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55" yWindow="60" windowWidth="14265" windowHeight="11670"/>
  </bookViews>
  <sheets>
    <sheet name="Tableau 1 - Ensemble" sheetId="1" r:id="rId1"/>
    <sheet name="Tableau 2 - Groupe de régimes" sheetId="4" r:id="rId2"/>
    <sheet name="Tableau 3 - Régime" sheetId="5" r:id="rId3"/>
    <sheet name="Tableau 4 - Sexe" sheetId="6" r:id="rId4"/>
    <sheet name="Tableau 5 - Quartile" sheetId="7" r:id="rId5"/>
    <sheet name="Tableau 6 - Quartile EQCC" sheetId="8" r:id="rId6"/>
    <sheet name="Tableau 7 - 3 enfants" sheetId="9" r:id="rId7"/>
    <sheet name="Tableau 8 - Enfants" sheetId="10" r:id="rId8"/>
    <sheet name="Tableau 9 - Âge quinquennale" sheetId="11" r:id="rId9"/>
    <sheet name="Feuil1" sheetId="12" r:id="rId10"/>
  </sheets>
  <calcPr calcId="145621"/>
</workbook>
</file>

<file path=xl/calcChain.xml><?xml version="1.0" encoding="utf-8"?>
<calcChain xmlns="http://schemas.openxmlformats.org/spreadsheetml/2006/main">
  <c r="D30" i="12" l="1"/>
  <c r="D29" i="12"/>
  <c r="D28" i="12"/>
  <c r="D27" i="12"/>
  <c r="D26" i="12"/>
  <c r="D23" i="12"/>
  <c r="D22" i="12"/>
  <c r="D21" i="12"/>
  <c r="D20" i="12"/>
  <c r="D19" i="12"/>
  <c r="D17" i="12"/>
  <c r="D16" i="12"/>
  <c r="D15" i="12"/>
  <c r="D14" i="12"/>
  <c r="D12" i="12"/>
  <c r="D11" i="12"/>
  <c r="D10" i="12"/>
  <c r="D9" i="12"/>
  <c r="D8" i="12"/>
</calcChain>
</file>

<file path=xl/sharedStrings.xml><?xml version="1.0" encoding="utf-8"?>
<sst xmlns="http://schemas.openxmlformats.org/spreadsheetml/2006/main" count="428" uniqueCount="116">
  <si>
    <t>En milliards d’euros de 2016</t>
  </si>
  <si>
    <t>En % de la masse de prestations de droit propre en 2016</t>
  </si>
  <si>
    <t>Allocations du minimum vieillesse</t>
  </si>
  <si>
    <t>Majoration pour enfant portant sur le droit dérivé</t>
  </si>
  <si>
    <t>Pension de réversion</t>
  </si>
  <si>
    <t>Majoration accordée aux parents d’au moins trois enfants</t>
  </si>
  <si>
    <t>Départ anticipé pour motifs familiaux</t>
  </si>
  <si>
    <t>Départ anticipé au titre d’un autre motif (handicap, incapacité permanente, pénibilité, amiante)</t>
  </si>
  <si>
    <t>Départ anticipé au titre des dispositifs « carrière longue »</t>
  </si>
  <si>
    <t>Liquidation au taux plein pour invalidité ou inaptitude</t>
  </si>
  <si>
    <t>Femmes</t>
  </si>
  <si>
    <t>Hommes</t>
  </si>
  <si>
    <t>Ensemble</t>
  </si>
  <si>
    <r>
      <rPr>
        <b/>
        <sz val="8"/>
        <color theme="1"/>
        <rFont val="Arial"/>
        <family val="2"/>
      </rPr>
      <t>Champ •</t>
    </r>
    <r>
      <rPr>
        <sz val="8"/>
        <color theme="1"/>
        <rFont val="Arial"/>
        <family val="2"/>
      </rPr>
      <t xml:space="preserve"> Retraités vivants au 31 décembre 2016 percevant une pension sous forme de rente ou bénéficiant de l’ASPA</t>
    </r>
  </si>
  <si>
    <r>
      <rPr>
        <b/>
        <sz val="8"/>
        <color theme="1"/>
        <rFont val="Arial"/>
        <family val="2"/>
      </rPr>
      <t xml:space="preserve">Source • </t>
    </r>
    <r>
      <rPr>
        <sz val="8"/>
        <color theme="1"/>
        <rFont val="Arial"/>
        <family val="2"/>
      </rPr>
      <t>EIR 2016, DREES</t>
    </r>
  </si>
  <si>
    <t>Effectifs (en millions)</t>
  </si>
  <si>
    <r>
      <t xml:space="preserve">Lecture • </t>
    </r>
    <r>
      <rPr>
        <sz val="8"/>
        <color theme="1"/>
        <rFont val="Arial"/>
        <family val="2"/>
      </rPr>
      <t>En 2016, les masses versées au titre des minimums de pension représentent 8,5 milliards d’euros, soit 3,2 % des masses de pension de droit propre. 6,3 millions de retraités sont concernés par ce dispositif.</t>
    </r>
  </si>
  <si>
    <t>Effectifs (en %  de l'ensemble des retraités)</t>
  </si>
  <si>
    <t>Ensemble des pensions de retraite</t>
  </si>
  <si>
    <t>Tableau 1. Répartition des masses financières des pensions de retraite et des effectifs de retraités en 2016</t>
  </si>
  <si>
    <t>Effets sur le taux de liquidation des trimestres non cotisés directement</t>
  </si>
  <si>
    <t>Fonction publique</t>
  </si>
  <si>
    <t>Régimes complémentaires</t>
  </si>
  <si>
    <t>Régimes de base</t>
  </si>
  <si>
    <r>
      <t xml:space="preserve">Lecture • </t>
    </r>
    <r>
      <rPr>
        <sz val="8"/>
        <color theme="1"/>
        <rFont val="Arial"/>
        <family val="2"/>
      </rPr>
      <t>En 2016, les masses versées par les régimes de base au titre des minimums de pension représentent 4,4 % des masses de pension de droit propre des régimes de base.</t>
    </r>
  </si>
  <si>
    <r>
      <rPr>
        <b/>
        <sz val="8"/>
        <color theme="1"/>
        <rFont val="Arial"/>
        <family val="2"/>
      </rPr>
      <t>Champ •</t>
    </r>
    <r>
      <rPr>
        <sz val="8"/>
        <color theme="1"/>
        <rFont val="Arial"/>
        <family val="2"/>
      </rPr>
      <t xml:space="preserve"> Retraités vivants au 31 décembre 2016 percevant une pension de droit propre sous forme de rente</t>
    </r>
  </si>
  <si>
    <t>Salariés du secteur privé</t>
  </si>
  <si>
    <r>
      <t xml:space="preserve">Note • </t>
    </r>
    <r>
      <rPr>
        <sz val="8"/>
        <color theme="1"/>
        <rFont val="Arial"/>
        <family val="2"/>
      </rPr>
      <t>La colonne salariés du secteur privé comprend les assurés du régime général, de l'agirc-arrco et de l'ircantec</t>
    </r>
  </si>
  <si>
    <t>Effecticfs de retraités de droit propre (en millions)</t>
  </si>
  <si>
    <t>Régimes alignés</t>
  </si>
  <si>
    <t>SRE Civil</t>
  </si>
  <si>
    <t>Sédentaires</t>
  </si>
  <si>
    <t>Actifs</t>
  </si>
  <si>
    <t>SRE Militaire</t>
  </si>
  <si>
    <t>CNRACL</t>
  </si>
  <si>
    <t>Arrco</t>
  </si>
  <si>
    <t>Agirc</t>
  </si>
  <si>
    <r>
      <t xml:space="preserve">Lecture • </t>
    </r>
    <r>
      <rPr>
        <sz val="8"/>
        <color theme="1"/>
        <rFont val="Arial"/>
        <family val="2"/>
      </rPr>
      <t>En 2016, les masses versées aux femmes au titre des minimums de pension représentent 6,2 % des masses de pension de droit propre qu'elles ont reçues.</t>
    </r>
  </si>
  <si>
    <r>
      <t xml:space="preserve">Lecture • </t>
    </r>
    <r>
      <rPr>
        <sz val="8"/>
        <color theme="1"/>
        <rFont val="Arial"/>
        <family val="2"/>
      </rPr>
      <t>En 2016, les masses versées par les régimes alignés au titre des minimums de pension représentent 6,2 % des masses de pension de droit propre de ses assurés.</t>
    </r>
  </si>
  <si>
    <t>Tableau 2. Répartition des masses financières des pensions de retraite par groupe de régimes</t>
  </si>
  <si>
    <t>Tableau 3. Répartition des masses financières des pensions de retraite par les principaux régimes</t>
  </si>
  <si>
    <t>Tableau 4. Répartition des masses financières des pensions de retraite par sexe</t>
  </si>
  <si>
    <t>Tableau 5. Répartition des masses financières des pensions de retraite par quartile de pension</t>
  </si>
  <si>
    <t>Premier quartile</t>
  </si>
  <si>
    <t>Deuxième quartile</t>
  </si>
  <si>
    <t>Troisième quartile</t>
  </si>
  <si>
    <t>Quatrième quartile</t>
  </si>
  <si>
    <r>
      <t xml:space="preserve">Lecture • </t>
    </r>
    <r>
      <rPr>
        <sz val="8"/>
        <color theme="1"/>
        <rFont val="Arial"/>
        <family val="2"/>
      </rPr>
      <t>En 2016, les masses versées aux assurés du premier quartile de pension au titre des minimums de pension représentent 23,2 % des masses de pension de droit propre qu'ils perçoivent.</t>
    </r>
  </si>
  <si>
    <t>Tableau 6. Répartition des masses financières des pensions de retraite par quartile de pension en équivalent carrière complète</t>
  </si>
  <si>
    <r>
      <t xml:space="preserve">Lecture • </t>
    </r>
    <r>
      <rPr>
        <sz val="8"/>
        <color theme="1"/>
        <rFont val="Arial"/>
        <family val="2"/>
      </rPr>
      <t>En 2016, les masses versées aux assurés du premier quartile de pension en équivalent de carrière complète au titre des minimums de pension représentent 19,5 % des masses de pension de droit propre qu'ils perçoivent.</t>
    </r>
  </si>
  <si>
    <t>Tableau 7. Répartition des masses financières des pensions de retraite par sexe et nombre d'enfants</t>
  </si>
  <si>
    <t>Deux enfants ou moins</t>
  </si>
  <si>
    <t>Trois enfants ou plus</t>
  </si>
  <si>
    <r>
      <t xml:space="preserve">Lecture • </t>
    </r>
    <r>
      <rPr>
        <sz val="8"/>
        <color theme="1"/>
        <rFont val="Arial"/>
        <family val="2"/>
      </rPr>
      <t>En 2016, les masses versées aux mères de trois enfants ou plus au titre des minimums de pension représentent 10,5 % des masses de pension de droit propre qu'elles perçoivent.</t>
    </r>
  </si>
  <si>
    <t>Aucun enfant</t>
  </si>
  <si>
    <t>1 enfant</t>
  </si>
  <si>
    <t>2 enfants</t>
  </si>
  <si>
    <t>3 enfants</t>
  </si>
  <si>
    <t>4 enfants</t>
  </si>
  <si>
    <t>5 enfants et plus</t>
  </si>
  <si>
    <r>
      <t xml:space="preserve">Lecture • </t>
    </r>
    <r>
      <rPr>
        <sz val="8"/>
        <color theme="1"/>
        <rFont val="Arial"/>
        <family val="2"/>
      </rPr>
      <t>En 2016, les masses versées aux mères de trois enfants au titre des minimums de pension représentent 8,3 % des masses de pension de droit propre qu'elles perçoivent.</t>
    </r>
  </si>
  <si>
    <t>65 à 69 ans</t>
  </si>
  <si>
    <t>70 à 74 ans</t>
  </si>
  <si>
    <t>75 à 79 ans</t>
  </si>
  <si>
    <t>80 à 84 ans</t>
  </si>
  <si>
    <t>85 à 89 ans</t>
  </si>
  <si>
    <t>90 ans et plus</t>
  </si>
  <si>
    <t>nc</t>
  </si>
  <si>
    <r>
      <t xml:space="preserve">Lecture • </t>
    </r>
    <r>
      <rPr>
        <sz val="8"/>
        <color theme="1"/>
        <rFont val="Arial"/>
        <family val="2"/>
      </rPr>
      <t>En 2016, les masses versées aux aux assurés ayant entre 65 et 69 ans au titre des minimums de pension représentent 3,0 % des masses de pension de droit propre qu'ils perçoivent.</t>
    </r>
  </si>
  <si>
    <t>Tableau 9. Répartition des masses financières des pensions de retraite par âge quinquennale</t>
  </si>
  <si>
    <t>Tableau 9. Répartition des masses financières des pensions de retraite par nombre d'enfants pour les femmes</t>
  </si>
  <si>
    <t>Majoration pour tierce personne et personnes à charge</t>
  </si>
  <si>
    <t>Total des pensions de droit propre</t>
  </si>
  <si>
    <t>Dispositifs de solidarité au « sens strict »</t>
  </si>
  <si>
    <t>Dispositifs de départ anticipé (hors carrière longue)</t>
  </si>
  <si>
    <t>Départ anticipé au titre de la catégorie (régimes spéciaux, catégories actives…)</t>
  </si>
  <si>
    <t>Minimums de pension</t>
  </si>
  <si>
    <t>Majorations de durée d'assurance et compensation des périodes de non-emploi</t>
  </si>
  <si>
    <t>Compensation des périodes de non-emploi :</t>
  </si>
  <si>
    <t>Trimestres accordés au titre de l’AVPF</t>
  </si>
  <si>
    <t>Autres dispositifs de solidarité</t>
  </si>
  <si>
    <t>majorations de durée au titre des enfants</t>
  </si>
  <si>
    <t>Autres majorations de durée</t>
  </si>
  <si>
    <t>Trimestres assimilés</t>
  </si>
  <si>
    <t>Dispositifs de solidarité « au sens large »</t>
  </si>
  <si>
    <r>
      <t xml:space="preserve">Notes • </t>
    </r>
    <r>
      <rPr>
        <sz val="8"/>
        <color theme="1"/>
        <rFont val="Arial"/>
        <family val="2"/>
      </rPr>
      <t>Les effectifs renseignés sur la ligne « Montants de retraite liés aux dispositifs de solidarité au  sens strict correspondent au nombre de retraités bénéficiant d’au moins un dispositif. La masse
de pension correspond au montant annualisé (multiplication par 12) des pensions versées en décembre 2016. L’ordre de neutralisation des différents dispositifs a un effet sur les montants estimés. En particulier, pour les trimestres non cotisés directement, cela majore les effets des dispositifs neutralisés en premier et minore ceux neutralisés en dernier.</t>
    </r>
  </si>
  <si>
    <r>
      <t>Majorations de durée au titre des enfants</t>
    </r>
    <r>
      <rPr>
        <vertAlign val="superscript"/>
        <sz val="8"/>
        <color theme="1"/>
        <rFont val="Arial"/>
        <family val="2"/>
      </rPr>
      <t>1</t>
    </r>
  </si>
  <si>
    <r>
      <t>Autres majorations de durée (notamment régimes spéciaux et de la fonction publique)</t>
    </r>
    <r>
      <rPr>
        <vertAlign val="superscript"/>
        <sz val="8"/>
        <color theme="1"/>
        <rFont val="Arial"/>
        <family val="2"/>
      </rPr>
      <t>1</t>
    </r>
  </si>
  <si>
    <r>
      <t>Trimestres accordés au titre de l’AVPF</t>
    </r>
    <r>
      <rPr>
        <vertAlign val="superscript"/>
        <sz val="8"/>
        <color theme="1"/>
        <rFont val="Arial"/>
        <family val="2"/>
      </rPr>
      <t>1</t>
    </r>
  </si>
  <si>
    <r>
      <t>Trimestres assimilés (chômage, maladie, maternité, invalidité, service militaire, etc.)</t>
    </r>
    <r>
      <rPr>
        <vertAlign val="superscript"/>
        <sz val="8"/>
        <color theme="1"/>
        <rFont val="Arial"/>
        <family val="2"/>
      </rPr>
      <t>1</t>
    </r>
  </si>
  <si>
    <r>
      <t>Points gratuits au titre des périodes assimilées</t>
    </r>
    <r>
      <rPr>
        <vertAlign val="superscript"/>
        <sz val="8"/>
        <color theme="1"/>
        <rFont val="Arial"/>
        <family val="2"/>
      </rPr>
      <t>1</t>
    </r>
  </si>
  <si>
    <t>1. Effet sur le coefficient de proratisation uniquement</t>
  </si>
  <si>
    <t>En % de la masse de prestations de droit propre en 2012</t>
  </si>
  <si>
    <t>ASPA</t>
  </si>
  <si>
    <t>Masse de prestations</t>
  </si>
  <si>
    <t>Majoration pour tierce personne</t>
  </si>
  <si>
    <t>Masse de prestations de droit propre</t>
  </si>
  <si>
    <t>Majoration pour enfant portant sur le droit propre</t>
  </si>
  <si>
    <t>Dispositifs de départ anticipé</t>
  </si>
  <si>
    <t>Départ anticipé au titre de la catégorie</t>
  </si>
  <si>
    <t>Dispositifs de minimums de pension</t>
  </si>
  <si>
    <t>Dispositifs de trimestres gratuits et de compensation des périodes assimilées</t>
  </si>
  <si>
    <t>Points gratuits</t>
  </si>
  <si>
    <t>Effet sur le coefficient de proratisation de la MDA</t>
  </si>
  <si>
    <t>Effet sur le coefficient de proratisation des autres majorations de durée</t>
  </si>
  <si>
    <t>Effet sur le coefficient de proratisation de l'AVPF</t>
  </si>
  <si>
    <t>Effet sur le coefficient de proratisation des trimestres assimilés</t>
  </si>
  <si>
    <t>Masse de prestations liées aux dispositifs de solidarité au sens strict</t>
  </si>
  <si>
    <t>Effet sur le taux de liquidation de la MDA</t>
  </si>
  <si>
    <t>Effet sur le taux de liquidation des autres majorations de durée</t>
  </si>
  <si>
    <t>Effet sur le taux de liquidation de l'AVPF</t>
  </si>
  <si>
    <t>Effet sur le taux de liquidation des trimestres assimilés</t>
  </si>
  <si>
    <t>Masse de prestations liées aux dispositifs de solidarité au sens large non inclus dans le sens strict</t>
  </si>
  <si>
    <t>Masse de prestations liées aux dispositifs de solidarité au sens large</t>
  </si>
  <si>
    <t>Masse de prestations hors solidarité explicite</t>
  </si>
  <si>
    <t>NA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</si>
</sst>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7" x14ac:knownFonts="1">
    <font>
      <sz val="11"/>
      <color theme="1"/>
      <name val="Calibri"/>
      <family val="2"/>
      <scheme val="minor"/>
    </font>
    <font>
      <sz val="8"/>
      <color theme="1"/>
      <name val="Arial"/>
      <family val="2"/>
    </font>
    <font>
      <b/>
      <sz val="8"/>
      <color theme="1"/>
      <name val="Arial"/>
      <family val="2"/>
    </font>
    <font>
      <b/>
      <i/>
      <sz val="8"/>
      <color rgb="FFFFFFFF"/>
      <name val="Arial"/>
      <family val="2"/>
    </font>
    <font>
      <b/>
      <sz val="8"/>
      <color rgb="FF000000"/>
      <name val="Arial"/>
      <family val="2"/>
    </font>
    <font>
      <sz val="8"/>
      <color rgb="FF000000"/>
      <name val="Arial"/>
      <family val="2"/>
    </font>
    <font>
      <b/>
      <sz val="8"/>
      <name val="Arial"/>
      <family val="2"/>
    </font>
    <font>
      <vertAlign val="superscript"/>
      <sz val="8"/>
      <color theme="1"/>
      <name val="Arial"/>
      <family val="2"/>
    </font>
    <font>
      <sz val="10"/>
      <color theme="1"/>
      <name val="Arial Narrow"/>
      <family val="2"/>
    </font>
    <font>
      <b/>
      <i/>
      <sz val="10"/>
      <color rgb="FFFFFFFF"/>
      <name val="Arial Narrow"/>
      <family val="2"/>
    </font>
    <font>
      <b/>
      <i/>
      <sz val="10"/>
      <color rgb="FF000000"/>
      <name val="Arial Narrow"/>
      <family val="2"/>
    </font>
    <font>
      <b/>
      <sz val="10"/>
      <color rgb="FF000000"/>
      <name val="Arial Narrow"/>
      <family val="2"/>
    </font>
    <font>
      <b/>
      <sz val="10"/>
      <color rgb="FF000000"/>
      <name val="Arial"/>
      <family val="2"/>
    </font>
    <font>
      <i/>
      <sz val="10"/>
      <color rgb="FF000000"/>
      <name val="Arial Narrow"/>
      <family val="2"/>
    </font>
    <font>
      <sz val="10"/>
      <color rgb="FF000000"/>
      <name val="Arial Narrow"/>
      <family val="2"/>
    </font>
    <font>
      <sz val="10"/>
      <color rgb="FF000000"/>
      <name val="Calibri"/>
      <family val="2"/>
    </font>
    <font>
      <b/>
      <i/>
      <sz val="10"/>
      <color rgb="FF000000"/>
      <name val="Arial"/>
      <family val="2"/>
    </font>
  </fonts>
  <fills count="4">
    <fill>
      <patternFill patternType="none"/>
    </fill>
    <fill>
      <patternFill patternType="gray125"/>
    </fill>
    <fill>
      <patternFill patternType="solid">
        <fgColor theme="0"/>
        <bgColor indexed="64"/>
      </patternFill>
    </fill>
    <fill>
      <patternFill patternType="solid">
        <fgColor rgb="FFE83D54"/>
        <bgColor indexed="64"/>
      </patternFill>
    </fill>
  </fills>
  <borders count="2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top style="hair">
        <color indexed="64"/>
      </top>
      <bottom/>
      <diagonal/>
    </border>
    <border>
      <left/>
      <right style="hair">
        <color indexed="64"/>
      </right>
      <top/>
      <bottom/>
      <diagonal/>
    </border>
    <border>
      <left/>
      <right style="hair">
        <color rgb="FF7F7F7F"/>
      </right>
      <top/>
      <bottom style="hair">
        <color indexed="64"/>
      </bottom>
      <diagonal/>
    </border>
    <border>
      <left style="hair">
        <color rgb="FF7F7F7F"/>
      </left>
      <right style="hair">
        <color indexed="64"/>
      </right>
      <top style="hair">
        <color indexed="64"/>
      </top>
      <bottom style="hair">
        <color rgb="FF7F7F7F"/>
      </bottom>
      <diagonal/>
    </border>
    <border>
      <left style="hair">
        <color indexed="64"/>
      </left>
      <right style="hair">
        <color indexed="64"/>
      </right>
      <top style="hair">
        <color indexed="64"/>
      </top>
      <bottom style="hair">
        <color rgb="FF7F7F7F"/>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hair">
        <color indexed="64"/>
      </top>
      <bottom style="hair">
        <color rgb="FF7F7F7F"/>
      </bottom>
      <diagonal/>
    </border>
    <border>
      <left/>
      <right style="hair">
        <color indexed="64"/>
      </right>
      <top style="hair">
        <color indexed="64"/>
      </top>
      <bottom style="hair">
        <color rgb="FF7F7F7F"/>
      </bottom>
      <diagonal/>
    </border>
    <border>
      <left style="hair">
        <color indexed="64"/>
      </left>
      <right style="hair">
        <color indexed="64"/>
      </right>
      <top style="hair">
        <color rgb="FF7F7F7F"/>
      </top>
      <bottom style="hair">
        <color indexed="64"/>
      </bottom>
      <diagonal/>
    </border>
    <border>
      <left/>
      <right/>
      <top style="hair">
        <color indexed="64"/>
      </top>
      <bottom style="hair">
        <color rgb="FF7F7F7F"/>
      </bottom>
      <diagonal/>
    </border>
    <border>
      <left style="medium">
        <color rgb="FF7F7F7F"/>
      </left>
      <right style="medium">
        <color rgb="FF7F7F7F"/>
      </right>
      <top style="medium">
        <color rgb="FF7F7F7F"/>
      </top>
      <bottom style="medium">
        <color rgb="FF7F7F7F"/>
      </bottom>
      <diagonal/>
    </border>
    <border>
      <left/>
      <right style="medium">
        <color rgb="FF7F7F7F"/>
      </right>
      <top style="medium">
        <color rgb="FF7F7F7F"/>
      </top>
      <bottom style="medium">
        <color rgb="FF7F7F7F"/>
      </bottom>
      <diagonal/>
    </border>
    <border>
      <left style="medium">
        <color rgb="FF7F7F7F"/>
      </left>
      <right style="medium">
        <color rgb="FF7F7F7F"/>
      </right>
      <top/>
      <bottom style="medium">
        <color rgb="FF7F7F7F"/>
      </bottom>
      <diagonal/>
    </border>
    <border>
      <left/>
      <right style="medium">
        <color rgb="FF7F7F7F"/>
      </right>
      <top/>
      <bottom style="medium">
        <color rgb="FF7F7F7F"/>
      </bottom>
      <diagonal/>
    </border>
  </borders>
  <cellStyleXfs count="1">
    <xf numFmtId="0" fontId="0" fillId="0" borderId="0"/>
  </cellStyleXfs>
  <cellXfs count="118">
    <xf numFmtId="0" fontId="0" fillId="0" borderId="0" xfId="0"/>
    <xf numFmtId="0" fontId="1" fillId="0" borderId="0" xfId="0" applyFont="1" applyAlignment="1">
      <alignment vertical="center"/>
    </xf>
    <xf numFmtId="0" fontId="2" fillId="0" borderId="0" xfId="0" applyFont="1" applyAlignment="1">
      <alignment horizontal="justify" vertical="center"/>
    </xf>
    <xf numFmtId="0" fontId="1" fillId="0" borderId="0" xfId="0" applyFont="1"/>
    <xf numFmtId="0" fontId="4" fillId="0" borderId="0" xfId="0" applyFont="1" applyBorder="1" applyAlignment="1">
      <alignment horizontal="center" vertical="center" wrapText="1"/>
    </xf>
    <xf numFmtId="10" fontId="4" fillId="0" borderId="0"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5" fillId="0" borderId="3" xfId="0" applyFont="1" applyBorder="1" applyAlignment="1">
      <alignment vertical="center" wrapText="1"/>
    </xf>
    <xf numFmtId="164" fontId="4" fillId="0" borderId="3"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5" fillId="0" borderId="3" xfId="0" applyNumberFormat="1" applyFont="1" applyBorder="1" applyAlignment="1">
      <alignment horizontal="center" vertical="center" wrapText="1"/>
    </xf>
    <xf numFmtId="0" fontId="0" fillId="0" borderId="0" xfId="0" applyBorder="1"/>
    <xf numFmtId="0" fontId="4" fillId="0" borderId="1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2" fillId="0" borderId="2" xfId="0" applyFont="1" applyBorder="1" applyAlignment="1">
      <alignment horizontal="justify" vertical="center" wrapText="1"/>
    </xf>
    <xf numFmtId="0" fontId="2" fillId="0" borderId="1" xfId="0" applyFont="1" applyBorder="1" applyAlignment="1">
      <alignment horizontal="justify" vertical="center" wrapText="1"/>
    </xf>
    <xf numFmtId="0" fontId="6" fillId="0" borderId="1" xfId="0" applyFont="1" applyFill="1" applyBorder="1" applyAlignment="1">
      <alignment horizontal="justify" vertical="center" wrapText="1"/>
    </xf>
    <xf numFmtId="0" fontId="3" fillId="0" borderId="12" xfId="0" applyFont="1" applyFill="1" applyBorder="1" applyAlignment="1">
      <alignment vertical="center" wrapText="1"/>
    </xf>
    <xf numFmtId="0" fontId="4" fillId="0" borderId="2" xfId="0" applyFont="1" applyBorder="1" applyAlignment="1">
      <alignment horizontal="center" vertical="center" wrapText="1"/>
    </xf>
    <xf numFmtId="0" fontId="2" fillId="0" borderId="9" xfId="0" applyFont="1" applyBorder="1" applyAlignment="1">
      <alignment horizontal="justify" vertical="center" wrapText="1"/>
    </xf>
    <xf numFmtId="0" fontId="4" fillId="0" borderId="9" xfId="0" applyFont="1" applyBorder="1" applyAlignment="1">
      <alignment horizontal="center" vertical="center" wrapText="1"/>
    </xf>
    <xf numFmtId="0" fontId="1" fillId="0" borderId="3" xfId="0" applyFont="1" applyBorder="1" applyAlignment="1">
      <alignment horizontal="left" vertical="center" wrapText="1" inden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164" fontId="5" fillId="0" borderId="2" xfId="0" applyNumberFormat="1" applyFont="1" applyBorder="1" applyAlignment="1">
      <alignment horizontal="center" vertical="center" wrapText="1"/>
    </xf>
    <xf numFmtId="0" fontId="2" fillId="0" borderId="0" xfId="0" applyFont="1" applyBorder="1" applyAlignment="1">
      <alignment horizontal="justify" vertical="center" wrapText="1"/>
    </xf>
    <xf numFmtId="0" fontId="4" fillId="0" borderId="1" xfId="0" applyFont="1" applyBorder="1" applyAlignment="1">
      <alignment horizontal="center" vertical="center" wrapText="1"/>
    </xf>
    <xf numFmtId="165" fontId="4" fillId="0" borderId="11" xfId="0" applyNumberFormat="1" applyFont="1" applyBorder="1" applyAlignment="1">
      <alignment horizontal="center" vertical="center" wrapText="1"/>
    </xf>
    <xf numFmtId="165" fontId="4" fillId="0" borderId="6" xfId="0" applyNumberFormat="1" applyFont="1" applyBorder="1" applyAlignment="1">
      <alignment horizontal="center" vertical="center" wrapText="1"/>
    </xf>
    <xf numFmtId="165" fontId="4" fillId="0" borderId="5" xfId="0" applyNumberFormat="1" applyFont="1" applyBorder="1" applyAlignment="1">
      <alignment horizontal="center" vertical="center" wrapText="1"/>
    </xf>
    <xf numFmtId="165" fontId="4" fillId="0" borderId="9" xfId="0" applyNumberFormat="1" applyFont="1" applyBorder="1" applyAlignment="1">
      <alignment horizontal="center" vertical="center" wrapText="1"/>
    </xf>
    <xf numFmtId="165" fontId="5" fillId="0" borderId="3" xfId="0" applyNumberFormat="1" applyFont="1" applyBorder="1" applyAlignment="1">
      <alignment horizontal="center" vertical="center" wrapText="1"/>
    </xf>
    <xf numFmtId="165" fontId="5" fillId="0" borderId="2"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164" fontId="4" fillId="0" borderId="9" xfId="0" applyNumberFormat="1" applyFont="1" applyBorder="1" applyAlignment="1">
      <alignment horizontal="center"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2" fillId="0" borderId="3" xfId="0" applyFont="1" applyBorder="1" applyAlignment="1">
      <alignment horizontal="left" vertical="center" wrapText="1" indent="1"/>
    </xf>
    <xf numFmtId="0" fontId="4" fillId="0" borderId="8" xfId="0" applyFont="1" applyBorder="1" applyAlignment="1">
      <alignment horizontal="center" vertical="center" wrapText="1"/>
    </xf>
    <xf numFmtId="165" fontId="4" fillId="0" borderId="8" xfId="0" applyNumberFormat="1" applyFont="1" applyBorder="1" applyAlignment="1">
      <alignment horizontal="center" vertical="center" wrapText="1"/>
    </xf>
    <xf numFmtId="0" fontId="1" fillId="2" borderId="3" xfId="0" applyFont="1" applyFill="1" applyBorder="1" applyAlignment="1">
      <alignment horizontal="left" vertical="center" wrapText="1" inden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3" xfId="0" applyBorder="1"/>
    <xf numFmtId="0" fontId="0" fillId="0" borderId="1" xfId="0" applyBorder="1"/>
    <xf numFmtId="0" fontId="1" fillId="0" borderId="3" xfId="0" applyFont="1" applyBorder="1" applyAlignment="1">
      <alignment horizontal="left" vertical="center" wrapText="1" indent="3"/>
    </xf>
    <xf numFmtId="9" fontId="4" fillId="0" borderId="3" xfId="0" applyNumberFormat="1" applyFont="1" applyBorder="1" applyAlignment="1">
      <alignment horizontal="center" vertical="center" wrapText="1"/>
    </xf>
    <xf numFmtId="9" fontId="4" fillId="0" borderId="9" xfId="0" applyNumberFormat="1" applyFont="1" applyBorder="1" applyAlignment="1">
      <alignment horizontal="center" vertical="center" wrapText="1"/>
    </xf>
    <xf numFmtId="9" fontId="5" fillId="0" borderId="3"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164" fontId="4" fillId="0" borderId="0" xfId="0" applyNumberFormat="1" applyFont="1" applyBorder="1" applyAlignment="1">
      <alignment horizontal="center" vertical="center" wrapText="1"/>
    </xf>
    <xf numFmtId="0" fontId="1" fillId="0" borderId="3" xfId="0" quotePrefix="1" applyFont="1" applyBorder="1" applyAlignment="1">
      <alignment horizontal="left" vertical="center" wrapText="1" indent="1"/>
    </xf>
    <xf numFmtId="165" fontId="4" fillId="0" borderId="0" xfId="0" applyNumberFormat="1" applyFont="1" applyBorder="1" applyAlignment="1">
      <alignment horizontal="center" vertical="center" wrapText="1"/>
    </xf>
    <xf numFmtId="9" fontId="4" fillId="0" borderId="0" xfId="0" applyNumberFormat="1" applyFont="1" applyBorder="1" applyAlignment="1">
      <alignment horizontal="center" vertical="center" wrapText="1"/>
    </xf>
    <xf numFmtId="0" fontId="1" fillId="0" borderId="0" xfId="0" applyFont="1" applyBorder="1" applyAlignment="1">
      <alignment horizontal="justify" vertical="center" wrapText="1"/>
    </xf>
    <xf numFmtId="0" fontId="2" fillId="2" borderId="2" xfId="0" applyFont="1" applyFill="1" applyBorder="1" applyAlignment="1">
      <alignment horizontal="justify" vertical="center" wrapText="1"/>
    </xf>
    <xf numFmtId="0" fontId="2" fillId="2" borderId="9" xfId="0" applyFont="1" applyFill="1" applyBorder="1" applyAlignment="1">
      <alignment horizontal="justify" vertical="center" wrapText="1"/>
    </xf>
    <xf numFmtId="0" fontId="2" fillId="2" borderId="3" xfId="0" applyFont="1" applyFill="1" applyBorder="1" applyAlignment="1">
      <alignment horizontal="left" vertical="center" wrapText="1" indent="1"/>
    </xf>
    <xf numFmtId="0" fontId="1" fillId="2" borderId="3" xfId="0" quotePrefix="1" applyFont="1" applyFill="1" applyBorder="1" applyAlignment="1">
      <alignment horizontal="left" vertical="center" wrapText="1" indent="1"/>
    </xf>
    <xf numFmtId="0" fontId="1" fillId="2" borderId="3" xfId="0" applyFont="1" applyFill="1" applyBorder="1" applyAlignment="1">
      <alignment horizontal="left" vertical="center" wrapText="1" indent="3"/>
    </xf>
    <xf numFmtId="0" fontId="2" fillId="2" borderId="1" xfId="0" applyFont="1" applyFill="1" applyBorder="1" applyAlignment="1">
      <alignment horizontal="justify" vertical="center" wrapText="1"/>
    </xf>
    <xf numFmtId="0" fontId="0" fillId="2" borderId="0" xfId="0" applyFill="1"/>
    <xf numFmtId="0" fontId="2" fillId="2" borderId="0" xfId="0" applyFont="1" applyFill="1" applyAlignment="1">
      <alignment horizontal="left" vertical="center"/>
    </xf>
    <xf numFmtId="0" fontId="6" fillId="2" borderId="14" xfId="0" applyFont="1" applyFill="1" applyBorder="1" applyAlignment="1">
      <alignment horizontal="center" vertical="center" wrapText="1"/>
    </xf>
    <xf numFmtId="0" fontId="6" fillId="2" borderId="4" xfId="0" applyFont="1" applyFill="1" applyBorder="1" applyAlignment="1">
      <alignment vertical="center" wrapText="1"/>
    </xf>
    <xf numFmtId="0" fontId="6" fillId="2" borderId="3" xfId="0" applyFont="1" applyFill="1" applyBorder="1" applyAlignment="1">
      <alignment horizontal="center" vertical="center" wrapText="1"/>
    </xf>
    <xf numFmtId="165" fontId="6" fillId="2" borderId="3" xfId="0" applyNumberFormat="1" applyFont="1" applyFill="1" applyBorder="1" applyAlignment="1">
      <alignment horizontal="center" vertical="center" wrapText="1"/>
    </xf>
    <xf numFmtId="164" fontId="4" fillId="2" borderId="3" xfId="0" applyNumberFormat="1" applyFont="1" applyFill="1" applyBorder="1" applyAlignment="1">
      <alignment horizontal="center" vertical="center" wrapText="1"/>
    </xf>
    <xf numFmtId="164" fontId="4" fillId="2" borderId="9" xfId="0" applyNumberFormat="1" applyFont="1" applyFill="1" applyBorder="1" applyAlignment="1">
      <alignment horizontal="center" vertical="center" wrapText="1"/>
    </xf>
    <xf numFmtId="164" fontId="5" fillId="2" borderId="3" xfId="0" applyNumberFormat="1"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1" fillId="2" borderId="0" xfId="0" applyFont="1" applyFill="1" applyBorder="1" applyAlignment="1">
      <alignment horizontal="justify" vertical="center" wrapText="1"/>
    </xf>
    <xf numFmtId="164" fontId="4" fillId="2" borderId="0" xfId="0" applyNumberFormat="1" applyFont="1" applyFill="1" applyBorder="1" applyAlignment="1">
      <alignment horizontal="center" vertical="center" wrapText="1"/>
    </xf>
    <xf numFmtId="0" fontId="2" fillId="2" borderId="0" xfId="0" applyFont="1" applyFill="1" applyBorder="1" applyAlignment="1">
      <alignment horizontal="justify" vertical="center" wrapText="1"/>
    </xf>
    <xf numFmtId="10" fontId="4" fillId="2" borderId="0" xfId="0" applyNumberFormat="1" applyFont="1" applyFill="1" applyBorder="1" applyAlignment="1">
      <alignment horizontal="center" vertical="center" wrapText="1"/>
    </xf>
    <xf numFmtId="0" fontId="1" fillId="2" borderId="0" xfId="0" applyFont="1" applyFill="1" applyAlignment="1">
      <alignment vertical="center"/>
    </xf>
    <xf numFmtId="0" fontId="1" fillId="2" borderId="0" xfId="0" applyFont="1" applyFill="1"/>
    <xf numFmtId="0" fontId="6" fillId="2" borderId="1"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2" fillId="2" borderId="0" xfId="0" applyFont="1" applyFill="1" applyAlignment="1">
      <alignment horizontal="justify" vertical="center"/>
    </xf>
    <xf numFmtId="0" fontId="3" fillId="2" borderId="12" xfId="0" applyFont="1" applyFill="1" applyBorder="1" applyAlignment="1">
      <alignment vertical="center" wrapText="1"/>
    </xf>
    <xf numFmtId="0" fontId="6" fillId="2" borderId="17" xfId="0" applyFont="1" applyFill="1" applyBorder="1" applyAlignment="1">
      <alignment vertical="center" wrapText="1"/>
    </xf>
    <xf numFmtId="0" fontId="6" fillId="2" borderId="20" xfId="0" applyFont="1" applyFill="1" applyBorder="1" applyAlignment="1">
      <alignment horizontal="center" vertical="center" wrapText="1"/>
    </xf>
    <xf numFmtId="0" fontId="8" fillId="3" borderId="22" xfId="0" applyFont="1" applyFill="1" applyBorder="1" applyAlignment="1">
      <alignment vertical="center"/>
    </xf>
    <xf numFmtId="0" fontId="9" fillId="3" borderId="23" xfId="0" applyFont="1" applyFill="1" applyBorder="1" applyAlignment="1">
      <alignment horizontal="center" vertical="center" wrapText="1"/>
    </xf>
    <xf numFmtId="0" fontId="10" fillId="0" borderId="24" xfId="0" applyFont="1" applyBorder="1" applyAlignment="1">
      <alignment horizontal="justify" vertical="center" wrapText="1"/>
    </xf>
    <xf numFmtId="0" fontId="11" fillId="0" borderId="25" xfId="0" applyFont="1" applyBorder="1" applyAlignment="1">
      <alignment horizontal="center" vertical="center" wrapText="1"/>
    </xf>
    <xf numFmtId="0" fontId="12" fillId="0" borderId="25" xfId="0" applyFont="1" applyBorder="1" applyAlignment="1">
      <alignment horizontal="center" vertical="center" wrapText="1"/>
    </xf>
    <xf numFmtId="0" fontId="13" fillId="0" borderId="24" xfId="0" applyFont="1" applyBorder="1" applyAlignment="1">
      <alignment horizontal="justify" vertical="center" wrapText="1"/>
    </xf>
    <xf numFmtId="0" fontId="14" fillId="0" borderId="25" xfId="0" applyFont="1" applyBorder="1" applyAlignment="1">
      <alignment horizontal="center" vertical="center" wrapText="1"/>
    </xf>
    <xf numFmtId="0" fontId="8" fillId="0" borderId="25" xfId="0" applyFont="1" applyBorder="1"/>
    <xf numFmtId="0" fontId="15" fillId="0" borderId="25" xfId="0" applyFont="1" applyBorder="1" applyAlignment="1">
      <alignment vertical="center"/>
    </xf>
    <xf numFmtId="0" fontId="16" fillId="0" borderId="24" xfId="0" applyFont="1" applyBorder="1" applyAlignment="1">
      <alignment horizontal="justify" vertical="center" wrapText="1"/>
    </xf>
    <xf numFmtId="164" fontId="14" fillId="0" borderId="25" xfId="0" applyNumberFormat="1" applyFont="1" applyBorder="1" applyAlignment="1">
      <alignment horizontal="center" vertical="center" wrapText="1"/>
    </xf>
    <xf numFmtId="164" fontId="11" fillId="0" borderId="25" xfId="0" applyNumberFormat="1" applyFont="1" applyBorder="1" applyAlignment="1">
      <alignment horizontal="center" vertical="center" wrapText="1"/>
    </xf>
    <xf numFmtId="164" fontId="0" fillId="0" borderId="0" xfId="0" applyNumberFormat="1"/>
    <xf numFmtId="0" fontId="2" fillId="0" borderId="0" xfId="0" applyFont="1" applyAlignment="1">
      <alignment horizontal="left" vertical="center"/>
    </xf>
    <xf numFmtId="0" fontId="2" fillId="2" borderId="0" xfId="0" applyFont="1" applyFill="1" applyAlignment="1">
      <alignment horizontal="left" vertical="center"/>
    </xf>
    <xf numFmtId="0" fontId="6" fillId="2" borderId="1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2" xfId="0" applyFont="1" applyFill="1" applyBorder="1" applyAlignment="1">
      <alignment horizontal="center" vertical="center"/>
    </xf>
    <xf numFmtId="0" fontId="6" fillId="2" borderId="17"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2" fillId="2" borderId="3"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8"/>
  <sheetViews>
    <sheetView showGridLines="0" tabSelected="1" workbookViewId="0">
      <selection activeCell="I18" sqref="I18"/>
    </sheetView>
  </sheetViews>
  <sheetFormatPr baseColWidth="10" defaultColWidth="9.140625" defaultRowHeight="15" x14ac:dyDescent="0.25"/>
  <cols>
    <col min="1" max="1" width="3.7109375" customWidth="1"/>
    <col min="2" max="2" width="78.7109375" customWidth="1"/>
    <col min="3" max="3" width="16.7109375" customWidth="1"/>
    <col min="4" max="4" width="22" customWidth="1"/>
    <col min="5" max="5" width="13.140625" customWidth="1"/>
    <col min="6" max="6" width="14.5703125" customWidth="1"/>
  </cols>
  <sheetData>
    <row r="1" spans="2:7" ht="7.5" customHeight="1" x14ac:dyDescent="0.25"/>
    <row r="2" spans="2:7" x14ac:dyDescent="0.25">
      <c r="B2" s="99" t="s">
        <v>19</v>
      </c>
      <c r="C2" s="99"/>
      <c r="D2" s="99"/>
    </row>
    <row r="3" spans="2:7" x14ac:dyDescent="0.25">
      <c r="B3" s="2"/>
      <c r="C3" s="3"/>
      <c r="D3" s="3"/>
    </row>
    <row r="4" spans="2:7" ht="33.75" x14ac:dyDescent="0.25">
      <c r="B4" s="18"/>
      <c r="C4" s="43" t="s">
        <v>0</v>
      </c>
      <c r="D4" s="44" t="s">
        <v>1</v>
      </c>
      <c r="E4" s="44" t="s">
        <v>15</v>
      </c>
      <c r="F4" s="45" t="s">
        <v>17</v>
      </c>
    </row>
    <row r="5" spans="2:7" x14ac:dyDescent="0.25">
      <c r="B5" s="17" t="s">
        <v>2</v>
      </c>
      <c r="C5" s="14">
        <v>3.2</v>
      </c>
      <c r="D5" s="19"/>
      <c r="E5" s="30">
        <v>0.73260084640117706</v>
      </c>
      <c r="F5" s="47"/>
    </row>
    <row r="6" spans="2:7" x14ac:dyDescent="0.25">
      <c r="B6" s="16" t="s">
        <v>18</v>
      </c>
      <c r="C6" s="27">
        <v>303.7</v>
      </c>
      <c r="D6" s="27"/>
      <c r="E6" s="35">
        <v>17.139221319021829</v>
      </c>
      <c r="F6" s="47"/>
    </row>
    <row r="7" spans="2:7" x14ac:dyDescent="0.25">
      <c r="B7" s="37" t="s">
        <v>71</v>
      </c>
      <c r="C7" s="23">
        <v>0.5</v>
      </c>
      <c r="D7" s="7"/>
      <c r="E7" s="32">
        <v>0.19511684679512037</v>
      </c>
      <c r="F7" s="46"/>
    </row>
    <row r="8" spans="2:7" x14ac:dyDescent="0.25">
      <c r="B8" s="37" t="s">
        <v>3</v>
      </c>
      <c r="C8" s="23">
        <v>1.2</v>
      </c>
      <c r="D8" s="7"/>
      <c r="E8" s="32">
        <v>1.9984242533392209</v>
      </c>
      <c r="F8" s="46"/>
    </row>
    <row r="9" spans="2:7" x14ac:dyDescent="0.25">
      <c r="B9" s="38" t="s">
        <v>4</v>
      </c>
      <c r="C9" s="24">
        <v>33.200000000000003</v>
      </c>
      <c r="D9" s="25">
        <v>0.124</v>
      </c>
      <c r="E9" s="33">
        <v>4.4362829014633522</v>
      </c>
      <c r="F9" s="46"/>
    </row>
    <row r="10" spans="2:7" x14ac:dyDescent="0.25">
      <c r="B10" s="15" t="s">
        <v>72</v>
      </c>
      <c r="C10" s="12">
        <v>268.89999999999998</v>
      </c>
      <c r="D10" s="8">
        <v>1</v>
      </c>
      <c r="E10" s="28">
        <v>16.073511456706402</v>
      </c>
      <c r="F10" s="52">
        <v>1</v>
      </c>
    </row>
    <row r="11" spans="2:7" x14ac:dyDescent="0.25">
      <c r="B11" s="20" t="s">
        <v>73</v>
      </c>
      <c r="C11" s="21">
        <v>43.8</v>
      </c>
      <c r="D11" s="36">
        <v>0.16300000000000001</v>
      </c>
      <c r="E11" s="31">
        <v>14.923655777982727</v>
      </c>
      <c r="F11" s="50">
        <v>0.92846269579483098</v>
      </c>
      <c r="G11" s="11"/>
    </row>
    <row r="12" spans="2:7" x14ac:dyDescent="0.25">
      <c r="B12" s="39" t="s">
        <v>5</v>
      </c>
      <c r="C12" s="6">
        <v>8</v>
      </c>
      <c r="D12" s="8">
        <v>0.03</v>
      </c>
      <c r="E12" s="34">
        <v>6.3618444833093699</v>
      </c>
      <c r="F12" s="49">
        <v>0.39579680522484695</v>
      </c>
    </row>
    <row r="13" spans="2:7" x14ac:dyDescent="0.25">
      <c r="B13" s="39" t="s">
        <v>74</v>
      </c>
      <c r="C13" s="6">
        <v>10.3</v>
      </c>
      <c r="D13" s="8">
        <v>3.7999999999999999E-2</v>
      </c>
      <c r="E13" s="34">
        <v>0.54365294577550105</v>
      </c>
      <c r="F13" s="49">
        <v>3.382291089534583E-2</v>
      </c>
      <c r="G13" s="11"/>
    </row>
    <row r="14" spans="2:7" x14ac:dyDescent="0.25">
      <c r="B14" s="22" t="s">
        <v>75</v>
      </c>
      <c r="C14" s="23">
        <v>8.1999999999999993</v>
      </c>
      <c r="D14" s="10">
        <v>0.03</v>
      </c>
      <c r="E14" s="32">
        <v>0.39101811217587201</v>
      </c>
      <c r="F14" s="51">
        <v>2.4326863064680637E-2</v>
      </c>
    </row>
    <row r="15" spans="2:7" x14ac:dyDescent="0.25">
      <c r="B15" s="22" t="s">
        <v>6</v>
      </c>
      <c r="C15" s="23">
        <v>1.3</v>
      </c>
      <c r="D15" s="10">
        <v>5.0000000000000001E-3</v>
      </c>
      <c r="E15" s="32">
        <v>8.9658180515964275E-2</v>
      </c>
      <c r="F15" s="51">
        <v>5.5780083124621722E-3</v>
      </c>
    </row>
    <row r="16" spans="2:7" ht="15.75" customHeight="1" x14ac:dyDescent="0.25">
      <c r="B16" s="22" t="s">
        <v>7</v>
      </c>
      <c r="C16" s="23">
        <v>0.8</v>
      </c>
      <c r="D16" s="10">
        <v>3.0000000000000001E-3</v>
      </c>
      <c r="E16" s="32">
        <v>6.5335965251769948E-2</v>
      </c>
      <c r="F16" s="51">
        <v>4.064822140933593E-3</v>
      </c>
    </row>
    <row r="17" spans="2:7" x14ac:dyDescent="0.25">
      <c r="B17" s="39" t="s">
        <v>76</v>
      </c>
      <c r="C17" s="6">
        <v>8.5</v>
      </c>
      <c r="D17" s="8">
        <v>3.2000000000000001E-2</v>
      </c>
      <c r="E17" s="34">
        <v>6.2702373772649613</v>
      </c>
      <c r="F17" s="49">
        <v>0.39009754614937048</v>
      </c>
    </row>
    <row r="18" spans="2:7" x14ac:dyDescent="0.25">
      <c r="B18" s="39" t="s">
        <v>77</v>
      </c>
      <c r="C18" s="6">
        <v>17</v>
      </c>
      <c r="D18" s="8">
        <v>6.3E-2</v>
      </c>
      <c r="E18" s="34">
        <v>13.977474804670337</v>
      </c>
      <c r="F18" s="49">
        <v>0.86959684212863586</v>
      </c>
    </row>
    <row r="19" spans="2:7" x14ac:dyDescent="0.25">
      <c r="B19" s="54" t="s">
        <v>86</v>
      </c>
      <c r="C19" s="23">
        <v>4.5999999999999996</v>
      </c>
      <c r="D19" s="10">
        <v>1.7000000000000001E-2</v>
      </c>
      <c r="E19" s="32">
        <v>5.3947921968605117</v>
      </c>
      <c r="F19" s="51">
        <v>0.33563246036133726</v>
      </c>
    </row>
    <row r="20" spans="2:7" x14ac:dyDescent="0.25">
      <c r="B20" s="22" t="s">
        <v>87</v>
      </c>
      <c r="C20" s="23">
        <v>2.2999999999999998</v>
      </c>
      <c r="D20" s="10">
        <v>8.9999999999999993E-3</v>
      </c>
      <c r="E20" s="32">
        <v>1.3503644710749902</v>
      </c>
      <c r="F20" s="51">
        <v>8.401179012514863E-2</v>
      </c>
    </row>
    <row r="21" spans="2:7" x14ac:dyDescent="0.25">
      <c r="B21" s="22" t="s">
        <v>78</v>
      </c>
      <c r="C21" s="23"/>
      <c r="D21" s="10"/>
      <c r="E21" s="32"/>
      <c r="F21" s="51"/>
    </row>
    <row r="22" spans="2:7" x14ac:dyDescent="0.25">
      <c r="B22" s="48" t="s">
        <v>88</v>
      </c>
      <c r="C22" s="23">
        <v>2.2999999999999998</v>
      </c>
      <c r="D22" s="10">
        <v>8.0000000000000002E-3</v>
      </c>
      <c r="E22" s="32">
        <v>2.2513403165897503</v>
      </c>
      <c r="F22" s="51">
        <v>0.14006524477577154</v>
      </c>
    </row>
    <row r="23" spans="2:7" x14ac:dyDescent="0.25">
      <c r="B23" s="48" t="s">
        <v>89</v>
      </c>
      <c r="C23" s="23">
        <v>6.1</v>
      </c>
      <c r="D23" s="10">
        <v>2.3E-2</v>
      </c>
      <c r="E23" s="32">
        <v>6.6414830197192503</v>
      </c>
      <c r="F23" s="51">
        <v>0.41319428163584027</v>
      </c>
    </row>
    <row r="24" spans="2:7" x14ac:dyDescent="0.25">
      <c r="B24" s="48" t="s">
        <v>90</v>
      </c>
      <c r="C24" s="23">
        <v>1.7</v>
      </c>
      <c r="D24" s="10">
        <v>6.0000000000000001E-3</v>
      </c>
      <c r="E24" s="32">
        <v>11.258187189643877</v>
      </c>
      <c r="F24" s="51">
        <v>0.70041864965023481</v>
      </c>
    </row>
    <row r="25" spans="2:7" x14ac:dyDescent="0.25">
      <c r="B25" s="20" t="s">
        <v>80</v>
      </c>
      <c r="C25" s="40">
        <v>17.100000000000001</v>
      </c>
      <c r="D25" s="36">
        <v>6.4000000000000001E-2</v>
      </c>
      <c r="E25" s="41">
        <v>6</v>
      </c>
      <c r="F25" s="50">
        <v>0.37328495494969155</v>
      </c>
      <c r="G25" s="11"/>
    </row>
    <row r="26" spans="2:7" x14ac:dyDescent="0.25">
      <c r="B26" s="42" t="s">
        <v>9</v>
      </c>
      <c r="C26" s="23">
        <v>1.6</v>
      </c>
      <c r="D26" s="10">
        <v>6.0000000000000001E-3</v>
      </c>
      <c r="E26" s="32">
        <v>1.4168450002574795</v>
      </c>
      <c r="F26" s="51">
        <v>8.8147820348634817E-2</v>
      </c>
      <c r="G26" s="11"/>
    </row>
    <row r="27" spans="2:7" x14ac:dyDescent="0.25">
      <c r="B27" s="22" t="s">
        <v>8</v>
      </c>
      <c r="C27" s="23">
        <v>6.1</v>
      </c>
      <c r="D27" s="10">
        <v>2.3E-2</v>
      </c>
      <c r="E27" s="32">
        <v>0.30463268149314587</v>
      </c>
      <c r="F27" s="51">
        <v>1.8952466131228782E-2</v>
      </c>
      <c r="G27" s="11"/>
    </row>
    <row r="28" spans="2:7" x14ac:dyDescent="0.25">
      <c r="B28" s="22" t="s">
        <v>20</v>
      </c>
      <c r="C28" s="23"/>
      <c r="D28" s="10"/>
      <c r="E28" s="32"/>
      <c r="F28" s="51"/>
      <c r="G28" s="11"/>
    </row>
    <row r="29" spans="2:7" x14ac:dyDescent="0.25">
      <c r="B29" s="48" t="s">
        <v>81</v>
      </c>
      <c r="C29" s="23">
        <v>2.4</v>
      </c>
      <c r="D29" s="10">
        <v>8.9999999999999993E-3</v>
      </c>
      <c r="E29" s="32">
        <v>1.6</v>
      </c>
      <c r="F29" s="51">
        <v>9.9542654653251073E-2</v>
      </c>
      <c r="G29" s="11"/>
    </row>
    <row r="30" spans="2:7" x14ac:dyDescent="0.25">
      <c r="B30" s="48" t="s">
        <v>82</v>
      </c>
      <c r="C30" s="23">
        <v>0.4</v>
      </c>
      <c r="D30" s="10">
        <v>1E-3</v>
      </c>
      <c r="E30" s="32">
        <v>0.4</v>
      </c>
      <c r="F30" s="51">
        <v>2.4885663663312768E-2</v>
      </c>
      <c r="G30" s="11"/>
    </row>
    <row r="31" spans="2:7" x14ac:dyDescent="0.25">
      <c r="B31" s="48" t="s">
        <v>79</v>
      </c>
      <c r="C31" s="23">
        <v>0.8</v>
      </c>
      <c r="D31" s="10">
        <v>3.0000000000000001E-3</v>
      </c>
      <c r="E31" s="32">
        <v>0.7</v>
      </c>
      <c r="F31" s="51">
        <v>4.3549911410797344E-2</v>
      </c>
      <c r="G31" s="11"/>
    </row>
    <row r="32" spans="2:7" x14ac:dyDescent="0.25">
      <c r="B32" s="48" t="s">
        <v>83</v>
      </c>
      <c r="C32" s="23">
        <v>5.8</v>
      </c>
      <c r="D32" s="10">
        <v>2.1000000000000001E-2</v>
      </c>
      <c r="E32" s="32">
        <v>2.7</v>
      </c>
      <c r="F32" s="51">
        <v>0.16797822972736121</v>
      </c>
    </row>
    <row r="33" spans="2:6" x14ac:dyDescent="0.25">
      <c r="B33" s="16" t="s">
        <v>84</v>
      </c>
      <c r="C33" s="13">
        <v>60.9</v>
      </c>
      <c r="D33" s="9">
        <v>0.22700000000000001</v>
      </c>
      <c r="E33" s="29">
        <v>15.16289474588053</v>
      </c>
      <c r="F33" s="52">
        <v>0.94334674702048804</v>
      </c>
    </row>
    <row r="34" spans="2:6" x14ac:dyDescent="0.25">
      <c r="B34" s="57" t="s">
        <v>91</v>
      </c>
      <c r="C34" s="4"/>
      <c r="D34" s="53"/>
      <c r="E34" s="55"/>
      <c r="F34" s="56"/>
    </row>
    <row r="35" spans="2:6" ht="67.5" x14ac:dyDescent="0.25">
      <c r="B35" s="26" t="s">
        <v>85</v>
      </c>
      <c r="C35" s="4"/>
      <c r="D35" s="5"/>
    </row>
    <row r="36" spans="2:6" ht="22.5" x14ac:dyDescent="0.25">
      <c r="B36" s="26" t="s">
        <v>16</v>
      </c>
      <c r="C36" s="4"/>
      <c r="D36" s="5"/>
    </row>
    <row r="37" spans="2:6" x14ac:dyDescent="0.25">
      <c r="B37" s="1" t="s">
        <v>13</v>
      </c>
      <c r="C37" s="3"/>
      <c r="D37" s="3"/>
    </row>
    <row r="38" spans="2:6" x14ac:dyDescent="0.25">
      <c r="B38" s="1" t="s">
        <v>14</v>
      </c>
      <c r="C38" s="3"/>
      <c r="D38" s="3"/>
    </row>
  </sheetData>
  <mergeCells count="1">
    <mergeCell ref="B2:D2"/>
  </mergeCell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topLeftCell="A13" workbookViewId="0">
      <selection activeCell="F36" sqref="F36"/>
    </sheetView>
  </sheetViews>
  <sheetFormatPr baseColWidth="10" defaultRowHeight="15" x14ac:dyDescent="0.25"/>
  <cols>
    <col min="1" max="1" width="35.7109375" customWidth="1"/>
    <col min="9" max="9" width="49.5703125" customWidth="1"/>
  </cols>
  <sheetData>
    <row r="1" spans="1:12" ht="77.25" thickBot="1" x14ac:dyDescent="0.3">
      <c r="A1" s="18"/>
      <c r="B1" s="43" t="s">
        <v>0</v>
      </c>
      <c r="C1" s="44" t="s">
        <v>1</v>
      </c>
      <c r="D1" s="44" t="s">
        <v>92</v>
      </c>
      <c r="I1" s="86"/>
      <c r="J1" s="87" t="s">
        <v>0</v>
      </c>
      <c r="K1" s="87" t="s">
        <v>1</v>
      </c>
      <c r="L1" s="87" t="s">
        <v>92</v>
      </c>
    </row>
    <row r="2" spans="1:12" ht="15.75" thickBot="1" x14ac:dyDescent="0.3">
      <c r="A2" s="17" t="s">
        <v>2</v>
      </c>
      <c r="B2" s="14">
        <v>3.2</v>
      </c>
      <c r="C2" s="19"/>
      <c r="D2" s="19"/>
      <c r="I2" s="88" t="s">
        <v>93</v>
      </c>
      <c r="J2" s="89">
        <v>3.2</v>
      </c>
      <c r="K2" s="90"/>
      <c r="L2" s="90"/>
    </row>
    <row r="3" spans="1:12" ht="15.75" thickBot="1" x14ac:dyDescent="0.3">
      <c r="A3" s="16" t="s">
        <v>18</v>
      </c>
      <c r="B3" s="27">
        <v>303.7</v>
      </c>
      <c r="C3" s="27"/>
      <c r="D3" s="27"/>
      <c r="I3" s="88" t="s">
        <v>94</v>
      </c>
      <c r="J3" s="89">
        <v>303.7</v>
      </c>
      <c r="K3" s="90"/>
      <c r="L3" s="90"/>
    </row>
    <row r="4" spans="1:12" ht="23.25" thickBot="1" x14ac:dyDescent="0.3">
      <c r="A4" s="37" t="s">
        <v>71</v>
      </c>
      <c r="B4" s="23">
        <v>0.5</v>
      </c>
      <c r="C4" s="7"/>
      <c r="D4" s="7"/>
      <c r="I4" s="91" t="s">
        <v>95</v>
      </c>
      <c r="J4" s="92">
        <v>0.5</v>
      </c>
      <c r="K4" s="93"/>
      <c r="L4" s="94"/>
    </row>
    <row r="5" spans="1:12" ht="15.75" thickBot="1" x14ac:dyDescent="0.3">
      <c r="A5" s="37" t="s">
        <v>3</v>
      </c>
      <c r="B5" s="23">
        <v>1.2</v>
      </c>
      <c r="C5" s="7"/>
      <c r="D5" s="7"/>
      <c r="I5" s="91" t="s">
        <v>3</v>
      </c>
      <c r="J5" s="92">
        <v>1.2</v>
      </c>
      <c r="K5" s="93"/>
      <c r="L5" s="94"/>
    </row>
    <row r="6" spans="1:12" ht="15.75" thickBot="1" x14ac:dyDescent="0.3">
      <c r="A6" s="38" t="s">
        <v>4</v>
      </c>
      <c r="B6" s="24">
        <v>33.200000000000003</v>
      </c>
      <c r="C6" s="25">
        <v>0.124</v>
      </c>
      <c r="I6" s="91" t="s">
        <v>4</v>
      </c>
      <c r="J6" s="92">
        <v>33.200000000000003</v>
      </c>
      <c r="K6" s="96">
        <v>0.124</v>
      </c>
      <c r="L6" s="96"/>
    </row>
    <row r="7" spans="1:12" ht="15.75" thickBot="1" x14ac:dyDescent="0.3">
      <c r="A7" s="15" t="s">
        <v>72</v>
      </c>
      <c r="B7" s="12">
        <v>268.89999999999998</v>
      </c>
      <c r="C7" s="8">
        <v>1</v>
      </c>
      <c r="D7" s="8">
        <v>1</v>
      </c>
      <c r="I7" s="88" t="s">
        <v>96</v>
      </c>
      <c r="J7" s="89">
        <v>268.89999999999998</v>
      </c>
      <c r="K7" s="97">
        <v>1</v>
      </c>
      <c r="L7" s="97">
        <v>1</v>
      </c>
    </row>
    <row r="8" spans="1:12" ht="15.75" thickBot="1" x14ac:dyDescent="0.3">
      <c r="A8" s="20" t="s">
        <v>73</v>
      </c>
      <c r="B8" s="21">
        <v>43.8</v>
      </c>
      <c r="C8" s="36">
        <v>0.16300000000000001</v>
      </c>
      <c r="D8" s="98">
        <f>L20</f>
        <v>0.161</v>
      </c>
      <c r="I8" s="88" t="s">
        <v>97</v>
      </c>
      <c r="J8" s="92">
        <v>8</v>
      </c>
      <c r="K8" s="96">
        <v>0.03</v>
      </c>
      <c r="L8" s="96">
        <v>3.1E-2</v>
      </c>
    </row>
    <row r="9" spans="1:12" ht="23.25" thickBot="1" x14ac:dyDescent="0.3">
      <c r="A9" s="39" t="s">
        <v>5</v>
      </c>
      <c r="B9" s="6">
        <v>8</v>
      </c>
      <c r="C9" s="8">
        <v>0.03</v>
      </c>
      <c r="D9" s="98">
        <f>L8</f>
        <v>3.1E-2</v>
      </c>
      <c r="I9" s="88" t="s">
        <v>98</v>
      </c>
      <c r="J9" s="89">
        <v>10.3</v>
      </c>
      <c r="K9" s="97">
        <v>3.7999999999999999E-2</v>
      </c>
      <c r="L9" s="97">
        <v>3.4000000000000002E-2</v>
      </c>
    </row>
    <row r="10" spans="1:12" ht="23.25" thickBot="1" x14ac:dyDescent="0.3">
      <c r="A10" s="39" t="s">
        <v>74</v>
      </c>
      <c r="B10" s="6">
        <v>10.3</v>
      </c>
      <c r="C10" s="8">
        <v>3.7999999999999999E-2</v>
      </c>
      <c r="D10" s="98">
        <f>L9</f>
        <v>3.4000000000000002E-2</v>
      </c>
      <c r="I10" s="91" t="s">
        <v>6</v>
      </c>
      <c r="J10" s="92">
        <v>1.3</v>
      </c>
      <c r="K10" s="96">
        <v>5.0000000000000001E-3</v>
      </c>
      <c r="L10" s="96">
        <v>7.0000000000000001E-3</v>
      </c>
    </row>
    <row r="11" spans="1:12" ht="23.25" thickBot="1" x14ac:dyDescent="0.3">
      <c r="A11" s="22" t="s">
        <v>75</v>
      </c>
      <c r="B11" s="23">
        <v>8.1999999999999993</v>
      </c>
      <c r="C11" s="10">
        <v>0.03</v>
      </c>
      <c r="D11" s="98">
        <f>L11</f>
        <v>2.5999999999999999E-2</v>
      </c>
      <c r="I11" s="91" t="s">
        <v>99</v>
      </c>
      <c r="J11" s="92">
        <v>8.1999999999999993</v>
      </c>
      <c r="K11" s="96">
        <v>0.03</v>
      </c>
      <c r="L11" s="96">
        <v>2.5999999999999999E-2</v>
      </c>
    </row>
    <row r="12" spans="1:12" ht="26.25" thickBot="1" x14ac:dyDescent="0.3">
      <c r="A12" s="22" t="s">
        <v>6</v>
      </c>
      <c r="B12" s="23">
        <v>1.3</v>
      </c>
      <c r="C12" s="10">
        <v>5.0000000000000001E-3</v>
      </c>
      <c r="D12" s="98">
        <f>L10</f>
        <v>7.0000000000000001E-3</v>
      </c>
      <c r="I12" s="91" t="s">
        <v>7</v>
      </c>
      <c r="J12" s="92">
        <v>0.8</v>
      </c>
      <c r="K12" s="96">
        <v>3.0000000000000001E-3</v>
      </c>
      <c r="L12" s="96">
        <v>0</v>
      </c>
    </row>
    <row r="13" spans="1:12" ht="34.5" thickBot="1" x14ac:dyDescent="0.3">
      <c r="A13" s="22" t="s">
        <v>7</v>
      </c>
      <c r="B13" s="23">
        <v>0.8</v>
      </c>
      <c r="C13" s="10">
        <v>3.0000000000000001E-3</v>
      </c>
      <c r="D13" s="98" t="s">
        <v>115</v>
      </c>
      <c r="I13" s="88" t="s">
        <v>100</v>
      </c>
      <c r="J13" s="89">
        <v>8.5</v>
      </c>
      <c r="K13" s="97">
        <v>3.2000000000000001E-2</v>
      </c>
      <c r="L13" s="97">
        <v>3.4000000000000002E-2</v>
      </c>
    </row>
    <row r="14" spans="1:12" ht="26.25" thickBot="1" x14ac:dyDescent="0.3">
      <c r="A14" s="39" t="s">
        <v>76</v>
      </c>
      <c r="B14" s="6">
        <v>8.5</v>
      </c>
      <c r="C14" s="8">
        <v>3.2000000000000001E-2</v>
      </c>
      <c r="D14" s="98">
        <f>L13</f>
        <v>3.4000000000000002E-2</v>
      </c>
      <c r="I14" s="88" t="s">
        <v>101</v>
      </c>
      <c r="J14" s="89">
        <v>17</v>
      </c>
      <c r="K14" s="97">
        <v>6.3E-2</v>
      </c>
      <c r="L14" s="97">
        <v>6.2E-2</v>
      </c>
    </row>
    <row r="15" spans="1:12" ht="34.5" thickBot="1" x14ac:dyDescent="0.3">
      <c r="A15" s="39" t="s">
        <v>77</v>
      </c>
      <c r="B15" s="6">
        <v>17</v>
      </c>
      <c r="C15" s="8">
        <v>6.3E-2</v>
      </c>
      <c r="D15" s="98">
        <f>L14</f>
        <v>6.2E-2</v>
      </c>
      <c r="I15" s="91" t="s">
        <v>102</v>
      </c>
      <c r="J15" s="92">
        <v>1.7</v>
      </c>
      <c r="K15" s="96">
        <v>6.0000000000000001E-3</v>
      </c>
      <c r="L15" s="96">
        <v>7.0000000000000001E-3</v>
      </c>
    </row>
    <row r="16" spans="1:12" ht="15.75" thickBot="1" x14ac:dyDescent="0.3">
      <c r="A16" s="54" t="s">
        <v>86</v>
      </c>
      <c r="B16" s="23">
        <v>4.5999999999999996</v>
      </c>
      <c r="C16" s="10">
        <v>1.7000000000000001E-2</v>
      </c>
      <c r="D16" s="98">
        <f>L16</f>
        <v>1.6E-2</v>
      </c>
      <c r="I16" s="91" t="s">
        <v>103</v>
      </c>
      <c r="J16" s="92">
        <v>4.5999999999999996</v>
      </c>
      <c r="K16" s="96">
        <v>1.7000000000000001E-2</v>
      </c>
      <c r="L16" s="96">
        <v>1.6E-2</v>
      </c>
    </row>
    <row r="17" spans="1:12" ht="26.25" thickBot="1" x14ac:dyDescent="0.3">
      <c r="A17" s="22" t="s">
        <v>87</v>
      </c>
      <c r="B17" s="23">
        <v>2.2999999999999998</v>
      </c>
      <c r="C17" s="10">
        <v>8.9999999999999993E-3</v>
      </c>
      <c r="D17" s="98">
        <f>L17</f>
        <v>8.9999999999999993E-3</v>
      </c>
      <c r="I17" s="91" t="s">
        <v>104</v>
      </c>
      <c r="J17" s="92">
        <v>2.2999999999999998</v>
      </c>
      <c r="K17" s="96">
        <v>8.9999999999999993E-3</v>
      </c>
      <c r="L17" s="96">
        <v>8.9999999999999993E-3</v>
      </c>
    </row>
    <row r="18" spans="1:12" ht="15.75" thickBot="1" x14ac:dyDescent="0.3">
      <c r="A18" s="22" t="s">
        <v>78</v>
      </c>
      <c r="B18" s="23"/>
      <c r="C18" s="10"/>
      <c r="I18" s="91" t="s">
        <v>105</v>
      </c>
      <c r="J18" s="92">
        <v>2.2999999999999998</v>
      </c>
      <c r="K18" s="96">
        <v>8.0000000000000002E-3</v>
      </c>
      <c r="L18" s="96">
        <v>6.0000000000000001E-3</v>
      </c>
    </row>
    <row r="19" spans="1:12" ht="15.75" thickBot="1" x14ac:dyDescent="0.3">
      <c r="A19" s="48" t="s">
        <v>88</v>
      </c>
      <c r="B19" s="23">
        <v>2.2999999999999998</v>
      </c>
      <c r="C19" s="10">
        <v>8.0000000000000002E-3</v>
      </c>
      <c r="D19" s="98">
        <f>L18</f>
        <v>6.0000000000000001E-3</v>
      </c>
      <c r="I19" s="91" t="s">
        <v>106</v>
      </c>
      <c r="J19" s="92">
        <v>6.1</v>
      </c>
      <c r="K19" s="96">
        <v>2.3E-2</v>
      </c>
      <c r="L19" s="96">
        <v>2.4E-2</v>
      </c>
    </row>
    <row r="20" spans="1:12" ht="26.25" thickBot="1" x14ac:dyDescent="0.3">
      <c r="A20" s="48" t="s">
        <v>89</v>
      </c>
      <c r="B20" s="23">
        <v>6.1</v>
      </c>
      <c r="C20" s="10">
        <v>2.3E-2</v>
      </c>
      <c r="D20" s="98">
        <f>L19</f>
        <v>2.4E-2</v>
      </c>
      <c r="I20" s="88" t="s">
        <v>107</v>
      </c>
      <c r="J20" s="89">
        <v>45.2</v>
      </c>
      <c r="K20" s="97">
        <v>0.16300000000000001</v>
      </c>
      <c r="L20" s="97">
        <v>0.161</v>
      </c>
    </row>
    <row r="21" spans="1:12" ht="26.25" thickBot="1" x14ac:dyDescent="0.3">
      <c r="A21" s="48" t="s">
        <v>90</v>
      </c>
      <c r="B21" s="23">
        <v>1.7</v>
      </c>
      <c r="C21" s="10">
        <v>6.0000000000000001E-3</v>
      </c>
      <c r="D21" s="98">
        <f>L15</f>
        <v>7.0000000000000001E-3</v>
      </c>
      <c r="I21" s="95" t="s">
        <v>9</v>
      </c>
      <c r="J21" s="89">
        <v>1.6</v>
      </c>
      <c r="K21" s="97">
        <v>6.0000000000000001E-3</v>
      </c>
      <c r="L21" s="97">
        <v>7.0000000000000001E-3</v>
      </c>
    </row>
    <row r="22" spans="1:12" ht="15.75" thickBot="1" x14ac:dyDescent="0.3">
      <c r="A22" s="20" t="s">
        <v>80</v>
      </c>
      <c r="B22" s="40">
        <v>17.100000000000001</v>
      </c>
      <c r="C22" s="36">
        <v>6.4000000000000001E-2</v>
      </c>
      <c r="D22" s="98">
        <f>L28-L20</f>
        <v>2.6999999999999996E-2</v>
      </c>
      <c r="I22" s="91" t="s">
        <v>8</v>
      </c>
      <c r="J22" s="92">
        <v>6.1</v>
      </c>
      <c r="K22" s="96">
        <v>2.3E-2</v>
      </c>
      <c r="L22" s="96">
        <v>0</v>
      </c>
    </row>
    <row r="23" spans="1:12" ht="23.25" thickBot="1" x14ac:dyDescent="0.3">
      <c r="A23" s="42" t="s">
        <v>9</v>
      </c>
      <c r="B23" s="23">
        <v>1.6</v>
      </c>
      <c r="C23" s="10">
        <v>6.0000000000000001E-3</v>
      </c>
      <c r="D23" s="98">
        <f>L21</f>
        <v>7.0000000000000001E-3</v>
      </c>
      <c r="I23" s="91" t="s">
        <v>108</v>
      </c>
      <c r="J23" s="92">
        <v>1.4</v>
      </c>
      <c r="K23" s="96">
        <v>5.0000000000000001E-3</v>
      </c>
      <c r="L23" s="96">
        <v>5.0000000000000001E-3</v>
      </c>
    </row>
    <row r="24" spans="1:12" ht="23.25" thickBot="1" x14ac:dyDescent="0.3">
      <c r="A24" s="22" t="s">
        <v>8</v>
      </c>
      <c r="B24" s="23">
        <v>6.1</v>
      </c>
      <c r="C24" s="10">
        <v>2.3E-2</v>
      </c>
      <c r="D24">
        <v>0</v>
      </c>
      <c r="I24" s="91" t="s">
        <v>109</v>
      </c>
      <c r="J24" s="92">
        <v>0.2</v>
      </c>
      <c r="K24" s="96">
        <v>1E-3</v>
      </c>
      <c r="L24" s="96">
        <v>1E-3</v>
      </c>
    </row>
    <row r="25" spans="1:12" ht="23.25" thickBot="1" x14ac:dyDescent="0.3">
      <c r="A25" s="22" t="s">
        <v>20</v>
      </c>
      <c r="B25" s="23"/>
      <c r="C25" s="10"/>
      <c r="I25" s="91" t="s">
        <v>110</v>
      </c>
      <c r="J25" s="92">
        <v>0.5</v>
      </c>
      <c r="K25" s="96">
        <v>2E-3</v>
      </c>
      <c r="L25" s="96">
        <v>2E-3</v>
      </c>
    </row>
    <row r="26" spans="1:12" ht="15.75" thickBot="1" x14ac:dyDescent="0.3">
      <c r="A26" s="48" t="s">
        <v>81</v>
      </c>
      <c r="B26" s="23">
        <v>2.4</v>
      </c>
      <c r="C26" s="10">
        <v>8.9999999999999993E-3</v>
      </c>
      <c r="D26" s="98">
        <f>L23</f>
        <v>5.0000000000000001E-3</v>
      </c>
      <c r="I26" s="91" t="s">
        <v>111</v>
      </c>
      <c r="J26" s="92">
        <v>3.5</v>
      </c>
      <c r="K26" s="96">
        <v>1.2999999999999999E-2</v>
      </c>
      <c r="L26" s="96">
        <v>1.2E-2</v>
      </c>
    </row>
    <row r="27" spans="1:12" ht="26.25" thickBot="1" x14ac:dyDescent="0.3">
      <c r="A27" s="48" t="s">
        <v>82</v>
      </c>
      <c r="B27" s="23">
        <v>0.4</v>
      </c>
      <c r="C27" s="10">
        <v>1E-3</v>
      </c>
      <c r="D27" s="98">
        <f>L24</f>
        <v>1E-3</v>
      </c>
      <c r="I27" s="88" t="s">
        <v>112</v>
      </c>
      <c r="J27" s="89">
        <v>13.3</v>
      </c>
      <c r="K27" s="97">
        <v>0.05</v>
      </c>
      <c r="L27" s="97">
        <v>2.7E-2</v>
      </c>
    </row>
    <row r="28" spans="1:12" ht="26.25" thickBot="1" x14ac:dyDescent="0.3">
      <c r="A28" s="48" t="s">
        <v>79</v>
      </c>
      <c r="B28" s="23">
        <v>0.8</v>
      </c>
      <c r="C28" s="10">
        <v>3.0000000000000001E-3</v>
      </c>
      <c r="D28" s="98">
        <f>L25</f>
        <v>2E-3</v>
      </c>
      <c r="I28" s="88" t="s">
        <v>113</v>
      </c>
      <c r="J28" s="89">
        <v>58.5</v>
      </c>
      <c r="K28" s="97">
        <v>0.21299999999999999</v>
      </c>
      <c r="L28" s="97">
        <v>0.188</v>
      </c>
    </row>
    <row r="29" spans="1:12" ht="15.75" thickBot="1" x14ac:dyDescent="0.3">
      <c r="A29" s="48" t="s">
        <v>83</v>
      </c>
      <c r="B29" s="23">
        <v>5.8</v>
      </c>
      <c r="C29" s="10">
        <v>2.1000000000000001E-2</v>
      </c>
      <c r="D29" s="98">
        <f>L26</f>
        <v>1.2E-2</v>
      </c>
      <c r="I29" s="88" t="s">
        <v>114</v>
      </c>
      <c r="J29" s="89">
        <v>210.4</v>
      </c>
      <c r="K29" s="97">
        <v>0.78700000000000003</v>
      </c>
      <c r="L29" s="97">
        <v>0.81200000000000006</v>
      </c>
    </row>
    <row r="30" spans="1:12" x14ac:dyDescent="0.25">
      <c r="A30" s="16" t="s">
        <v>84</v>
      </c>
      <c r="B30" s="13">
        <v>60.9</v>
      </c>
      <c r="C30" s="9">
        <v>0.22700000000000001</v>
      </c>
      <c r="D30" s="98">
        <f>L28</f>
        <v>0.188</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5"/>
  <sheetViews>
    <sheetView topLeftCell="A4" workbookViewId="0">
      <selection activeCell="B38" sqref="B38"/>
    </sheetView>
  </sheetViews>
  <sheetFormatPr baseColWidth="10" defaultColWidth="9.140625" defaultRowHeight="15" x14ac:dyDescent="0.25"/>
  <cols>
    <col min="1" max="1" width="3.7109375" style="64" customWidth="1"/>
    <col min="2" max="2" width="78.7109375" style="64" customWidth="1"/>
    <col min="3" max="3" width="11.5703125" style="64" bestFit="1" customWidth="1"/>
    <col min="4" max="4" width="7.85546875" style="64" bestFit="1" customWidth="1"/>
    <col min="5" max="5" width="8" style="64" bestFit="1" customWidth="1"/>
    <col min="6" max="6" width="8.42578125" style="64" bestFit="1" customWidth="1"/>
    <col min="7" max="16384" width="9.140625" style="64"/>
  </cols>
  <sheetData>
    <row r="1" spans="2:6" ht="7.5" customHeight="1" x14ac:dyDescent="0.25"/>
    <row r="2" spans="2:6" x14ac:dyDescent="0.25">
      <c r="B2" s="100" t="s">
        <v>39</v>
      </c>
      <c r="C2" s="100"/>
    </row>
    <row r="3" spans="2:6" x14ac:dyDescent="0.25">
      <c r="B3" s="65"/>
      <c r="C3" s="65"/>
    </row>
    <row r="4" spans="2:6" ht="30.75" customHeight="1" x14ac:dyDescent="0.25">
      <c r="B4" s="104"/>
      <c r="C4" s="101" t="s">
        <v>1</v>
      </c>
      <c r="D4" s="102"/>
      <c r="E4" s="102"/>
      <c r="F4" s="103"/>
    </row>
    <row r="5" spans="2:6" ht="33.75" x14ac:dyDescent="0.25">
      <c r="B5" s="105"/>
      <c r="C5" s="66" t="s">
        <v>26</v>
      </c>
      <c r="D5" s="66" t="s">
        <v>21</v>
      </c>
      <c r="E5" s="66" t="s">
        <v>23</v>
      </c>
      <c r="F5" s="66" t="s">
        <v>22</v>
      </c>
    </row>
    <row r="6" spans="2:6" x14ac:dyDescent="0.25">
      <c r="B6" s="67" t="s">
        <v>28</v>
      </c>
      <c r="C6" s="69">
        <v>13.84</v>
      </c>
      <c r="D6" s="69">
        <v>3</v>
      </c>
      <c r="E6" s="69">
        <v>16</v>
      </c>
      <c r="F6" s="68">
        <v>12.5</v>
      </c>
    </row>
    <row r="7" spans="2:6" x14ac:dyDescent="0.25">
      <c r="B7" s="58" t="s">
        <v>72</v>
      </c>
      <c r="C7" s="70">
        <v>1</v>
      </c>
      <c r="D7" s="70">
        <v>1</v>
      </c>
      <c r="E7" s="70">
        <v>1</v>
      </c>
      <c r="F7" s="70">
        <v>1</v>
      </c>
    </row>
    <row r="8" spans="2:6" x14ac:dyDescent="0.25">
      <c r="B8" s="59" t="s">
        <v>73</v>
      </c>
      <c r="C8" s="71">
        <v>0.13283986891174143</v>
      </c>
      <c r="D8" s="71">
        <v>0.22127659574468084</v>
      </c>
      <c r="E8" s="71">
        <v>0.20800000000000002</v>
      </c>
      <c r="F8" s="71">
        <v>4.2999999999999997E-2</v>
      </c>
    </row>
    <row r="9" spans="2:6" x14ac:dyDescent="0.25">
      <c r="B9" s="60" t="s">
        <v>5</v>
      </c>
      <c r="C9" s="70">
        <v>2.6161148152333592E-2</v>
      </c>
      <c r="D9" s="70">
        <v>3.4357762017336479E-2</v>
      </c>
      <c r="E9" s="70">
        <v>3.4000000000000002E-2</v>
      </c>
      <c r="F9" s="70">
        <v>1.7999999999999999E-2</v>
      </c>
    </row>
    <row r="10" spans="2:6" x14ac:dyDescent="0.25">
      <c r="B10" s="60" t="s">
        <v>74</v>
      </c>
      <c r="C10" s="70">
        <v>2.3166459486947677E-3</v>
      </c>
      <c r="D10" s="70">
        <v>0.11205673758865248</v>
      </c>
      <c r="E10" s="70">
        <v>5.2000000000000005E-2</v>
      </c>
      <c r="F10" s="70">
        <v>2E-3</v>
      </c>
    </row>
    <row r="11" spans="2:6" x14ac:dyDescent="0.25">
      <c r="B11" s="42" t="s">
        <v>75</v>
      </c>
      <c r="C11" s="72">
        <v>0</v>
      </c>
      <c r="D11" s="72">
        <v>9.1883372734436558E-2</v>
      </c>
      <c r="E11" s="72">
        <v>4.2000000000000003E-2</v>
      </c>
      <c r="F11" s="72">
        <v>0</v>
      </c>
    </row>
    <row r="12" spans="2:6" x14ac:dyDescent="0.25">
      <c r="B12" s="42" t="s">
        <v>6</v>
      </c>
      <c r="C12" s="72">
        <v>0</v>
      </c>
      <c r="D12" s="72">
        <v>1.8282111899133178E-2</v>
      </c>
      <c r="E12" s="72">
        <v>7.0000000000000001E-3</v>
      </c>
      <c r="F12" s="72">
        <v>0</v>
      </c>
    </row>
    <row r="13" spans="2:6" x14ac:dyDescent="0.25">
      <c r="B13" s="42" t="s">
        <v>7</v>
      </c>
      <c r="C13" s="72">
        <v>2.3166459486947677E-3</v>
      </c>
      <c r="D13" s="72">
        <v>1.8912529550827422E-3</v>
      </c>
      <c r="E13" s="72">
        <v>3.0000000000000001E-3</v>
      </c>
      <c r="F13" s="72">
        <v>2E-3</v>
      </c>
    </row>
    <row r="14" spans="2:6" x14ac:dyDescent="0.25">
      <c r="B14" s="60" t="s">
        <v>76</v>
      </c>
      <c r="C14" s="70">
        <v>3.4523674991524464E-2</v>
      </c>
      <c r="D14" s="70">
        <v>2.3955870764381403E-2</v>
      </c>
      <c r="E14" s="70">
        <v>4.3999999999999997E-2</v>
      </c>
      <c r="F14" s="70">
        <v>0</v>
      </c>
    </row>
    <row r="15" spans="2:6" ht="15.75" customHeight="1" x14ac:dyDescent="0.25">
      <c r="B15" s="60" t="s">
        <v>77</v>
      </c>
      <c r="C15" s="70">
        <v>6.9838399819188601E-2</v>
      </c>
      <c r="D15" s="70">
        <v>5.0906225374310485E-2</v>
      </c>
      <c r="E15" s="70">
        <v>7.8E-2</v>
      </c>
      <c r="F15" s="70">
        <v>2.3E-2</v>
      </c>
    </row>
    <row r="16" spans="2:6" x14ac:dyDescent="0.25">
      <c r="B16" s="61" t="s">
        <v>86</v>
      </c>
      <c r="C16" s="72">
        <v>1.8815685388179453E-2</v>
      </c>
      <c r="D16" s="72">
        <v>1.7494089834515367E-2</v>
      </c>
      <c r="E16" s="72">
        <v>2.3E-2</v>
      </c>
      <c r="F16" s="72">
        <v>0</v>
      </c>
    </row>
    <row r="17" spans="2:6" x14ac:dyDescent="0.25">
      <c r="B17" s="42" t="s">
        <v>87</v>
      </c>
      <c r="C17" s="72">
        <v>7.3454627641541409E-4</v>
      </c>
      <c r="D17" s="72">
        <v>2.4428684003152092E-2</v>
      </c>
      <c r="E17" s="72">
        <v>1.2E-2</v>
      </c>
      <c r="F17" s="72">
        <v>0</v>
      </c>
    </row>
    <row r="18" spans="2:6" x14ac:dyDescent="0.25">
      <c r="B18" s="42" t="s">
        <v>78</v>
      </c>
      <c r="C18" s="72"/>
      <c r="D18" s="72"/>
      <c r="E18" s="72"/>
      <c r="F18" s="72"/>
    </row>
    <row r="19" spans="2:6" x14ac:dyDescent="0.25">
      <c r="B19" s="62" t="s">
        <v>88</v>
      </c>
      <c r="C19" s="72">
        <v>1.2769804497683352E-2</v>
      </c>
      <c r="D19" s="72">
        <v>0</v>
      </c>
      <c r="E19" s="72">
        <v>1.2E-2</v>
      </c>
      <c r="F19" s="72">
        <v>0</v>
      </c>
    </row>
    <row r="20" spans="2:6" x14ac:dyDescent="0.25">
      <c r="B20" s="62" t="s">
        <v>89</v>
      </c>
      <c r="C20" s="72">
        <v>2.9268843937168037E-2</v>
      </c>
      <c r="D20" s="72">
        <v>8.9834515366430251E-3</v>
      </c>
      <c r="E20" s="72">
        <v>3.1E-2</v>
      </c>
      <c r="F20" s="72">
        <v>0</v>
      </c>
    </row>
    <row r="21" spans="2:6" x14ac:dyDescent="0.25">
      <c r="B21" s="62" t="s">
        <v>90</v>
      </c>
      <c r="C21" s="72">
        <v>8.2495197197423441E-3</v>
      </c>
      <c r="D21" s="72">
        <v>0</v>
      </c>
      <c r="E21" s="72">
        <v>0</v>
      </c>
      <c r="F21" s="72">
        <v>2.3E-2</v>
      </c>
    </row>
    <row r="22" spans="2:6" x14ac:dyDescent="0.25">
      <c r="B22" s="59" t="s">
        <v>80</v>
      </c>
      <c r="C22" s="71">
        <v>8.2043168719629328E-2</v>
      </c>
      <c r="D22" s="71">
        <v>2.6390858944050435E-2</v>
      </c>
      <c r="E22" s="71">
        <v>6.5000000000000002E-2</v>
      </c>
      <c r="F22" s="71">
        <v>6.0999999999999999E-2</v>
      </c>
    </row>
    <row r="23" spans="2:6" x14ac:dyDescent="0.25">
      <c r="B23" s="42" t="s">
        <v>9</v>
      </c>
      <c r="C23" s="72">
        <v>7.5714770030511922E-3</v>
      </c>
      <c r="D23" s="72">
        <v>1.4184397163120566E-3</v>
      </c>
      <c r="E23" s="72">
        <v>7.0000000000000001E-3</v>
      </c>
      <c r="F23" s="72">
        <v>5.0000000000000001E-3</v>
      </c>
    </row>
    <row r="24" spans="2:6" x14ac:dyDescent="0.25">
      <c r="B24" s="42" t="s">
        <v>8</v>
      </c>
      <c r="C24" s="72">
        <v>2.8195276302407049E-2</v>
      </c>
      <c r="D24" s="72">
        <v>9.9290780141843976E-3</v>
      </c>
      <c r="E24" s="72">
        <v>2.1000000000000001E-2</v>
      </c>
      <c r="F24" s="72">
        <v>2.5999999999999999E-2</v>
      </c>
    </row>
    <row r="25" spans="2:6" x14ac:dyDescent="0.25">
      <c r="B25" s="42" t="s">
        <v>20</v>
      </c>
      <c r="C25" s="72"/>
      <c r="D25" s="72"/>
      <c r="E25" s="72"/>
      <c r="F25" s="72"/>
    </row>
    <row r="26" spans="2:6" x14ac:dyDescent="0.25">
      <c r="B26" s="62" t="s">
        <v>81</v>
      </c>
      <c r="C26" s="72">
        <v>1.0848683467058425E-2</v>
      </c>
      <c r="D26" s="72">
        <v>3.1520882584712374E-3</v>
      </c>
      <c r="E26" s="72">
        <v>0.01</v>
      </c>
      <c r="F26" s="72">
        <v>6.0000000000000001E-3</v>
      </c>
    </row>
    <row r="27" spans="2:6" x14ac:dyDescent="0.25">
      <c r="B27" s="62" t="s">
        <v>82</v>
      </c>
      <c r="C27" s="72">
        <v>1.2995818736580402E-3</v>
      </c>
      <c r="D27" s="72">
        <v>7.8802206461780935E-4</v>
      </c>
      <c r="E27" s="72">
        <v>2E-3</v>
      </c>
      <c r="F27" s="72">
        <v>1E-3</v>
      </c>
    </row>
    <row r="28" spans="2:6" x14ac:dyDescent="0.25">
      <c r="B28" s="62" t="s">
        <v>79</v>
      </c>
      <c r="C28" s="72">
        <v>3.3902135834557572E-3</v>
      </c>
      <c r="D28" s="72">
        <v>0.01</v>
      </c>
      <c r="E28" s="72">
        <v>3.0000000000000001E-3</v>
      </c>
      <c r="F28" s="72">
        <v>2E-3</v>
      </c>
    </row>
    <row r="29" spans="2:6" x14ac:dyDescent="0.25">
      <c r="B29" s="62" t="s">
        <v>83</v>
      </c>
      <c r="C29" s="72">
        <v>3.0737936489998865E-2</v>
      </c>
      <c r="D29" s="72">
        <v>1.1032308904649331E-3</v>
      </c>
      <c r="E29" s="72">
        <v>2.1999999999999999E-2</v>
      </c>
      <c r="F29" s="72">
        <v>2.1000000000000001E-2</v>
      </c>
    </row>
    <row r="30" spans="2:6" x14ac:dyDescent="0.25">
      <c r="B30" s="63" t="s">
        <v>84</v>
      </c>
      <c r="C30" s="73">
        <v>0.21488303763137076</v>
      </c>
      <c r="D30" s="73">
        <v>0.24766745468873128</v>
      </c>
      <c r="E30" s="73">
        <v>0.27300000000000002</v>
      </c>
      <c r="F30" s="73">
        <v>0.104</v>
      </c>
    </row>
    <row r="31" spans="2:6" x14ac:dyDescent="0.25">
      <c r="B31" s="74" t="s">
        <v>91</v>
      </c>
      <c r="C31" s="75"/>
      <c r="D31" s="75"/>
      <c r="E31" s="75"/>
      <c r="F31" s="75"/>
    </row>
    <row r="32" spans="2:6" ht="22.5" x14ac:dyDescent="0.25">
      <c r="B32" s="76" t="s">
        <v>27</v>
      </c>
      <c r="C32" s="75"/>
      <c r="D32" s="75"/>
      <c r="E32" s="75"/>
      <c r="F32" s="75"/>
    </row>
    <row r="33" spans="2:3" ht="22.5" x14ac:dyDescent="0.25">
      <c r="B33" s="76" t="s">
        <v>24</v>
      </c>
      <c r="C33" s="77"/>
    </row>
    <row r="34" spans="2:3" x14ac:dyDescent="0.25">
      <c r="B34" s="78" t="s">
        <v>25</v>
      </c>
      <c r="C34" s="79"/>
    </row>
    <row r="35" spans="2:3" x14ac:dyDescent="0.25">
      <c r="B35" s="78" t="s">
        <v>14</v>
      </c>
      <c r="C35" s="79"/>
    </row>
  </sheetData>
  <mergeCells count="3">
    <mergeCell ref="B2:C2"/>
    <mergeCell ref="C4:F4"/>
    <mergeCell ref="B4:B5"/>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35"/>
  <sheetViews>
    <sheetView workbookViewId="0">
      <selection activeCell="L7" sqref="L7"/>
    </sheetView>
  </sheetViews>
  <sheetFormatPr baseColWidth="10" defaultColWidth="9.140625" defaultRowHeight="15" x14ac:dyDescent="0.25"/>
  <cols>
    <col min="1" max="1" width="3.7109375" style="64" customWidth="1"/>
    <col min="2" max="2" width="78.7109375" style="64" customWidth="1"/>
    <col min="3" max="3" width="11.5703125" style="64" bestFit="1" customWidth="1"/>
    <col min="4" max="4" width="11.5703125" style="64" customWidth="1"/>
    <col min="5" max="5" width="10.5703125" style="64" customWidth="1"/>
    <col min="6" max="6" width="11.5703125" style="64" customWidth="1"/>
    <col min="7" max="7" width="10.7109375" style="64" customWidth="1"/>
    <col min="8" max="10" width="9.140625" style="64"/>
    <col min="11" max="11" width="11" style="64" customWidth="1"/>
    <col min="12" max="16384" width="9.140625" style="64"/>
  </cols>
  <sheetData>
    <row r="1" spans="2:15" ht="7.5" customHeight="1" x14ac:dyDescent="0.25"/>
    <row r="2" spans="2:15" x14ac:dyDescent="0.25">
      <c r="B2" s="100" t="s">
        <v>40</v>
      </c>
      <c r="C2" s="100"/>
      <c r="D2" s="65"/>
    </row>
    <row r="3" spans="2:15" x14ac:dyDescent="0.25">
      <c r="B3" s="65"/>
      <c r="C3" s="65"/>
      <c r="D3" s="65"/>
    </row>
    <row r="4" spans="2:15" ht="30.75" customHeight="1" x14ac:dyDescent="0.25">
      <c r="B4" s="104"/>
      <c r="C4" s="101" t="s">
        <v>1</v>
      </c>
      <c r="D4" s="102"/>
      <c r="E4" s="102"/>
      <c r="F4" s="113" t="s">
        <v>1</v>
      </c>
      <c r="G4" s="114"/>
      <c r="H4" s="114"/>
      <c r="I4" s="114"/>
      <c r="J4" s="101" t="s">
        <v>1</v>
      </c>
      <c r="K4" s="102"/>
      <c r="L4" s="102"/>
    </row>
    <row r="5" spans="2:15" ht="22.5" customHeight="1" x14ac:dyDescent="0.25">
      <c r="B5" s="111"/>
      <c r="C5" s="112" t="s">
        <v>29</v>
      </c>
      <c r="D5" s="109" t="s">
        <v>35</v>
      </c>
      <c r="E5" s="112" t="s">
        <v>36</v>
      </c>
      <c r="F5" s="106" t="s">
        <v>30</v>
      </c>
      <c r="G5" s="107"/>
      <c r="H5" s="107"/>
      <c r="I5" s="110" t="s">
        <v>33</v>
      </c>
      <c r="J5" s="106" t="s">
        <v>34</v>
      </c>
      <c r="K5" s="107"/>
      <c r="L5" s="108"/>
    </row>
    <row r="6" spans="2:15" x14ac:dyDescent="0.25">
      <c r="B6" s="105"/>
      <c r="C6" s="112"/>
      <c r="D6" s="110"/>
      <c r="E6" s="112"/>
      <c r="F6" s="80" t="s">
        <v>12</v>
      </c>
      <c r="G6" s="80" t="s">
        <v>31</v>
      </c>
      <c r="H6" s="80" t="s">
        <v>32</v>
      </c>
      <c r="I6" s="112"/>
      <c r="J6" s="80" t="s">
        <v>12</v>
      </c>
      <c r="K6" s="80" t="s">
        <v>31</v>
      </c>
      <c r="L6" s="80" t="s">
        <v>32</v>
      </c>
      <c r="M6" s="81"/>
      <c r="N6" s="81"/>
      <c r="O6" s="81"/>
    </row>
    <row r="7" spans="2:15" x14ac:dyDescent="0.25">
      <c r="B7" s="67" t="s">
        <v>28</v>
      </c>
      <c r="C7" s="69">
        <v>13.84</v>
      </c>
      <c r="D7" s="69">
        <v>11.26</v>
      </c>
      <c r="E7" s="69">
        <v>2.4700000000000002</v>
      </c>
      <c r="F7" s="69">
        <v>1.53</v>
      </c>
      <c r="G7" s="69">
        <v>1.05</v>
      </c>
      <c r="H7" s="69">
        <v>0.47</v>
      </c>
      <c r="I7" s="69">
        <v>0.37</v>
      </c>
      <c r="J7" s="69">
        <v>1.05</v>
      </c>
      <c r="K7" s="69">
        <v>0.77</v>
      </c>
      <c r="L7" s="69">
        <v>0.28999999999999998</v>
      </c>
    </row>
    <row r="8" spans="2:15" x14ac:dyDescent="0.25">
      <c r="B8" s="58" t="s">
        <v>72</v>
      </c>
      <c r="C8" s="70">
        <v>1</v>
      </c>
      <c r="D8" s="70">
        <v>1</v>
      </c>
      <c r="E8" s="70">
        <v>1</v>
      </c>
      <c r="F8" s="70">
        <v>1</v>
      </c>
      <c r="G8" s="70">
        <v>1</v>
      </c>
      <c r="H8" s="70">
        <v>1</v>
      </c>
      <c r="I8" s="70">
        <v>1</v>
      </c>
      <c r="J8" s="70">
        <v>1</v>
      </c>
      <c r="K8" s="70">
        <v>1</v>
      </c>
      <c r="L8" s="70">
        <v>1</v>
      </c>
    </row>
    <row r="9" spans="2:15" x14ac:dyDescent="0.25">
      <c r="B9" s="59" t="s">
        <v>73</v>
      </c>
      <c r="C9" s="71">
        <v>0.20186475966325698</v>
      </c>
      <c r="D9" s="71">
        <v>4.0192926045016078E-2</v>
      </c>
      <c r="E9" s="71">
        <v>4.0646425073457393E-2</v>
      </c>
      <c r="F9" s="71">
        <v>0.14326573062922515</v>
      </c>
      <c r="G9" s="71">
        <v>9.9700149925037479E-2</v>
      </c>
      <c r="H9" s="71">
        <v>0.24193548387096775</v>
      </c>
      <c r="I9" s="71">
        <v>0.53914141414141403</v>
      </c>
      <c r="J9" s="71">
        <v>0.24956063268892795</v>
      </c>
      <c r="K9" s="71">
        <v>0.2202680067001675</v>
      </c>
      <c r="L9" s="71">
        <v>0.31578947368421056</v>
      </c>
    </row>
    <row r="10" spans="2:15" x14ac:dyDescent="0.25">
      <c r="B10" s="60" t="s">
        <v>5</v>
      </c>
      <c r="C10" s="70">
        <v>3.3855345342626957E-2</v>
      </c>
      <c r="D10" s="70">
        <v>1.3550757923748278E-2</v>
      </c>
      <c r="E10" s="70">
        <v>2.4975514201762975E-2</v>
      </c>
      <c r="F10" s="70">
        <v>3.0941237649505977E-2</v>
      </c>
      <c r="G10" s="70">
        <v>2.9985007496251877E-2</v>
      </c>
      <c r="H10" s="70">
        <v>3.3106960950764007E-2</v>
      </c>
      <c r="I10" s="70">
        <v>3.6616161616161616E-2</v>
      </c>
      <c r="J10" s="70">
        <v>4.1007615700058578E-2</v>
      </c>
      <c r="K10" s="70">
        <v>4.3551088777219436E-2</v>
      </c>
      <c r="L10" s="70">
        <v>3.5087719298245612E-2</v>
      </c>
    </row>
    <row r="11" spans="2:15" x14ac:dyDescent="0.25">
      <c r="B11" s="60" t="s">
        <v>74</v>
      </c>
      <c r="C11" s="70">
        <v>2.4441024712591655E-3</v>
      </c>
      <c r="D11" s="70">
        <v>3.2154340836012866E-3</v>
      </c>
      <c r="E11" s="70">
        <v>0</v>
      </c>
      <c r="F11" s="70">
        <v>6.1622464898595949E-2</v>
      </c>
      <c r="G11" s="70">
        <v>2.3613193403298351E-2</v>
      </c>
      <c r="H11" s="70">
        <v>0.14770797962648557</v>
      </c>
      <c r="I11" s="70">
        <v>0.38510101010101006</v>
      </c>
      <c r="J11" s="70">
        <v>9.9004100761570013E-2</v>
      </c>
      <c r="K11" s="70">
        <v>5.443886097152429E-2</v>
      </c>
      <c r="L11" s="70">
        <v>0.20272904483430801</v>
      </c>
    </row>
    <row r="12" spans="2:15" x14ac:dyDescent="0.25">
      <c r="B12" s="42" t="s">
        <v>75</v>
      </c>
      <c r="C12" s="72">
        <v>0</v>
      </c>
      <c r="D12" s="72">
        <v>0</v>
      </c>
      <c r="E12" s="72">
        <v>0</v>
      </c>
      <c r="F12" s="72">
        <v>4.5241809672386897E-2</v>
      </c>
      <c r="G12" s="72">
        <v>0</v>
      </c>
      <c r="H12" s="72">
        <v>0.14770797962648557</v>
      </c>
      <c r="I12" s="72">
        <v>0.38510101010101006</v>
      </c>
      <c r="J12" s="72">
        <v>6.092560046865847E-2</v>
      </c>
      <c r="K12" s="72">
        <v>0</v>
      </c>
      <c r="L12" s="72">
        <v>0.20272904483430801</v>
      </c>
    </row>
    <row r="13" spans="2:15" x14ac:dyDescent="0.25">
      <c r="B13" s="42" t="s">
        <v>6</v>
      </c>
      <c r="C13" s="72">
        <v>0</v>
      </c>
      <c r="D13" s="72">
        <v>0</v>
      </c>
      <c r="E13" s="72">
        <v>0</v>
      </c>
      <c r="F13" s="72">
        <v>1.3260530421216849E-2</v>
      </c>
      <c r="G13" s="72">
        <v>1.911544227886057E-2</v>
      </c>
      <c r="H13" s="72">
        <v>0</v>
      </c>
      <c r="I13" s="72">
        <v>0</v>
      </c>
      <c r="J13" s="72">
        <v>3.8078500292911543E-2</v>
      </c>
      <c r="K13" s="72">
        <v>5.443886097152429E-2</v>
      </c>
      <c r="L13" s="72">
        <v>0</v>
      </c>
    </row>
    <row r="14" spans="2:15" x14ac:dyDescent="0.25">
      <c r="B14" s="42" t="s">
        <v>7</v>
      </c>
      <c r="C14" s="72">
        <v>2.4441024712591655E-3</v>
      </c>
      <c r="D14" s="72">
        <v>3.2154340836012866E-3</v>
      </c>
      <c r="E14" s="72">
        <v>0</v>
      </c>
      <c r="F14" s="72">
        <v>3.1201248049921994E-3</v>
      </c>
      <c r="G14" s="72">
        <v>4.4977511244377807E-3</v>
      </c>
      <c r="H14" s="72">
        <v>0</v>
      </c>
      <c r="I14" s="72">
        <v>0</v>
      </c>
      <c r="J14" s="72">
        <v>0</v>
      </c>
      <c r="K14" s="72">
        <v>0</v>
      </c>
      <c r="L14" s="72">
        <v>0</v>
      </c>
    </row>
    <row r="15" spans="2:15" x14ac:dyDescent="0.25">
      <c r="B15" s="60" t="s">
        <v>76</v>
      </c>
      <c r="C15" s="70">
        <v>6.2369874173983895E-2</v>
      </c>
      <c r="D15" s="70">
        <v>0</v>
      </c>
      <c r="E15" s="70">
        <v>0</v>
      </c>
      <c r="F15" s="70">
        <v>8.3203328133125316E-3</v>
      </c>
      <c r="G15" s="70">
        <v>1.1244377811094452E-2</v>
      </c>
      <c r="H15" s="70">
        <v>1.6977928692699493E-3</v>
      </c>
      <c r="I15" s="70">
        <v>3.787878787878788E-3</v>
      </c>
      <c r="J15" s="70">
        <v>6.8541300527240764E-2</v>
      </c>
      <c r="K15" s="70">
        <v>8.0402010050251257E-2</v>
      </c>
      <c r="L15" s="70">
        <v>4.0935672514619881E-2</v>
      </c>
    </row>
    <row r="16" spans="2:15" ht="15.75" customHeight="1" x14ac:dyDescent="0.25">
      <c r="B16" s="60" t="s">
        <v>77</v>
      </c>
      <c r="C16" s="70">
        <v>0.10319543767538697</v>
      </c>
      <c r="D16" s="70">
        <v>2.3426734037666513E-2</v>
      </c>
      <c r="E16" s="70">
        <v>1.5670910871694418E-2</v>
      </c>
      <c r="F16" s="70">
        <v>4.2381695267810715E-2</v>
      </c>
      <c r="G16" s="70">
        <v>3.4857571214392806E-2</v>
      </c>
      <c r="H16" s="70">
        <v>5.9422750424448216E-2</v>
      </c>
      <c r="I16" s="70">
        <v>0.11363636363636363</v>
      </c>
      <c r="J16" s="70">
        <v>4.1007615700058585E-2</v>
      </c>
      <c r="K16" s="70">
        <v>4.1876046901172533E-2</v>
      </c>
      <c r="L16" s="70">
        <v>3.7037037037037042E-2</v>
      </c>
    </row>
    <row r="17" spans="2:12" x14ac:dyDescent="0.25">
      <c r="B17" s="61" t="s">
        <v>86</v>
      </c>
      <c r="C17" s="72">
        <v>3.0596542047614736E-2</v>
      </c>
      <c r="D17" s="72">
        <v>0</v>
      </c>
      <c r="E17" s="72">
        <v>0</v>
      </c>
      <c r="F17" s="72">
        <v>1.6900676027041081E-2</v>
      </c>
      <c r="G17" s="72">
        <v>1.7241379310344827E-2</v>
      </c>
      <c r="H17" s="72">
        <v>1.6129032258064516E-2</v>
      </c>
      <c r="I17" s="72">
        <v>1.2626262626262627E-3</v>
      </c>
      <c r="J17" s="72">
        <v>2.6362038664323375E-2</v>
      </c>
      <c r="K17" s="72">
        <v>2.8475711892797323E-2</v>
      </c>
      <c r="L17" s="72">
        <v>2.1442495126705655E-2</v>
      </c>
    </row>
    <row r="18" spans="2:12" x14ac:dyDescent="0.25">
      <c r="B18" s="42" t="s">
        <v>87</v>
      </c>
      <c r="C18" s="72">
        <v>3.1682809812618811E-3</v>
      </c>
      <c r="D18" s="72">
        <v>0</v>
      </c>
      <c r="E18" s="72">
        <v>0</v>
      </c>
      <c r="F18" s="72">
        <v>1.4560582423296933E-2</v>
      </c>
      <c r="G18" s="72">
        <v>9.370314842578711E-3</v>
      </c>
      <c r="H18" s="72">
        <v>2.6315789473684213E-2</v>
      </c>
      <c r="I18" s="72">
        <v>0.11237373737373738</v>
      </c>
      <c r="J18" s="72">
        <v>5.8582308142940834E-3</v>
      </c>
      <c r="K18" s="72">
        <v>4.1876046901172534E-3</v>
      </c>
      <c r="L18" s="72">
        <v>7.7972709551656924E-3</v>
      </c>
    </row>
    <row r="19" spans="2:12" x14ac:dyDescent="0.25">
      <c r="B19" s="42" t="s">
        <v>78</v>
      </c>
      <c r="C19" s="72"/>
      <c r="D19" s="72"/>
      <c r="E19" s="72"/>
      <c r="F19" s="72"/>
      <c r="G19" s="72"/>
      <c r="H19" s="72"/>
      <c r="I19" s="72"/>
      <c r="J19" s="72"/>
      <c r="K19" s="72"/>
      <c r="L19" s="72"/>
    </row>
    <row r="20" spans="2:12" x14ac:dyDescent="0.25">
      <c r="B20" s="62" t="s">
        <v>88</v>
      </c>
      <c r="C20" s="72">
        <v>2.0458042907576714E-2</v>
      </c>
      <c r="D20" s="72">
        <v>0</v>
      </c>
      <c r="E20" s="72">
        <v>0</v>
      </c>
      <c r="F20" s="72">
        <v>0</v>
      </c>
      <c r="G20" s="72">
        <v>0</v>
      </c>
      <c r="H20" s="72">
        <v>0</v>
      </c>
      <c r="I20" s="72">
        <v>0</v>
      </c>
      <c r="J20" s="72">
        <v>0</v>
      </c>
      <c r="K20" s="72">
        <v>0</v>
      </c>
      <c r="L20" s="72">
        <v>0</v>
      </c>
    </row>
    <row r="21" spans="2:12" x14ac:dyDescent="0.25">
      <c r="B21" s="62" t="s">
        <v>89</v>
      </c>
      <c r="C21" s="72">
        <v>4.870100479768262E-2</v>
      </c>
      <c r="D21" s="72">
        <v>0</v>
      </c>
      <c r="E21" s="72">
        <v>0</v>
      </c>
      <c r="F21" s="72">
        <v>1.0920436817472698E-2</v>
      </c>
      <c r="G21" s="72">
        <v>8.2458770614692659E-3</v>
      </c>
      <c r="H21" s="72">
        <v>1.6977928692699491E-2</v>
      </c>
      <c r="I21" s="72">
        <v>0</v>
      </c>
      <c r="J21" s="72">
        <v>8.7873462214411238E-3</v>
      </c>
      <c r="K21" s="72">
        <v>9.212730318257957E-3</v>
      </c>
      <c r="L21" s="72">
        <v>7.7972709551656924E-3</v>
      </c>
    </row>
    <row r="22" spans="2:12" x14ac:dyDescent="0.25">
      <c r="B22" s="62" t="s">
        <v>90</v>
      </c>
      <c r="C22" s="72">
        <v>2.7156694125101837E-4</v>
      </c>
      <c r="D22" s="72">
        <v>2.3426734037666513E-2</v>
      </c>
      <c r="E22" s="72">
        <v>1.5670910871694418E-2</v>
      </c>
      <c r="F22" s="72">
        <v>0</v>
      </c>
      <c r="G22" s="72">
        <v>0</v>
      </c>
      <c r="H22" s="72">
        <v>0</v>
      </c>
      <c r="I22" s="72">
        <v>0</v>
      </c>
      <c r="J22" s="72">
        <v>0</v>
      </c>
      <c r="K22" s="72">
        <v>0</v>
      </c>
      <c r="L22" s="72">
        <v>0</v>
      </c>
    </row>
    <row r="23" spans="2:12" x14ac:dyDescent="0.25">
      <c r="B23" s="59" t="s">
        <v>80</v>
      </c>
      <c r="C23" s="71">
        <v>0.10057029057662714</v>
      </c>
      <c r="D23" s="71">
        <v>7.4414331649058335E-2</v>
      </c>
      <c r="E23" s="71">
        <v>4.8971596474045045E-2</v>
      </c>
      <c r="F23" s="71">
        <v>1.4040561622464899E-2</v>
      </c>
      <c r="G23" s="71">
        <v>1.9490254872563714E-2</v>
      </c>
      <c r="H23" s="71">
        <v>2.5466893039049238E-3</v>
      </c>
      <c r="I23" s="71">
        <v>0</v>
      </c>
      <c r="J23" s="71">
        <v>2.753368482718219E-2</v>
      </c>
      <c r="K23" s="71">
        <v>3.8525963149078739E-2</v>
      </c>
      <c r="L23" s="71">
        <v>1.9493177387914231E-3</v>
      </c>
    </row>
    <row r="24" spans="2:12" x14ac:dyDescent="0.25">
      <c r="B24" s="42" t="s">
        <v>9</v>
      </c>
      <c r="C24" s="72">
        <v>1.0591110708789719E-2</v>
      </c>
      <c r="D24" s="72">
        <v>6.4308681672025731E-3</v>
      </c>
      <c r="E24" s="72">
        <v>1.9588638589618022E-3</v>
      </c>
      <c r="F24" s="72">
        <v>2.6001040041601661E-4</v>
      </c>
      <c r="G24" s="72">
        <v>3.7481259370314841E-4</v>
      </c>
      <c r="H24" s="72">
        <v>0</v>
      </c>
      <c r="I24" s="72">
        <v>0</v>
      </c>
      <c r="J24" s="72">
        <v>5.8582308142940832E-4</v>
      </c>
      <c r="K24" s="72">
        <v>8.375209380234506E-4</v>
      </c>
      <c r="L24" s="72">
        <v>0</v>
      </c>
    </row>
    <row r="25" spans="2:12" x14ac:dyDescent="0.25">
      <c r="B25" s="42" t="s">
        <v>8</v>
      </c>
      <c r="C25" s="72">
        <v>3.1320720557617455E-2</v>
      </c>
      <c r="D25" s="72">
        <v>3.514010105649977E-2</v>
      </c>
      <c r="E25" s="72">
        <v>1.4201762977473064E-2</v>
      </c>
      <c r="F25" s="72">
        <v>7.5403016120644817E-3</v>
      </c>
      <c r="G25" s="72">
        <v>1.0869565217391304E-2</v>
      </c>
      <c r="H25" s="72">
        <v>0</v>
      </c>
      <c r="I25" s="72">
        <v>0</v>
      </c>
      <c r="J25" s="72">
        <v>1.9917984768599885E-2</v>
      </c>
      <c r="K25" s="72">
        <v>2.8475711892797323E-2</v>
      </c>
      <c r="L25" s="72">
        <v>0</v>
      </c>
    </row>
    <row r="26" spans="2:12" x14ac:dyDescent="0.25">
      <c r="B26" s="42" t="s">
        <v>20</v>
      </c>
      <c r="C26" s="72"/>
      <c r="D26" s="72"/>
      <c r="E26" s="72"/>
      <c r="F26" s="72"/>
      <c r="G26" s="72"/>
      <c r="H26" s="72"/>
      <c r="I26" s="72"/>
      <c r="J26" s="72"/>
      <c r="K26" s="72"/>
      <c r="L26" s="72"/>
    </row>
    <row r="27" spans="2:12" x14ac:dyDescent="0.25">
      <c r="B27" s="62" t="s">
        <v>81</v>
      </c>
      <c r="C27" s="72">
        <v>1.4664614827554993E-2</v>
      </c>
      <c r="D27" s="72">
        <v>7.579237482774461E-3</v>
      </c>
      <c r="E27" s="72">
        <v>2.9382957884427027E-3</v>
      </c>
      <c r="F27" s="72">
        <v>3.1201248049921994E-3</v>
      </c>
      <c r="G27" s="72">
        <v>4.4977511244377807E-3</v>
      </c>
      <c r="H27" s="72">
        <v>8.4889643463497463E-4</v>
      </c>
      <c r="I27" s="72">
        <v>0</v>
      </c>
      <c r="J27" s="72">
        <v>4.6865846514352666E-3</v>
      </c>
      <c r="K27" s="72">
        <v>5.8626465661641546E-3</v>
      </c>
      <c r="L27" s="72">
        <v>1.9493177387914231E-3</v>
      </c>
    </row>
    <row r="28" spans="2:12" x14ac:dyDescent="0.25">
      <c r="B28" s="62" t="s">
        <v>82</v>
      </c>
      <c r="C28" s="72">
        <v>2.2630578437584864E-3</v>
      </c>
      <c r="D28" s="72">
        <v>1.3780431786862655E-3</v>
      </c>
      <c r="E28" s="72">
        <v>9.7943192948090111E-4</v>
      </c>
      <c r="F28" s="72">
        <v>1.3000520020800832E-3</v>
      </c>
      <c r="G28" s="72">
        <v>1.1244377811094452E-3</v>
      </c>
      <c r="H28" s="72">
        <v>1.6977928692699493E-3</v>
      </c>
      <c r="I28" s="72">
        <v>0</v>
      </c>
      <c r="J28" s="72">
        <v>0</v>
      </c>
      <c r="K28" s="72">
        <v>0</v>
      </c>
      <c r="L28" s="72">
        <v>0</v>
      </c>
    </row>
    <row r="29" spans="2:12" x14ac:dyDescent="0.25">
      <c r="B29" s="62" t="s">
        <v>79</v>
      </c>
      <c r="C29" s="72">
        <v>4.6166380012673128E-3</v>
      </c>
      <c r="D29" s="72">
        <v>2.5264124942581535E-3</v>
      </c>
      <c r="E29" s="72">
        <v>4.8971596474045055E-4</v>
      </c>
      <c r="F29" s="72">
        <v>5.2002080083203323E-4</v>
      </c>
      <c r="G29" s="72">
        <v>7.4962518740629683E-4</v>
      </c>
      <c r="H29" s="72">
        <v>0</v>
      </c>
      <c r="I29" s="72">
        <v>0</v>
      </c>
      <c r="J29" s="72">
        <v>1.1716461628588166E-3</v>
      </c>
      <c r="K29" s="72">
        <v>1.6750418760469012E-3</v>
      </c>
      <c r="L29" s="72">
        <v>0</v>
      </c>
    </row>
    <row r="30" spans="2:12" x14ac:dyDescent="0.25">
      <c r="B30" s="62" t="s">
        <v>83</v>
      </c>
      <c r="C30" s="72">
        <v>3.7114148637639177E-2</v>
      </c>
      <c r="D30" s="72">
        <v>2.1359669269637116E-2</v>
      </c>
      <c r="E30" s="72">
        <v>2.8403525954946128E-2</v>
      </c>
      <c r="F30" s="72">
        <v>1.3000520020800832E-3</v>
      </c>
      <c r="G30" s="72">
        <v>1.8740629685157423E-3</v>
      </c>
      <c r="H30" s="72">
        <v>0</v>
      </c>
      <c r="I30" s="72">
        <v>0</v>
      </c>
      <c r="J30" s="72">
        <v>1.1716461628588166E-3</v>
      </c>
      <c r="K30" s="72">
        <v>1.6750418760469012E-3</v>
      </c>
      <c r="L30" s="72">
        <v>0</v>
      </c>
    </row>
    <row r="31" spans="2:12" x14ac:dyDescent="0.25">
      <c r="B31" s="63" t="s">
        <v>84</v>
      </c>
      <c r="C31" s="73">
        <v>0.30243505023988415</v>
      </c>
      <c r="D31" s="73">
        <v>0.11460725769407441</v>
      </c>
      <c r="E31" s="73">
        <v>8.9618021547502438E-2</v>
      </c>
      <c r="F31" s="73">
        <v>0.15730629225169004</v>
      </c>
      <c r="G31" s="73">
        <v>0.11919040479760119</v>
      </c>
      <c r="H31" s="73">
        <v>0.24448217317487267</v>
      </c>
      <c r="I31" s="73">
        <v>0.53914141414141403</v>
      </c>
      <c r="J31" s="73">
        <v>0.27709431751611013</v>
      </c>
      <c r="K31" s="73">
        <v>0.25879396984924624</v>
      </c>
      <c r="L31" s="73">
        <v>0.31773879142300199</v>
      </c>
    </row>
    <row r="32" spans="2:12" x14ac:dyDescent="0.25">
      <c r="B32" s="74" t="s">
        <v>91</v>
      </c>
      <c r="C32" s="75"/>
      <c r="D32" s="75"/>
      <c r="E32" s="75"/>
      <c r="F32" s="75"/>
      <c r="G32" s="75"/>
      <c r="H32" s="75"/>
      <c r="I32" s="75"/>
      <c r="J32" s="75"/>
      <c r="K32" s="75"/>
      <c r="L32" s="75"/>
    </row>
    <row r="33" spans="2:4" ht="22.5" x14ac:dyDescent="0.25">
      <c r="B33" s="76" t="s">
        <v>38</v>
      </c>
      <c r="C33" s="77"/>
      <c r="D33" s="77"/>
    </row>
    <row r="34" spans="2:4" x14ac:dyDescent="0.25">
      <c r="B34" s="78" t="s">
        <v>25</v>
      </c>
      <c r="C34" s="79"/>
      <c r="D34" s="79"/>
    </row>
    <row r="35" spans="2:4" x14ac:dyDescent="0.25">
      <c r="B35" s="78" t="s">
        <v>14</v>
      </c>
      <c r="C35" s="79"/>
      <c r="D35" s="79"/>
    </row>
  </sheetData>
  <mergeCells count="11">
    <mergeCell ref="J5:L5"/>
    <mergeCell ref="D5:D6"/>
    <mergeCell ref="B4:B6"/>
    <mergeCell ref="B2:C2"/>
    <mergeCell ref="C5:C6"/>
    <mergeCell ref="E5:E6"/>
    <mergeCell ref="F5:H5"/>
    <mergeCell ref="I5:I6"/>
    <mergeCell ref="C4:E4"/>
    <mergeCell ref="F4:I4"/>
    <mergeCell ref="J4:L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34"/>
  <sheetViews>
    <sheetView workbookViewId="0">
      <selection activeCell="K16" sqref="K16"/>
    </sheetView>
  </sheetViews>
  <sheetFormatPr baseColWidth="10" defaultColWidth="9.140625" defaultRowHeight="15" x14ac:dyDescent="0.25"/>
  <cols>
    <col min="1" max="1" width="3.7109375" style="64" customWidth="1"/>
    <col min="2" max="2" width="78.7109375" style="64" customWidth="1"/>
    <col min="3" max="4" width="10.28515625" style="64" customWidth="1"/>
    <col min="5" max="16384" width="9.140625" style="64"/>
  </cols>
  <sheetData>
    <row r="1" spans="2:4" ht="7.5" customHeight="1" x14ac:dyDescent="0.25"/>
    <row r="2" spans="2:4" x14ac:dyDescent="0.25">
      <c r="B2" s="100" t="s">
        <v>41</v>
      </c>
      <c r="C2" s="100"/>
    </row>
    <row r="3" spans="2:4" x14ac:dyDescent="0.25">
      <c r="B3" s="65"/>
      <c r="C3" s="65"/>
    </row>
    <row r="4" spans="2:4" ht="30.75" customHeight="1" x14ac:dyDescent="0.25">
      <c r="B4" s="82"/>
      <c r="C4" s="101" t="s">
        <v>1</v>
      </c>
      <c r="D4" s="103"/>
    </row>
    <row r="5" spans="2:4" ht="22.5" x14ac:dyDescent="0.25">
      <c r="B5" s="83"/>
      <c r="C5" s="66" t="s">
        <v>10</v>
      </c>
      <c r="D5" s="66" t="s">
        <v>11</v>
      </c>
    </row>
    <row r="6" spans="2:4" x14ac:dyDescent="0.25">
      <c r="B6" s="67" t="s">
        <v>28</v>
      </c>
      <c r="C6" s="69">
        <v>8.33</v>
      </c>
      <c r="D6" s="69">
        <v>7.72</v>
      </c>
    </row>
    <row r="7" spans="2:4" x14ac:dyDescent="0.25">
      <c r="B7" s="58" t="s">
        <v>72</v>
      </c>
      <c r="C7" s="70">
        <v>1</v>
      </c>
      <c r="D7" s="70">
        <v>1</v>
      </c>
    </row>
    <row r="8" spans="2:4" x14ac:dyDescent="0.25">
      <c r="B8" s="59" t="s">
        <v>73</v>
      </c>
      <c r="C8" s="71">
        <v>0.22</v>
      </c>
      <c r="D8" s="71">
        <v>0.124</v>
      </c>
    </row>
    <row r="9" spans="2:4" x14ac:dyDescent="0.25">
      <c r="B9" s="60" t="s">
        <v>5</v>
      </c>
      <c r="C9" s="70">
        <v>2.8000000000000001E-2</v>
      </c>
      <c r="D9" s="70">
        <v>3.1E-2</v>
      </c>
    </row>
    <row r="10" spans="2:4" x14ac:dyDescent="0.25">
      <c r="B10" s="60" t="s">
        <v>74</v>
      </c>
      <c r="C10" s="70">
        <v>3.3000000000000002E-2</v>
      </c>
      <c r="D10" s="70">
        <v>4.2000000000000003E-2</v>
      </c>
    </row>
    <row r="11" spans="2:4" x14ac:dyDescent="0.25">
      <c r="B11" s="42" t="s">
        <v>75</v>
      </c>
      <c r="C11" s="72">
        <v>1.7999999999999999E-2</v>
      </c>
      <c r="D11" s="72">
        <v>3.9E-2</v>
      </c>
    </row>
    <row r="12" spans="2:4" x14ac:dyDescent="0.25">
      <c r="B12" s="42" t="s">
        <v>6</v>
      </c>
      <c r="C12" s="72">
        <v>1.2E-2</v>
      </c>
      <c r="D12" s="72">
        <v>0</v>
      </c>
    </row>
    <row r="13" spans="2:4" x14ac:dyDescent="0.25">
      <c r="B13" s="42" t="s">
        <v>7</v>
      </c>
      <c r="C13" s="72">
        <v>3.0000000000000001E-3</v>
      </c>
      <c r="D13" s="72">
        <v>3.0000000000000001E-3</v>
      </c>
    </row>
    <row r="14" spans="2:4" x14ac:dyDescent="0.25">
      <c r="B14" s="60" t="s">
        <v>76</v>
      </c>
      <c r="C14" s="70">
        <v>6.2E-2</v>
      </c>
      <c r="D14" s="70">
        <v>1.0999999999999999E-2</v>
      </c>
    </row>
    <row r="15" spans="2:4" ht="15.75" customHeight="1" x14ac:dyDescent="0.25">
      <c r="B15" s="60" t="s">
        <v>77</v>
      </c>
      <c r="C15" s="70">
        <v>9.7000000000000003E-2</v>
      </c>
      <c r="D15" s="70">
        <v>0.04</v>
      </c>
    </row>
    <row r="16" spans="2:4" x14ac:dyDescent="0.25">
      <c r="B16" s="61" t="s">
        <v>86</v>
      </c>
      <c r="C16" s="72">
        <v>4.2999999999999997E-2</v>
      </c>
      <c r="D16" s="72">
        <v>0</v>
      </c>
    </row>
    <row r="17" spans="2:4" x14ac:dyDescent="0.25">
      <c r="B17" s="42" t="s">
        <v>87</v>
      </c>
      <c r="C17" s="72">
        <v>3.0000000000000001E-3</v>
      </c>
      <c r="D17" s="72">
        <v>1.2E-2</v>
      </c>
    </row>
    <row r="18" spans="2:4" x14ac:dyDescent="0.25">
      <c r="B18" s="42" t="s">
        <v>78</v>
      </c>
      <c r="C18" s="72"/>
      <c r="D18" s="72"/>
    </row>
    <row r="19" spans="2:4" x14ac:dyDescent="0.25">
      <c r="B19" s="62" t="s">
        <v>88</v>
      </c>
      <c r="C19" s="72">
        <v>0.02</v>
      </c>
      <c r="D19" s="72">
        <v>0</v>
      </c>
    </row>
    <row r="20" spans="2:4" x14ac:dyDescent="0.25">
      <c r="B20" s="62" t="s">
        <v>89</v>
      </c>
      <c r="C20" s="72">
        <v>2.5000000000000001E-2</v>
      </c>
      <c r="D20" s="72">
        <v>2.1000000000000001E-2</v>
      </c>
    </row>
    <row r="21" spans="2:4" x14ac:dyDescent="0.25">
      <c r="B21" s="62" t="s">
        <v>90</v>
      </c>
      <c r="C21" s="72">
        <v>6.0000000000000001E-3</v>
      </c>
      <c r="D21" s="72">
        <v>7.0000000000000001E-3</v>
      </c>
    </row>
    <row r="22" spans="2:4" x14ac:dyDescent="0.25">
      <c r="B22" s="59" t="s">
        <v>80</v>
      </c>
      <c r="C22" s="71">
        <v>7.1000000000000008E-2</v>
      </c>
      <c r="D22" s="71">
        <v>5.9000000000000004E-2</v>
      </c>
    </row>
    <row r="23" spans="2:4" x14ac:dyDescent="0.25">
      <c r="B23" s="42" t="s">
        <v>9</v>
      </c>
      <c r="C23" s="72">
        <v>8.0000000000000002E-3</v>
      </c>
      <c r="D23" s="72">
        <v>5.0000000000000001E-3</v>
      </c>
    </row>
    <row r="24" spans="2:4" x14ac:dyDescent="0.25">
      <c r="B24" s="42" t="s">
        <v>8</v>
      </c>
      <c r="C24" s="72">
        <v>1.7000000000000001E-2</v>
      </c>
      <c r="D24" s="72">
        <v>2.5999999999999999E-2</v>
      </c>
    </row>
    <row r="25" spans="2:4" x14ac:dyDescent="0.25">
      <c r="B25" s="42" t="s">
        <v>20</v>
      </c>
      <c r="C25" s="72"/>
      <c r="D25" s="72"/>
    </row>
    <row r="26" spans="2:4" x14ac:dyDescent="0.25">
      <c r="B26" s="62" t="s">
        <v>81</v>
      </c>
      <c r="C26" s="72">
        <v>2.1999999999999999E-2</v>
      </c>
      <c r="D26" s="72">
        <v>0</v>
      </c>
    </row>
    <row r="27" spans="2:4" x14ac:dyDescent="0.25">
      <c r="B27" s="62" t="s">
        <v>82</v>
      </c>
      <c r="C27" s="72">
        <v>1E-3</v>
      </c>
      <c r="D27" s="72">
        <v>2E-3</v>
      </c>
    </row>
    <row r="28" spans="2:4" x14ac:dyDescent="0.25">
      <c r="B28" s="62" t="s">
        <v>79</v>
      </c>
      <c r="C28" s="72">
        <v>7.0000000000000001E-3</v>
      </c>
      <c r="D28" s="72">
        <v>1E-3</v>
      </c>
    </row>
    <row r="29" spans="2:4" x14ac:dyDescent="0.25">
      <c r="B29" s="62" t="s">
        <v>83</v>
      </c>
      <c r="C29" s="72">
        <v>1.6E-2</v>
      </c>
      <c r="D29" s="72">
        <v>2.5000000000000001E-2</v>
      </c>
    </row>
    <row r="30" spans="2:4" x14ac:dyDescent="0.25">
      <c r="B30" s="63" t="s">
        <v>84</v>
      </c>
      <c r="C30" s="73">
        <v>0.29100000000000004</v>
      </c>
      <c r="D30" s="73">
        <v>0.183</v>
      </c>
    </row>
    <row r="31" spans="2:4" x14ac:dyDescent="0.25">
      <c r="B31" s="74" t="s">
        <v>91</v>
      </c>
      <c r="C31" s="75"/>
      <c r="D31" s="75"/>
    </row>
    <row r="32" spans="2:4" ht="22.5" x14ac:dyDescent="0.25">
      <c r="B32" s="76" t="s">
        <v>37</v>
      </c>
      <c r="C32" s="77"/>
    </row>
    <row r="33" spans="2:3" x14ac:dyDescent="0.25">
      <c r="B33" s="78" t="s">
        <v>25</v>
      </c>
      <c r="C33" s="79"/>
    </row>
    <row r="34" spans="2:3" x14ac:dyDescent="0.25">
      <c r="B34" s="78" t="s">
        <v>14</v>
      </c>
      <c r="C34" s="79"/>
    </row>
  </sheetData>
  <mergeCells count="2">
    <mergeCell ref="B2:C2"/>
    <mergeCell ref="C4:D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4"/>
  <sheetViews>
    <sheetView topLeftCell="C1" workbookViewId="0">
      <selection activeCell="F15" sqref="F15"/>
    </sheetView>
  </sheetViews>
  <sheetFormatPr baseColWidth="10" defaultColWidth="9.140625" defaultRowHeight="15" x14ac:dyDescent="0.25"/>
  <cols>
    <col min="1" max="1" width="3.7109375" style="64" customWidth="1"/>
    <col min="2" max="2" width="78.7109375" style="64" customWidth="1"/>
    <col min="3" max="3" width="11.5703125" style="64" bestFit="1" customWidth="1"/>
    <col min="4" max="4" width="9.140625" style="64" customWidth="1"/>
    <col min="5" max="16384" width="9.140625" style="64"/>
  </cols>
  <sheetData>
    <row r="1" spans="2:6" ht="7.5" customHeight="1" x14ac:dyDescent="0.25"/>
    <row r="2" spans="2:6" x14ac:dyDescent="0.25">
      <c r="B2" s="100" t="s">
        <v>42</v>
      </c>
      <c r="C2" s="100"/>
    </row>
    <row r="3" spans="2:6" x14ac:dyDescent="0.25">
      <c r="B3" s="65"/>
      <c r="C3" s="65"/>
    </row>
    <row r="4" spans="2:6" ht="30.75" customHeight="1" x14ac:dyDescent="0.25">
      <c r="B4" s="104"/>
      <c r="C4" s="101" t="s">
        <v>1</v>
      </c>
      <c r="D4" s="102"/>
      <c r="E4" s="102"/>
      <c r="F4" s="103"/>
    </row>
    <row r="5" spans="2:6" ht="22.5" x14ac:dyDescent="0.25">
      <c r="B5" s="105"/>
      <c r="C5" s="66" t="s">
        <v>43</v>
      </c>
      <c r="D5" s="66" t="s">
        <v>44</v>
      </c>
      <c r="E5" s="66" t="s">
        <v>45</v>
      </c>
      <c r="F5" s="66" t="s">
        <v>46</v>
      </c>
    </row>
    <row r="6" spans="2:6" x14ac:dyDescent="0.25">
      <c r="B6" s="84" t="s">
        <v>28</v>
      </c>
      <c r="C6" s="69">
        <v>4</v>
      </c>
      <c r="D6" s="69">
        <v>4</v>
      </c>
      <c r="E6" s="69">
        <v>4</v>
      </c>
      <c r="F6" s="69">
        <v>4</v>
      </c>
    </row>
    <row r="7" spans="2:6" x14ac:dyDescent="0.25">
      <c r="B7" s="58" t="s">
        <v>72</v>
      </c>
      <c r="C7" s="73">
        <v>1</v>
      </c>
      <c r="D7" s="73">
        <v>1</v>
      </c>
      <c r="E7" s="73">
        <v>1</v>
      </c>
      <c r="F7" s="73">
        <v>1</v>
      </c>
    </row>
    <row r="8" spans="2:6" x14ac:dyDescent="0.25">
      <c r="B8" s="59" t="s">
        <v>73</v>
      </c>
      <c r="C8" s="71">
        <v>0.49300000000000005</v>
      </c>
      <c r="D8" s="71">
        <v>0.27</v>
      </c>
      <c r="E8" s="71">
        <v>0.13200000000000001</v>
      </c>
      <c r="F8" s="71">
        <v>0.10100000000000001</v>
      </c>
    </row>
    <row r="9" spans="2:6" x14ac:dyDescent="0.25">
      <c r="B9" s="60" t="s">
        <v>5</v>
      </c>
      <c r="C9" s="70">
        <v>0.04</v>
      </c>
      <c r="D9" s="70">
        <v>3.4000000000000002E-2</v>
      </c>
      <c r="E9" s="70">
        <v>2.7E-2</v>
      </c>
      <c r="F9" s="70">
        <v>2.8000000000000001E-2</v>
      </c>
    </row>
    <row r="10" spans="2:6" x14ac:dyDescent="0.25">
      <c r="B10" s="60" t="s">
        <v>74</v>
      </c>
      <c r="C10" s="70">
        <v>9.0000000000000011E-3</v>
      </c>
      <c r="D10" s="70">
        <v>4.1999999999999996E-2</v>
      </c>
      <c r="E10" s="70">
        <v>4.1999999999999996E-2</v>
      </c>
      <c r="F10" s="70">
        <v>3.7000000000000005E-2</v>
      </c>
    </row>
    <row r="11" spans="2:6" x14ac:dyDescent="0.25">
      <c r="B11" s="42" t="s">
        <v>75</v>
      </c>
      <c r="C11" s="72">
        <v>4.0000000000000001E-3</v>
      </c>
      <c r="D11" s="72">
        <v>2.5000000000000001E-2</v>
      </c>
      <c r="E11" s="72">
        <v>3.3000000000000002E-2</v>
      </c>
      <c r="F11" s="72">
        <v>3.3000000000000002E-2</v>
      </c>
    </row>
    <row r="12" spans="2:6" x14ac:dyDescent="0.25">
      <c r="B12" s="42" t="s">
        <v>6</v>
      </c>
      <c r="C12" s="72">
        <v>3.0000000000000001E-3</v>
      </c>
      <c r="D12" s="72">
        <v>1.2999999999999999E-2</v>
      </c>
      <c r="E12" s="72">
        <v>5.0000000000000001E-3</v>
      </c>
      <c r="F12" s="72">
        <v>2E-3</v>
      </c>
    </row>
    <row r="13" spans="2:6" x14ac:dyDescent="0.25">
      <c r="B13" s="42" t="s">
        <v>7</v>
      </c>
      <c r="C13" s="72">
        <v>2E-3</v>
      </c>
      <c r="D13" s="72">
        <v>4.0000000000000001E-3</v>
      </c>
      <c r="E13" s="72">
        <v>4.0000000000000001E-3</v>
      </c>
      <c r="F13" s="72">
        <v>2E-3</v>
      </c>
    </row>
    <row r="14" spans="2:6" x14ac:dyDescent="0.25">
      <c r="B14" s="60" t="s">
        <v>76</v>
      </c>
      <c r="C14" s="70">
        <v>0.23200000000000001</v>
      </c>
      <c r="D14" s="70">
        <v>7.1999999999999995E-2</v>
      </c>
      <c r="E14" s="70">
        <v>1.7000000000000001E-2</v>
      </c>
      <c r="F14" s="70">
        <v>2E-3</v>
      </c>
    </row>
    <row r="15" spans="2:6" ht="15.75" customHeight="1" x14ac:dyDescent="0.25">
      <c r="B15" s="60" t="s">
        <v>77</v>
      </c>
      <c r="C15" s="70">
        <v>0.21200000000000002</v>
      </c>
      <c r="D15" s="70">
        <v>0.122</v>
      </c>
      <c r="E15" s="70">
        <v>4.6000000000000006E-2</v>
      </c>
      <c r="F15" s="70">
        <v>3.3999999999999996E-2</v>
      </c>
    </row>
    <row r="16" spans="2:6" x14ac:dyDescent="0.25">
      <c r="B16" s="61" t="s">
        <v>86</v>
      </c>
      <c r="C16" s="72">
        <v>0.10100000000000001</v>
      </c>
      <c r="D16" s="72">
        <v>3.3000000000000002E-2</v>
      </c>
      <c r="E16" s="72">
        <v>1.0999999999999999E-2</v>
      </c>
      <c r="F16" s="72">
        <v>5.0000000000000001E-3</v>
      </c>
    </row>
    <row r="17" spans="2:6" x14ac:dyDescent="0.25">
      <c r="B17" s="42" t="s">
        <v>87</v>
      </c>
      <c r="C17" s="72">
        <v>6.0000000000000001E-3</v>
      </c>
      <c r="D17" s="72">
        <v>3.0000000000000001E-3</v>
      </c>
      <c r="E17" s="72">
        <v>5.0000000000000001E-3</v>
      </c>
      <c r="F17" s="72">
        <v>1.2999999999999999E-2</v>
      </c>
    </row>
    <row r="18" spans="2:6" x14ac:dyDescent="0.25">
      <c r="B18" s="42" t="s">
        <v>78</v>
      </c>
      <c r="C18" s="72"/>
      <c r="D18" s="72"/>
      <c r="E18" s="72"/>
      <c r="F18" s="72"/>
    </row>
    <row r="19" spans="2:6" x14ac:dyDescent="0.25">
      <c r="B19" s="62" t="s">
        <v>88</v>
      </c>
      <c r="C19" s="72">
        <v>5.2999999999999999E-2</v>
      </c>
      <c r="D19" s="72">
        <v>2.5000000000000001E-2</v>
      </c>
      <c r="E19" s="72">
        <v>3.0000000000000001E-3</v>
      </c>
      <c r="F19" s="72">
        <v>0</v>
      </c>
    </row>
    <row r="20" spans="2:6" x14ac:dyDescent="0.25">
      <c r="B20" s="62" t="s">
        <v>89</v>
      </c>
      <c r="C20" s="72">
        <v>4.7E-2</v>
      </c>
      <c r="D20" s="72">
        <v>5.3999999999999999E-2</v>
      </c>
      <c r="E20" s="72">
        <v>2.1000000000000001E-2</v>
      </c>
      <c r="F20" s="72">
        <v>0.01</v>
      </c>
    </row>
    <row r="21" spans="2:6" x14ac:dyDescent="0.25">
      <c r="B21" s="62" t="s">
        <v>90</v>
      </c>
      <c r="C21" s="72">
        <v>5.0000000000000001E-3</v>
      </c>
      <c r="D21" s="72">
        <v>7.0000000000000001E-3</v>
      </c>
      <c r="E21" s="72">
        <v>6.0000000000000001E-3</v>
      </c>
      <c r="F21" s="72">
        <v>6.0000000000000001E-3</v>
      </c>
    </row>
    <row r="22" spans="2:6" x14ac:dyDescent="0.25">
      <c r="B22" s="59" t="s">
        <v>80</v>
      </c>
      <c r="C22" s="71">
        <v>5.2000000000000005E-2</v>
      </c>
      <c r="D22" s="71">
        <v>9.4E-2</v>
      </c>
      <c r="E22" s="71">
        <v>7.8E-2</v>
      </c>
      <c r="F22" s="71">
        <v>4.6000000000000006E-2</v>
      </c>
    </row>
    <row r="23" spans="2:6" x14ac:dyDescent="0.25">
      <c r="B23" s="42" t="s">
        <v>9</v>
      </c>
      <c r="C23" s="72">
        <v>3.5999999999999997E-2</v>
      </c>
      <c r="D23" s="72">
        <v>1.4999999999999999E-2</v>
      </c>
      <c r="E23" s="72">
        <v>3.0000000000000001E-3</v>
      </c>
      <c r="F23" s="72">
        <v>1E-3</v>
      </c>
    </row>
    <row r="24" spans="2:6" x14ac:dyDescent="0.25">
      <c r="B24" s="42" t="s">
        <v>8</v>
      </c>
      <c r="C24" s="72">
        <v>1E-3</v>
      </c>
      <c r="D24" s="72">
        <v>1.2E-2</v>
      </c>
      <c r="E24" s="72">
        <v>3.5999999999999997E-2</v>
      </c>
      <c r="F24" s="72">
        <v>2.1000000000000001E-2</v>
      </c>
    </row>
    <row r="25" spans="2:6" x14ac:dyDescent="0.25">
      <c r="B25" s="42" t="s">
        <v>20</v>
      </c>
      <c r="C25" s="72"/>
      <c r="D25" s="72"/>
      <c r="E25" s="72"/>
      <c r="F25" s="72"/>
    </row>
    <row r="26" spans="2:6" x14ac:dyDescent="0.25">
      <c r="B26" s="62" t="s">
        <v>81</v>
      </c>
      <c r="C26" s="72">
        <v>1.2E-2</v>
      </c>
      <c r="D26" s="72">
        <v>2.4E-2</v>
      </c>
      <c r="E26" s="72">
        <v>8.9999999999999993E-3</v>
      </c>
      <c r="F26" s="72">
        <v>4.0000000000000001E-3</v>
      </c>
    </row>
    <row r="27" spans="2:6" x14ac:dyDescent="0.25">
      <c r="B27" s="62" t="s">
        <v>82</v>
      </c>
      <c r="C27" s="72">
        <v>0</v>
      </c>
      <c r="D27" s="72">
        <v>1E-3</v>
      </c>
      <c r="E27" s="72">
        <v>1E-3</v>
      </c>
      <c r="F27" s="72">
        <v>2E-3</v>
      </c>
    </row>
    <row r="28" spans="2:6" x14ac:dyDescent="0.25">
      <c r="B28" s="62" t="s">
        <v>79</v>
      </c>
      <c r="C28" s="72">
        <v>1E-3</v>
      </c>
      <c r="D28" s="72">
        <v>1.0999999999999999E-2</v>
      </c>
      <c r="E28" s="72">
        <v>3.0000000000000001E-3</v>
      </c>
      <c r="F28" s="72">
        <v>1E-3</v>
      </c>
    </row>
    <row r="29" spans="2:6" x14ac:dyDescent="0.25">
      <c r="B29" s="62" t="s">
        <v>83</v>
      </c>
      <c r="C29" s="72">
        <v>2E-3</v>
      </c>
      <c r="D29" s="72">
        <v>3.1E-2</v>
      </c>
      <c r="E29" s="72">
        <v>2.5999999999999999E-2</v>
      </c>
      <c r="F29" s="72">
        <v>1.7000000000000001E-2</v>
      </c>
    </row>
    <row r="30" spans="2:6" x14ac:dyDescent="0.25">
      <c r="B30" s="63" t="s">
        <v>84</v>
      </c>
      <c r="C30" s="73">
        <v>0.54500000000000004</v>
      </c>
      <c r="D30" s="73">
        <v>0.36399999999999999</v>
      </c>
      <c r="E30" s="73">
        <v>0.21000000000000002</v>
      </c>
      <c r="F30" s="73">
        <v>0.14700000000000002</v>
      </c>
    </row>
    <row r="31" spans="2:6" x14ac:dyDescent="0.25">
      <c r="B31" s="74" t="s">
        <v>91</v>
      </c>
      <c r="C31" s="75"/>
      <c r="D31" s="75"/>
      <c r="E31" s="75"/>
      <c r="F31" s="75"/>
    </row>
    <row r="32" spans="2:6" ht="22.5" x14ac:dyDescent="0.25">
      <c r="B32" s="76" t="s">
        <v>47</v>
      </c>
      <c r="C32" s="77"/>
    </row>
    <row r="33" spans="2:3" x14ac:dyDescent="0.25">
      <c r="B33" s="78" t="s">
        <v>25</v>
      </c>
      <c r="C33" s="79"/>
    </row>
    <row r="34" spans="2:3" x14ac:dyDescent="0.25">
      <c r="B34" s="78" t="s">
        <v>14</v>
      </c>
      <c r="C34" s="79"/>
    </row>
  </sheetData>
  <mergeCells count="3">
    <mergeCell ref="B2:C2"/>
    <mergeCell ref="C4:F4"/>
    <mergeCell ref="B4:B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4"/>
  <sheetViews>
    <sheetView topLeftCell="C1" workbookViewId="0">
      <selection activeCell="F8" sqref="F8"/>
    </sheetView>
  </sheetViews>
  <sheetFormatPr baseColWidth="10" defaultColWidth="9.140625" defaultRowHeight="15" x14ac:dyDescent="0.25"/>
  <cols>
    <col min="1" max="1" width="3.7109375" style="64" customWidth="1"/>
    <col min="2" max="2" width="78.7109375" style="64" customWidth="1"/>
    <col min="3" max="3" width="11.5703125" style="64" bestFit="1" customWidth="1"/>
    <col min="4" max="4" width="9.140625" style="64" customWidth="1"/>
    <col min="5" max="16384" width="9.140625" style="64"/>
  </cols>
  <sheetData>
    <row r="1" spans="2:6" ht="7.5" customHeight="1" x14ac:dyDescent="0.25"/>
    <row r="2" spans="2:6" x14ac:dyDescent="0.25">
      <c r="B2" s="100" t="s">
        <v>48</v>
      </c>
      <c r="C2" s="100"/>
    </row>
    <row r="3" spans="2:6" x14ac:dyDescent="0.25">
      <c r="B3" s="65"/>
      <c r="C3" s="65"/>
    </row>
    <row r="4" spans="2:6" ht="30.75" customHeight="1" x14ac:dyDescent="0.25">
      <c r="B4" s="104"/>
      <c r="C4" s="101" t="s">
        <v>1</v>
      </c>
      <c r="D4" s="102"/>
      <c r="E4" s="102"/>
      <c r="F4" s="103"/>
    </row>
    <row r="5" spans="2:6" ht="22.5" x14ac:dyDescent="0.25">
      <c r="B5" s="105"/>
      <c r="C5" s="66" t="s">
        <v>43</v>
      </c>
      <c r="D5" s="66" t="s">
        <v>44</v>
      </c>
      <c r="E5" s="66" t="s">
        <v>45</v>
      </c>
      <c r="F5" s="66" t="s">
        <v>46</v>
      </c>
    </row>
    <row r="6" spans="2:6" x14ac:dyDescent="0.25">
      <c r="B6" s="84" t="s">
        <v>28</v>
      </c>
      <c r="C6" s="69">
        <v>4</v>
      </c>
      <c r="D6" s="69">
        <v>4</v>
      </c>
      <c r="E6" s="69">
        <v>4</v>
      </c>
      <c r="F6" s="69">
        <v>4</v>
      </c>
    </row>
    <row r="7" spans="2:6" x14ac:dyDescent="0.25">
      <c r="B7" s="58" t="s">
        <v>72</v>
      </c>
      <c r="C7" s="73">
        <v>1</v>
      </c>
      <c r="D7" s="73">
        <v>1</v>
      </c>
      <c r="E7" s="73">
        <v>1</v>
      </c>
      <c r="F7" s="73">
        <v>1</v>
      </c>
    </row>
    <row r="8" spans="2:6" x14ac:dyDescent="0.25">
      <c r="B8" s="59" t="s">
        <v>73</v>
      </c>
      <c r="C8" s="71">
        <v>0.46300000000000002</v>
      </c>
      <c r="D8" s="71">
        <v>0.182</v>
      </c>
      <c r="E8" s="71">
        <v>0.16200000000000001</v>
      </c>
      <c r="F8" s="71">
        <v>0.10899999999999999</v>
      </c>
    </row>
    <row r="9" spans="2:6" x14ac:dyDescent="0.25">
      <c r="B9" s="60" t="s">
        <v>5</v>
      </c>
      <c r="C9" s="70">
        <v>4.4999999999999998E-2</v>
      </c>
      <c r="D9" s="70">
        <v>3.2000000000000001E-2</v>
      </c>
      <c r="E9" s="70">
        <v>2.8000000000000001E-2</v>
      </c>
      <c r="F9" s="70">
        <v>2.8000000000000001E-2</v>
      </c>
    </row>
    <row r="10" spans="2:6" x14ac:dyDescent="0.25">
      <c r="B10" s="60" t="s">
        <v>74</v>
      </c>
      <c r="C10" s="70">
        <v>2E-3</v>
      </c>
      <c r="D10" s="70">
        <v>2.5999999999999999E-2</v>
      </c>
      <c r="E10" s="70">
        <v>7.1000000000000008E-2</v>
      </c>
      <c r="F10" s="70">
        <v>2.8999999999999998E-2</v>
      </c>
    </row>
    <row r="11" spans="2:6" x14ac:dyDescent="0.25">
      <c r="B11" s="42" t="s">
        <v>75</v>
      </c>
      <c r="C11" s="72">
        <v>0</v>
      </c>
      <c r="D11" s="72">
        <v>1.7999999999999999E-2</v>
      </c>
      <c r="E11" s="72">
        <v>5.6000000000000001E-2</v>
      </c>
      <c r="F11" s="72">
        <v>2.4E-2</v>
      </c>
    </row>
    <row r="12" spans="2:6" x14ac:dyDescent="0.25">
      <c r="B12" s="42" t="s">
        <v>6</v>
      </c>
      <c r="C12" s="72">
        <v>0</v>
      </c>
      <c r="D12" s="72">
        <v>3.0000000000000001E-3</v>
      </c>
      <c r="E12" s="72">
        <v>1.0999999999999999E-2</v>
      </c>
      <c r="F12" s="72">
        <v>3.0000000000000001E-3</v>
      </c>
    </row>
    <row r="13" spans="2:6" x14ac:dyDescent="0.25">
      <c r="B13" s="42" t="s">
        <v>7</v>
      </c>
      <c r="C13" s="72">
        <v>2E-3</v>
      </c>
      <c r="D13" s="72">
        <v>5.0000000000000001E-3</v>
      </c>
      <c r="E13" s="72">
        <v>4.0000000000000001E-3</v>
      </c>
      <c r="F13" s="72">
        <v>2E-3</v>
      </c>
    </row>
    <row r="14" spans="2:6" x14ac:dyDescent="0.25">
      <c r="B14" s="60" t="s">
        <v>76</v>
      </c>
      <c r="C14" s="70">
        <v>0.19500000000000001</v>
      </c>
      <c r="D14" s="70">
        <v>3.5999999999999997E-2</v>
      </c>
      <c r="E14" s="70">
        <v>1.9E-2</v>
      </c>
      <c r="F14" s="70">
        <v>1.0999999999999999E-2</v>
      </c>
    </row>
    <row r="15" spans="2:6" ht="15.75" customHeight="1" x14ac:dyDescent="0.25">
      <c r="B15" s="60" t="s">
        <v>77</v>
      </c>
      <c r="C15" s="70">
        <v>0.22100000000000003</v>
      </c>
      <c r="D15" s="70">
        <v>8.8000000000000009E-2</v>
      </c>
      <c r="E15" s="70">
        <v>4.3999999999999997E-2</v>
      </c>
      <c r="F15" s="70">
        <v>4.1000000000000002E-2</v>
      </c>
    </row>
    <row r="16" spans="2:6" x14ac:dyDescent="0.25">
      <c r="B16" s="61" t="s">
        <v>86</v>
      </c>
      <c r="C16" s="72">
        <v>8.1000000000000003E-2</v>
      </c>
      <c r="D16" s="72">
        <v>2.4E-2</v>
      </c>
      <c r="E16" s="72">
        <v>1.2999999999999999E-2</v>
      </c>
      <c r="F16" s="72">
        <v>7.0000000000000001E-3</v>
      </c>
    </row>
    <row r="17" spans="2:6" x14ac:dyDescent="0.25">
      <c r="B17" s="42" t="s">
        <v>87</v>
      </c>
      <c r="C17" s="72">
        <v>4.0000000000000001E-3</v>
      </c>
      <c r="D17" s="72">
        <v>3.0000000000000001E-3</v>
      </c>
      <c r="E17" s="72">
        <v>6.0000000000000001E-3</v>
      </c>
      <c r="F17" s="72">
        <v>1.2999999999999999E-2</v>
      </c>
    </row>
    <row r="18" spans="2:6" x14ac:dyDescent="0.25">
      <c r="B18" s="42" t="s">
        <v>78</v>
      </c>
      <c r="C18" s="72"/>
      <c r="D18" s="72"/>
      <c r="E18" s="72"/>
      <c r="F18" s="72"/>
    </row>
    <row r="19" spans="2:6" x14ac:dyDescent="0.25">
      <c r="B19" s="62" t="s">
        <v>88</v>
      </c>
      <c r="C19" s="72">
        <v>6.3E-2</v>
      </c>
      <c r="D19" s="72">
        <v>1.2999999999999999E-2</v>
      </c>
      <c r="E19" s="72">
        <v>3.0000000000000001E-3</v>
      </c>
      <c r="F19" s="72">
        <v>1E-3</v>
      </c>
    </row>
    <row r="20" spans="2:6" x14ac:dyDescent="0.25">
      <c r="B20" s="62" t="s">
        <v>89</v>
      </c>
      <c r="C20" s="72">
        <v>6.8000000000000005E-2</v>
      </c>
      <c r="D20" s="72">
        <v>4.1000000000000002E-2</v>
      </c>
      <c r="E20" s="72">
        <v>1.6E-2</v>
      </c>
      <c r="F20" s="72">
        <v>1.2999999999999999E-2</v>
      </c>
    </row>
    <row r="21" spans="2:6" x14ac:dyDescent="0.25">
      <c r="B21" s="62" t="s">
        <v>90</v>
      </c>
      <c r="C21" s="72">
        <v>5.0000000000000001E-3</v>
      </c>
      <c r="D21" s="72">
        <v>7.0000000000000001E-3</v>
      </c>
      <c r="E21" s="72">
        <v>6.0000000000000001E-3</v>
      </c>
      <c r="F21" s="72">
        <v>7.0000000000000001E-3</v>
      </c>
    </row>
    <row r="22" spans="2:6" x14ac:dyDescent="0.25">
      <c r="B22" s="59" t="s">
        <v>80</v>
      </c>
      <c r="C22" s="71">
        <v>7.2000000000000008E-2</v>
      </c>
      <c r="D22" s="71">
        <v>0.10600000000000001</v>
      </c>
      <c r="E22" s="71">
        <v>6.8000000000000005E-2</v>
      </c>
      <c r="F22" s="71">
        <v>4.3000000000000003E-2</v>
      </c>
    </row>
    <row r="23" spans="2:6" x14ac:dyDescent="0.25">
      <c r="B23" s="42" t="s">
        <v>9</v>
      </c>
      <c r="C23" s="72">
        <v>2.3E-2</v>
      </c>
      <c r="D23" s="72">
        <v>1.2999999999999999E-2</v>
      </c>
      <c r="E23" s="72">
        <v>4.0000000000000001E-3</v>
      </c>
      <c r="F23" s="72">
        <v>2E-3</v>
      </c>
    </row>
    <row r="24" spans="2:6" x14ac:dyDescent="0.25">
      <c r="B24" s="42" t="s">
        <v>8</v>
      </c>
      <c r="C24" s="72">
        <v>2E-3</v>
      </c>
      <c r="D24" s="72">
        <v>2.9000000000000001E-2</v>
      </c>
      <c r="E24" s="72">
        <v>3.3000000000000002E-2</v>
      </c>
      <c r="F24" s="72">
        <v>1.7000000000000001E-2</v>
      </c>
    </row>
    <row r="25" spans="2:6" x14ac:dyDescent="0.25">
      <c r="B25" s="42" t="s">
        <v>20</v>
      </c>
      <c r="C25" s="72"/>
      <c r="D25" s="72"/>
      <c r="E25" s="72"/>
      <c r="F25" s="72"/>
    </row>
    <row r="26" spans="2:6" x14ac:dyDescent="0.25">
      <c r="B26" s="62" t="s">
        <v>81</v>
      </c>
      <c r="C26" s="72">
        <v>2.3E-2</v>
      </c>
      <c r="D26" s="72">
        <v>1.7999999999999999E-2</v>
      </c>
      <c r="E26" s="72">
        <v>8.0000000000000002E-3</v>
      </c>
      <c r="F26" s="72">
        <v>4.0000000000000001E-3</v>
      </c>
    </row>
    <row r="27" spans="2:6" x14ac:dyDescent="0.25">
      <c r="B27" s="62" t="s">
        <v>82</v>
      </c>
      <c r="C27" s="72">
        <v>0</v>
      </c>
      <c r="D27" s="72">
        <v>1E-3</v>
      </c>
      <c r="E27" s="72">
        <v>1E-3</v>
      </c>
      <c r="F27" s="72">
        <v>2E-3</v>
      </c>
    </row>
    <row r="28" spans="2:6" x14ac:dyDescent="0.25">
      <c r="B28" s="62" t="s">
        <v>79</v>
      </c>
      <c r="C28" s="72">
        <v>8.0000000000000002E-3</v>
      </c>
      <c r="D28" s="72">
        <v>8.0000000000000002E-3</v>
      </c>
      <c r="E28" s="72">
        <v>2E-3</v>
      </c>
      <c r="F28" s="72">
        <v>1E-3</v>
      </c>
    </row>
    <row r="29" spans="2:6" x14ac:dyDescent="0.25">
      <c r="B29" s="62" t="s">
        <v>83</v>
      </c>
      <c r="C29" s="72">
        <v>1.6E-2</v>
      </c>
      <c r="D29" s="72">
        <v>3.6999999999999998E-2</v>
      </c>
      <c r="E29" s="72">
        <v>0.02</v>
      </c>
      <c r="F29" s="72">
        <v>1.7000000000000001E-2</v>
      </c>
    </row>
    <row r="30" spans="2:6" x14ac:dyDescent="0.25">
      <c r="B30" s="63" t="s">
        <v>84</v>
      </c>
      <c r="C30" s="73">
        <v>0.53500000000000003</v>
      </c>
      <c r="D30" s="73">
        <v>0.28800000000000003</v>
      </c>
      <c r="E30" s="73">
        <v>0.23</v>
      </c>
      <c r="F30" s="73">
        <v>0.152</v>
      </c>
    </row>
    <row r="31" spans="2:6" x14ac:dyDescent="0.25">
      <c r="B31" s="74" t="s">
        <v>91</v>
      </c>
      <c r="C31" s="75"/>
      <c r="D31" s="75"/>
      <c r="E31" s="75"/>
      <c r="F31" s="75"/>
    </row>
    <row r="32" spans="2:6" ht="33.75" x14ac:dyDescent="0.25">
      <c r="B32" s="76" t="s">
        <v>49</v>
      </c>
      <c r="C32" s="77"/>
    </row>
    <row r="33" spans="2:3" x14ac:dyDescent="0.25">
      <c r="B33" s="78" t="s">
        <v>25</v>
      </c>
      <c r="C33" s="79"/>
    </row>
    <row r="34" spans="2:3" x14ac:dyDescent="0.25">
      <c r="B34" s="78" t="s">
        <v>14</v>
      </c>
      <c r="C34" s="79"/>
    </row>
  </sheetData>
  <mergeCells count="3">
    <mergeCell ref="B2:C2"/>
    <mergeCell ref="C4:F4"/>
    <mergeCell ref="B4:B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5"/>
  <sheetViews>
    <sheetView topLeftCell="B1" workbookViewId="0">
      <selection activeCell="E20" activeCellId="3" sqref="E10 E13 E17 E20"/>
    </sheetView>
  </sheetViews>
  <sheetFormatPr baseColWidth="10" defaultColWidth="9.140625" defaultRowHeight="15" x14ac:dyDescent="0.25"/>
  <cols>
    <col min="1" max="1" width="3.7109375" style="64" customWidth="1"/>
    <col min="2" max="2" width="78.7109375" style="64" customWidth="1"/>
    <col min="3" max="3" width="11.5703125" style="64" bestFit="1" customWidth="1"/>
    <col min="4" max="4" width="9.140625" style="64" customWidth="1"/>
    <col min="5" max="16384" width="9.140625" style="64"/>
  </cols>
  <sheetData>
    <row r="1" spans="2:6" ht="7.5" customHeight="1" x14ac:dyDescent="0.25"/>
    <row r="2" spans="2:6" x14ac:dyDescent="0.25">
      <c r="B2" s="100" t="s">
        <v>50</v>
      </c>
      <c r="C2" s="100"/>
    </row>
    <row r="3" spans="2:6" x14ac:dyDescent="0.25">
      <c r="B3" s="65"/>
      <c r="C3" s="65"/>
    </row>
    <row r="4" spans="2:6" ht="30.75" customHeight="1" x14ac:dyDescent="0.25">
      <c r="B4" s="104"/>
      <c r="C4" s="101" t="s">
        <v>1</v>
      </c>
      <c r="D4" s="102"/>
      <c r="E4" s="102"/>
      <c r="F4" s="103"/>
    </row>
    <row r="5" spans="2:6" ht="22.5" customHeight="1" x14ac:dyDescent="0.25">
      <c r="B5" s="111"/>
      <c r="C5" s="115" t="s">
        <v>51</v>
      </c>
      <c r="D5" s="116"/>
      <c r="E5" s="115" t="s">
        <v>52</v>
      </c>
      <c r="F5" s="116"/>
    </row>
    <row r="6" spans="2:6" x14ac:dyDescent="0.25">
      <c r="B6" s="105"/>
      <c r="C6" s="85" t="s">
        <v>10</v>
      </c>
      <c r="D6" s="85" t="s">
        <v>11</v>
      </c>
      <c r="E6" s="85" t="s">
        <v>10</v>
      </c>
      <c r="F6" s="85" t="s">
        <v>11</v>
      </c>
    </row>
    <row r="7" spans="2:6" x14ac:dyDescent="0.25">
      <c r="B7" s="84" t="s">
        <v>28</v>
      </c>
      <c r="C7" s="69">
        <v>5.08</v>
      </c>
      <c r="D7" s="69">
        <v>4.58</v>
      </c>
      <c r="E7" s="69">
        <v>3.25</v>
      </c>
      <c r="F7" s="69">
        <v>3.14</v>
      </c>
    </row>
    <row r="8" spans="2:6" x14ac:dyDescent="0.25">
      <c r="B8" s="58" t="s">
        <v>72</v>
      </c>
      <c r="C8" s="73">
        <v>1</v>
      </c>
      <c r="D8" s="73">
        <v>1</v>
      </c>
      <c r="E8" s="73">
        <v>1</v>
      </c>
      <c r="F8" s="73">
        <v>1</v>
      </c>
    </row>
    <row r="9" spans="2:6" x14ac:dyDescent="0.25">
      <c r="B9" s="59" t="s">
        <v>73</v>
      </c>
      <c r="C9" s="71">
        <v>0.122</v>
      </c>
      <c r="D9" s="71">
        <v>9.6000000000000002E-2</v>
      </c>
      <c r="E9" s="71">
        <v>0.42200000000000004</v>
      </c>
      <c r="F9" s="71">
        <v>0.16799999999999998</v>
      </c>
    </row>
    <row r="10" spans="2:6" x14ac:dyDescent="0.25">
      <c r="B10" s="60" t="s">
        <v>5</v>
      </c>
      <c r="C10" s="70">
        <v>0</v>
      </c>
      <c r="D10" s="70">
        <v>0</v>
      </c>
      <c r="E10" s="70">
        <v>8.5000000000000006E-2</v>
      </c>
      <c r="F10" s="70">
        <v>7.6999999999999999E-2</v>
      </c>
    </row>
    <row r="11" spans="2:6" x14ac:dyDescent="0.25">
      <c r="B11" s="60" t="s">
        <v>74</v>
      </c>
      <c r="C11" s="70">
        <v>2.4E-2</v>
      </c>
      <c r="D11" s="70">
        <v>4.9000000000000002E-2</v>
      </c>
      <c r="E11" s="70">
        <v>0.05</v>
      </c>
      <c r="F11" s="70">
        <v>3.2000000000000001E-2</v>
      </c>
    </row>
    <row r="12" spans="2:6" x14ac:dyDescent="0.25">
      <c r="B12" s="42" t="s">
        <v>75</v>
      </c>
      <c r="C12" s="72">
        <v>1.7000000000000001E-2</v>
      </c>
      <c r="D12" s="72">
        <v>4.4999999999999998E-2</v>
      </c>
      <c r="E12" s="72">
        <v>1.9E-2</v>
      </c>
      <c r="F12" s="72">
        <v>2.9000000000000001E-2</v>
      </c>
    </row>
    <row r="13" spans="2:6" x14ac:dyDescent="0.25">
      <c r="B13" s="42" t="s">
        <v>6</v>
      </c>
      <c r="C13" s="72">
        <v>4.0000000000000001E-3</v>
      </c>
      <c r="D13" s="72">
        <v>0</v>
      </c>
      <c r="E13" s="72">
        <v>2.9000000000000001E-2</v>
      </c>
      <c r="F13" s="72">
        <v>0</v>
      </c>
    </row>
    <row r="14" spans="2:6" x14ac:dyDescent="0.25">
      <c r="B14" s="42" t="s">
        <v>7</v>
      </c>
      <c r="C14" s="72">
        <v>3.0000000000000001E-3</v>
      </c>
      <c r="D14" s="72">
        <v>4.0000000000000001E-3</v>
      </c>
      <c r="E14" s="72">
        <v>2E-3</v>
      </c>
      <c r="F14" s="72">
        <v>3.0000000000000001E-3</v>
      </c>
    </row>
    <row r="15" spans="2:6" x14ac:dyDescent="0.25">
      <c r="B15" s="60" t="s">
        <v>76</v>
      </c>
      <c r="C15" s="70">
        <v>4.2000000000000003E-2</v>
      </c>
      <c r="D15" s="70">
        <v>0.01</v>
      </c>
      <c r="E15" s="70">
        <v>0.105</v>
      </c>
      <c r="F15" s="70">
        <v>1.2999999999999999E-2</v>
      </c>
    </row>
    <row r="16" spans="2:6" ht="15.75" customHeight="1" x14ac:dyDescent="0.25">
      <c r="B16" s="60" t="s">
        <v>77</v>
      </c>
      <c r="C16" s="70">
        <v>5.5999999999999994E-2</v>
      </c>
      <c r="D16" s="70">
        <v>3.6999999999999998E-2</v>
      </c>
      <c r="E16" s="70">
        <v>0.18200000000000002</v>
      </c>
      <c r="F16" s="70">
        <v>4.5999999999999999E-2</v>
      </c>
    </row>
    <row r="17" spans="2:6" x14ac:dyDescent="0.25">
      <c r="B17" s="61" t="s">
        <v>86</v>
      </c>
      <c r="C17" s="72">
        <v>2.1999999999999999E-2</v>
      </c>
      <c r="D17" s="72">
        <v>0</v>
      </c>
      <c r="E17" s="72">
        <v>8.5000000000000006E-2</v>
      </c>
      <c r="F17" s="72">
        <v>0</v>
      </c>
    </row>
    <row r="18" spans="2:6" x14ac:dyDescent="0.25">
      <c r="B18" s="42" t="s">
        <v>87</v>
      </c>
      <c r="C18" s="72">
        <v>3.0000000000000001E-3</v>
      </c>
      <c r="D18" s="72">
        <v>1.0999999999999999E-2</v>
      </c>
      <c r="E18" s="72">
        <v>4.0000000000000001E-3</v>
      </c>
      <c r="F18" s="72">
        <v>1.2999999999999999E-2</v>
      </c>
    </row>
    <row r="19" spans="2:6" x14ac:dyDescent="0.25">
      <c r="B19" s="42" t="s">
        <v>78</v>
      </c>
      <c r="C19" s="72"/>
      <c r="D19" s="72"/>
      <c r="E19" s="72"/>
      <c r="F19" s="72"/>
    </row>
    <row r="20" spans="2:6" x14ac:dyDescent="0.25">
      <c r="B20" s="62" t="s">
        <v>88</v>
      </c>
      <c r="C20" s="72">
        <v>3.0000000000000001E-3</v>
      </c>
      <c r="D20" s="72">
        <v>0</v>
      </c>
      <c r="E20" s="72">
        <v>5.6000000000000001E-2</v>
      </c>
      <c r="F20" s="72">
        <v>1E-3</v>
      </c>
    </row>
    <row r="21" spans="2:6" x14ac:dyDescent="0.25">
      <c r="B21" s="62" t="s">
        <v>89</v>
      </c>
      <c r="C21" s="72">
        <v>2.1999999999999999E-2</v>
      </c>
      <c r="D21" s="72">
        <v>1.9E-2</v>
      </c>
      <c r="E21" s="72">
        <v>3.2000000000000001E-2</v>
      </c>
      <c r="F21" s="72">
        <v>2.5000000000000001E-2</v>
      </c>
    </row>
    <row r="22" spans="2:6" x14ac:dyDescent="0.25">
      <c r="B22" s="62" t="s">
        <v>90</v>
      </c>
      <c r="C22" s="72">
        <v>6.0000000000000001E-3</v>
      </c>
      <c r="D22" s="72">
        <v>7.0000000000000001E-3</v>
      </c>
      <c r="E22" s="72">
        <v>5.0000000000000001E-3</v>
      </c>
      <c r="F22" s="72">
        <v>7.0000000000000001E-3</v>
      </c>
    </row>
    <row r="23" spans="2:6" x14ac:dyDescent="0.25">
      <c r="B23" s="59" t="s">
        <v>80</v>
      </c>
      <c r="C23" s="71">
        <v>6.9000000000000006E-2</v>
      </c>
      <c r="D23" s="71">
        <v>5.8000000000000003E-2</v>
      </c>
      <c r="E23" s="71">
        <v>0.08</v>
      </c>
      <c r="F23" s="71">
        <v>5.6999999999999995E-2</v>
      </c>
    </row>
    <row r="24" spans="2:6" x14ac:dyDescent="0.25">
      <c r="B24" s="42" t="s">
        <v>9</v>
      </c>
      <c r="C24" s="72">
        <v>7.0000000000000001E-3</v>
      </c>
      <c r="D24" s="72">
        <v>3.0000000000000001E-3</v>
      </c>
      <c r="E24" s="72">
        <v>0.01</v>
      </c>
      <c r="F24" s="72">
        <v>6.0000000000000001E-3</v>
      </c>
    </row>
    <row r="25" spans="2:6" x14ac:dyDescent="0.25">
      <c r="B25" s="42" t="s">
        <v>8</v>
      </c>
      <c r="C25" s="72">
        <v>2.1999999999999999E-2</v>
      </c>
      <c r="D25" s="72">
        <v>2.9000000000000001E-2</v>
      </c>
      <c r="E25" s="72">
        <v>7.0000000000000001E-3</v>
      </c>
      <c r="F25" s="72">
        <v>2.1999999999999999E-2</v>
      </c>
    </row>
    <row r="26" spans="2:6" x14ac:dyDescent="0.25">
      <c r="B26" s="42" t="s">
        <v>20</v>
      </c>
      <c r="C26" s="72"/>
      <c r="D26" s="72"/>
      <c r="E26" s="72"/>
      <c r="F26" s="72"/>
    </row>
    <row r="27" spans="2:6" x14ac:dyDescent="0.25">
      <c r="B27" s="62" t="s">
        <v>81</v>
      </c>
      <c r="C27" s="72">
        <v>1.6E-2</v>
      </c>
      <c r="D27" s="72">
        <v>0</v>
      </c>
      <c r="E27" s="72">
        <v>3.5999999999999997E-2</v>
      </c>
      <c r="F27" s="72">
        <v>0</v>
      </c>
    </row>
    <row r="28" spans="2:6" x14ac:dyDescent="0.25">
      <c r="B28" s="62" t="s">
        <v>82</v>
      </c>
      <c r="C28" s="72">
        <v>1E-3</v>
      </c>
      <c r="D28" s="72">
        <v>2E-3</v>
      </c>
      <c r="E28" s="72">
        <v>1E-3</v>
      </c>
      <c r="F28" s="72">
        <v>2E-3</v>
      </c>
    </row>
    <row r="29" spans="2:6" x14ac:dyDescent="0.25">
      <c r="B29" s="62" t="s">
        <v>79</v>
      </c>
      <c r="C29" s="72">
        <v>3.0000000000000001E-3</v>
      </c>
      <c r="D29" s="72">
        <v>0</v>
      </c>
      <c r="E29" s="72">
        <v>1.6E-2</v>
      </c>
      <c r="F29" s="72">
        <v>1E-3</v>
      </c>
    </row>
    <row r="30" spans="2:6" x14ac:dyDescent="0.25">
      <c r="B30" s="62" t="s">
        <v>83</v>
      </c>
      <c r="C30" s="72">
        <v>0.02</v>
      </c>
      <c r="D30" s="72">
        <v>2.4E-2</v>
      </c>
      <c r="E30" s="72">
        <v>0.01</v>
      </c>
      <c r="F30" s="72">
        <v>2.5999999999999999E-2</v>
      </c>
    </row>
    <row r="31" spans="2:6" x14ac:dyDescent="0.25">
      <c r="B31" s="63" t="s">
        <v>84</v>
      </c>
      <c r="C31" s="73">
        <v>0.191</v>
      </c>
      <c r="D31" s="73">
        <v>0.154</v>
      </c>
      <c r="E31" s="73">
        <v>0.502</v>
      </c>
      <c r="F31" s="73">
        <v>0.22499999999999998</v>
      </c>
    </row>
    <row r="32" spans="2:6" x14ac:dyDescent="0.25">
      <c r="B32" s="74" t="s">
        <v>91</v>
      </c>
      <c r="C32" s="75"/>
      <c r="D32" s="75"/>
      <c r="E32" s="75"/>
      <c r="F32" s="75"/>
    </row>
    <row r="33" spans="2:3" ht="22.5" x14ac:dyDescent="0.25">
      <c r="B33" s="76" t="s">
        <v>53</v>
      </c>
      <c r="C33" s="77"/>
    </row>
    <row r="34" spans="2:3" x14ac:dyDescent="0.25">
      <c r="B34" s="78" t="s">
        <v>25</v>
      </c>
      <c r="C34" s="79"/>
    </row>
    <row r="35" spans="2:3" x14ac:dyDescent="0.25">
      <c r="B35" s="78" t="s">
        <v>14</v>
      </c>
      <c r="C35" s="79"/>
    </row>
  </sheetData>
  <mergeCells count="5">
    <mergeCell ref="B2:C2"/>
    <mergeCell ref="C4:F4"/>
    <mergeCell ref="C5:D5"/>
    <mergeCell ref="E5:F5"/>
    <mergeCell ref="B4:B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4"/>
  <sheetViews>
    <sheetView topLeftCell="C4" workbookViewId="0">
      <selection activeCell="F15" sqref="F15"/>
    </sheetView>
  </sheetViews>
  <sheetFormatPr baseColWidth="10" defaultColWidth="9.140625" defaultRowHeight="15" x14ac:dyDescent="0.25"/>
  <cols>
    <col min="1" max="1" width="3.7109375" style="64" customWidth="1"/>
    <col min="2" max="2" width="78.7109375" style="64" customWidth="1"/>
    <col min="3" max="3" width="11.5703125" style="64" bestFit="1" customWidth="1"/>
    <col min="4" max="4" width="9.140625" style="64" customWidth="1"/>
    <col min="5" max="16384" width="9.140625" style="64"/>
  </cols>
  <sheetData>
    <row r="1" spans="2:8" ht="7.5" customHeight="1" x14ac:dyDescent="0.25"/>
    <row r="2" spans="2:8" x14ac:dyDescent="0.25">
      <c r="B2" s="100" t="s">
        <v>70</v>
      </c>
      <c r="C2" s="100"/>
    </row>
    <row r="3" spans="2:8" x14ac:dyDescent="0.25">
      <c r="B3" s="65"/>
      <c r="C3" s="65"/>
    </row>
    <row r="4" spans="2:8" ht="30.75" customHeight="1" x14ac:dyDescent="0.25">
      <c r="B4" s="104"/>
      <c r="C4" s="115" t="s">
        <v>1</v>
      </c>
      <c r="D4" s="117"/>
      <c r="E4" s="117"/>
      <c r="F4" s="117"/>
      <c r="G4" s="117"/>
      <c r="H4" s="116"/>
    </row>
    <row r="5" spans="2:8" ht="22.5" x14ac:dyDescent="0.25">
      <c r="B5" s="105"/>
      <c r="C5" s="85" t="s">
        <v>54</v>
      </c>
      <c r="D5" s="85" t="s">
        <v>55</v>
      </c>
      <c r="E5" s="85" t="s">
        <v>56</v>
      </c>
      <c r="F5" s="85" t="s">
        <v>57</v>
      </c>
      <c r="G5" s="85" t="s">
        <v>58</v>
      </c>
      <c r="H5" s="85" t="s">
        <v>59</v>
      </c>
    </row>
    <row r="6" spans="2:8" x14ac:dyDescent="0.25">
      <c r="B6" s="84" t="s">
        <v>28</v>
      </c>
      <c r="C6" s="69">
        <v>1.07</v>
      </c>
      <c r="D6" s="69">
        <v>1.48</v>
      </c>
      <c r="E6" s="69">
        <v>2.5299999999999998</v>
      </c>
      <c r="F6" s="69">
        <v>1.99</v>
      </c>
      <c r="G6" s="69">
        <v>0.64</v>
      </c>
      <c r="H6" s="69">
        <v>0.62</v>
      </c>
    </row>
    <row r="7" spans="2:8" x14ac:dyDescent="0.25">
      <c r="B7" s="58" t="s">
        <v>72</v>
      </c>
      <c r="C7" s="73">
        <v>1</v>
      </c>
      <c r="D7" s="73">
        <v>1</v>
      </c>
      <c r="E7" s="73">
        <v>1</v>
      </c>
      <c r="F7" s="73">
        <v>1</v>
      </c>
      <c r="G7" s="73">
        <v>1</v>
      </c>
      <c r="H7" s="73">
        <v>1</v>
      </c>
    </row>
    <row r="8" spans="2:8" x14ac:dyDescent="0.25">
      <c r="B8" s="59" t="s">
        <v>73</v>
      </c>
      <c r="C8" s="71">
        <v>8.3000000000000004E-2</v>
      </c>
      <c r="D8" s="71">
        <v>0.10399999999999998</v>
      </c>
      <c r="E8" s="71">
        <v>0.151</v>
      </c>
      <c r="F8" s="71">
        <v>0.35800000000000004</v>
      </c>
      <c r="G8" s="71">
        <v>0.46599999999999997</v>
      </c>
      <c r="H8" s="71">
        <v>0.64800000000000002</v>
      </c>
    </row>
    <row r="9" spans="2:8" x14ac:dyDescent="0.25">
      <c r="B9" s="60" t="s">
        <v>5</v>
      </c>
      <c r="C9" s="70">
        <v>0</v>
      </c>
      <c r="D9" s="70">
        <v>0</v>
      </c>
      <c r="E9" s="70">
        <v>0</v>
      </c>
      <c r="F9" s="70">
        <v>7.9000000000000001E-2</v>
      </c>
      <c r="G9" s="70">
        <v>9.2999999999999999E-2</v>
      </c>
      <c r="H9" s="70">
        <v>0.10100000000000001</v>
      </c>
    </row>
    <row r="10" spans="2:8" x14ac:dyDescent="0.25">
      <c r="B10" s="60" t="s">
        <v>74</v>
      </c>
      <c r="C10" s="70">
        <v>0.02</v>
      </c>
      <c r="D10" s="70">
        <v>1.9E-2</v>
      </c>
      <c r="E10" s="70">
        <v>2.8999999999999998E-2</v>
      </c>
      <c r="F10" s="70">
        <v>6.4000000000000001E-2</v>
      </c>
      <c r="G10" s="70">
        <v>3.1E-2</v>
      </c>
      <c r="H10" s="70">
        <v>1.0999999999999999E-2</v>
      </c>
    </row>
    <row r="11" spans="2:8" x14ac:dyDescent="0.25">
      <c r="B11" s="42" t="s">
        <v>75</v>
      </c>
      <c r="C11" s="72">
        <v>1.7000000000000001E-2</v>
      </c>
      <c r="D11" s="72">
        <v>1.4E-2</v>
      </c>
      <c r="E11" s="72">
        <v>1.9E-2</v>
      </c>
      <c r="F11" s="72">
        <v>2.5999999999999999E-2</v>
      </c>
      <c r="G11" s="72">
        <v>8.0000000000000002E-3</v>
      </c>
      <c r="H11" s="72">
        <v>2E-3</v>
      </c>
    </row>
    <row r="12" spans="2:8" x14ac:dyDescent="0.25">
      <c r="B12" s="42" t="s">
        <v>6</v>
      </c>
      <c r="C12" s="72">
        <v>0</v>
      </c>
      <c r="D12" s="72">
        <v>2E-3</v>
      </c>
      <c r="E12" s="72">
        <v>7.0000000000000001E-3</v>
      </c>
      <c r="F12" s="72">
        <v>3.5999999999999997E-2</v>
      </c>
      <c r="G12" s="72">
        <v>2.1000000000000001E-2</v>
      </c>
      <c r="H12" s="72">
        <v>8.0000000000000002E-3</v>
      </c>
    </row>
    <row r="13" spans="2:8" x14ac:dyDescent="0.25">
      <c r="B13" s="42" t="s">
        <v>7</v>
      </c>
      <c r="C13" s="72">
        <v>3.0000000000000001E-3</v>
      </c>
      <c r="D13" s="72">
        <v>3.0000000000000001E-3</v>
      </c>
      <c r="E13" s="72">
        <v>3.0000000000000001E-3</v>
      </c>
      <c r="F13" s="72">
        <v>2E-3</v>
      </c>
      <c r="G13" s="72">
        <v>2E-3</v>
      </c>
      <c r="H13" s="72">
        <v>1E-3</v>
      </c>
    </row>
    <row r="14" spans="2:8" x14ac:dyDescent="0.25">
      <c r="B14" s="60" t="s">
        <v>76</v>
      </c>
      <c r="C14" s="70">
        <v>0.03</v>
      </c>
      <c r="D14" s="70">
        <v>3.5999999999999997E-2</v>
      </c>
      <c r="E14" s="70">
        <v>5.0999999999999997E-2</v>
      </c>
      <c r="F14" s="70">
        <v>8.3000000000000004E-2</v>
      </c>
      <c r="G14" s="70">
        <v>0.122</v>
      </c>
      <c r="H14" s="70">
        <v>0.17899999999999999</v>
      </c>
    </row>
    <row r="15" spans="2:8" ht="15.75" customHeight="1" x14ac:dyDescent="0.25">
      <c r="B15" s="60" t="s">
        <v>77</v>
      </c>
      <c r="C15" s="70">
        <v>3.3000000000000002E-2</v>
      </c>
      <c r="D15" s="70">
        <v>4.8999999999999995E-2</v>
      </c>
      <c r="E15" s="70">
        <v>7.1000000000000008E-2</v>
      </c>
      <c r="F15" s="70">
        <v>0.13200000000000001</v>
      </c>
      <c r="G15" s="70">
        <v>0.22</v>
      </c>
      <c r="H15" s="70">
        <v>0.35700000000000004</v>
      </c>
    </row>
    <row r="16" spans="2:8" x14ac:dyDescent="0.25">
      <c r="B16" s="61" t="s">
        <v>86</v>
      </c>
      <c r="C16" s="72">
        <v>0</v>
      </c>
      <c r="D16" s="72">
        <v>1.4999999999999999E-2</v>
      </c>
      <c r="E16" s="72">
        <v>3.5999999999999997E-2</v>
      </c>
      <c r="F16" s="72">
        <v>6.0999999999999999E-2</v>
      </c>
      <c r="G16" s="72">
        <v>0.10199999999999999</v>
      </c>
      <c r="H16" s="72">
        <v>0.17100000000000001</v>
      </c>
    </row>
    <row r="17" spans="2:8" x14ac:dyDescent="0.25">
      <c r="B17" s="42" t="s">
        <v>87</v>
      </c>
      <c r="C17" s="72">
        <v>3.0000000000000001E-3</v>
      </c>
      <c r="D17" s="72">
        <v>3.0000000000000001E-3</v>
      </c>
      <c r="E17" s="72">
        <v>3.0000000000000001E-3</v>
      </c>
      <c r="F17" s="72">
        <v>4.0000000000000001E-3</v>
      </c>
      <c r="G17" s="72">
        <v>4.0000000000000001E-3</v>
      </c>
      <c r="H17" s="72">
        <v>4.0000000000000001E-3</v>
      </c>
    </row>
    <row r="18" spans="2:8" x14ac:dyDescent="0.25">
      <c r="B18" s="42" t="s">
        <v>78</v>
      </c>
      <c r="C18" s="72"/>
      <c r="D18" s="72"/>
      <c r="E18" s="72"/>
      <c r="F18" s="72"/>
      <c r="G18" s="72"/>
      <c r="H18" s="72"/>
    </row>
    <row r="19" spans="2:8" x14ac:dyDescent="0.25">
      <c r="B19" s="62" t="s">
        <v>88</v>
      </c>
      <c r="C19" s="72">
        <v>0</v>
      </c>
      <c r="D19" s="72">
        <v>2E-3</v>
      </c>
      <c r="E19" s="72">
        <v>5.0000000000000001E-3</v>
      </c>
      <c r="F19" s="72">
        <v>3.2000000000000001E-2</v>
      </c>
      <c r="G19" s="72">
        <v>7.4999999999999997E-2</v>
      </c>
      <c r="H19" s="72">
        <v>0.13800000000000001</v>
      </c>
    </row>
    <row r="20" spans="2:8" x14ac:dyDescent="0.25">
      <c r="B20" s="62" t="s">
        <v>89</v>
      </c>
      <c r="C20" s="72">
        <v>2.3E-2</v>
      </c>
      <c r="D20" s="72">
        <v>2.1999999999999999E-2</v>
      </c>
      <c r="E20" s="72">
        <v>2.1000000000000001E-2</v>
      </c>
      <c r="F20" s="72">
        <v>0.03</v>
      </c>
      <c r="G20" s="72">
        <v>3.4000000000000002E-2</v>
      </c>
      <c r="H20" s="72">
        <v>3.9E-2</v>
      </c>
    </row>
    <row r="21" spans="2:8" x14ac:dyDescent="0.25">
      <c r="B21" s="62" t="s">
        <v>90</v>
      </c>
      <c r="C21" s="72">
        <v>7.0000000000000001E-3</v>
      </c>
      <c r="D21" s="72">
        <v>7.0000000000000001E-3</v>
      </c>
      <c r="E21" s="72">
        <v>6.0000000000000001E-3</v>
      </c>
      <c r="F21" s="72">
        <v>5.0000000000000001E-3</v>
      </c>
      <c r="G21" s="72">
        <v>5.0000000000000001E-3</v>
      </c>
      <c r="H21" s="72">
        <v>5.0000000000000001E-3</v>
      </c>
    </row>
    <row r="22" spans="2:8" x14ac:dyDescent="0.25">
      <c r="B22" s="59" t="s">
        <v>80</v>
      </c>
      <c r="C22" s="71">
        <v>4.7E-2</v>
      </c>
      <c r="D22" s="71">
        <v>6.8000000000000005E-2</v>
      </c>
      <c r="E22" s="71">
        <v>0.08</v>
      </c>
      <c r="F22" s="71">
        <v>7.6999999999999999E-2</v>
      </c>
      <c r="G22" s="71">
        <v>8.6000000000000007E-2</v>
      </c>
      <c r="H22" s="71">
        <v>7.8E-2</v>
      </c>
    </row>
    <row r="23" spans="2:8" x14ac:dyDescent="0.25">
      <c r="B23" s="42" t="s">
        <v>9</v>
      </c>
      <c r="C23" s="72">
        <v>8.9999999999999993E-3</v>
      </c>
      <c r="D23" s="72">
        <v>7.0000000000000001E-3</v>
      </c>
      <c r="E23" s="72">
        <v>7.0000000000000001E-3</v>
      </c>
      <c r="F23" s="72">
        <v>8.9999999999999993E-3</v>
      </c>
      <c r="G23" s="72">
        <v>1.0999999999999999E-2</v>
      </c>
      <c r="H23" s="72">
        <v>1.0999999999999999E-2</v>
      </c>
    </row>
    <row r="24" spans="2:8" x14ac:dyDescent="0.25">
      <c r="B24" s="42" t="s">
        <v>8</v>
      </c>
      <c r="C24" s="72">
        <v>1.4999999999999999E-2</v>
      </c>
      <c r="D24" s="72">
        <v>2.3E-2</v>
      </c>
      <c r="E24" s="72">
        <v>2.5999999999999999E-2</v>
      </c>
      <c r="F24" s="72">
        <v>8.9999999999999993E-3</v>
      </c>
      <c r="G24" s="72">
        <v>3.0000000000000001E-3</v>
      </c>
      <c r="H24" s="72">
        <v>1E-3</v>
      </c>
    </row>
    <row r="25" spans="2:8" x14ac:dyDescent="0.25">
      <c r="B25" s="42" t="s">
        <v>20</v>
      </c>
      <c r="C25" s="72"/>
      <c r="D25" s="72"/>
      <c r="E25" s="72"/>
      <c r="F25" s="72"/>
      <c r="G25" s="72"/>
      <c r="H25" s="72"/>
    </row>
    <row r="26" spans="2:8" x14ac:dyDescent="0.25">
      <c r="B26" s="62" t="s">
        <v>81</v>
      </c>
      <c r="C26" s="72">
        <v>0</v>
      </c>
      <c r="D26" s="72">
        <v>1.2E-2</v>
      </c>
      <c r="E26" s="72">
        <v>2.5999999999999999E-2</v>
      </c>
      <c r="F26" s="72">
        <v>3.3000000000000002E-2</v>
      </c>
      <c r="G26" s="72">
        <v>4.1000000000000002E-2</v>
      </c>
      <c r="H26" s="72">
        <v>4.2999999999999997E-2</v>
      </c>
    </row>
    <row r="27" spans="2:8" x14ac:dyDescent="0.25">
      <c r="B27" s="62" t="s">
        <v>82</v>
      </c>
      <c r="C27" s="72">
        <v>1E-3</v>
      </c>
      <c r="D27" s="72">
        <v>1E-3</v>
      </c>
      <c r="E27" s="72">
        <v>1E-3</v>
      </c>
      <c r="F27" s="72">
        <v>1E-3</v>
      </c>
      <c r="G27" s="72">
        <v>1E-3</v>
      </c>
      <c r="H27" s="72">
        <v>0</v>
      </c>
    </row>
    <row r="28" spans="2:8" x14ac:dyDescent="0.25">
      <c r="B28" s="62" t="s">
        <v>79</v>
      </c>
      <c r="C28" s="72">
        <v>0</v>
      </c>
      <c r="D28" s="72">
        <v>1E-3</v>
      </c>
      <c r="E28" s="72">
        <v>4.0000000000000001E-3</v>
      </c>
      <c r="F28" s="72">
        <v>1.2999999999999999E-2</v>
      </c>
      <c r="G28" s="72">
        <v>2.3E-2</v>
      </c>
      <c r="H28" s="72">
        <v>1.9E-2</v>
      </c>
    </row>
    <row r="29" spans="2:8" x14ac:dyDescent="0.25">
      <c r="B29" s="62" t="s">
        <v>83</v>
      </c>
      <c r="C29" s="72">
        <v>2.1999999999999999E-2</v>
      </c>
      <c r="D29" s="72">
        <v>2.4E-2</v>
      </c>
      <c r="E29" s="72">
        <v>1.6E-2</v>
      </c>
      <c r="F29" s="72">
        <v>1.2E-2</v>
      </c>
      <c r="G29" s="72">
        <v>7.0000000000000001E-3</v>
      </c>
      <c r="H29" s="72">
        <v>4.0000000000000001E-3</v>
      </c>
    </row>
    <row r="30" spans="2:8" x14ac:dyDescent="0.25">
      <c r="B30" s="63" t="s">
        <v>84</v>
      </c>
      <c r="C30" s="73">
        <v>0.13</v>
      </c>
      <c r="D30" s="73">
        <v>0.17199999999999999</v>
      </c>
      <c r="E30" s="73">
        <v>0.23099999999999998</v>
      </c>
      <c r="F30" s="73">
        <v>0.43500000000000005</v>
      </c>
      <c r="G30" s="73">
        <v>0.55199999999999994</v>
      </c>
      <c r="H30" s="73">
        <v>0.72599999999999998</v>
      </c>
    </row>
    <row r="31" spans="2:8" x14ac:dyDescent="0.25">
      <c r="B31" s="74" t="s">
        <v>91</v>
      </c>
      <c r="C31" s="75"/>
      <c r="D31" s="75"/>
      <c r="E31" s="75"/>
      <c r="F31" s="75"/>
      <c r="G31" s="75"/>
      <c r="H31" s="75"/>
    </row>
    <row r="32" spans="2:8" ht="22.5" x14ac:dyDescent="0.25">
      <c r="B32" s="76" t="s">
        <v>60</v>
      </c>
      <c r="C32" s="77"/>
    </row>
    <row r="33" spans="2:3" x14ac:dyDescent="0.25">
      <c r="B33" s="78" t="s">
        <v>25</v>
      </c>
      <c r="C33" s="79"/>
    </row>
    <row r="34" spans="2:3" x14ac:dyDescent="0.25">
      <c r="B34" s="78" t="s">
        <v>14</v>
      </c>
      <c r="C34" s="79"/>
    </row>
  </sheetData>
  <mergeCells count="3">
    <mergeCell ref="B2:C2"/>
    <mergeCell ref="C4:H4"/>
    <mergeCell ref="B4:B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4"/>
  <sheetViews>
    <sheetView topLeftCell="C2" workbookViewId="0">
      <selection activeCell="G8" sqref="G8"/>
    </sheetView>
  </sheetViews>
  <sheetFormatPr baseColWidth="10" defaultColWidth="9.140625" defaultRowHeight="15" x14ac:dyDescent="0.25"/>
  <cols>
    <col min="1" max="1" width="3.7109375" style="64" customWidth="1"/>
    <col min="2" max="2" width="78.7109375" style="64" customWidth="1"/>
    <col min="3" max="3" width="11.5703125" style="64" bestFit="1" customWidth="1"/>
    <col min="4" max="4" width="9.140625" style="64" customWidth="1"/>
    <col min="5" max="16384" width="9.140625" style="64"/>
  </cols>
  <sheetData>
    <row r="1" spans="2:8" ht="7.5" customHeight="1" x14ac:dyDescent="0.25"/>
    <row r="2" spans="2:8" x14ac:dyDescent="0.25">
      <c r="B2" s="100" t="s">
        <v>69</v>
      </c>
      <c r="C2" s="100"/>
    </row>
    <row r="3" spans="2:8" x14ac:dyDescent="0.25">
      <c r="B3" s="65"/>
      <c r="C3" s="65"/>
    </row>
    <row r="4" spans="2:8" ht="30.75" customHeight="1" x14ac:dyDescent="0.25">
      <c r="B4" s="104"/>
      <c r="C4" s="115" t="s">
        <v>1</v>
      </c>
      <c r="D4" s="117"/>
      <c r="E4" s="117"/>
      <c r="F4" s="117"/>
      <c r="G4" s="117"/>
      <c r="H4" s="116"/>
    </row>
    <row r="5" spans="2:8" ht="22.5" x14ac:dyDescent="0.25">
      <c r="B5" s="105"/>
      <c r="C5" s="85" t="s">
        <v>61</v>
      </c>
      <c r="D5" s="85" t="s">
        <v>62</v>
      </c>
      <c r="E5" s="85" t="s">
        <v>63</v>
      </c>
      <c r="F5" s="85" t="s">
        <v>64</v>
      </c>
      <c r="G5" s="85" t="s">
        <v>65</v>
      </c>
      <c r="H5" s="85" t="s">
        <v>66</v>
      </c>
    </row>
    <row r="6" spans="2:8" x14ac:dyDescent="0.25">
      <c r="B6" s="84" t="s">
        <v>28</v>
      </c>
      <c r="C6" s="69">
        <v>3.96</v>
      </c>
      <c r="D6" s="69">
        <v>2.87</v>
      </c>
      <c r="E6" s="69">
        <v>2.2999999999999998</v>
      </c>
      <c r="F6" s="69">
        <v>1.99</v>
      </c>
      <c r="G6" s="69">
        <v>1.35</v>
      </c>
      <c r="H6" s="69">
        <v>0.86</v>
      </c>
    </row>
    <row r="7" spans="2:8" x14ac:dyDescent="0.25">
      <c r="B7" s="58" t="s">
        <v>72</v>
      </c>
      <c r="C7" s="73">
        <v>1</v>
      </c>
      <c r="D7" s="73">
        <v>1</v>
      </c>
      <c r="E7" s="73">
        <v>1</v>
      </c>
      <c r="F7" s="73">
        <v>1</v>
      </c>
      <c r="G7" s="73">
        <v>1</v>
      </c>
      <c r="H7" s="73">
        <v>1</v>
      </c>
    </row>
    <row r="8" spans="2:8" x14ac:dyDescent="0.25">
      <c r="B8" s="59" t="s">
        <v>73</v>
      </c>
      <c r="C8" s="71">
        <v>0.11799999999999999</v>
      </c>
      <c r="D8" s="71">
        <v>0.124</v>
      </c>
      <c r="E8" s="71">
        <v>0.14500000000000002</v>
      </c>
      <c r="F8" s="71">
        <v>0.15700000000000003</v>
      </c>
      <c r="G8" s="71">
        <v>0.15300000000000002</v>
      </c>
      <c r="H8" s="71">
        <v>0.16699999999999998</v>
      </c>
    </row>
    <row r="9" spans="2:8" x14ac:dyDescent="0.25">
      <c r="B9" s="60" t="s">
        <v>5</v>
      </c>
      <c r="C9" s="70">
        <v>2.5999999999999999E-2</v>
      </c>
      <c r="D9" s="70">
        <v>2.8000000000000001E-2</v>
      </c>
      <c r="E9" s="70">
        <v>3.2000000000000001E-2</v>
      </c>
      <c r="F9" s="70">
        <v>3.5000000000000003E-2</v>
      </c>
      <c r="G9" s="70">
        <v>3.5999999999999997E-2</v>
      </c>
      <c r="H9" s="70">
        <v>3.5000000000000003E-2</v>
      </c>
    </row>
    <row r="10" spans="2:8" x14ac:dyDescent="0.25">
      <c r="B10" s="60" t="s">
        <v>74</v>
      </c>
      <c r="C10" s="70" t="s">
        <v>67</v>
      </c>
      <c r="D10" s="70" t="s">
        <v>67</v>
      </c>
      <c r="E10" s="70" t="s">
        <v>67</v>
      </c>
      <c r="F10" s="70" t="s">
        <v>67</v>
      </c>
      <c r="G10" s="70" t="s">
        <v>67</v>
      </c>
      <c r="H10" s="70" t="s">
        <v>67</v>
      </c>
    </row>
    <row r="11" spans="2:8" x14ac:dyDescent="0.25">
      <c r="B11" s="42" t="s">
        <v>75</v>
      </c>
      <c r="C11" s="72" t="s">
        <v>67</v>
      </c>
      <c r="D11" s="72" t="s">
        <v>67</v>
      </c>
      <c r="E11" s="72" t="s">
        <v>67</v>
      </c>
      <c r="F11" s="72" t="s">
        <v>67</v>
      </c>
      <c r="G11" s="72" t="s">
        <v>67</v>
      </c>
      <c r="H11" s="72" t="s">
        <v>67</v>
      </c>
    </row>
    <row r="12" spans="2:8" x14ac:dyDescent="0.25">
      <c r="B12" s="42" t="s">
        <v>6</v>
      </c>
      <c r="C12" s="72" t="s">
        <v>67</v>
      </c>
      <c r="D12" s="72" t="s">
        <v>67</v>
      </c>
      <c r="E12" s="72" t="s">
        <v>67</v>
      </c>
      <c r="F12" s="72" t="s">
        <v>67</v>
      </c>
      <c r="G12" s="72" t="s">
        <v>67</v>
      </c>
      <c r="H12" s="72" t="s">
        <v>67</v>
      </c>
    </row>
    <row r="13" spans="2:8" x14ac:dyDescent="0.25">
      <c r="B13" s="42" t="s">
        <v>7</v>
      </c>
      <c r="C13" s="72" t="s">
        <v>67</v>
      </c>
      <c r="D13" s="72" t="s">
        <v>67</v>
      </c>
      <c r="E13" s="72" t="s">
        <v>67</v>
      </c>
      <c r="F13" s="72" t="s">
        <v>67</v>
      </c>
      <c r="G13" s="72" t="s">
        <v>67</v>
      </c>
      <c r="H13" s="72" t="s">
        <v>67</v>
      </c>
    </row>
    <row r="14" spans="2:8" x14ac:dyDescent="0.25">
      <c r="B14" s="60" t="s">
        <v>76</v>
      </c>
      <c r="C14" s="70">
        <v>0.03</v>
      </c>
      <c r="D14" s="70">
        <v>3.5000000000000003E-2</v>
      </c>
      <c r="E14" s="70">
        <v>4.1000000000000002E-2</v>
      </c>
      <c r="F14" s="70">
        <v>4.3999999999999997E-2</v>
      </c>
      <c r="G14" s="70">
        <v>4.2000000000000003E-2</v>
      </c>
      <c r="H14" s="70">
        <v>4.5999999999999999E-2</v>
      </c>
    </row>
    <row r="15" spans="2:8" ht="15.75" customHeight="1" x14ac:dyDescent="0.25">
      <c r="B15" s="60" t="s">
        <v>77</v>
      </c>
      <c r="C15" s="70">
        <v>6.2000000000000006E-2</v>
      </c>
      <c r="D15" s="70">
        <v>6.1000000000000006E-2</v>
      </c>
      <c r="E15" s="70">
        <v>7.2000000000000008E-2</v>
      </c>
      <c r="F15" s="70">
        <v>7.8000000000000014E-2</v>
      </c>
      <c r="G15" s="70">
        <v>7.5000000000000011E-2</v>
      </c>
      <c r="H15" s="70">
        <v>8.5999999999999993E-2</v>
      </c>
    </row>
    <row r="16" spans="2:8" x14ac:dyDescent="0.25">
      <c r="B16" s="61" t="s">
        <v>86</v>
      </c>
      <c r="C16" s="72">
        <v>1.4999999999999999E-2</v>
      </c>
      <c r="D16" s="72">
        <v>1.6E-2</v>
      </c>
      <c r="E16" s="72">
        <v>2.1000000000000001E-2</v>
      </c>
      <c r="F16" s="72">
        <v>2.5000000000000001E-2</v>
      </c>
      <c r="G16" s="72">
        <v>2.8000000000000001E-2</v>
      </c>
      <c r="H16" s="72">
        <v>1.7999999999999999E-2</v>
      </c>
    </row>
    <row r="17" spans="2:8" x14ac:dyDescent="0.25">
      <c r="B17" s="42" t="s">
        <v>87</v>
      </c>
      <c r="C17" s="72">
        <v>8.0000000000000002E-3</v>
      </c>
      <c r="D17" s="72">
        <v>8.0000000000000002E-3</v>
      </c>
      <c r="E17" s="72">
        <v>8.9999999999999993E-3</v>
      </c>
      <c r="F17" s="72">
        <v>1.2E-2</v>
      </c>
      <c r="G17" s="72">
        <v>1.0999999999999999E-2</v>
      </c>
      <c r="H17" s="72">
        <v>1.2E-2</v>
      </c>
    </row>
    <row r="18" spans="2:8" x14ac:dyDescent="0.25">
      <c r="B18" s="42" t="s">
        <v>78</v>
      </c>
      <c r="C18" s="72"/>
      <c r="D18" s="72"/>
      <c r="E18" s="72"/>
      <c r="F18" s="72"/>
      <c r="G18" s="72"/>
      <c r="H18" s="72"/>
    </row>
    <row r="19" spans="2:8" x14ac:dyDescent="0.25">
      <c r="B19" s="62" t="s">
        <v>88</v>
      </c>
      <c r="C19" s="72">
        <v>1.2E-2</v>
      </c>
      <c r="D19" s="72">
        <v>8.9999999999999993E-3</v>
      </c>
      <c r="E19" s="72">
        <v>8.0000000000000002E-3</v>
      </c>
      <c r="F19" s="72">
        <v>6.0000000000000001E-3</v>
      </c>
      <c r="G19" s="72">
        <v>2E-3</v>
      </c>
      <c r="H19" s="72">
        <v>1E-3</v>
      </c>
    </row>
    <row r="20" spans="2:8" x14ac:dyDescent="0.25">
      <c r="B20" s="62" t="s">
        <v>89</v>
      </c>
      <c r="C20" s="72">
        <v>2.1000000000000001E-2</v>
      </c>
      <c r="D20" s="72">
        <v>2.1000000000000001E-2</v>
      </c>
      <c r="E20" s="72">
        <v>2.7E-2</v>
      </c>
      <c r="F20" s="72">
        <v>2.8000000000000001E-2</v>
      </c>
      <c r="G20" s="72">
        <v>2.7E-2</v>
      </c>
      <c r="H20" s="72">
        <v>4.7E-2</v>
      </c>
    </row>
    <row r="21" spans="2:8" x14ac:dyDescent="0.25">
      <c r="B21" s="62" t="s">
        <v>90</v>
      </c>
      <c r="C21" s="72">
        <v>6.0000000000000001E-3</v>
      </c>
      <c r="D21" s="72">
        <v>7.0000000000000001E-3</v>
      </c>
      <c r="E21" s="72">
        <v>7.0000000000000001E-3</v>
      </c>
      <c r="F21" s="72">
        <v>7.0000000000000001E-3</v>
      </c>
      <c r="G21" s="72">
        <v>7.0000000000000001E-3</v>
      </c>
      <c r="H21" s="72">
        <v>8.0000000000000002E-3</v>
      </c>
    </row>
    <row r="22" spans="2:8" x14ac:dyDescent="0.25">
      <c r="B22" s="59" t="s">
        <v>80</v>
      </c>
      <c r="C22" s="71">
        <v>3.7999999999999999E-2</v>
      </c>
      <c r="D22" s="71">
        <v>4.7E-2</v>
      </c>
      <c r="E22" s="71">
        <v>5.0999999999999997E-2</v>
      </c>
      <c r="F22" s="71">
        <v>4.7E-2</v>
      </c>
      <c r="G22" s="71">
        <v>4.8000000000000001E-2</v>
      </c>
      <c r="H22" s="71">
        <v>0.03</v>
      </c>
    </row>
    <row r="23" spans="2:8" x14ac:dyDescent="0.25">
      <c r="B23" s="42" t="s">
        <v>9</v>
      </c>
      <c r="C23" s="72">
        <v>4.0000000000000001E-3</v>
      </c>
      <c r="D23" s="72">
        <v>6.0000000000000001E-3</v>
      </c>
      <c r="E23" s="72">
        <v>7.0000000000000001E-3</v>
      </c>
      <c r="F23" s="72">
        <v>8.0000000000000002E-3</v>
      </c>
      <c r="G23" s="72">
        <v>1.0999999999999999E-2</v>
      </c>
      <c r="H23" s="72">
        <v>1.0999999999999999E-2</v>
      </c>
    </row>
    <row r="24" spans="2:8" x14ac:dyDescent="0.25">
      <c r="B24" s="42" t="s">
        <v>8</v>
      </c>
      <c r="C24" s="72" t="s">
        <v>67</v>
      </c>
      <c r="D24" s="72" t="s">
        <v>67</v>
      </c>
      <c r="E24" s="72" t="s">
        <v>67</v>
      </c>
      <c r="F24" s="72" t="s">
        <v>67</v>
      </c>
      <c r="G24" s="72" t="s">
        <v>67</v>
      </c>
      <c r="H24" s="72" t="s">
        <v>67</v>
      </c>
    </row>
    <row r="25" spans="2:8" x14ac:dyDescent="0.25">
      <c r="B25" s="42" t="s">
        <v>20</v>
      </c>
      <c r="C25" s="72"/>
      <c r="D25" s="72"/>
      <c r="E25" s="72"/>
      <c r="F25" s="72"/>
      <c r="G25" s="72"/>
      <c r="H25" s="72"/>
    </row>
    <row r="26" spans="2:8" x14ac:dyDescent="0.25">
      <c r="B26" s="62" t="s">
        <v>81</v>
      </c>
      <c r="C26" s="72">
        <v>8.0000000000000002E-3</v>
      </c>
      <c r="D26" s="72">
        <v>1.0999999999999999E-2</v>
      </c>
      <c r="E26" s="72">
        <v>1.0999999999999999E-2</v>
      </c>
      <c r="F26" s="72">
        <v>1.0999999999999999E-2</v>
      </c>
      <c r="G26" s="72">
        <v>1.2E-2</v>
      </c>
      <c r="H26" s="72">
        <v>4.0000000000000001E-3</v>
      </c>
    </row>
    <row r="27" spans="2:8" x14ac:dyDescent="0.25">
      <c r="B27" s="62" t="s">
        <v>82</v>
      </c>
      <c r="C27" s="72">
        <v>2E-3</v>
      </c>
      <c r="D27" s="72">
        <v>1E-3</v>
      </c>
      <c r="E27" s="72">
        <v>1E-3</v>
      </c>
      <c r="F27" s="72">
        <v>2E-3</v>
      </c>
      <c r="G27" s="72">
        <v>2E-3</v>
      </c>
      <c r="H27" s="72">
        <v>1E-3</v>
      </c>
    </row>
    <row r="28" spans="2:8" x14ac:dyDescent="0.25">
      <c r="B28" s="62" t="s">
        <v>79</v>
      </c>
      <c r="C28" s="72">
        <v>5.0000000000000001E-3</v>
      </c>
      <c r="D28" s="72">
        <v>3.0000000000000001E-3</v>
      </c>
      <c r="E28" s="72">
        <v>2E-3</v>
      </c>
      <c r="F28" s="72">
        <v>1E-3</v>
      </c>
      <c r="G28" s="72">
        <v>1E-3</v>
      </c>
      <c r="H28" s="72">
        <v>0</v>
      </c>
    </row>
    <row r="29" spans="2:8" x14ac:dyDescent="0.25">
      <c r="B29" s="62" t="s">
        <v>83</v>
      </c>
      <c r="C29" s="72">
        <v>1.9E-2</v>
      </c>
      <c r="D29" s="72">
        <v>2.5999999999999999E-2</v>
      </c>
      <c r="E29" s="72">
        <v>0.03</v>
      </c>
      <c r="F29" s="72">
        <v>2.5000000000000001E-2</v>
      </c>
      <c r="G29" s="72">
        <v>2.1999999999999999E-2</v>
      </c>
      <c r="H29" s="72">
        <v>1.4E-2</v>
      </c>
    </row>
    <row r="30" spans="2:8" x14ac:dyDescent="0.25">
      <c r="B30" s="63" t="s">
        <v>84</v>
      </c>
      <c r="C30" s="73">
        <v>0.156</v>
      </c>
      <c r="D30" s="73">
        <v>0.17099999999999999</v>
      </c>
      <c r="E30" s="73">
        <v>0.19600000000000001</v>
      </c>
      <c r="F30" s="73">
        <v>0.20400000000000001</v>
      </c>
      <c r="G30" s="73">
        <v>0.20100000000000001</v>
      </c>
      <c r="H30" s="73">
        <v>0.19699999999999998</v>
      </c>
    </row>
    <row r="31" spans="2:8" x14ac:dyDescent="0.25">
      <c r="B31" s="74" t="s">
        <v>91</v>
      </c>
      <c r="C31" s="75"/>
      <c r="D31" s="75"/>
      <c r="E31" s="75"/>
      <c r="F31" s="75"/>
      <c r="G31" s="75"/>
      <c r="H31" s="75"/>
    </row>
    <row r="32" spans="2:8" ht="22.5" x14ac:dyDescent="0.25">
      <c r="B32" s="76" t="s">
        <v>68</v>
      </c>
      <c r="C32" s="77"/>
    </row>
    <row r="33" spans="2:3" x14ac:dyDescent="0.25">
      <c r="B33" s="78" t="s">
        <v>25</v>
      </c>
      <c r="C33" s="79"/>
    </row>
    <row r="34" spans="2:3" x14ac:dyDescent="0.25">
      <c r="B34" s="78" t="s">
        <v>14</v>
      </c>
      <c r="C34" s="79"/>
    </row>
  </sheetData>
  <mergeCells count="3">
    <mergeCell ref="B2:C2"/>
    <mergeCell ref="B4:B5"/>
    <mergeCell ref="C4:H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Tableau 1 - Ensemble</vt:lpstr>
      <vt:lpstr>Tableau 2 - Groupe de régimes</vt:lpstr>
      <vt:lpstr>Tableau 3 - Régime</vt:lpstr>
      <vt:lpstr>Tableau 4 - Sexe</vt:lpstr>
      <vt:lpstr>Tableau 5 - Quartile</vt:lpstr>
      <vt:lpstr>Tableau 6 - Quartile EQCC</vt:lpstr>
      <vt:lpstr>Tableau 7 - 3 enfants</vt:lpstr>
      <vt:lpstr>Tableau 8 - Enfants</vt:lpstr>
      <vt:lpstr>Tableau 9 - Âge quinquennale</vt:lpstr>
      <vt:lpstr>Feuil1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2019-07-22T15:36:03Z</dcterms:modified>
</cp:coreProperties>
</file>