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showInkAnnotation="0" defaultThemeVersion="124226"/>
  <bookViews>
    <workbookView xWindow="120" yWindow="150" windowWidth="24915" windowHeight="12075" tabRatio="993"/>
  </bookViews>
  <sheets>
    <sheet name="SOMMAIRE chronologique" sheetId="1" r:id="rId1"/>
    <sheet name="E&amp;R896-Encadré" sheetId="96" r:id="rId2"/>
    <sheet name="E&amp;R896-Graphique 1" sheetId="95" r:id="rId3"/>
    <sheet name="E&amp;R896-Graphique 2" sheetId="87" r:id="rId4"/>
    <sheet name="E&amp;R896-Graphique 3" sheetId="88" r:id="rId5"/>
    <sheet name="E&amp;R896-Tableau 1" sheetId="89" r:id="rId6"/>
    <sheet name="E&amp;R896-Tableau 2" sheetId="90" r:id="rId7"/>
    <sheet name="E&amp;R896-Graphique 4" sheetId="91" r:id="rId8"/>
    <sheet name="E&amp;R896-Graphique 5" sheetId="92" r:id="rId9"/>
    <sheet name="E&amp;R896-Tableau 3" sheetId="93" r:id="rId10"/>
    <sheet name="E&amp;R896-Tableau 4" sheetId="94" r:id="rId11"/>
    <sheet name="E&amp;R930-Encadré" sheetId="98" r:id="rId12"/>
    <sheet name="E&amp;R930-Graphique 1" sheetId="57" r:id="rId13"/>
    <sheet name="E&amp;R930-Tableau 1" sheetId="58" r:id="rId14"/>
    <sheet name="E&amp;R930-Tableau 2" sheetId="59" r:id="rId15"/>
    <sheet name="E&amp;R930-Graphique 2 " sheetId="60" r:id="rId16"/>
    <sheet name="E&amp;R930-tableau 3" sheetId="61" r:id="rId17"/>
    <sheet name="E&amp;R930-Graphique 3" sheetId="62" r:id="rId18"/>
    <sheet name="E&amp;R930-Tableau encadré 4" sheetId="63" r:id="rId19"/>
    <sheet name="E&amp;R930-Tableau complément 1" sheetId="64" r:id="rId20"/>
    <sheet name="E&amp;R930-Tableau complément 2" sheetId="65" r:id="rId21"/>
    <sheet name="E&amp;R930-Tableau complément 3" sheetId="66" r:id="rId22"/>
    <sheet name="E&amp;R957-Encadré" sheetId="100" r:id="rId23"/>
    <sheet name="E&amp;R957-Une" sheetId="52" r:id="rId24"/>
    <sheet name="E&amp;R957-Tableau 1" sheetId="53" r:id="rId25"/>
    <sheet name="E&amp;R957-Tableau 2" sheetId="54" r:id="rId26"/>
    <sheet name="E&amp;R957-Graphique 1" sheetId="55" r:id="rId27"/>
    <sheet name="E&amp;R957-Graphique 2" sheetId="56" r:id="rId28"/>
    <sheet name="E&amp;R959-Encadré" sheetId="101" r:id="rId29"/>
    <sheet name="E&amp;R959-Graphique de UNE" sheetId="44" r:id="rId30"/>
    <sheet name="E&amp;R959-Tableau 1 " sheetId="45" r:id="rId31"/>
    <sheet name="E&amp;R959-Tableau 2 " sheetId="46" r:id="rId32"/>
    <sheet name="E&amp;R959-Tableau 3 " sheetId="47" r:id="rId33"/>
    <sheet name="E&amp;R959-Tableau 4 " sheetId="48" r:id="rId34"/>
    <sheet name=" E&amp;R959-Graphique 1 " sheetId="49" r:id="rId35"/>
    <sheet name="E&amp;R959-graphique 2 " sheetId="50" r:id="rId36"/>
    <sheet name="E&amp;R959-Tableau-A Internet" sheetId="51" r:id="rId37"/>
    <sheet name="E&amp;R960-Encadré" sheetId="102" r:id="rId38"/>
    <sheet name="E&amp;R960-tableau 1 " sheetId="36" r:id="rId39"/>
    <sheet name="E&amp;R960-tableau 2 " sheetId="37" r:id="rId40"/>
    <sheet name="E&amp;R960-tableau 3 " sheetId="38" r:id="rId41"/>
    <sheet name="E&amp;R960-graphique1 " sheetId="39" r:id="rId42"/>
    <sheet name=" E&amp;R960-Tableau 1  Encadré 2 " sheetId="40" r:id="rId43"/>
    <sheet name="E&amp;R960-Tableau 1  Encadré 3 " sheetId="41" r:id="rId44"/>
    <sheet name="E&amp;R960-Tableau complémentaire " sheetId="42" r:id="rId45"/>
    <sheet name="  E&amp;R960-Une Web " sheetId="43" r:id="rId46"/>
    <sheet name="E&amp;R981-Encadré" sheetId="103" r:id="rId47"/>
    <sheet name="E&amp;R981-tableau 1 " sheetId="20" r:id="rId48"/>
    <sheet name="E&amp;R981-tableau 2 " sheetId="21" r:id="rId49"/>
    <sheet name=" E&amp;R981-graphique 1" sheetId="22" r:id="rId50"/>
    <sheet name="E&amp;R981-encadré 2 - graphique" sheetId="23" r:id="rId51"/>
    <sheet name="E&amp;R981-encadré 2 - tableau" sheetId="24" r:id="rId52"/>
    <sheet name="E&amp;R981-encadré 3 - graphique" sheetId="25" r:id="rId53"/>
    <sheet name="E&amp;R981-Tab A compl Internet" sheetId="26" r:id="rId54"/>
    <sheet name="E&amp;R981-graphique 2" sheetId="27" r:id="rId55"/>
    <sheet name="E&amp;R1014-Encadré" sheetId="104" r:id="rId56"/>
    <sheet name="E&amp;R1014-graphique 1" sheetId="106" r:id="rId57"/>
    <sheet name="E&amp;R1014-tableau 1" sheetId="107" r:id="rId58"/>
    <sheet name="E&amp;R1014-tableau 2" sheetId="108" r:id="rId59"/>
    <sheet name="E&amp;R1014-tableau complément A" sheetId="111" r:id="rId60"/>
    <sheet name="E&amp;R1014-tableau complément B" sheetId="113" r:id="rId61"/>
    <sheet name="E&amp;R1014-tableau complément C" sheetId="114" r:id="rId62"/>
    <sheet name="E&amp;R1014-tableau complément D" sheetId="115" r:id="rId63"/>
    <sheet name="E&amp;R1014-tableau complément E" sheetId="116" r:id="rId64"/>
    <sheet name="E&amp;R1014-Tableau complément F" sheetId="117" r:id="rId65"/>
    <sheet name="Autres résultats-tableau 1" sheetId="118" r:id="rId66"/>
  </sheets>
  <definedNames>
    <definedName name="_xlnm._FilterDatabase" localSheetId="56" hidden="1">'E&amp;R1014-graphique 1'!$B$4:$D$4</definedName>
    <definedName name="_xlnm._FilterDatabase" localSheetId="59" hidden="1">'E&amp;R1014-tableau complément A'!$C$4:$E$4</definedName>
    <definedName name="_xlnm._FilterDatabase" localSheetId="60" hidden="1">'E&amp;R1014-tableau complément B'!$K$2:$L$2</definedName>
    <definedName name="_xlnm._FilterDatabase" localSheetId="61" hidden="1">'E&amp;R1014-tableau complément C'!$L$2:$M$2</definedName>
    <definedName name="_xlnm._FilterDatabase" localSheetId="63" hidden="1">'E&amp;R1014-tableau complément E'!$L$2:$M$2</definedName>
    <definedName name="S" localSheetId="35">'E&amp;R959-graphique 2 '!#REF!</definedName>
    <definedName name="S">#REF!</definedName>
    <definedName name="_xlnm.Print_Area" localSheetId="64">'E&amp;R1014-Tableau complément F'!$A$1:$R$185</definedName>
    <definedName name="_xlnm.Print_Area" localSheetId="18">'E&amp;R930-Tableau encadré 4'!#REF!</definedName>
    <definedName name="_xlnm.Print_Area" localSheetId="38">'E&amp;R960-tableau 1 '!#REF!</definedName>
    <definedName name="_xlnm.Print_Area" localSheetId="43">'E&amp;R960-Tableau 1  Encadré 3 '!$B$2:$E$13</definedName>
  </definedNames>
  <calcPr calcId="145621"/>
</workbook>
</file>

<file path=xl/calcChain.xml><?xml version="1.0" encoding="utf-8"?>
<calcChain xmlns="http://schemas.openxmlformats.org/spreadsheetml/2006/main">
  <c r="C42" i="115" l="1"/>
  <c r="B30" i="1" l="1"/>
  <c r="B29" i="1"/>
  <c r="B28" i="1"/>
  <c r="B27" i="1"/>
  <c r="B26" i="1"/>
  <c r="B25" i="1"/>
  <c r="B73" i="1"/>
  <c r="B74" i="1"/>
  <c r="B75" i="1"/>
  <c r="B76" i="1"/>
  <c r="B77" i="1"/>
  <c r="B78" i="1"/>
  <c r="B43" i="1" l="1"/>
  <c r="B42" i="1"/>
  <c r="B41" i="1"/>
  <c r="B40" i="1"/>
  <c r="B60" i="1"/>
  <c r="B63" i="1"/>
  <c r="B62" i="1"/>
  <c r="B61" i="1"/>
  <c r="B54" i="1"/>
  <c r="B53" i="1"/>
  <c r="B52" i="1"/>
  <c r="B51" i="1"/>
  <c r="B50" i="1"/>
  <c r="B49" i="1"/>
  <c r="B18" i="1"/>
  <c r="B17" i="1"/>
  <c r="B16" i="1"/>
  <c r="B15" i="1"/>
  <c r="C10" i="92" l="1"/>
  <c r="C11" i="91"/>
  <c r="D7" i="65"/>
  <c r="G10" i="56"/>
  <c r="G9" i="56"/>
  <c r="G8" i="56"/>
  <c r="H8" i="56" s="1"/>
  <c r="G7" i="56"/>
  <c r="H7" i="56" s="1"/>
  <c r="G6" i="56"/>
  <c r="G5" i="56"/>
  <c r="D12" i="51"/>
  <c r="D8" i="51"/>
  <c r="D4" i="51"/>
  <c r="BQ11" i="50"/>
  <c r="BP11" i="50"/>
  <c r="BO11" i="50"/>
  <c r="BN11" i="50"/>
  <c r="BM11" i="50"/>
  <c r="BL11" i="50"/>
  <c r="BK11" i="50"/>
  <c r="BJ11" i="50"/>
  <c r="BI11" i="50"/>
  <c r="BH11" i="50"/>
  <c r="BG11" i="50"/>
  <c r="BF11" i="50"/>
  <c r="BE11" i="50"/>
  <c r="BD11" i="50"/>
  <c r="BC11" i="50"/>
  <c r="BB11" i="50"/>
  <c r="BA11" i="50"/>
  <c r="AZ11" i="50"/>
  <c r="AY11" i="50"/>
  <c r="AX11" i="50"/>
  <c r="AW11" i="50"/>
  <c r="AV11" i="50"/>
  <c r="AU11" i="50"/>
  <c r="AT11" i="50"/>
  <c r="AS11" i="50"/>
  <c r="AR11" i="50"/>
  <c r="AQ11" i="50"/>
  <c r="AP11" i="50"/>
  <c r="AO11" i="50"/>
  <c r="AN11" i="50"/>
  <c r="AM11" i="50"/>
  <c r="AL11" i="50"/>
  <c r="AK11" i="50"/>
  <c r="AJ11" i="50"/>
  <c r="AI11" i="50"/>
  <c r="AH11" i="50"/>
  <c r="AG11" i="50"/>
  <c r="AF11" i="50"/>
  <c r="AE11" i="50"/>
  <c r="AD11" i="50"/>
  <c r="AC11" i="50"/>
  <c r="AB11" i="50"/>
  <c r="AA11" i="50"/>
  <c r="Z11" i="50"/>
  <c r="Y11" i="50"/>
  <c r="X11" i="50"/>
  <c r="W11" i="50"/>
  <c r="V11" i="50"/>
  <c r="U11" i="50"/>
  <c r="T11" i="50"/>
  <c r="S11" i="50"/>
  <c r="R11" i="50"/>
  <c r="Q11" i="50"/>
  <c r="P11" i="50"/>
  <c r="O11" i="50"/>
  <c r="N11" i="50"/>
  <c r="M11" i="50"/>
  <c r="L11" i="50"/>
  <c r="K11" i="50"/>
  <c r="J11" i="50"/>
  <c r="I11" i="50"/>
  <c r="H11" i="50"/>
  <c r="G11" i="50"/>
  <c r="F11" i="50"/>
  <c r="E11" i="50"/>
  <c r="D11" i="50"/>
  <c r="C11" i="50"/>
  <c r="I11" i="39"/>
  <c r="G11" i="39"/>
  <c r="F11" i="39"/>
  <c r="D11" i="39"/>
  <c r="C11" i="39"/>
  <c r="E20" i="22" l="1"/>
  <c r="D20" i="22"/>
  <c r="C20" i="22"/>
  <c r="F55" i="21"/>
  <c r="G55" i="21" s="1"/>
  <c r="E55" i="21"/>
  <c r="E54" i="21"/>
  <c r="F54" i="21" s="1"/>
  <c r="G54" i="21" s="1"/>
  <c r="F53" i="21"/>
  <c r="G53" i="21" s="1"/>
  <c r="E53" i="21"/>
  <c r="E52" i="21"/>
  <c r="F52" i="21" s="1"/>
  <c r="G52" i="21" s="1"/>
  <c r="F51" i="21"/>
  <c r="G51" i="21" s="1"/>
  <c r="F50" i="21"/>
  <c r="G50" i="21" s="1"/>
  <c r="F49" i="21"/>
  <c r="G49" i="21" s="1"/>
  <c r="F48" i="21"/>
  <c r="G48" i="21" s="1"/>
  <c r="F47" i="21"/>
  <c r="G47" i="21" s="1"/>
  <c r="F46" i="21"/>
  <c r="G46" i="21" s="1"/>
  <c r="F45" i="21"/>
  <c r="G45" i="21" s="1"/>
  <c r="F44" i="21"/>
  <c r="G44" i="21" s="1"/>
  <c r="F43" i="21"/>
  <c r="G43" i="21" s="1"/>
  <c r="F42" i="21"/>
  <c r="G42" i="21" s="1"/>
  <c r="E42" i="21"/>
  <c r="E41" i="21"/>
  <c r="F41" i="21" s="1"/>
  <c r="G41" i="21" s="1"/>
  <c r="F40" i="21"/>
  <c r="G40" i="21" s="1"/>
  <c r="E40" i="21"/>
  <c r="E39" i="21"/>
  <c r="F39" i="21" s="1"/>
  <c r="G39" i="21" s="1"/>
</calcChain>
</file>

<file path=xl/sharedStrings.xml><?xml version="1.0" encoding="utf-8"?>
<sst xmlns="http://schemas.openxmlformats.org/spreadsheetml/2006/main" count="1557" uniqueCount="1029">
  <si>
    <t>EAJE</t>
  </si>
  <si>
    <t>École</t>
  </si>
  <si>
    <t>Garde à domicile</t>
  </si>
  <si>
    <t>Parents</t>
  </si>
  <si>
    <t>ns</t>
  </si>
  <si>
    <t>Ensemble</t>
  </si>
  <si>
    <t>Profession intermédiaire</t>
  </si>
  <si>
    <t>Employé</t>
  </si>
  <si>
    <t>Ouvrier</t>
  </si>
  <si>
    <t>Taille de la fratrie</t>
  </si>
  <si>
    <t>1 enfant</t>
  </si>
  <si>
    <t>2 enfants</t>
  </si>
  <si>
    <t>3 enfants ou plus</t>
  </si>
  <si>
    <t>Les parents</t>
  </si>
  <si>
    <t>Tableau 1. Modes d’accueil des enfants de moins de 3 ans dont les parents vivent en couple</t>
  </si>
  <si>
    <r>
      <t>Au moins un parent inactif
ou au chômage</t>
    </r>
    <r>
      <rPr>
        <b/>
        <vertAlign val="superscript"/>
        <sz val="8"/>
        <color indexed="8"/>
        <rFont val="Arial Narrow"/>
        <family val="2"/>
      </rPr>
      <t>1</t>
    </r>
  </si>
  <si>
    <t>Les deux parents travaillent</t>
  </si>
  <si>
    <t>Ensemble des enfants de moins de 3 ans dont les parents
vivent en couple</t>
  </si>
  <si>
    <r>
      <t xml:space="preserve">Au moins un parent </t>
    </r>
    <r>
      <rPr>
        <b/>
        <strike/>
        <sz val="8"/>
        <color indexed="8"/>
        <rFont val="Arial Narrow"/>
        <family val="2"/>
      </rPr>
      <t>t</t>
    </r>
    <r>
      <rPr>
        <b/>
        <sz val="8"/>
        <color indexed="8"/>
        <rFont val="Arial Narrow"/>
        <family val="2"/>
      </rPr>
      <t>ravaille à temps partiel, inférieur
ou égal à 50 %</t>
    </r>
    <r>
      <rPr>
        <b/>
        <vertAlign val="superscript"/>
        <sz val="8"/>
        <color indexed="8"/>
        <rFont val="Arial Narrow"/>
        <family val="2"/>
      </rPr>
      <t>2</t>
    </r>
  </si>
  <si>
    <r>
      <t xml:space="preserve">Au moins un parent </t>
    </r>
    <r>
      <rPr>
        <b/>
        <sz val="8"/>
        <color indexed="8"/>
        <rFont val="Arial Narrow"/>
        <family val="2"/>
      </rPr>
      <t>travaille à temps partiel, supérieur
à 50 %</t>
    </r>
    <r>
      <rPr>
        <b/>
        <vertAlign val="superscript"/>
        <sz val="8"/>
        <color indexed="8"/>
        <rFont val="Arial Narrow"/>
        <family val="2"/>
      </rPr>
      <t>3</t>
    </r>
  </si>
  <si>
    <t xml:space="preserve">Les deux parents travaillent à temps complet </t>
  </si>
  <si>
    <t>Part dans la population des enfants de moins de 3 ans dont les parents vivent en couple (en %)</t>
  </si>
  <si>
    <t>Mode de garde à titre principal du lundi au vendredi, de 8 heures à 19 heures (en %)</t>
  </si>
  <si>
    <t>Les parents, dont :</t>
  </si>
  <si>
    <t xml:space="preserve">  mode de garde exclusif par les parents</t>
  </si>
  <si>
    <t xml:space="preserve"> </t>
  </si>
  <si>
    <r>
      <t>Modes de garde formels, dont</t>
    </r>
    <r>
      <rPr>
        <vertAlign val="superscript"/>
        <sz val="8"/>
        <color indexed="8"/>
        <rFont val="Arial Narrow"/>
        <family val="2"/>
      </rPr>
      <t xml:space="preserve">4 </t>
    </r>
    <r>
      <rPr>
        <sz val="8"/>
        <color indexed="8"/>
        <rFont val="Arial Narrow"/>
        <family val="2"/>
      </rPr>
      <t xml:space="preserve">:  </t>
    </r>
  </si>
  <si>
    <t xml:space="preserve">  Assistante maternelle agréée</t>
  </si>
  <si>
    <t xml:space="preserve">  EAJE</t>
  </si>
  <si>
    <r>
      <t>Autres modes de garde</t>
    </r>
    <r>
      <rPr>
        <vertAlign val="superscript"/>
        <sz val="8"/>
        <color indexed="8"/>
        <rFont val="Arial Narrow"/>
        <family val="2"/>
      </rPr>
      <t>5</t>
    </r>
  </si>
  <si>
    <t xml:space="preserve">Recours extraparental du lundi au vendredi, de 8 heures à 19 heures </t>
  </si>
  <si>
    <t>Taux de recours (en %)</t>
  </si>
  <si>
    <r>
      <t>Durée moyenne du recours (en heures : minutes)</t>
    </r>
    <r>
      <rPr>
        <vertAlign val="superscript"/>
        <sz val="8"/>
        <color indexed="8"/>
        <rFont val="Arial Narrow"/>
        <family val="2"/>
      </rPr>
      <t>6</t>
    </r>
  </si>
  <si>
    <t>21 : 43</t>
  </si>
  <si>
    <t>23 : 32</t>
  </si>
  <si>
    <t>30 : 28</t>
  </si>
  <si>
    <t>36 : 24</t>
  </si>
  <si>
    <t>30 : 19</t>
  </si>
  <si>
    <r>
      <t>Coût mensuel moyen, net des aides (en euros)</t>
    </r>
    <r>
      <rPr>
        <vertAlign val="superscript"/>
        <sz val="8"/>
        <color indexed="8"/>
        <rFont val="Arial Narrow"/>
        <family val="2"/>
      </rPr>
      <t>6</t>
    </r>
  </si>
  <si>
    <t>EAJE : établissement d’accueil du jeune enfant.
1. Y compris congé de maternité, paternité, congé parental… Cf. encadré 1.
2. L’autre membre du couple travaille soit à 50 % ou moins, soit à plus de 50 %, soit à temps complet.
3. L’autre membre du couple travaille à plus de 50 % ou à temps complet.
4. Outre les assistantes maternelles et les EAJE, les modes de garde formels comprennent également la garde à domicile.
5. Grands-parents ou autres membre de la famille, école, assistante maternelle non agréée, ami, voisin, baby-sitter ou autre personne extérieure à la famille, jardin d’enfants, garde périscolaire, centre de loisirs ou établissement spécialisé.
6. Les temps et les coûts moyens de recours sont calculés sur le champ des enfants gardés au moins une fois par un autre intervenant que les parents, en journée, dans la semaine.
Lecture • 47 % des enfants de moins de 3 ans dont les parents vivent en couple ont au moins un de leurs parents qui est inactif ou au chômage, 86 % d’entre eux sont gardés principalement par leurs parents en journée et dans la semaine.
Champ • France métropolitaine, enfants de moins de 3 ans dont les parents vivent en couple.
Source • Enquête Modes de garde et d’accueil des jeunes enfants, DREES, 2013.</t>
  </si>
  <si>
    <t>Tableau 2. Modes d’accueil des enfants selon les conditions de travail des parents, du lundi au vendredi,
entre 8 heures et 19 heures</t>
  </si>
  <si>
    <t xml:space="preserve">Part des enfants
(en %) </t>
  </si>
  <si>
    <t>Proportion d'enfants confiés
à un ou plusieurs autre(s) intervenant(s)
que les parents (en %)</t>
  </si>
  <si>
    <t>Temps moyen passé sans les parents (si l'enfant
est  confié à un tiers),
en heures : minutes</t>
  </si>
  <si>
    <t xml:space="preserve">Proportion d'enfants gardés principalement par leurs parents (en %) </t>
  </si>
  <si>
    <r>
      <t>Temps de travail au cours de la semaine de référence</t>
    </r>
    <r>
      <rPr>
        <b/>
        <vertAlign val="superscript"/>
        <sz val="8"/>
        <color indexed="8"/>
        <rFont val="Arial Narrow"/>
        <family val="2"/>
      </rPr>
      <t>1</t>
    </r>
  </si>
  <si>
    <t>mère &lt;= 39 heures ; père &lt;= 39 heures</t>
  </si>
  <si>
    <t>28 : 16</t>
  </si>
  <si>
    <t>mère &lt;= 39 heures ; père &gt; 39 heures</t>
  </si>
  <si>
    <t>34 : 55</t>
  </si>
  <si>
    <t>mère &gt; 39 heures ; père &lt;= 39 heures</t>
  </si>
  <si>
    <t>37 : 31</t>
  </si>
  <si>
    <t>mère &gt; 39 heures ; père &gt; 39 heures</t>
  </si>
  <si>
    <t>44 : 50</t>
  </si>
  <si>
    <r>
      <t>Horaires de travail atypiques au cours de la semaine de référence</t>
    </r>
    <r>
      <rPr>
        <b/>
        <vertAlign val="superscript"/>
        <sz val="8"/>
        <color indexed="8"/>
        <rFont val="Arial Narrow"/>
        <family val="2"/>
      </rPr>
      <t>2</t>
    </r>
  </si>
  <si>
    <t>Au moins un parent a des horaires de travail atypiques, dont :</t>
  </si>
  <si>
    <t>32 : 10</t>
  </si>
  <si>
    <t xml:space="preserve"> travaille tôt le matin, tard le soir ou la nuit</t>
  </si>
  <si>
    <t>33 : 01</t>
  </si>
  <si>
    <t xml:space="preserve">travaille le week-end </t>
  </si>
  <si>
    <t>30 : 41</t>
  </si>
  <si>
    <t>Aucun parent n'a des horaires de travail atypiques</t>
  </si>
  <si>
    <t>39 : 11</t>
  </si>
  <si>
    <t>Horaires de travail alternants ou changeants au cours de la semaine
de référence</t>
  </si>
  <si>
    <t>Au moins un parent a des horaires alternants</t>
  </si>
  <si>
    <t>29 : 03</t>
  </si>
  <si>
    <t>Au moins un parent a des horaires changeants</t>
  </si>
  <si>
    <t>35 : 30</t>
  </si>
  <si>
    <t>Aucun parent n'a des horaires de travail alternants ou changeants</t>
  </si>
  <si>
    <t>38 : 21</t>
  </si>
  <si>
    <t>Temps de trajet domicile - travail</t>
  </si>
  <si>
    <t>La mère travaille entièrement ou en partie à domicile</t>
  </si>
  <si>
    <t>35 : 24</t>
  </si>
  <si>
    <t>La mère travaille à 30 minutes ou moins</t>
  </si>
  <si>
    <t>35 : 14</t>
  </si>
  <si>
    <t>La mère travaille à plus de 30 minutes</t>
  </si>
  <si>
    <t>40 : 41</t>
  </si>
  <si>
    <t>Le père travaille entièrement ou en partie à domicile</t>
  </si>
  <si>
    <t>38 : 17</t>
  </si>
  <si>
    <t>Le père travaille à 30 minutes ou moins</t>
  </si>
  <si>
    <t>Le père travaille à plus de 30 minutes</t>
  </si>
  <si>
    <t>38 : 44</t>
  </si>
  <si>
    <t>1. Du lundi au vendredi, de 8 heures à 19 heures. Les pauses de moins de 2 heures sont considérées comme travaillées. La borne de 39 heures correspond au temps médian de travail quand les parents n’ont pas d’horaires atypiques. Les éventuels congés courts au cours de la semaine de référence (RTT, congé maladie...) ne sont pas comptabilisés dans le temps
de travail. Les durées de travail inférieures à 39 h peuvent recouvrir différentes situations : 35 heures de travail hebdomadaire effectuées du lundi au vendredi, de 8 heures à 19 heures,
ou bien des personnes aux horaires atypiques, dont le temps de travail éventuellement faible sur cette période standard est complété par des horaires le week-end, la nuit…
2. Les horaires de travail atypiques concernent le week-end, le matin entre 6 heures et 8 heures, le soir ou la nuit entre 19 heures et 6 heures. Cf. définitions en encadré 1.
Lecture • 16 % des enfants ont leur mère qui travaille entièrement ou en partie à domicile. 85 % de ces enfants sont parfois confiés à un ou plusieurs autre(s) intervenant(s)
que les parents du lundi au vendredi, entre 8 heures et 19 heures, et, quand c’est le cas, ils passent en moyenne 35 h 24 minutes avec ce(s) intervenant(s). 33 % de ces enfants
passent la majeure partie du temps sur ces plages horaires avec leurs parents.
Champ • France métropolitaine, enfants de moins de 3 ans dont les deux parents vivent en couple et travaillent à temps complet.
Source • Enquête Modes de garde et d’accueil des jeunes enfants, DREES, 2013.</t>
  </si>
  <si>
    <t>duree819_extraparent</t>
  </si>
  <si>
    <t>ensemble</t>
  </si>
  <si>
    <t>Mean</t>
  </si>
  <si>
    <t>N</t>
  </si>
  <si>
    <t>cas_trajet_mere</t>
  </si>
  <si>
    <t>The SAS System</t>
  </si>
  <si>
    <t>cas_trajet_pere</t>
  </si>
  <si>
    <t>Graphique 1. Répartition moyenne du temps passé avec l’un des parents, les deux parents,
un autre intervenant</t>
  </si>
  <si>
    <t>Le matin tôt (entre 6 heures et 8 heures) et le soir (entre 19 heures et 22 heures)</t>
  </si>
  <si>
    <t>En %</t>
  </si>
  <si>
    <t>Ensemble des enfants</t>
  </si>
  <si>
    <t>Au moins un parent travaille le matin, le soir, la nuit</t>
  </si>
  <si>
    <t>Avec les deux parents</t>
  </si>
  <si>
    <t>Avec l'un des parents seulement</t>
  </si>
  <si>
    <t>Avec un autre intervenant</t>
  </si>
  <si>
    <t>Total</t>
  </si>
  <si>
    <t>Le week-end (entre 8 heures et 19 heures)</t>
  </si>
  <si>
    <t>Aucun parent ne travaille le week-end</t>
  </si>
  <si>
    <t>Au moins un parent travaille le week-end</t>
  </si>
  <si>
    <t>Lecture : En moyenne, les enfants de moins de 3 ans passent 68 % du temps le matin et le soir avec leurs deux parents.
Champ : France métropolitaine, enfants de moins de 3 ans dont les deux parents vivent en couple et travaillent tous les deux à temps complet.
Source : Enquête Modes de garde et d'accueil des jeunes enfants, DREES, 2013.</t>
  </si>
  <si>
    <t xml:space="preserve">             </t>
  </si>
  <si>
    <t>Encadré 2. Graphique. Raisons pour lesquelles les parents ne diminuent pas leur activité</t>
  </si>
  <si>
    <t>Cadres et professions intellectuelles supérieures</t>
  </si>
  <si>
    <t>Ensemble des parents</t>
  </si>
  <si>
    <t>Autre raison</t>
  </si>
  <si>
    <t>Absence de droit à un congé parental partiel</t>
  </si>
  <si>
    <t>Crainte d'un impact négatif sur les relations professionnelles</t>
  </si>
  <si>
    <t>Crainte d'un impact négatif sur la carrière professionnelle</t>
  </si>
  <si>
    <t>Charge de travail trop importante</t>
  </si>
  <si>
    <t>Prestation insuffisante pour compenser la perte de salaire</t>
  </si>
  <si>
    <t>Absence de droit à une prestation pour compenser la perte de salaire</t>
  </si>
  <si>
    <t>Lecture • 36 % des parents qui souhaiteraient dans l’idéal diminuer leur temps de travail pour s’occuper davantage
de leur(s) enfant(s) de moins de 3 ans disent ne pas le faire en raison d’une charge de travail trop importante.
53 % des cadres ou professions intellectuelles supérieures citent cette même raison.
Champ • France métropolitaine, parents vivant en couple, travaillant comme leur conjoint à temps complet et ayant déclaré qu’ils préfèreraient diminuer leur activité pour se consacrer davantage à leur(s) enfant(s) de moins de 3 ans.
Source • Enquête Modes de garde et d’accueil des jeunes enfants, DREES, 2013.</t>
  </si>
  <si>
    <t xml:space="preserve">Encadré 2. Tableau. Raisons pour lesquelles les parents ne cessent pas leur activité  </t>
  </si>
  <si>
    <t>Crainte de ne pas retrouver d'emploi</t>
  </si>
  <si>
    <t>Crainte des conséquences négatives sur la vie sociale</t>
  </si>
  <si>
    <t>Absence de droit à un congé parental total</t>
  </si>
  <si>
    <r>
      <rPr>
        <b/>
        <sz val="8"/>
        <color indexed="8"/>
        <rFont val="Arial Narrow"/>
        <family val="2"/>
      </rPr>
      <t>Lecture :</t>
    </r>
    <r>
      <rPr>
        <sz val="8"/>
        <color indexed="8"/>
        <rFont val="Arial Narrow"/>
        <family val="2"/>
      </rPr>
      <t xml:space="preserve"> 70 % des parents déclarent ne pas cesser leur activité pour s'occuper davantage de leur(s) enfant(s) de moins de 3 ans en raison d'une prestation insuffisante pour compenser la perte de leur salaire.
Champ • France métropolitaine, parents vivant en couple, travaillant comme leur conjoint à temps complet et ayant déclaré qu’ils préfèreraient cesser leur activité pour se consacrer principalement à leur(s) enfant (s) de moins de trois ans.
Source • Enquête Modes de garde et d’accueil des jeunes enfants, DREES, 2013.</t>
    </r>
  </si>
  <si>
    <t>Encadré 3. Graphique. Temps passé avec les parents, du lundi au vendredi, entre 8 heures et 19 heures</t>
  </si>
  <si>
    <t>Temps moyen passé avec au moins un parent, en heures : minutes</t>
  </si>
  <si>
    <t>Part du temps parental passée avec le père seul (en %)</t>
  </si>
  <si>
    <t>Part du temps parental passée avec les deux parents ou la mère seule (en %)</t>
  </si>
  <si>
    <t xml:space="preserve">mère &lt;= 39 heures ; père &lt;= 39 heures </t>
  </si>
  <si>
    <t xml:space="preserve">mère &lt;= 39 heures ; père &gt; 39 heures </t>
  </si>
  <si>
    <t xml:space="preserve">mère &gt; 39 heures ; père &lt;= 39 heures </t>
  </si>
  <si>
    <t xml:space="preserve">mère &gt; 39 heures ; père &gt; 39 heures </t>
  </si>
  <si>
    <t>1. Du lundi au vendredi, de 8 heures à 19 heures. Les pauses de moins de 2 heures sont considérées comme travaillées. La borne de 39 heures correspond au temps médian de travail.
Lecture • Lorsque la mère travaille entièrement ou en partie à domicile, les enfants passent en moyenne 24 h 59
avec leurs parents, du lundi au vendredi entre 8 heures et 19 heures. 10 % de ce temps est passé avec le père seulement.
Champ • France métropolitaine, enfants de moins de 3 ans dont les deux parents vivent en couple et travaillent à temps complet.
Source • Enquête Modes de garde et d’accueil des jeunes enfants, DREES, 2013.</t>
  </si>
  <si>
    <t>Tableau A complémentaire sur Internet. Modes d'accueil des enfants selon les conditions de travail des parents, du lundi au vendredi, entre 8 heures et 19 heures</t>
  </si>
  <si>
    <t>Part dans la population des enfants de moins de 3 ans (en %)</t>
  </si>
  <si>
    <t xml:space="preserve">Les parents </t>
  </si>
  <si>
    <t xml:space="preserve">dont gardés exclusivement par les parents </t>
  </si>
  <si>
    <r>
      <t xml:space="preserve">Modes de garde formels, dont </t>
    </r>
    <r>
      <rPr>
        <vertAlign val="superscript"/>
        <sz val="8"/>
        <color indexed="8"/>
        <rFont val="Arial"/>
        <family val="2"/>
      </rPr>
      <t>3</t>
    </r>
    <r>
      <rPr>
        <sz val="8"/>
        <color indexed="8"/>
        <rFont val="Arial"/>
        <family val="2"/>
      </rPr>
      <t xml:space="preserve"> </t>
    </r>
  </si>
  <si>
    <t>Assistante maternelle agréée</t>
  </si>
  <si>
    <r>
      <t xml:space="preserve">Autres modes de garde </t>
    </r>
    <r>
      <rPr>
        <vertAlign val="superscript"/>
        <sz val="8"/>
        <color indexed="8"/>
        <rFont val="Arial"/>
        <family val="2"/>
      </rPr>
      <t>5</t>
    </r>
  </si>
  <si>
    <r>
      <t>Durée moyenne du recours (en heures : minutes)</t>
    </r>
    <r>
      <rPr>
        <vertAlign val="superscript"/>
        <sz val="8"/>
        <color indexed="8"/>
        <rFont val="Arial"/>
        <family val="2"/>
      </rPr>
      <t>4</t>
    </r>
  </si>
  <si>
    <r>
      <t>Coût mensuel moyen, net des aides (en euros)</t>
    </r>
    <r>
      <rPr>
        <vertAlign val="superscript"/>
        <sz val="8"/>
        <color indexed="8"/>
        <rFont val="Arial"/>
        <family val="2"/>
      </rPr>
      <t>4</t>
    </r>
  </si>
  <si>
    <r>
      <t>Temps de travail au cours de la semaine de référence</t>
    </r>
    <r>
      <rPr>
        <b/>
        <vertAlign val="superscript"/>
        <sz val="8"/>
        <color indexed="8"/>
        <rFont val="Arial"/>
        <family val="2"/>
      </rPr>
      <t>1</t>
    </r>
  </si>
  <si>
    <t>mère &lt;=39h; père &lt;=39h</t>
  </si>
  <si>
    <t>mère &lt;=39h; père &gt;39h</t>
  </si>
  <si>
    <t>mère &gt;39h; père &lt;= 39h</t>
  </si>
  <si>
    <t>mère &gt; 39h; père &gt;39h</t>
  </si>
  <si>
    <r>
      <t>Horaires de travail atypiques au cours de la semaine de référence</t>
    </r>
    <r>
      <rPr>
        <b/>
        <vertAlign val="superscript"/>
        <sz val="8"/>
        <color indexed="8"/>
        <rFont val="Arial"/>
        <family val="2"/>
      </rPr>
      <t>1</t>
    </r>
  </si>
  <si>
    <t>Au moins un parent a des horaires de travail atypiques</t>
  </si>
  <si>
    <t xml:space="preserve"> travaille le week-end </t>
  </si>
  <si>
    <t xml:space="preserve">Horaires de travail alternants ou changeants au cours de la semaine de référence </t>
  </si>
  <si>
    <r>
      <t xml:space="preserve">1. Les horaires de travail atypiques concernent le week-end, le matin entre 6 heures et 8 heures, le soir ou la nuit entre 19 heures et 6 heures. </t>
    </r>
    <r>
      <rPr>
        <vertAlign val="superscript"/>
        <sz val="8"/>
        <color indexed="8"/>
        <rFont val="Arial"/>
        <family val="2"/>
      </rPr>
      <t xml:space="preserve">Cf. </t>
    </r>
    <r>
      <rPr>
        <sz val="8"/>
        <color indexed="8"/>
        <rFont val="Arial"/>
        <family val="2"/>
      </rPr>
      <t>définitions en encadré 1.
2. Du lundi au vendredi, de 8 heures à 19 heures. Les pauses de moins de 2 heures sont considérées comme travaillées. La borne de 39 heures correspond au temps médian de travail quand les parents n'ont pas d'horaires atypiques.Les éventuels congés courts au cours de la semaine de référence (RTT, congé maladie...) ne sont pas comptabilisés dans le temps de travail. Les durées de travail inférieures à 39h peuvent recouvrir différentes situations : 35 heures de travail hebdomadaire effectuées du lundi au vendredi, de 8 heures à 19 heures, ou bien des personnes aux horaires atypiques, dont le temps de travail éventuellement faible sur cette période standard est complété par des horaires le week-end, la nuit…
3. Assistante maternelle agréée, EAJE, garde à domicile.
4. Les temps et les coûts moyens de recours sont calculés sur le champ des enfants gardés au moins une fois par un autre intervenant que les parents, en journée, en semaine.
Lecture : 16 % des enfants ont leur mère qui travaille entièrement ou en partie à domicile. 85 % de ces enfants sont parfois confiés à un ou plusieurs autre(s) intervenant(s) que les parents du lundi au vendredi, entre 8 heures et 19 heures, et quand c'est le cas, ils passent en moyenne 35 h 24 minutes avec ce(s) intervenant(s). 33 % de ces enfants passent la majeure partie du temps sur ces plages horaires avec leurs parents.
Champ : France métropolitaine, enfants de moins de 3 ans dont les deux parents vivent en couple et travaillent à temps complet.
Source : Enquête Modes de garde et d'accueil des jeunes enfants, DREES, 2013.</t>
    </r>
  </si>
  <si>
    <t>Graphique de UNE web. Modes de garde à titre principal du lundi au vendredi, de 8 heures à 19 heures, des enfants de moins de 3 ans
dont les parents vivent en couple</t>
  </si>
  <si>
    <t>Au moins un parent inactif ou au chômage (3)</t>
  </si>
  <si>
    <t>Au moins un parent qui travaille à temps partiel, inférieur ou égal à 50% (2)</t>
  </si>
  <si>
    <t>Au moins un parent qui travaille à temps partiel, supérieur à 50% (1)</t>
  </si>
  <si>
    <t>Ensemble des enfants de moins de 3 ans dont les parents vivent en couple</t>
  </si>
  <si>
    <t xml:space="preserve">-dont gardés exclusivement par les parents </t>
  </si>
  <si>
    <t xml:space="preserve">Modes de garde formels, dont (4) :  </t>
  </si>
  <si>
    <t>Modes de garde formels (Assistante maternelle agréée, EAJE, garde à domicile)</t>
  </si>
  <si>
    <t>Autres modes de garde (4)</t>
  </si>
  <si>
    <t xml:space="preserve"> EAJE : établissement d’accueil du jeune enfant.
1. L’autre membre du couple travaille à plus de 50 % ou à temps complet.
2. L’autre membre du couple travaille soit à 50 % ou moins, soit à plus de 50 %, soit à temps complet.
3. Y compris congé de maternité, paternité, congé parental… Cf. encadré 1.
4. Grands-parents ou autres membre de la famille, école, assistante maternelle non agréée, ami, voisin, baby-sitter ou autre personne extérieure à la famille, jardin d’enfants, garde périscolaire, centre de loisirs ou établissement spécialisé.
Lecture • 27 % des enfants de moins de 3 ans dont les parents vivent en couple et travaillent à temps complet sont gardés principalement par leurs parents en journée et en semaine.
Champ • France métropolitaine, enfants de moins de 3 ans dont les parents vivent en couple.
Source • Enquête Modes de garde et d’accueil des jeunes enfants, DREES, 2013.</t>
  </si>
  <si>
    <t>Tableau 1. Recours aux modes d’accueil, du lundi au vendredi, entre 8 heures et 19 heures</t>
  </si>
  <si>
    <t xml:space="preserve">Part des enfants confiés au moins une fois dans la semaine </t>
  </si>
  <si>
    <r>
      <t>À un mode d'accueil collectif (EAJE)</t>
    </r>
    <r>
      <rPr>
        <b/>
        <vertAlign val="superscript"/>
        <sz val="8"/>
        <color indexed="8"/>
        <rFont val="Arial Narrow"/>
        <family val="2"/>
      </rPr>
      <t>*</t>
    </r>
  </si>
  <si>
    <t xml:space="preserve">À une assistante maternelle agréée </t>
  </si>
  <si>
    <r>
      <t>À un mode d'accueil payant</t>
    </r>
    <r>
      <rPr>
        <b/>
        <vertAlign val="superscript"/>
        <sz val="8"/>
        <color indexed="8"/>
        <rFont val="Arial Narrow"/>
        <family val="2"/>
      </rPr>
      <t>**</t>
    </r>
  </si>
  <si>
    <t>Aux grands-parents ou à d'autres membres de la famille</t>
  </si>
  <si>
    <r>
      <t>À un mode d'accueil extra-parental</t>
    </r>
    <r>
      <rPr>
        <b/>
        <vertAlign val="superscript"/>
        <sz val="8"/>
        <color indexed="8"/>
        <rFont val="Arial Narrow"/>
        <family val="2"/>
      </rPr>
      <t>3</t>
    </r>
  </si>
  <si>
    <t>Tous les parents sont actifs occupés</t>
  </si>
  <si>
    <t>Mère seule active occupée</t>
  </si>
  <si>
    <t>Couple de deux parents actifs occupés</t>
  </si>
  <si>
    <t>Au moins un des parents est inactif ou au chômage</t>
  </si>
  <si>
    <t>Mère seule au chômage</t>
  </si>
  <si>
    <t>Couple où un parent travaille, l'autre est au chômage</t>
  </si>
  <si>
    <t>Mère seule inactive</t>
  </si>
  <si>
    <t>Couple où un parent travaille, l'autre est inactif</t>
  </si>
  <si>
    <t>Couple sans aucun parent actif occupé</t>
  </si>
  <si>
    <t>Mère seule</t>
  </si>
  <si>
    <t>Parents vivant en couple</t>
  </si>
  <si>
    <t>* EAJE : établissement d’accueil du jeune enfant.
** Assistante maternelle (agréée ou non), EAJE, garde à domicile.
*** Tout mode d’accueil hormis les parents, qu’il soit payant ou non payant (grands-parents ou membres de la famille, mais aussi école, amis, voisins…).
Note • L’enfant peut éventuellement être confié à plusieurs modes d’accueil au cours de la semaine (les modalités du tableau ne s’additionnent pas).
Lecture • Au cours de la semaine de référence, du lundi au vendredi entre 8 heures et 19 heures, 38 % des enfants de moins de 3 ans de mère seule et active occupée sont confiés au moins une fois à un EAJE (mais peuvent éventuellement avoir d’autres modes d’accueil).
Champ • France métropolitaine, enfants de moins de 3 ans (hors enfants de père seul).
Source • Enquête Modes de garde et d’accueil des jeunes enfants, DREES, 2013.</t>
  </si>
  <si>
    <t>Tableau 2. Modélisation du non-recours aux modes d’accueil payants
des parents qui travaillent</t>
  </si>
  <si>
    <t>Estimation des odds ratios</t>
  </si>
  <si>
    <t>Type de famille</t>
  </si>
  <si>
    <t>0,9 (ns)</t>
  </si>
  <si>
    <t>Référence = Parents qui vivent en couple</t>
  </si>
  <si>
    <t>Niveau de vie du ménage par unité de consommation*</t>
  </si>
  <si>
    <r>
      <t>1</t>
    </r>
    <r>
      <rPr>
        <vertAlign val="superscript"/>
        <sz val="8"/>
        <color indexed="8"/>
        <rFont val="Arial Narrow"/>
        <family val="2"/>
      </rPr>
      <t>er</t>
    </r>
    <r>
      <rPr>
        <sz val="8"/>
        <color indexed="8"/>
        <rFont val="Arial Narrow"/>
        <family val="2"/>
      </rPr>
      <t xml:space="preserve"> quartile</t>
    </r>
  </si>
  <si>
    <r>
      <t>2</t>
    </r>
    <r>
      <rPr>
        <vertAlign val="superscript"/>
        <sz val="8"/>
        <color indexed="8"/>
        <rFont val="Arial Narrow"/>
        <family val="2"/>
      </rPr>
      <t>e</t>
    </r>
    <r>
      <rPr>
        <sz val="8"/>
        <color indexed="8"/>
        <rFont val="Arial Narrow"/>
        <family val="2"/>
      </rPr>
      <t xml:space="preserve"> quartile</t>
    </r>
  </si>
  <si>
    <r>
      <t>3</t>
    </r>
    <r>
      <rPr>
        <vertAlign val="superscript"/>
        <sz val="8"/>
        <color indexed="8"/>
        <rFont val="Arial Narrow"/>
        <family val="2"/>
      </rPr>
      <t>e</t>
    </r>
    <r>
      <rPr>
        <sz val="8"/>
        <color indexed="8"/>
        <rFont val="Arial Narrow"/>
        <family val="2"/>
      </rPr>
      <t xml:space="preserve"> quartile</t>
    </r>
  </si>
  <si>
    <r>
      <t>Référence = 4</t>
    </r>
    <r>
      <rPr>
        <b/>
        <vertAlign val="superscript"/>
        <sz val="8"/>
        <color indexed="8"/>
        <rFont val="Arial Narrow"/>
        <family val="2"/>
      </rPr>
      <t>e</t>
    </r>
    <r>
      <rPr>
        <b/>
        <sz val="8"/>
        <color indexed="8"/>
        <rFont val="Arial Narrow"/>
        <family val="2"/>
      </rPr>
      <t xml:space="preserve"> quartile</t>
    </r>
  </si>
  <si>
    <t>Nombre de places auprès d'assistantes maternelles ou d'EAJE du département pour 100 enfants de moins de 3 ans</t>
  </si>
  <si>
    <t>55 ou moins</t>
  </si>
  <si>
    <t>Entre 55 et 70</t>
  </si>
  <si>
    <t>Référence = plus de 70</t>
  </si>
  <si>
    <t xml:space="preserve">
ns : la différence avec la modalité de référence n’est pas significative au seuil de 5 % ; EAJE : établissement d’accueil du jeune enfant.
* Le niveau de vie correspond ici au revenu mensuel avant impôts du ménage rapporté au nombre d’unités de consommation (UC). Pour un ménage donné, le nombre d’UC est calculé en attribuant la valeur de 1 au premier adulte du ménage, 0,5 aux autres adultes et 0,3 aux enfants de moins de 14 ans. Les quartiles sont calculés ici sur le champ des ménages
qui comptent au moins un enfant de moins de 3 ans et dont les parents (ou la mère seule) travaille(nt).
Lecture • À type de famille (mère seule ou parents vivant en couple) et offre d’accueil du département comparables, les enfants du 1er quartile de niveau de vie ont 6,4 fois plus de risques que ceux du 4e quartile de ne pas avoir de mode d’accueil payant.
Champ • France métropolitaine, enfants de moins de 3 ans dont les parents (ou la mère seule) travaille(nt).</t>
  </si>
  <si>
    <t>Tableau 3. Durée de l’accueil extra-parental, du lundi au vendredi,
entre 8 heures et 19 heures</t>
  </si>
  <si>
    <t>20 heures ou moins</t>
  </si>
  <si>
    <t>entre 20 heures et 35 heures</t>
  </si>
  <si>
    <t>plus de 35 heures</t>
  </si>
  <si>
    <t>Au moins un parent est inactif ou au chômage</t>
  </si>
  <si>
    <t>Mère seule inactive ou au chômage</t>
  </si>
  <si>
    <t>Couple avec au moins un parent inactif ou au chômage</t>
  </si>
  <si>
    <t>Lecture • Du lundi au vendredi entre 8 heures et 19 heures, 39 % des enfants de moins de 3 ans de mère seule qui ont recours à un accueil extra-parental passent 20 heures par semaine ou moins, séparés de leurs parents.
Champ • France métropolitaine, enfants de moins de 3 ans de mère seule ou de parents vivant en couple qui ont recours à un accueil extra-parental.
Source • Enquête Modes de garde et d’accueil des jeunes enfants, DREES, 2013.</t>
  </si>
  <si>
    <t>Graphique 1. Mode de garde principal du lundi au vendredi entre 8 heures
et 19 heures</t>
  </si>
  <si>
    <t>Enfants dont les parents vivent en couple</t>
  </si>
  <si>
    <t>Dont : les deux parents sont en emploi</t>
  </si>
  <si>
    <t>Enfants de mère seule</t>
  </si>
  <si>
    <t>Dont : la mère seule est en emploi</t>
  </si>
  <si>
    <t>Enfants de moins  de 3 ans : mode de garde principal (en %)</t>
  </si>
  <si>
    <t>Les grands-parents ou d'autres membres de la famille</t>
  </si>
  <si>
    <t>Une assistante maternelle agréée</t>
  </si>
  <si>
    <t>Un EAJE</t>
  </si>
  <si>
    <t>Autre (*)</t>
  </si>
  <si>
    <t>EAJE : établissement d’accueil du jeune enfant.
* Autre : Garde à domicile, école, assistante maternelle non agréée, ami, voisin, autre personne extérieure à la famille, jardin d’enfants, garde périscolaire, centre de loisirs ou établissement spécialisé.
Lecture • 60 % des enfants de moins de 3 ans dont les parents vivent en couple sont gardés principalement
par ces derniers, du lundi au vendredi entre 8 heures et 19 heures (définitions).
Champ • France métropolitaine, enfants de moins de 3 ans (hors enfants de père seul).
Source • Enquête Modes de garde et d’accueil des jeunes enfants, DREES, 2013.</t>
  </si>
  <si>
    <t>Tableau 1 Encadré 2. Activité des parents d’enfants de moins de 3 ans</t>
  </si>
  <si>
    <t>Inactif (y compris congé maternité, congé parental)</t>
  </si>
  <si>
    <t>Au chômage</t>
  </si>
  <si>
    <t>Actif occupé</t>
  </si>
  <si>
    <t>Mères seules</t>
  </si>
  <si>
    <t xml:space="preserve">   mères</t>
  </si>
  <si>
    <t xml:space="preserve">   pères</t>
  </si>
  <si>
    <t>Lecture • 30 % des mères de famille monoparentale sont inactives. C’est le cas de 16 % des parents en couple (28 % des mères et 3 % des pères).
Champ • France métropolitaine, parents d’au moins un enfant de moins de 3 ans (hors pères seuls).
Source • Enquête Modes de garde et d’accueil des jeunes enfants, DREES, 2013.</t>
  </si>
  <si>
    <t>Tableau 1 Encadré 3. Dépenses versées par la famille selon la configuration familiale</t>
  </si>
  <si>
    <t>Montants moyens en euros</t>
  </si>
  <si>
    <t>Coût d'une heure d'accueil avant déduction des allocations et du crédit d'impôt (prix payé par la famille)</t>
  </si>
  <si>
    <t>Coût d'une heure d'accueil après déduction des allocations et du crédit d'impôt</t>
  </si>
  <si>
    <r>
      <t xml:space="preserve">Niveau de vie mensuel du ménage par unité de consommation </t>
    </r>
    <r>
      <rPr>
        <b/>
        <vertAlign val="superscript"/>
        <sz val="8"/>
        <rFont val="Arial Narrow"/>
        <family val="2"/>
      </rPr>
      <t>(2)</t>
    </r>
  </si>
  <si>
    <r>
      <t>Enfants accueillis chez une assistante maternelle agréée</t>
    </r>
    <r>
      <rPr>
        <b/>
        <vertAlign val="superscript"/>
        <sz val="8"/>
        <rFont val="Arial Narrow"/>
        <family val="2"/>
      </rPr>
      <t>(1)</t>
    </r>
  </si>
  <si>
    <r>
      <t>dont : faisant partie des 25 % des ménages les plus modestes</t>
    </r>
    <r>
      <rPr>
        <i/>
        <vertAlign val="superscript"/>
        <sz val="8"/>
        <rFont val="Arial Narrow"/>
        <family val="2"/>
      </rPr>
      <t>(2)</t>
    </r>
  </si>
  <si>
    <t>Famille monoparentale*</t>
  </si>
  <si>
    <t>3,6*</t>
  </si>
  <si>
    <t>1,0*</t>
  </si>
  <si>
    <t>1 232*</t>
  </si>
  <si>
    <t>Enfants accueillis en EAJE</t>
  </si>
  <si>
    <t>Famille monoparentale</t>
  </si>
  <si>
    <t>EAJE : établissement d'accueil du jeune enfant.
* L'effectif de cette catégorie est faible, les résultats doivent être pris avec précaution.
(1) Y compris les indemnités d'entretien et de repas.
(2) Le niveau de vie correspond ici au revenu mensuel avant impôts du ménage rapporté au nombre d'unités de consommation (UC). Pour un ménage donné, le nombre d'UC est calculé en attribuant la valeur de 1 au premier adulte du ménage, 0,5 aux autres adultes et 0,3 aux enfants de moins de 14 ans. Le premier quartile de niveau de vie a été calculé sur le champ des ménages qui ont recours à un EAJE ou une assistante maternelle pour leur enfant de moins de 3 ans non scolarisé.
Lecture : Pour les familles monoparentales, après déduction des allocations et du crédit d’impôt, le coût moyen par enfant d'une heure d'accueil en EAJE est de 0,60 euro.
Champ : France métropolitaine, enfants de moins de 3 ans non scolarisés accueillis au moins une fois dans la semaine de référence par une assistante maternelle agréée ou un EAJE.
Source : Enquête Modes de garde et d'accueil des jeunes enfants, DREES, 2013.</t>
  </si>
  <si>
    <t>Tableau complémentaire : Conditions d'emploi des parents de jeunes enfants qui travaillent</t>
  </si>
  <si>
    <t>Parent qui vit en couple</t>
  </si>
  <si>
    <t>Mère</t>
  </si>
  <si>
    <t>Père</t>
  </si>
  <si>
    <t>Statut d'emploi</t>
  </si>
  <si>
    <t>Salarié</t>
  </si>
  <si>
    <t>Indépendant, aide familial, chef d'entreprise</t>
  </si>
  <si>
    <t xml:space="preserve">Si salarié, type de contrat </t>
  </si>
  <si>
    <t>Emploi sans limite de durée, CDI, titulaire de la fonction publique</t>
  </si>
  <si>
    <t xml:space="preserve">Emploi à durée limitée, CDD, contrat court, saisonnier, vacataire, autre </t>
  </si>
  <si>
    <t>Quotité de travail</t>
  </si>
  <si>
    <t>Temps plein</t>
  </si>
  <si>
    <t>Temps partiel &gt; 50 %</t>
  </si>
  <si>
    <t>Temps partiel ≤ 50 %</t>
  </si>
  <si>
    <t>Horaires de travail alternants ou changeants</t>
  </si>
  <si>
    <t>Oui</t>
  </si>
  <si>
    <t>Non</t>
  </si>
  <si>
    <r>
      <t>Travaille régulièrement le week-end</t>
    </r>
    <r>
      <rPr>
        <b/>
        <vertAlign val="superscript"/>
        <sz val="8"/>
        <color indexed="8"/>
        <rFont val="Arial Narrow"/>
        <family val="2"/>
      </rPr>
      <t>1</t>
    </r>
  </si>
  <si>
    <t>1. Le parent déclare travailler le samedi matin, le samedi après-midi ou le dimanche au moins une semaine sur deux.
Lecture :  93 % des mères de famille monoparentale en emploi sont salariées.
Champ : France métropolitaine, parents d'au moins un enfant de moins de 3 ans (hors pères seuls) qui travaillent.
Source : Enquête Modes de garde et d'accueil des jeunes enfants, DREES, 2013.</t>
  </si>
  <si>
    <t>À un mode d'accueil collectif (crèche, halte-garderie)</t>
  </si>
  <si>
    <t>Aux grands-parents
ou à d'autres membres
de la famille</t>
  </si>
  <si>
    <t>À un mode d'accueil
extra-parental (1)</t>
  </si>
  <si>
    <t>Enfants de mère seule active occupée</t>
  </si>
  <si>
    <t>Enfants d'un couple de deux parents actifs occupés</t>
  </si>
  <si>
    <t>* Tout mode d’accueil hormis les parents, qu’il soit payant (assistante maternelle, accueil collectif, garde à domicile) ou non payant (grands-parents ou membres de la famille, mais aussi école, amis, voisins…).
Note • L’enfant peut éventuellement être confié à plusieurs modes d’accueil au cours de la semaine.
Champ • France métropolitaine, enfants de moins de 3 ans dont les deux parents ou la mère seule travaille(nt).
Source • Enquête Modes de garde et d’accueil des jeunes enfants, DREES, 2013.</t>
  </si>
  <si>
    <t>Taux de recours dans la semaine</t>
  </si>
  <si>
    <r>
      <t xml:space="preserve">  - Autre</t>
    </r>
    <r>
      <rPr>
        <vertAlign val="superscript"/>
        <sz val="8"/>
        <color indexed="8"/>
        <rFont val="Arial Narrow"/>
        <family val="2"/>
      </rPr>
      <t>(1)</t>
    </r>
  </si>
  <si>
    <t xml:space="preserve">  - Accueil périscolaire ou de loisirs</t>
  </si>
  <si>
    <t xml:space="preserve">  - Mode de garde formel </t>
  </si>
  <si>
    <t xml:space="preserve">  - Grands-parents ou autres membres de la famille</t>
  </si>
  <si>
    <t>Au moins un autre intervenant que les parents, dont :</t>
  </si>
  <si>
    <t>(1) : Assistante maternelle non-agréée, jardin d'enfants, activités culturelles ou sportives, personne extérieure
à la famille (ami, voisin, baby-sitter…), établissement spécialisé, enfant seul.
Lecture : 20 % des enfants âgés de 3 à 5 ans  sont gardés  par leurs grands-parents ou un autre membre
de la famille au moins une fois au cours de la semaine (lundi, mardi, jeudi et vendredi) entre 8 heures et 19 heures.
Champ : France métropolitaine, enfants scolarisés âgés de 3 à 5 ans au 31 décembre 2013.
Sources : Enquête Modes de garde et d’accueil des jeunes enfants, DREES, 2013.</t>
  </si>
  <si>
    <t>Tableau 1. Taux de scolarisation des enfants âgés de 3 à 5 ans</t>
  </si>
  <si>
    <t>Âge au 31 décembre 2013</t>
  </si>
  <si>
    <t>Uniquement le matin</t>
  </si>
  <si>
    <t>Le matin et un à trois après-midi
par semaine</t>
  </si>
  <si>
    <t>À temps complet</t>
  </si>
  <si>
    <t>3 ans</t>
  </si>
  <si>
    <t>4 ans</t>
  </si>
  <si>
    <t>5 ans</t>
  </si>
  <si>
    <t>Ensemble des 3-5 ans</t>
  </si>
  <si>
    <r>
      <t xml:space="preserve">Lecture : </t>
    </r>
    <r>
      <rPr>
        <sz val="8"/>
        <color indexed="8"/>
        <rFont val="Arial Narrow"/>
        <family val="2"/>
      </rPr>
      <t>19% des enfants âgés de 3 ans vont à l'école uniquement le matin.
Champ : France métropolitaine, enfants âgés de 3 à 5 ans au 31 décembre 2013 .
Source : Enquête Modes de garde et d’accueil des jeunes enfants, DREES, 2013.</t>
    </r>
  </si>
  <si>
    <t>Tableau 2. Taux de recours et durée moyenne du recours des enfants âgés de 3 à 5 ans en semaine, hors mercredi, entre 8 heures et 19 heures</t>
  </si>
  <si>
    <t>Scolarisés à temps complet</t>
  </si>
  <si>
    <t>Scolarisés à temps incomplet</t>
  </si>
  <si>
    <t>Taux de recours
dans la semaine</t>
  </si>
  <si>
    <t>Durée moyenne
de  recours par jour (1)  (h:min)</t>
  </si>
  <si>
    <t>Durée moyenne
de  recours par jour  (h:min)</t>
  </si>
  <si>
    <t>Durée moyenne
de recours par jour  (hh:mm)</t>
  </si>
  <si>
    <r>
      <rPr>
        <b/>
        <sz val="8"/>
        <color indexed="8"/>
        <rFont val="Arial Narrow"/>
        <family val="2"/>
      </rPr>
      <t>École (y compris cantine + ramassage scolaire)</t>
    </r>
  </si>
  <si>
    <t>06:50</t>
  </si>
  <si>
    <t>07:22</t>
  </si>
  <si>
    <t>04:25</t>
  </si>
  <si>
    <t>03:08</t>
  </si>
  <si>
    <t>02:44</t>
  </si>
  <si>
    <t>04:57</t>
  </si>
  <si>
    <t>01:37</t>
  </si>
  <si>
    <t>01:24</t>
  </si>
  <si>
    <t>02:38</t>
  </si>
  <si>
    <t xml:space="preserve">  Grands-parents ou autres membres de la famille</t>
  </si>
  <si>
    <t>01:14</t>
  </si>
  <si>
    <t>01:01</t>
  </si>
  <si>
    <t>01:52</t>
  </si>
  <si>
    <t xml:space="preserve">  Mode de garde formel, dont :</t>
  </si>
  <si>
    <t>01:58</t>
  </si>
  <si>
    <t>01:29</t>
  </si>
  <si>
    <t>03:23</t>
  </si>
  <si>
    <t xml:space="preserve">       établissement d'accueil des jeunes enfants</t>
  </si>
  <si>
    <t>01:03</t>
  </si>
  <si>
    <t>*(3)</t>
  </si>
  <si>
    <t xml:space="preserve">       assistante maternelle ou garde à domicile</t>
  </si>
  <si>
    <t>02:20</t>
  </si>
  <si>
    <t>01:42</t>
  </si>
  <si>
    <t>03:37</t>
  </si>
  <si>
    <t xml:space="preserve">  Accueil périscolaire ou de loisirs</t>
  </si>
  <si>
    <t>01:06</t>
  </si>
  <si>
    <t>01:07</t>
  </si>
  <si>
    <t>00:59</t>
  </si>
  <si>
    <t xml:space="preserve">  Autres (2)</t>
  </si>
  <si>
    <t>00:35</t>
  </si>
  <si>
    <t>00:33</t>
  </si>
  <si>
    <t>00:43</t>
  </si>
  <si>
    <t>(1) La durée par jour est calculée en divisant par quatre la durée cumulée du recours à l'intervenant sur la semaine. Moyenne calculée sur les seuls recourants.
'(2) Assistante maternelle non agréée, jardin d'enfants, activités culturelles ou sportives, personne extérieure à la famille (ami, voisin, baby-sitter…), établissement spécialisé, enfant seul.
(3) Effectifs insuffisants.
Lecture : Au cours de la semaine (lundi, mardi, jeudi et vendredi) entre 8 heures et 19 heures, 20 % des enfants âgés de 3 à 5 ans sont gardés par leurs grands-parents ou un autre membre de la famille et passent en moyenne l'équivalent de 1 heure et 14 minutes par jour avec ces derniers.
Champ : France métropolitaine, enfants scolarisés âgés de 3 à 5 ans au 31 décembre 2013.
Source : Enquête Modes de garde et d’accueil des jeunes enfants, DREES, 2013.</t>
  </si>
  <si>
    <t>Tableau 3. Probabilité de recours à un autre intervenant que les parents en semaine, hors mercredi, 
entre 8 heures et 19 heures, selon les caractéristiques de la famille et des enfants</t>
  </si>
  <si>
    <t>Au moins un autre intervenant (%)</t>
  </si>
  <si>
    <t>odds-ratio (risque relatif) d'être
gardé par au moins un autre
intervenant dans la semaine</t>
  </si>
  <si>
    <t>Poids de la catégorie
dans la population des enfants de 3-5 ans scolarisés à temps complet (en %)</t>
  </si>
  <si>
    <t>AGE</t>
  </si>
  <si>
    <t>réf.</t>
  </si>
  <si>
    <t>1,2*</t>
  </si>
  <si>
    <t>ACTIVITE DES PARENTS</t>
  </si>
  <si>
    <t>Au moins un parent inactif ou au chômage</t>
  </si>
  <si>
    <r>
      <t>Au moins un parent à temps partiel</t>
    </r>
    <r>
      <rPr>
        <vertAlign val="superscript"/>
        <sz val="8"/>
        <color indexed="8"/>
        <rFont val="Arial Narrow"/>
        <family val="2"/>
      </rPr>
      <t>(1)</t>
    </r>
  </si>
  <si>
    <t>6,3***</t>
  </si>
  <si>
    <r>
      <t>Les deux travaillent à temps complet</t>
    </r>
    <r>
      <rPr>
        <vertAlign val="superscript"/>
        <sz val="8"/>
        <color indexed="8"/>
        <rFont val="Arial Narrow"/>
        <family val="2"/>
      </rPr>
      <t>(2)</t>
    </r>
  </si>
  <si>
    <t>6,8***</t>
  </si>
  <si>
    <t>ACTIVITE DE LA MERE (3)</t>
  </si>
  <si>
    <t>Active occupée (ou congé court)</t>
  </si>
  <si>
    <t>Inactive</t>
  </si>
  <si>
    <t>TYPE DE MENAGE</t>
  </si>
  <si>
    <t>Couple</t>
  </si>
  <si>
    <t>Monoparental</t>
  </si>
  <si>
    <t>2,1***</t>
  </si>
  <si>
    <t>TAILLE DU MENAGE</t>
  </si>
  <si>
    <t>Ménage avec un enfant</t>
  </si>
  <si>
    <t>1,4**</t>
  </si>
  <si>
    <t>TAILLE DE L'UNITE URBAINE</t>
  </si>
  <si>
    <t>Commune rurale</t>
  </si>
  <si>
    <t>1,5***</t>
  </si>
  <si>
    <t>Moins de 49 999 habitants</t>
  </si>
  <si>
    <t>1,3**</t>
  </si>
  <si>
    <t>De 50 000 à 199 999 habitants</t>
  </si>
  <si>
    <t>1,3*</t>
  </si>
  <si>
    <t>De 200 000 à 1 999 999 habitants</t>
  </si>
  <si>
    <t>Agglomération parisienne</t>
  </si>
  <si>
    <t>NIVEAU DE VIE DU MENAGE</t>
  </si>
  <si>
    <t>Premier quintile</t>
  </si>
  <si>
    <t>Deuxième quintile</t>
  </si>
  <si>
    <t>Troisième quintile</t>
  </si>
  <si>
    <t>Quatrième quintile</t>
  </si>
  <si>
    <t>3,1***</t>
  </si>
  <si>
    <t>Cinquième quintile</t>
  </si>
  <si>
    <t>5,6***</t>
  </si>
  <si>
    <t>(1) Dans un couple, l'autre conjoint travaille.
(2) Cette catégorie comprend les familles monoparentales dont le parent travaille à temps complet.
(3) Cette variable n'est pas incluse dans l'estimation du risque relatif.
*** Significatif au seuil de 1% ; ** Significatif au seuil de 5% ; * Significatif au seuil de 10% ;ns : non significatif.
Lecture : Parmi les enfants âgés de 3 à 5 ans scolarisés à temps complet dont les deux parents travaillent à temps complet, soit 41% des enfants de 3 à 5 ans, 81% sont gardés par au moins un autre intervenant au cours de la semaine. Toutes choses égales par ailleurs, ces enfants ont un risque relatif 6,8 fois plus élevé d'être pris en charge par un autre intervenant  au cours de la semaine que les enfants dont au moins un parent est inactif ou au chômage. 28 % des enfants de 3 à 5 ans scolarisés à temps complet ont 3 ans au 31 décembre 2013.
Champ : France métropolitaine, enfants âgés de 3 à 5 ans  au 31 décembre 2013, scolarisés à temps complet.
Sources : Enquête Modes de garde et d'accueil des jeunes enfants, DREES, 2013.</t>
  </si>
  <si>
    <t>Tableau 4. Fréquence et durée moyenne passée dans chaque mode de garde le mercredi
entre 8 heures et 19 heures</t>
  </si>
  <si>
    <t>Mode de garde principal (en %)</t>
  </si>
  <si>
    <t>Taux de recours
(en %)</t>
  </si>
  <si>
    <t>Durée moyenne
de recours (h:min)</t>
  </si>
  <si>
    <t>Grands-parents ou autres membres de la famille</t>
  </si>
  <si>
    <t>Assistante maternelle, garde à domicile ou établissement d'accueil des jeunes enfants</t>
  </si>
  <si>
    <t>Centre de loisirs, activités culturelles ou sportives</t>
  </si>
  <si>
    <r>
      <t xml:space="preserve">Lecture : </t>
    </r>
    <r>
      <rPr>
        <sz val="8"/>
        <color indexed="8"/>
        <rFont val="Arial Narrow"/>
        <family val="2"/>
      </rPr>
      <t>Le mercredi, entre 8 heures et 19 heures, 11 % des enfants âgés de 3 à 5 ans sont gardés à titre principal par leurs grands-parents. Au total, 18 % sont sont gardés (à titre principal ou non)  au cours de la journée par leurs grands-parents ou un autre membre de la famille et passent en moyenne 6 heures et 27 minutes avec ces derniers.
Champ : France métropolitaine, enfants âgés de 3 à 5 ans  au 31 décembre 2013, scolarisés, qui ne vont pas à l'école le mercredi.
Source : Enquête Modes de garde et d'accueil des jeunes enfants, DREES, 2013.</t>
    </r>
  </si>
  <si>
    <t>Graphique 1. Implication des parents dans les trajets entre le domicile et l’école,
en moyenne par jour, hors mercredi</t>
  </si>
  <si>
    <t>Pourcentage</t>
  </si>
  <si>
    <t>La mère est la seule des deux parents impliquée :</t>
  </si>
  <si>
    <t>Le matin et le soir</t>
  </si>
  <si>
    <t>Le matin ou le soir seulement</t>
  </si>
  <si>
    <t>Le père est le seul des deux parents impliqué</t>
  </si>
  <si>
    <t>Les deux parents participent</t>
  </si>
  <si>
    <t>Aucun des deux parents n'est impliqué</t>
  </si>
  <si>
    <r>
      <t>Lecture : P</t>
    </r>
    <r>
      <rPr>
        <sz val="8"/>
        <color indexed="8"/>
        <rFont val="Arial"/>
        <family val="2"/>
      </rPr>
      <t>our 40 % des 3-5 ans scolarisés à temps complet, c'est plutôt la mère qui amène l'enfant le matin à l'école et qui va le chercher habituellement le soir.
Champ : France métropolitaine, enfants âgés de 3 à 5 ans au 31 décembre 2013, scolarisés à temps complet.
Source : Enquête Modes de garde et d'accueil des jeunes enfants, DREES, 2013.</t>
    </r>
  </si>
  <si>
    <t>Graphique 2. Modes de garde des enfants âgés de 3 à 5 ans scolarisés à temps complet en semaine, hors mercredi, entre 8 heures et 19 heures</t>
  </si>
  <si>
    <t>8h00</t>
  </si>
  <si>
    <t>9h00</t>
  </si>
  <si>
    <t>10h00</t>
  </si>
  <si>
    <t>11h00</t>
  </si>
  <si>
    <t>12h00</t>
  </si>
  <si>
    <t>13h00</t>
  </si>
  <si>
    <t>14h00</t>
  </si>
  <si>
    <t>15h00</t>
  </si>
  <si>
    <t>16h00</t>
  </si>
  <si>
    <t>17h00</t>
  </si>
  <si>
    <t>18h00</t>
  </si>
  <si>
    <t>19h00</t>
  </si>
  <si>
    <t>Autres (1)</t>
  </si>
  <si>
    <t>Accueil périscolaire</t>
  </si>
  <si>
    <t>Assistante maternelle,
garde à domicile ou établissement d'accueil des jeunes enfants</t>
  </si>
  <si>
    <t>Grands-parents
ou autre membre
de la famille</t>
  </si>
  <si>
    <t>École (y compris cantine
et ramassage scolaire)</t>
  </si>
  <si>
    <t>(1) Assistante maternelle non agréée, jardin d'enfants, activités culturelles ou sportives, personne extérieure à la famille (ami, voisin, baby-sitter…), établissement spécialisé, enfant seul.
Lecture : À 8 heures, 83 % des enfants âgés de 3 à 5 ans scolarisés à temps complet sont avec leurs parents.
Champ : France métropolitaine, enfants âgés de 3 à 5 ans  au 31 décembre 2013, scolarisés à temps complet.
Source : Enquête Modes de garde et d'accueil des jeunes enfants, DREES, 2013.</t>
  </si>
  <si>
    <t>La mère est la seule des deux parents impliquée</t>
  </si>
  <si>
    <t>Matin et soir</t>
  </si>
  <si>
    <t>Matin seulement, un autre intervenant pour le soir</t>
  </si>
  <si>
    <t xml:space="preserve">Soir seulement, un autre intervenant pour le matin </t>
  </si>
  <si>
    <t>Matin et soir, les deux</t>
  </si>
  <si>
    <t>Matin, la mère et soir, le père</t>
  </si>
  <si>
    <t>Matin, le père et soir, la mère</t>
  </si>
  <si>
    <t>Matin, les deux et soir, la mère</t>
  </si>
  <si>
    <t>Matin, les deux et soir, le père</t>
  </si>
  <si>
    <t>Matin, la mère et soir, les deux</t>
  </si>
  <si>
    <t>Matin, le père et soir, les deux</t>
  </si>
  <si>
    <t>Matin, les deux et soir, un autre intervenant</t>
  </si>
  <si>
    <t>Matin, un autre intervenant et soir, les deux</t>
  </si>
  <si>
    <r>
      <t>Lecture : P</t>
    </r>
    <r>
      <rPr>
        <sz val="8"/>
        <color indexed="8"/>
        <rFont val="Arial Narrow"/>
        <family val="2"/>
      </rPr>
      <t>our 40 % des 3-5 ans scolarisés à temps complet, c'est plutôt la mère qui amène l'enfant le matin à l'école et qui va le chercher habituellement le soir.
Champ : France métropolitaine, enfants âgés de 3 à 5 ans au 31 décembre 2013, scolarisés à temps complet.
Source : Enquête Modes de garde et d'accueil des jeunes enfants, DREES, 2013.</t>
    </r>
  </si>
  <si>
    <t>Salarié avec un contrat à durée indéterminée du secteur privé</t>
  </si>
  <si>
    <t>Fonctionnaire ou agent titulaire d'un contrat à durée indéterminée du secteur public</t>
  </si>
  <si>
    <t>Indépendant</t>
  </si>
  <si>
    <r>
      <t>Salarié avec contrat à durée déterminée, autre contrat des secteurs privé ou public.</t>
    </r>
    <r>
      <rPr>
        <vertAlign val="superscript"/>
        <sz val="8"/>
        <rFont val="Arial Narrow"/>
        <family val="2"/>
      </rPr>
      <t>1</t>
    </r>
  </si>
  <si>
    <t>1. Contrat à durée déterminée, contrat court, saisonnier, vacataire, placement dans une agence d’intérim, emplois aidés (emploi-jeune, contrat unique d’insertion [CUI], contrat d’accompagnement dans l’emploi [CAE], contrat initiative emploi [CIE]…), stage rémunéré en entreprise, contrat d’apprentissage ou de professionnalisation, NSP.
Note : Lorsque le père ne travaille pas au moment de l’enquête, ce sont les caractéristiques du dernier emploi qui ont été observées.
Lecture : 32 % des indépendants ont déclaré avoir pris un congé de paternité à la naissance de leur plus jeune enfant.
Champ : Pères en couple ayant au moins un enfant de moins de 3 ans, éligibles au congé de paternité.
Source : Enquêtes Modes de garde et d’accueil des jeunes enfants, DREES, 2013.</t>
  </si>
  <si>
    <r>
      <t xml:space="preserve">Tableau 1. </t>
    </r>
    <r>
      <rPr>
        <b/>
        <sz val="10"/>
        <color indexed="8"/>
        <rFont val="Arial"/>
        <family val="2"/>
      </rPr>
      <t>Durée et période du congé de paternité</t>
    </r>
  </si>
  <si>
    <t>Taux de recours
au congé</t>
  </si>
  <si>
    <t>Nombre de jours pris dans le cadre du congé de paternité</t>
  </si>
  <si>
    <t>Moins de 11 jours</t>
  </si>
  <si>
    <t>11 jours ou plus*</t>
  </si>
  <si>
    <t>Période du congé de paternité</t>
  </si>
  <si>
    <t>La semaine qui a suivi la naissance</t>
  </si>
  <si>
    <t>Plus tard au cours du congé de maternité</t>
  </si>
  <si>
    <t>Après le congé de maternité</t>
  </si>
  <si>
    <t>* En cas de naissances multiples, les pères peuvent prendre jusqu’à 18 jours de congé de paternité.
Lecture : 95 % des pères ayant au moins un enfant de moins de 3 ans et ayant déclaré avoir pris un congé de paternité ont déclaré avoir pris la totalité des jours accordés par la législation.
Champ : Pères ayant au moins un enfant de moins de 3 ans et ayant pris un congé de paternité.
Source : Enquête Modes de garde et d’accueil des jeunes enfants, DREES, 2013.</t>
  </si>
  <si>
    <t>Tableau 2. Taux de recours et risque relatif de prendre un congé selon les configurations familiales et professionnelles</t>
  </si>
  <si>
    <t>Pères en couples éligibles au congé de paternité</t>
  </si>
  <si>
    <t>dont pères salariés avec un contrat
à durée indéterminée du secteur privé</t>
  </si>
  <si>
    <t>Taux de recoursau congé</t>
  </si>
  <si>
    <t>odds-ratio</t>
  </si>
  <si>
    <t>Âge du père à la naissance du plus jeune enfant</t>
  </si>
  <si>
    <t>Moins de 30 ans</t>
  </si>
  <si>
    <t>1 (réf.)</t>
  </si>
  <si>
    <t>Entre 30 et 35 ans</t>
  </si>
  <si>
    <t>0,81*</t>
  </si>
  <si>
    <t>Entre 35 et 40 ans</t>
  </si>
  <si>
    <t>0,62***</t>
  </si>
  <si>
    <t>0,66**</t>
  </si>
  <si>
    <t>40 ans ou plus</t>
  </si>
  <si>
    <t>0,47***</t>
  </si>
  <si>
    <t>0,48***</t>
  </si>
  <si>
    <t>Nombre d'enfants présents dans le ménage</t>
  </si>
  <si>
    <t>Un enfant</t>
  </si>
  <si>
    <t>1  (réf.)</t>
  </si>
  <si>
    <t>Deux enfants</t>
  </si>
  <si>
    <t>Trois enfants ou plus</t>
  </si>
  <si>
    <r>
      <t xml:space="preserve">Statut de l'emploi occupé par le père au moment de l'enquête </t>
    </r>
    <r>
      <rPr>
        <b/>
        <vertAlign val="superscript"/>
        <sz val="8"/>
        <rFont val="Arial Narrow"/>
        <family val="2"/>
      </rPr>
      <t>1</t>
    </r>
  </si>
  <si>
    <t>Fonctionnaire ou agent titulaire d'un contrat à durée indéteminée du secteur public</t>
  </si>
  <si>
    <t>1,67***</t>
  </si>
  <si>
    <t>0,13***</t>
  </si>
  <si>
    <r>
      <t>Salarié avec contrat à durée déterminée, autre contrat des secteurs privé ou public.</t>
    </r>
    <r>
      <rPr>
        <vertAlign val="superscript"/>
        <sz val="8"/>
        <rFont val="Arial Narrow"/>
        <family val="2"/>
      </rPr>
      <t>2</t>
    </r>
  </si>
  <si>
    <t>0,27***</t>
  </si>
  <si>
    <t>Nombre d'heures habituellement travaillées par semaine, au moment de l'enquête</t>
  </si>
  <si>
    <t>40 heures ou moins</t>
  </si>
  <si>
    <t xml:space="preserve">41 heures ou plus </t>
  </si>
  <si>
    <t>0,80*</t>
  </si>
  <si>
    <t>0,65***</t>
  </si>
  <si>
    <t>Catégorie socioprofessionnelle du père, au moment de l'enquête</t>
  </si>
  <si>
    <t>Agriculteur, artisan, chef d'entreprise</t>
  </si>
  <si>
    <t>Cadre, profession intellectuelle supérieure</t>
  </si>
  <si>
    <t>2,09***</t>
  </si>
  <si>
    <t>1,93***</t>
  </si>
  <si>
    <t>Activité de la mère au moment de l'enquête</t>
  </si>
  <si>
    <t>Active occupée (y. c. en congé court)</t>
  </si>
  <si>
    <t>0,74**</t>
  </si>
  <si>
    <t>Quintiles de niveau de vie du ménage au moment de l'enquête</t>
  </si>
  <si>
    <t>1 : inférieur ou égal à 1 052 euros mensuel</t>
  </si>
  <si>
    <t>0,40***</t>
  </si>
  <si>
    <t>0,42***</t>
  </si>
  <si>
    <t>2 : de 1 052 euros à 1 444 euros mensuels</t>
  </si>
  <si>
    <t>3 : de 1 444 euros à 1 776 euros mensuels</t>
  </si>
  <si>
    <t>4 : de 1 776 euros à 2 190 euros mensuels</t>
  </si>
  <si>
    <t>5 : plus de 2 190 euros mensuels</t>
  </si>
  <si>
    <t>0,65**</t>
  </si>
  <si>
    <t xml:space="preserve">Qui se lève la nuit pour s'occuper de l'enfant qui se réveille ? </t>
  </si>
  <si>
    <t>Plutôt la mère seule</t>
  </si>
  <si>
    <t>Tantôt le père ou la mère, ou plutôt le père seul</t>
  </si>
  <si>
    <t>1,18*</t>
  </si>
  <si>
    <t>Note :*** significatif au seuil de 1%, ** à  5%, * à 10 %.
1. Lorsque le père ne travaille pas au moment de l’enquête, ce sont les caractéristiques du dernier emploi qui ont été observées.
2. Contrat à durée déterminée, contrat court, saisonnier, vacataire, placement dans une agence d’intérim, emplois aidés (emploi-jeune, contrat unique d’insertion (CUI), contrat d’accompagnement dans l’emploi (CAE),
contrat initiative emploi (CIE)…), stage rémunéré en entreprise, contrat d’apprentissage ou de professionnalisation, NSP.
Lecture : Seulement 32 % des indépendants ont déclaré avoir pris un congé de paternité à la naissance de leur plus jeune enfant. À autres caractéristiques données, ils ont 7,7 (=1/0,13) fois moins de chance de prendre un congé de paternité par rapport aux pères employés.
Champ : Pères en couple ayant au moins un enfant de moins de 3 ans éligibles au congé de paternité.
Sources : Enquêtes Modes de garde et d’accueil des jeunes enfants, DREES, 2013.</t>
  </si>
  <si>
    <t>Graphique 1. Nombre de bénéficiaires du congé de paternité de 2002 à 2014</t>
  </si>
  <si>
    <t>CNAMTS+MSA+RSI</t>
  </si>
  <si>
    <t xml:space="preserve">Champ : France Entière, régimes général de la sécurité sociale, agricoles et non salarié.
Sources : Caisse nationale d'assurance maladie des travailleurs salariés (CNAMTS), Caisse centrale de la mutualité sociale agricole (CCMSA) et Régime social des indépendants (RSI), calculs DREES. </t>
  </si>
  <si>
    <t>Graphique 2. Score d'implication dans les tâches parentales des pères selon le recours au congé paternité</t>
  </si>
  <si>
    <t>Le père a pris un congé de paternité</t>
  </si>
  <si>
    <t>5 : Qui prend en charge la garde de l’enfant malade ?</t>
  </si>
  <si>
    <t>4 : Qui prend en charge des formalités administratives liées au(x) mode(s) d’accueil</t>
  </si>
  <si>
    <t>3 : Qui s'occupe de l'enfant qui se réveille la nuit ?</t>
  </si>
  <si>
    <t>2 : Qui va le chercher sur son lieu d'accueil ?</t>
  </si>
  <si>
    <t>1 : Qui amène l'enfant sur son lieu d’accueil ?</t>
  </si>
  <si>
    <t>score total</t>
  </si>
  <si>
    <t>Lecture :  Le score moyen d'implication dans les tâches parentales  des pères qui ont pris un congé paternité atteint 3,1 contre 2,5 pour ceux qui ne l'ont pas pris.  Les tâches "1"et "2", liées aux trajets entre le domicile et le mode d'accueil - qui comptent triple dans la construction du score,  expliquent 7/10è de cette différence.
Champ : Ménages en couple dont le père est éligible au congé paternité qui ont au moins un enfant âgé entre 5 et 35 mois, ayant recours à un établissement d'accueil du jeune enfant (EAJE) ou une assistante maternelle au cours de la semaine de référence.
Source :  Enquête Modes de garde et d’accueil des jeunes enfants, DREES, 2013.</t>
  </si>
  <si>
    <t>Aucun mode d'accueil payant *</t>
  </si>
  <si>
    <t xml:space="preserve">Au moins deux modes d'accueil payants </t>
  </si>
  <si>
    <t>Un seul mode d'accueil payant, dont :</t>
  </si>
  <si>
    <t>Assistante maternelle agréée seulement</t>
  </si>
  <si>
    <t>EAJE seulement</t>
  </si>
  <si>
    <t>Garde à domicile seulement</t>
  </si>
  <si>
    <t>Assistante maternelle non agréée seulement</t>
  </si>
  <si>
    <t>EAJE : établissement d’accueil du jeune enfant.</t>
  </si>
  <si>
    <t>* parmi : assistante maternelle (agréée ou non), EAJE, garde à domicile.</t>
  </si>
  <si>
    <t>Lecture • Parmi les enfants de moins de 3 ans non scolarisés, 30 % sont confiés au moins une fois dans la semaine de référence à une assistante maternelle agréée et n’ont pas d’autre mode d’accueil payant.</t>
  </si>
  <si>
    <t xml:space="preserve">Champ • France métropolitaine, enfants de moins de 3 ans non scolarisés. </t>
  </si>
  <si>
    <t>Sources • Enquête Modes de garde et d’accueil des jeunes enfants, DREES, 2013.</t>
  </si>
  <si>
    <t>Pourcentage des enfants accueillis</t>
  </si>
  <si>
    <t>En moyenne, par mois</t>
  </si>
  <si>
    <t>En moyenne, par heure</t>
  </si>
  <si>
    <t>Coût mensuel avant allocations et crédit d’impôt</t>
  </si>
  <si>
    <t>Allocations</t>
  </si>
  <si>
    <t>Crédit d’impôt</t>
  </si>
  <si>
    <t>Coût mensuel après allocations et crédit d’impôt</t>
  </si>
  <si>
    <t>Nombre moyen d’heures d’accueil par mois</t>
  </si>
  <si>
    <t>Coût horaire avant allocations et crédit d’impôt (prix payé par la famille)</t>
  </si>
  <si>
    <t>Coût horaire après allocations et crédit d’impôt</t>
  </si>
  <si>
    <t>Assistante maternelle agréée1</t>
  </si>
  <si>
    <t>20 h par semaine ou moins</t>
  </si>
  <si>
    <t>Entre 20 h et 35 h</t>
  </si>
  <si>
    <t>Plus de 35 h</t>
  </si>
  <si>
    <t>Garde à domicile*</t>
  </si>
  <si>
    <t>724*</t>
  </si>
  <si>
    <t>153*</t>
  </si>
  <si>
    <t>254*</t>
  </si>
  <si>
    <t>317*</t>
  </si>
  <si>
    <t>116*</t>
  </si>
  <si>
    <t>6,2*</t>
  </si>
  <si>
    <t>2,7*</t>
  </si>
  <si>
    <t>Ensemble payant  2</t>
  </si>
  <si>
    <t>* L’effectif étant faible, les résultats sont à prendre avec précaution.</t>
  </si>
  <si>
    <t>(1) Le coût comprend les indemnités d’entretien et de repas.</t>
  </si>
  <si>
    <t>(2) Comprend quelques cas de recours à une assistante maternelle non agréée.</t>
  </si>
  <si>
    <t xml:space="preserve">Lecture • 15 % des enfants de moins de 3 ans non scolarisés accueillis par une assistante maternelle agréée le sont pour une durée de 20 heures ou moins par semaine. Le prix </t>
  </si>
  <si>
    <t>de cet accueil pour la famille est de 324 euros par mois en moyenne (soit 5,20 euros par heure pour 62 heures d’accueil en moyenne). Après déduction des allocations et du crédit d’impôt, il reste 91 euros à charge des parents, soit un coût horaire de 1,50 euro.</t>
  </si>
  <si>
    <t>Champ • France métropolitaine, enfants de moins de 3 ans non scolarisés accueillis au moins une fois dans la semaine de référence par un mode d’accueil payant.</t>
  </si>
  <si>
    <t>Taux de recours (en % des enfants)</t>
  </si>
  <si>
    <t>Niveau de vie mensuel du ménage (par unité de consommation)2</t>
  </si>
  <si>
    <t>1 350 euros ou moins</t>
  </si>
  <si>
    <t>1 350 euros à 1 750 euros</t>
  </si>
  <si>
    <t>1 750 euros à 2 150 euros</t>
  </si>
  <si>
    <t>Plus de 2 150 euros</t>
  </si>
  <si>
    <t>515*</t>
  </si>
  <si>
    <t>322*</t>
  </si>
  <si>
    <t>51*</t>
  </si>
  <si>
    <t>143*</t>
  </si>
  <si>
    <t>144*</t>
  </si>
  <si>
    <t>Niveau de vie mensuel du ménage (par unité de consommation)</t>
  </si>
  <si>
    <t>(2) Le niveau de vie correspond au revenu mensuel net moyen avant impôts du ménage rapporté au nombre d’unités de consommation (UC). Pour un ménage donné, le nombre d’unités de consommation est calculé en attribuant la valeur de 1 au premier adulte du ménage, 0,5 aux autres adultes et 0,3 aux enfants de moins de 14 ans. Les tranches de niveau de vie présentées dans le tableau correspondent chacune à 25 % des ménages ayant recours à un mode de garde payant pour leur enfant de moins de 3 ans non scolarisé.</t>
  </si>
  <si>
    <t>Lecture • 28 % des enfants de familles monoparentales sont confiés à un EAJE au moins une fois dans la semaine de référence. Pour ces familles, après déduction des allocations et du crédit d’impôt, le coût moyen par enfant est de 83 euros par mois pour 128 heures d’accueil, soit 0,60 euro par heure.</t>
  </si>
  <si>
    <t>Champ • France métropolitaine, enfants de moins de 3 ans non scolarisés  pour les taux de recours. Pour le calcul des coûts, enfants de moins de 3 ans non scolarisés accueillis au moins une fois dans la semaine de référence par une assistante maternelle agréée ou un EAJE.</t>
  </si>
  <si>
    <t>Nombre de places auprès d'assistantes maternelles du département pour 100 enfants de moins de 3 ans</t>
  </si>
  <si>
    <t>Salaires horaires moyens des assistantes maternelles (hors indemnités) en euros</t>
  </si>
  <si>
    <t>Lecture • Pour les enfants accueillis par des assistantes maternelles agréées et habitant dans un département où celles-ci offrent 7 places pour 100 enfants de moins de 3 ans, le salaire horaire moyen (hors indemnités) versé aux assistantes maternelles est de 3,80 euros.</t>
  </si>
  <si>
    <t>Champ • France métropolitaine, enfants de moins de 3 ans non scolarisés accueillis au moins une fois dans la semaine de référence par une assistante maternelle agréée.</t>
  </si>
  <si>
    <t>Sources • Enquête Modes de garde et d’accueil des jeunes enfants, DREES, 2013 ; Enquête PMI 2012 (données provisoires), DREES.</t>
  </si>
  <si>
    <t>En euros 2013</t>
  </si>
  <si>
    <t xml:space="preserve">Ensemble des familles </t>
  </si>
  <si>
    <t>Niveau de vie mensuel du ménage (par UC)*</t>
  </si>
  <si>
    <t>1er quartile</t>
  </si>
  <si>
    <t>2e quartile</t>
  </si>
  <si>
    <t>3e quartile</t>
  </si>
  <si>
    <t>4e quartile</t>
  </si>
  <si>
    <t>1,0**</t>
  </si>
  <si>
    <t>UC : unité de consommation, EAJE : établissement d’accueil du jeune enfant.</t>
  </si>
  <si>
    <t>* En 2013, la valeur des quartiles de niveau de vie par UC sont les suivantes : 1 350 euros ou moins, 1 350 euros à 1 750 euros, 1 750 euros à 2 150 euros et plus de 2 150 euros.</t>
  </si>
  <si>
    <t>** L’effectif de cette catégorie étant faible, les résultats sont à prendre avec précaution.</t>
  </si>
  <si>
    <t>Note • Les coûts horaires 2007 ont été calculés ici avec les mêmes hypothèses que celles retenues pour 2013. Comme indiqué dans l’encadré 1, ils ne sont pas directement comparables avec ceux estimés dans les publications précédentes.</t>
  </si>
  <si>
    <t>Lecture • En 2013, une heure d’accueil chez une assistante maternelle agréée revient, après déduction des aides, à 1 euro par enfant pour les ménages les plus modestes (1er quartile de niveau de vie). En 2007, une fois l’inflation prise en compte, cette heure d’accueil revenait à 0,90 euro.</t>
  </si>
  <si>
    <t>Champ • France métropolitaine, enfants de moins de 3 ans non scolarisés accueillis au moins une fois dans la semaine de référence par une assistante maternelle agréée ou un EAJE.</t>
  </si>
  <si>
    <t>Sources • Enquêtes Modes de garde et d’accueil des jeunes enfants, DREES, 2007 et 2013.</t>
  </si>
  <si>
    <t>Avant allocations et crédit d'impôts</t>
  </si>
  <si>
    <t>1 350 euros 
ou moins</t>
  </si>
  <si>
    <t>1 350 à 1 750 euros</t>
  </si>
  <si>
    <t>1 750 à 2 150 euros</t>
  </si>
  <si>
    <t>Après allocations et crédit d'impôts</t>
  </si>
  <si>
    <t>Note • Les taux d’effort sont calculés par mois sans indisponibilité du mode d’accueil.</t>
  </si>
  <si>
    <t xml:space="preserve">Le coût comprend les indemnités d’entretien et de repas pour les assistantes maternelles agréées. </t>
  </si>
  <si>
    <t>Le taux d’effort est la part des ressources mensuelles du ménage consacrée à l’accueil de l’enfant.</t>
  </si>
  <si>
    <t>Lecture • Après déduction des allocations et du crédit d’impôt, les dépenses des familles pour l’accueil de leur enfant de moins de 3 ans représentent 6 % de leurs revenus mensuels disponibles avant impôts (hors complément de libre choix du mode de garde [CMG]) quand l’enfant est confié à une assistante maternelle agréée, et 4 % de leurs ressources quand il est accueilli en EAJE.</t>
  </si>
  <si>
    <t>En euros</t>
  </si>
  <si>
    <t>Pour un mois sans indisponibilité</t>
  </si>
  <si>
    <t>Pour une année</t>
  </si>
  <si>
    <t>Coût mensuel moyen</t>
  </si>
  <si>
    <t>Coût horaire moyen</t>
  </si>
  <si>
    <t>Nombre de mois complets de disponibilité</t>
  </si>
  <si>
    <t>Coût annuel moyen</t>
  </si>
  <si>
    <t>Coût horaire moyen annualisé</t>
  </si>
  <si>
    <t>Note • Le coût comprend les indemnités d’entretien et de repas pour les assistantes maternelles agréées.</t>
  </si>
  <si>
    <t>Lecture • Après déduction des aides, un mois d’accueil sans indisponibilité chez une assistante maternelle agréée coûte en moyenne 195 euros (soit 1,40 euro par heure). Pour une année, une fois les congés payés pris en compte, le coût est de 2 235 euros en moyenne pour 11 mois d’accueil, soit un coût horaire relevé à 1,50 euro.</t>
  </si>
  <si>
    <t>Coût pour une heure d'accueil (en % des ressources annuelles imposables de N-2 ramenées au mois)</t>
  </si>
  <si>
    <t>Nombre d’enfants à charge</t>
  </si>
  <si>
    <t>Accueil collectif</t>
  </si>
  <si>
    <t>Accueil parental, familial, microcrèche</t>
  </si>
  <si>
    <t>8 ou plus</t>
  </si>
  <si>
    <t>Plancher de ressources (par mois)</t>
  </si>
  <si>
    <t>Plafond de ressources (par mois)</t>
  </si>
  <si>
    <r>
      <rPr>
        <b/>
        <sz val="8"/>
        <rFont val="Arial"/>
        <family val="2"/>
      </rPr>
      <t>Lecture</t>
    </r>
    <r>
      <rPr>
        <sz val="8"/>
        <rFont val="Arial"/>
        <family val="2"/>
      </rPr>
      <t xml:space="preserve"> : Pour une famille avec deux enfants à charge, une heure d'accueil d'un des enfants dans un établissement d'accueil collectif est facturée 0,05 % des ressources mensuelles du ménage. Ex. : Si cette famille a des ressources déclarées de 30 000 euros en N-2, soit 2 500 euros par mois, la tarification horaire est de 1,25 euro de l'heure (2 500 euros x 0,05 % = 1,25). Le montant de la tarification ne peut toutefois être inférieur à un montant établi à partir d'un plancher mensuel de ressources. Ex : dans une structure d'accueil collectif, pour une famille ayant 2 enfants à charge, avec des ressources nulles en N-2, la tarification horaire est de 0,30 euros de l'heure (608,88 x 0,05 % = 0,30).</t>
    </r>
  </si>
  <si>
    <r>
      <rPr>
        <b/>
        <sz val="8"/>
        <rFont val="Arial"/>
        <family val="2"/>
      </rPr>
      <t xml:space="preserve">Sources </t>
    </r>
    <r>
      <rPr>
        <sz val="8"/>
        <rFont val="Arial"/>
        <family val="2"/>
      </rPr>
      <t>: Caisse nationale d'allocations familiales.</t>
    </r>
  </si>
  <si>
    <t>Nombre d'enfants à charge</t>
  </si>
  <si>
    <t xml:space="preserve">Tranche de ressources du couple * en euros / an </t>
  </si>
  <si>
    <t>Inférieurs à</t>
  </si>
  <si>
    <t>Ne dépassant pas</t>
  </si>
  <si>
    <t>Au-delà de</t>
  </si>
  <si>
    <t>Par enfant supplémentaire</t>
  </si>
  <si>
    <t>+ 8.357</t>
  </si>
  <si>
    <t>Assistante maternelle ou garde à domicile employée par les parents</t>
  </si>
  <si>
    <t>Enfant de moins de 3 ans</t>
  </si>
  <si>
    <t>Enfant de 3 à 6 ans</t>
  </si>
  <si>
    <t>Assistante maternelle employée par une association ou une entreprise</t>
  </si>
  <si>
    <t>Garde à domicile employée par une association ou une entreprise</t>
  </si>
  <si>
    <t>* Ces montants sont majorés de 40 % pour les familles monoparentales.</t>
  </si>
  <si>
    <t>Note : Un minimum de 15 % de la dépense reste à la charge du ménage.</t>
  </si>
  <si>
    <r>
      <rPr>
        <b/>
        <sz val="8"/>
        <rFont val="Arial"/>
        <family val="2"/>
      </rPr>
      <t xml:space="preserve">Lecture </t>
    </r>
    <r>
      <rPr>
        <sz val="8"/>
        <rFont val="Arial"/>
        <family val="2"/>
      </rPr>
      <t>: Un couple dont les ressources sont inférieures à 20 706 euros an et qui emploie une assistante maternelle agréée pour garder son unique enfant de moins de 3 ans percevra au maximum 458,18 euros par mois.</t>
    </r>
  </si>
  <si>
    <r>
      <rPr>
        <b/>
        <sz val="8"/>
        <rFont val="Arial"/>
        <family val="2"/>
      </rPr>
      <t>Sources</t>
    </r>
    <r>
      <rPr>
        <sz val="8"/>
        <rFont val="Arial"/>
        <family val="2"/>
      </rPr>
      <t xml:space="preserve"> : Caisse nationale des allocations familiales.</t>
    </r>
  </si>
  <si>
    <t xml:space="preserve">Montants moyens en euros </t>
  </si>
  <si>
    <t>Coût mensuel avant crédit d'impôt</t>
  </si>
  <si>
    <t>Coût mensuel après crédit d'impôt</t>
  </si>
  <si>
    <t>Nombre moyen d'heures d'accueil par mois</t>
  </si>
  <si>
    <t>Coût horaire crédit d'impôt (prix payé par la famille)</t>
  </si>
  <si>
    <t>Coût horaire après crédit d'impôt</t>
  </si>
  <si>
    <t>Nombre d'enfants du ménage</t>
  </si>
  <si>
    <t>Un</t>
  </si>
  <si>
    <t>Deux</t>
  </si>
  <si>
    <t>Trois ou plus</t>
  </si>
  <si>
    <t>Lecture : Le coût mensuel après crédit d'impôt est de 194 euros pour un ménage avec un seul enfant, pour 137 heures d'accueil en moyenne, soit un coût horaire après crédit d'impôt de 1,40 euro par heure.</t>
  </si>
  <si>
    <t>Champ : France métropolitaine, enfants de moins de 3 ans non scolarisés accueillis au moins une fois dans la semaine de référence par un EAJE.</t>
  </si>
  <si>
    <t>Sources : Enquête Modes de garde et d'accueil des jeunes enfants, DREES, 2013.</t>
  </si>
  <si>
    <t>Modes de garde principal des enfants de moins de 3 ans</t>
  </si>
  <si>
    <t xml:space="preserve">Parents </t>
  </si>
  <si>
    <t xml:space="preserve">Assistante maternelle agréée </t>
  </si>
  <si>
    <t>Autres*</t>
  </si>
  <si>
    <r>
      <t xml:space="preserve">EAJE : établissement d’accueil du jeune enfant.
(*) Garde à domicile, école, assistante maternelle non agréée, ami, voisin, baby-sitter ou autre personne extérieure
à la famille, jardin d’enfants, garde périscolaire, centre de loisirs ou établissement spécialisé.
</t>
    </r>
    <r>
      <rPr>
        <b/>
        <sz val="8"/>
        <color indexed="8"/>
        <rFont val="Arial"/>
        <family val="2"/>
      </rPr>
      <t>Champ •</t>
    </r>
    <r>
      <rPr>
        <sz val="8"/>
        <color indexed="8"/>
        <rFont val="Arial"/>
        <family val="2"/>
      </rPr>
      <t xml:space="preserve"> France métropolitaine, enfants de moins de 3 ans. 
</t>
    </r>
    <r>
      <rPr>
        <b/>
        <sz val="8"/>
        <color indexed="8"/>
        <rFont val="Arial"/>
        <family val="2"/>
      </rPr>
      <t>Sources •</t>
    </r>
    <r>
      <rPr>
        <sz val="8"/>
        <color indexed="8"/>
        <rFont val="Arial"/>
        <family val="2"/>
      </rPr>
      <t xml:space="preserve"> Enquêtes Modes de garde et d’accueil des jeunes enfants, DREES.</t>
    </r>
  </si>
  <si>
    <t>Modes de garde principal des enfants de moins de 3 ans
quand au moins un des parents ne travaille pas à temps complet, en semaine de 8h à 19h</t>
  </si>
  <si>
    <t>Assistant(e) maternel(le) agréé(e )</t>
  </si>
  <si>
    <r>
      <t xml:space="preserve">EAJE : établissement d’accueil du jeune enfant.
(*) Garde à domicile, école, assistante maternelle non agréée, ami, voisin, baby-sitter ou autre personne
extérieure à la famille, jardin d’enfants, garde périscolaire, centre de loisirs ou établissement spécialisé.
</t>
    </r>
    <r>
      <rPr>
        <b/>
        <sz val="8"/>
        <color indexed="8"/>
        <rFont val="Arial"/>
        <family val="2"/>
      </rPr>
      <t>Champ •</t>
    </r>
    <r>
      <rPr>
        <sz val="8"/>
        <color indexed="8"/>
        <rFont val="Arial"/>
        <family val="2"/>
      </rPr>
      <t xml:space="preserve"> France métropolitaine, enfants de moins de 3 ans dont au moins un parent ne travaille pas à temps complet.
</t>
    </r>
    <r>
      <rPr>
        <b/>
        <sz val="8"/>
        <color indexed="8"/>
        <rFont val="Arial"/>
        <family val="2"/>
      </rPr>
      <t>Sources •</t>
    </r>
    <r>
      <rPr>
        <sz val="8"/>
        <color indexed="8"/>
        <rFont val="Arial"/>
        <family val="2"/>
      </rPr>
      <t xml:space="preserve"> Enquêtes Modes de garde et d’accueil des jeunes enfants, DREES.</t>
    </r>
  </si>
  <si>
    <t>Mode de garde principal</t>
  </si>
  <si>
    <t>Mode de garde secondaire</t>
  </si>
  <si>
    <t>% des enfants
de moins de 3 ans</t>
  </si>
  <si>
    <t>Temps moyen passé dans le mode
de garde principal (h:min)</t>
  </si>
  <si>
    <t>Temps moyen passé dans le mode
de garde secondaire (h:min)</t>
  </si>
  <si>
    <t>Aucun</t>
  </si>
  <si>
    <t>55 : 00</t>
  </si>
  <si>
    <t>37 : 08</t>
  </si>
  <si>
    <t>16 : 30</t>
  </si>
  <si>
    <t>38 : 54</t>
  </si>
  <si>
    <t>14 : 52</t>
  </si>
  <si>
    <t>34 : 28</t>
  </si>
  <si>
    <t>18 : 56</t>
  </si>
  <si>
    <t>39 : 54</t>
  </si>
  <si>
    <t>14 : 02</t>
  </si>
  <si>
    <t>Grands-parents*</t>
  </si>
  <si>
    <t>44 : 07</t>
  </si>
  <si>
    <t>09 : 34</t>
  </si>
  <si>
    <t>37 : 35</t>
  </si>
  <si>
    <t>15 : 07</t>
  </si>
  <si>
    <t>Autres combinaisons</t>
  </si>
  <si>
    <t xml:space="preserve">Ensemble </t>
  </si>
  <si>
    <r>
      <t xml:space="preserve">EAJE : établissement d’accueil du jeune enfant.
(*) Ou d’autres membres de la famille.
</t>
    </r>
    <r>
      <rPr>
        <b/>
        <sz val="8"/>
        <color indexed="8"/>
        <rFont val="Arial"/>
        <family val="2"/>
      </rPr>
      <t>Lecture •</t>
    </r>
    <r>
      <rPr>
        <sz val="8"/>
        <color indexed="8"/>
        <rFont val="Arial"/>
        <family val="2"/>
      </rPr>
      <t xml:space="preserve"> Au cours de la semaine (du lundi au vendredi, de 8 heures à 19 heures), 18 % des enfants de moins de 3 ans sont gardés à titre principal par une assistante maternelle
et à titre secondaire par leurs parents. Ils passent en moyenne 37 heures et 8 minutes chez l’assistante maternelle et 16 heures et 30 minutes avec leurs parents.
</t>
    </r>
    <r>
      <rPr>
        <b/>
        <sz val="8"/>
        <color indexed="8"/>
        <rFont val="Arial"/>
        <family val="2"/>
      </rPr>
      <t>Champ •</t>
    </r>
    <r>
      <rPr>
        <sz val="8"/>
        <color indexed="8"/>
        <rFont val="Arial"/>
        <family val="2"/>
      </rPr>
      <t xml:space="preserve"> France métropolitaine, enfants de moins de 3 ans.
</t>
    </r>
    <r>
      <rPr>
        <b/>
        <sz val="8"/>
        <color indexed="8"/>
        <rFont val="Arial"/>
        <family val="2"/>
      </rPr>
      <t>Sources •</t>
    </r>
    <r>
      <rPr>
        <sz val="8"/>
        <color indexed="8"/>
        <rFont val="Arial"/>
        <family val="2"/>
      </rPr>
      <t xml:space="preserve"> Enquête Modes de garde et d’accueil des jeunes enfants, DREES, 2013.</t>
    </r>
  </si>
  <si>
    <t>Grands-parents
ou autres membres
de la famille</t>
  </si>
  <si>
    <t>Garde
à domicile</t>
  </si>
  <si>
    <r>
      <t>Autres modes
de garde</t>
    </r>
    <r>
      <rPr>
        <b/>
        <vertAlign val="superscript"/>
        <sz val="8"/>
        <rFont val="Arial"/>
        <family val="2"/>
      </rPr>
      <t xml:space="preserve"> </t>
    </r>
    <r>
      <rPr>
        <b/>
        <sz val="8"/>
        <rFont val="Arial"/>
        <family val="2"/>
      </rPr>
      <t>(1)</t>
    </r>
  </si>
  <si>
    <t>Part dans la population
des enfants de moins
de trois ans</t>
  </si>
  <si>
    <t>Situation professionnelle des parents</t>
  </si>
  <si>
    <t>Activité</t>
  </si>
  <si>
    <t>Un parent à temps partiel (inférieur à 50 %) (2)</t>
  </si>
  <si>
    <r>
      <t>Un parent à temps partiel (supérieur à 50 %)</t>
    </r>
    <r>
      <rPr>
        <vertAlign val="superscript"/>
        <sz val="8"/>
        <rFont val="Arial"/>
        <family val="2"/>
      </rPr>
      <t xml:space="preserve"> </t>
    </r>
    <r>
      <rPr>
        <sz val="8"/>
        <rFont val="Arial"/>
        <family val="2"/>
      </rPr>
      <t>(3)</t>
    </r>
  </si>
  <si>
    <t>Les deux parents travaillent à temps complet (4)</t>
  </si>
  <si>
    <t>Catégorie socioprofessionnelle de la mère (si active occupée)</t>
  </si>
  <si>
    <t>Agricultrices, artisanes, commerçantes et chefs d'entreprise (5)</t>
  </si>
  <si>
    <t>Professions intermédiaires</t>
  </si>
  <si>
    <t>Employées ou ouvrières qualifiées</t>
  </si>
  <si>
    <t>Employées ou ouvrières non qualifiées</t>
  </si>
  <si>
    <t>Situation familiale et résidentielle</t>
  </si>
  <si>
    <t>Type de ménage</t>
  </si>
  <si>
    <t>Parent isolé</t>
  </si>
  <si>
    <t xml:space="preserve">Ménage avec un enfant </t>
  </si>
  <si>
    <t>Ménage avec deux enfants</t>
  </si>
  <si>
    <t>Ménage avec trois enfants ou plus</t>
  </si>
  <si>
    <t>Niveau de vie du ménage (6)</t>
  </si>
  <si>
    <t xml:space="preserve">Premier quintile </t>
  </si>
  <si>
    <t>Taille de l'unité urbaine</t>
  </si>
  <si>
    <t>Unité urbaine de moins de 5 000 à 49 999 habitants</t>
  </si>
  <si>
    <t>Unité urbaine de 50 000 à 199 999 habitants</t>
  </si>
  <si>
    <t>Unité urbaine de 200 000 à 1 999 999 habitants</t>
  </si>
  <si>
    <r>
      <t xml:space="preserve">(1) Assistante maternelle non agréée, ami, voisin, baby-sitter ou autre personne extérieure à la famille, jardin d’enfants, garde périscolaire, centre de loisirs ou établissement spécialisé.
(2) Si en couple, l’autre membre travaille soit à 50 % ou moins, soit à plus de 50 %, soit à temps complet.
(3) Si en couple, l’autre membre travaille à plus de 50 % ou à temps complet.
(4) Cette catégorie comprend les familles monoparentales dont le parent travaille à temps complet.
(5) L’effectif de cette catégorie étant faible, une certaine prudence s’impose à la lecture des résultats.
(6) Le niveau de vie correspond au revenu mensuel net moyen avant impôts du ménage rapporté au nombre d’unités de consommation (UC). Pour un ménage donné, le nombre d’unités de consommation est calculé en attribuant la valeur de 1 au premier adulte du ménage, 0,5 aux autres adultes et 0,3 aux enfants de moins de 14 ans.
</t>
    </r>
    <r>
      <rPr>
        <b/>
        <sz val="8"/>
        <rFont val="Arial"/>
        <family val="2"/>
      </rPr>
      <t>Note •</t>
    </r>
    <r>
      <rPr>
        <sz val="8"/>
        <rFont val="Arial"/>
        <family val="2"/>
      </rPr>
      <t xml:space="preserve"> Le mode de garde en semaine est compris du lundi au vendredi, entre 8 heures et 19 heures.
</t>
    </r>
    <r>
      <rPr>
        <b/>
        <sz val="8"/>
        <rFont val="Arial"/>
        <family val="2"/>
      </rPr>
      <t>Lecture •</t>
    </r>
    <r>
      <rPr>
        <sz val="8"/>
        <rFont val="Arial"/>
        <family val="2"/>
      </rPr>
      <t xml:space="preserve"> Parmi les enfants âgés de moins de 3 ans dont les deux parents travaillent à temps complet, soit 31 % des enfants de moins de 3 ans, 38 % sont principalement gardés par une assistante maternelle agréée au cours
de la semaine.
</t>
    </r>
    <r>
      <rPr>
        <b/>
        <sz val="8"/>
        <rFont val="Arial"/>
        <family val="2"/>
      </rPr>
      <t>Champ •</t>
    </r>
    <r>
      <rPr>
        <sz val="8"/>
        <rFont val="Arial"/>
        <family val="2"/>
      </rPr>
      <t xml:space="preserve"> France métropolitaine, enfants de moins de 3 ans.
</t>
    </r>
    <r>
      <rPr>
        <b/>
        <sz val="8"/>
        <rFont val="Arial"/>
        <family val="2"/>
      </rPr>
      <t>Sources •</t>
    </r>
    <r>
      <rPr>
        <sz val="8"/>
        <rFont val="Arial"/>
        <family val="2"/>
      </rPr>
      <t xml:space="preserve"> Enquête Modes de garde et d’accueil des jeunes enfants, DREES, 2013.</t>
    </r>
  </si>
  <si>
    <t>Mode garde principal des enfants de 3 à 6 ans le mercredi entre 8h et 19h</t>
  </si>
  <si>
    <t>Accueil de loisir, centre de loisir, activité culturelle, sportive, religieuse</t>
  </si>
  <si>
    <t>École ou garderie périscolaire, étude ou professeur particulier</t>
  </si>
  <si>
    <r>
      <t xml:space="preserve">(*) Établissement d’accueil du jeune enfant, jardin d’enfants, assistante maternelle non agréée, ami,
voisin, baby-sitter ou autre personne extérieure à la famille, établissement spécialisé ou enfant laissé seul.
</t>
    </r>
    <r>
      <rPr>
        <b/>
        <sz val="8"/>
        <color indexed="8"/>
        <rFont val="Arial"/>
        <family val="2"/>
      </rPr>
      <t>Champ •</t>
    </r>
    <r>
      <rPr>
        <sz val="8"/>
        <color indexed="8"/>
        <rFont val="Arial"/>
        <family val="2"/>
      </rPr>
      <t xml:space="preserve"> France métropolitaine, enfants de 3 à moins de 6 ans.
</t>
    </r>
    <r>
      <rPr>
        <b/>
        <sz val="8"/>
        <color indexed="8"/>
        <rFont val="Arial"/>
        <family val="2"/>
      </rPr>
      <t>Sources •</t>
    </r>
    <r>
      <rPr>
        <sz val="8"/>
        <color indexed="8"/>
        <rFont val="Arial"/>
        <family val="2"/>
      </rPr>
      <t xml:space="preserve"> Enquête Modes de garde et d’accueil des jeunes enfants, DREES, 2013.</t>
    </r>
  </si>
  <si>
    <t>Mode garde principal des enfants de 3 à 6 ans
les soirs de semaine (sauf mercredi) entre 16h30 et 19h</t>
  </si>
  <si>
    <r>
      <t xml:space="preserve">(*) Établissement d’accueil du jeune enfant, accueil de loisirs, centre de loisirs,
activité culturelle, sportive ou religieuse, jardin d’enfants, assistante maternelle
non agréée, ami, voisin, baby-sitte ou autre personne extérieure à la famille,
établissement spécialisé ou enfant laissé seul.
</t>
    </r>
    <r>
      <rPr>
        <b/>
        <sz val="8"/>
        <color indexed="8"/>
        <rFont val="Arial"/>
        <family val="2"/>
      </rPr>
      <t>Champ •</t>
    </r>
    <r>
      <rPr>
        <sz val="8"/>
        <color indexed="8"/>
        <rFont val="Arial"/>
        <family val="2"/>
      </rPr>
      <t xml:space="preserve"> France métropolitaine, enfants de 3 à moins de 6 ans.
</t>
    </r>
    <r>
      <rPr>
        <b/>
        <sz val="8"/>
        <color indexed="8"/>
        <rFont val="Arial"/>
        <family val="2"/>
      </rPr>
      <t>Sources •</t>
    </r>
    <r>
      <rPr>
        <sz val="8"/>
        <color indexed="8"/>
        <rFont val="Arial"/>
        <family val="2"/>
      </rPr>
      <t xml:space="preserve"> Enquête Modes de garde et d’accueil des jeunes enfants, DREES, 2013.</t>
    </r>
  </si>
  <si>
    <t>Accueil de loisir, centre de loisir, activité culturelle, sportive</t>
  </si>
  <si>
    <t>École ou garderie périscolaire, étude, professeur particulier</t>
  </si>
  <si>
    <r>
      <t xml:space="preserve">Autre </t>
    </r>
    <r>
      <rPr>
        <b/>
        <vertAlign val="superscript"/>
        <sz val="8"/>
        <rFont val="Arial"/>
        <family val="2"/>
      </rPr>
      <t>(1)</t>
    </r>
  </si>
  <si>
    <t>Part dans la population
des enfants de 3 à moins de 6 ans</t>
  </si>
  <si>
    <r>
      <t xml:space="preserve">Un parent à temps partiel (inférieur à 50 %) </t>
    </r>
    <r>
      <rPr>
        <vertAlign val="superscript"/>
        <sz val="8"/>
        <rFont val="Arial"/>
        <family val="2"/>
      </rPr>
      <t>(2)</t>
    </r>
  </si>
  <si>
    <r>
      <t>Un parent à temps partiel (supérieur à 50 %)</t>
    </r>
    <r>
      <rPr>
        <vertAlign val="superscript"/>
        <sz val="8"/>
        <rFont val="Arial"/>
        <family val="2"/>
      </rPr>
      <t xml:space="preserve"> (3)</t>
    </r>
  </si>
  <si>
    <r>
      <t xml:space="preserve">Les deux parents travaillent à temps complet </t>
    </r>
    <r>
      <rPr>
        <vertAlign val="superscript"/>
        <sz val="8"/>
        <rFont val="Arial"/>
        <family val="2"/>
      </rPr>
      <t>(4)</t>
    </r>
  </si>
  <si>
    <r>
      <t xml:space="preserve">Agricultrices, artisanes, commerçantes et chefs d'entreprise </t>
    </r>
    <r>
      <rPr>
        <vertAlign val="superscript"/>
        <sz val="8"/>
        <rFont val="Arial"/>
        <family val="2"/>
      </rPr>
      <t>(5)</t>
    </r>
  </si>
  <si>
    <r>
      <t>Em</t>
    </r>
    <r>
      <rPr>
        <sz val="8"/>
        <color indexed="10"/>
        <rFont val="Arial"/>
        <family val="2"/>
      </rPr>
      <t>p</t>
    </r>
    <r>
      <rPr>
        <sz val="8"/>
        <rFont val="Arial"/>
        <family val="2"/>
      </rPr>
      <t>loyées ou ouvrières qualifiées</t>
    </r>
  </si>
  <si>
    <r>
      <t>Em</t>
    </r>
    <r>
      <rPr>
        <sz val="8"/>
        <color indexed="10"/>
        <rFont val="Arial"/>
        <family val="2"/>
      </rPr>
      <t>p</t>
    </r>
    <r>
      <rPr>
        <sz val="8"/>
        <rFont val="Arial"/>
        <family val="2"/>
      </rPr>
      <t>loyées ou ouvrières non qualifiées</t>
    </r>
  </si>
  <si>
    <r>
      <t xml:space="preserve">Niveau de vie du ménage </t>
    </r>
    <r>
      <rPr>
        <b/>
        <vertAlign val="superscript"/>
        <sz val="8"/>
        <rFont val="Arial"/>
        <family val="2"/>
      </rPr>
      <t>(6)</t>
    </r>
  </si>
  <si>
    <t>Taille de l’unité urbaine</t>
  </si>
  <si>
    <r>
      <t xml:space="preserve">(1) Autre mode de garde : EAJE, étab. spéc., personne ext. à la famille, enfant seul.
(2) Si en couple, l’autre membre travaille soit à 50 % ou moins, soit à plus de 50 %, soit à temps complet.
(3) Si en couple, l’autre membre travaille à plus de 50 % ou à temps complet.
(4) Cette catégorie comprend les familles monoparentales dont le parent travaille à temps complet.
(5) L’effectif de cette catégorie étant faible, une certaine prudence s’impose à la lecture des résultats.
(6) Le niveau de vie correspond au revenu mensuel net moyen avant impôts du ménage rapporté au nombre d’unités de consommation (UC). Pour un ménage donné le nombre d’unités de consommation est calculé en attribuant la valeur de 1 au premier adulte du ménage, 0,5 aux autres adultes et 0,3 aux enfants
de moins de 14 ans.
</t>
    </r>
    <r>
      <rPr>
        <b/>
        <sz val="8"/>
        <rFont val="Arial"/>
        <family val="2"/>
      </rPr>
      <t>Champ •</t>
    </r>
    <r>
      <rPr>
        <sz val="8"/>
        <rFont val="Arial"/>
        <family val="2"/>
      </rPr>
      <t xml:space="preserve"> France métropolitaine, enfants de 3 à moins de 6 ans.
</t>
    </r>
    <r>
      <rPr>
        <b/>
        <sz val="8"/>
        <rFont val="Arial"/>
        <family val="2"/>
      </rPr>
      <t>Source •</t>
    </r>
    <r>
      <rPr>
        <sz val="8"/>
        <rFont val="Arial"/>
        <family val="2"/>
      </rPr>
      <t xml:space="preserve"> Enquête Modes de garde et d'accueil des jeunes enfants 2013, DREES.</t>
    </r>
  </si>
  <si>
    <t>Grands-parents ou autre membre de la famille</t>
  </si>
  <si>
    <r>
      <t>Autre</t>
    </r>
    <r>
      <rPr>
        <b/>
        <vertAlign val="superscript"/>
        <sz val="8"/>
        <rFont val="Arial"/>
        <family val="2"/>
      </rPr>
      <t xml:space="preserve"> (1)</t>
    </r>
  </si>
  <si>
    <t>Les deux parents travaillent à temps complet</t>
  </si>
  <si>
    <t>Agricultrices, artisanes, commerçantes et chefs d'entreprise</t>
  </si>
  <si>
    <r>
      <t xml:space="preserve">(1) Autre mode de garde : EAJE, centre aéré ou activité culturelle, sportive ou religieuse, étab. spéc., personne ext. à la famille, enfant seul.
(2) Si en couple, l’autre membre travaille soit à 50 % ou moins, soit à plus de 50 %, soit à temps complet.
(3) Si en couple, l’autre membre travaille à plus de 50 % ou à temps complet.
(4) Cette catégorie comprend les familles monoparentales dont le parent travaille à temps complet.
(5) L'effectif de cette catégorie étant faible, une certaine prudence s'impose à la lecture des résultats.
(6) Le niveau de vie correspond au revenu mensuel net moyen avant impôts du ménage rapporté au nombre d'unités de consommation (UC). Pour un ménage donné le nombre d'unités de consommation est calculé en attribuant la valeur de 1 au premier adulte du ménage, 0,5 aux autres adultes et 0,3 aux enfants de moins de 14 ans.
</t>
    </r>
    <r>
      <rPr>
        <b/>
        <sz val="8"/>
        <rFont val="Arial"/>
        <family val="2"/>
      </rPr>
      <t>Champ •</t>
    </r>
    <r>
      <rPr>
        <sz val="8"/>
        <rFont val="Arial"/>
        <family val="2"/>
      </rPr>
      <t xml:space="preserve"> France métropolitaine, enfants de 3 à moins de 6 ans.
</t>
    </r>
    <r>
      <rPr>
        <b/>
        <sz val="8"/>
        <rFont val="Arial"/>
        <family val="2"/>
      </rPr>
      <t>Source •</t>
    </r>
    <r>
      <rPr>
        <sz val="8"/>
        <rFont val="Arial"/>
        <family val="2"/>
      </rPr>
      <t xml:space="preserve"> Enquête Modes de garde et d'accueil des jeunes enfants 2013, DREES.</t>
    </r>
  </si>
  <si>
    <t>Ensemble des enfants
de moins de 3 ans</t>
  </si>
  <si>
    <t>Quand les deux parents travaillent à temps complet*</t>
  </si>
  <si>
    <t>Autres**</t>
  </si>
  <si>
    <r>
      <t xml:space="preserve">EAJE : établissement d’accueil du jeune enfant.
(*) Ou, dans le cas des familles monoparentales, quand le parent travaille à temps complet.
(**) Assistante maternelle non agréée, ami, voisin, baby-sitter ou autre personne extérieure à la famille, jardin d’enfants,
garde périscolaire, centre de loisirs ou établissement spécialisé.
</t>
    </r>
    <r>
      <rPr>
        <b/>
        <sz val="8"/>
        <color indexed="8"/>
        <rFont val="Calibri"/>
        <family val="2"/>
      </rPr>
      <t>Lecture •</t>
    </r>
    <r>
      <rPr>
        <sz val="8"/>
        <color indexed="8"/>
        <rFont val="Calibri"/>
        <family val="2"/>
      </rPr>
      <t xml:space="preserve"> 30 % des enfants de moins de 3 ans sont confiés au moins une fois dans la semaine
à une assistante maternelle. 
</t>
    </r>
    <r>
      <rPr>
        <b/>
        <sz val="8"/>
        <color indexed="8"/>
        <rFont val="Calibri"/>
        <family val="2"/>
      </rPr>
      <t>Champ •</t>
    </r>
    <r>
      <rPr>
        <sz val="8"/>
        <color indexed="8"/>
        <rFont val="Calibri"/>
        <family val="2"/>
      </rPr>
      <t xml:space="preserve"> France métropolitaine, enfants de moins de 3 ans. 
</t>
    </r>
    <r>
      <rPr>
        <b/>
        <sz val="8"/>
        <color indexed="8"/>
        <rFont val="Calibri"/>
        <family val="2"/>
      </rPr>
      <t>Sources •</t>
    </r>
    <r>
      <rPr>
        <sz val="8"/>
        <color indexed="8"/>
        <rFont val="Calibri"/>
        <family val="2"/>
      </rPr>
      <t xml:space="preserve"> Enquête Modes de garde et d’accueil des jeunes enfants, DREES, 2013.</t>
    </r>
  </si>
  <si>
    <t>Graphique 1. Part des enfants de moins de 3 ans gardés au moins une fois par un tiers, en semaine
entre 8 heures et 19 heures</t>
  </si>
  <si>
    <t>Graphique  2. Évolution du mode de garde principal des enfants de moins de 3 ans en semaine
de 8 heures à 19 heures entre 2002 et 2013</t>
  </si>
  <si>
    <t>Graphique 3. Évolution du mode de garde principal des enfants de moins de 3 ans dont au moins un parent ne travaille pas à temps complet, en semaine de 8 heures à 19 heures
entre 2002 et 2013</t>
  </si>
  <si>
    <t>Tableau 1. Combinaisons de modes de garde principal et secondaire : fréquence et durée moyenne passée auprès de chaque mode</t>
  </si>
  <si>
    <t>Tableau 2. Répartition des enfants de moins de trois ans selon le mode de garde principal en semaine</t>
  </si>
  <si>
    <t>Graphique 4. Répartition des enfants de 3 à moins de 6 ans selon
le mode de garde principal le mercredi entre 8 heures et 19 heures</t>
  </si>
  <si>
    <t>Graphique 5. Répartition des enfants de 3 à moins de 6 ans selon le mode de garde principal en semaine entre 16 heures 30 et 19 heures (hors mercredi)</t>
  </si>
  <si>
    <t xml:space="preserve">Tableau 3 (Complément Version web). Répartition des enfants de 3 à moins de 6 ans selon leur mode de garde principal le mercredi de 8h à 19h </t>
  </si>
  <si>
    <t xml:space="preserve">Tableau 4 (Complément Version web). Répartition des enfants âgés de trois à moins de six ans selon leur mode de garde principal les soirs (hors mercredi) de 16 h 30 à 19 h </t>
  </si>
  <si>
    <t>E&amp;R930 - Combien dépensent les familles pour la garde de leurs enfants ?</t>
  </si>
  <si>
    <t>Graphique 1. Recours aux modes d’accueil payants des enfants de moins de 3 ans non scolarisés</t>
  </si>
  <si>
    <t>Tableau 1. Dépenses versées et aides reçues par la famille pour l’accueil d’un enfant de moins de 3 ans non scolarisé</t>
  </si>
  <si>
    <t>Tableau 2. Dépenses versées par la famille selon le niveau de vie et la configuration familiale</t>
  </si>
  <si>
    <t>Graphique 2. Salaire horaire moyen des assistantes maternelles pour l’accueil d’un enfant, selon le nombre de places offertes par les assistantes maternelles dans le département</t>
  </si>
  <si>
    <t>Tableau 3. Coûts après allocations et crédit d’impôt d’une heure d’accueil en 2007 et en 2013</t>
  </si>
  <si>
    <t>Graphique 3. Taux d’effort moyen du ménage pour l’accueil d’un enfant de moins de 3 ans non scolarisé</t>
  </si>
  <si>
    <t>Tableau Encadré 4. Dépense annuelle pour l’accueil d’un enfant de moins de 3 ans non scolarisé, après déduction des aides</t>
  </si>
  <si>
    <t>Tableau complémentaire 1. Barêmes EAJE 2013</t>
  </si>
  <si>
    <t>Tableau complémentaire 2. Montants maximums du complément de libre choix du mode de garde (CMG), d'avril 2013 à avril 2014</t>
  </si>
  <si>
    <t>Tableau complémentaire 3. Dépenses versées par la famille pour l'accueil d'un enfant de moins de 3 ans non scolarisé en EAJE selon le nombre d'enfants dans le ménage</t>
  </si>
  <si>
    <t>Encadré - Estimation des coûts et des aides</t>
  </si>
  <si>
    <t>Encadré - Les congés de paternité dans l'enquête Modes de garde et d'accueil des jeunes enfants de 2013</t>
  </si>
  <si>
    <t>E&amp;R957 - Le congé paternité, un droit exercé par sept pères sur dix</t>
  </si>
  <si>
    <t>Encadré - Source et méthodes</t>
  </si>
  <si>
    <t xml:space="preserve">E&amp;R959 - Avant et après l'école, qui prend en charge les enfants scolarisés ?                                            </t>
  </si>
  <si>
    <t>Tableau A Internet. Implication des parents dans les trajets
entre le domicile et l'école, en moyenne par jour, hors mercredi</t>
  </si>
  <si>
    <t xml:space="preserve">E&amp;R960 - Les mères seules confient plus souvent leurs enfants de moins de trois ans aux crèches et aux grands-parents  </t>
  </si>
  <si>
    <t>Encadré - Source et définitions</t>
  </si>
  <si>
    <t>SOMMAIRE, par ordre de parution</t>
  </si>
  <si>
    <t>E&amp;R 981 - Travail à temps complet et jeunes enfants : comment font les couples pour tout concilier ?</t>
  </si>
  <si>
    <t>E&amp;R 1014 - Le choix de la crèche comme mode d’accueil, entre bénéfices pour l’enfant et adaptation aux contraintes</t>
  </si>
  <si>
    <t>Encadré - Les établissements d'accueil du jeune enfant (EAJE)</t>
  </si>
  <si>
    <t>La principale raison du choix de ce mode d'accueil</t>
  </si>
  <si>
    <t>Assistant·e maternel·le agréé·e</t>
  </si>
  <si>
    <t xml:space="preserve">EAJE </t>
  </si>
  <si>
    <t xml:space="preserve">Bénéfices pour l'enfant </t>
  </si>
  <si>
    <t>C’était plus épanouissant pour votre enfant</t>
  </si>
  <si>
    <t>Votre enfant était en contact avec d’autres enfants du même âge</t>
  </si>
  <si>
    <t>Il respectait le rythme de votre enfant</t>
  </si>
  <si>
    <t>Adaptation aux contraintes</t>
  </si>
  <si>
    <t>Les horaires d’ouverture étaient plus adaptés à vos horaires de travail</t>
  </si>
  <si>
    <t>C’était plus intéressant financièrement</t>
  </si>
  <si>
    <t>C’était plus près de votre domicile</t>
  </si>
  <si>
    <t>Il n’y avait pas d’autres solutions de garde disponibles</t>
  </si>
  <si>
    <t>Autres raisons</t>
  </si>
  <si>
    <r>
      <rPr>
        <b/>
        <sz val="8"/>
        <color theme="1"/>
        <rFont val="Arial"/>
        <family val="2"/>
      </rPr>
      <t>Lecture</t>
    </r>
    <r>
      <rPr>
        <sz val="8"/>
        <color theme="1"/>
        <rFont val="Arial"/>
        <family val="2"/>
      </rPr>
      <t xml:space="preserve"> &gt; Pour 37 % des enfants confiés à titre principal en journée, en semaine à un EAJE, les parents ont choisi ce mode d'accueil car, selon eux, il était plus épanouissant pour leur enfant. Cette raison est citée pour 14 % des enfants confiés à titre principal à un·e assistant·e maternel·le agréé·e.  </t>
    </r>
  </si>
  <si>
    <r>
      <rPr>
        <b/>
        <sz val="8"/>
        <color theme="1"/>
        <rFont val="Arial"/>
        <family val="2"/>
      </rPr>
      <t>Champ &gt;</t>
    </r>
    <r>
      <rPr>
        <sz val="8"/>
        <color theme="1"/>
        <rFont val="Arial"/>
        <family val="2"/>
      </rPr>
      <t xml:space="preserve"> France métropolitaine, enfants âgés de moins de 3 ans confié à titre principal en journée, en semaine, à un EAJE ou un·e assistant·e maternel·le agréé·e.</t>
    </r>
  </si>
  <si>
    <r>
      <rPr>
        <b/>
        <sz val="8"/>
        <color theme="1"/>
        <rFont val="Arial"/>
        <family val="2"/>
      </rPr>
      <t>Source</t>
    </r>
    <r>
      <rPr>
        <sz val="8"/>
        <color theme="1"/>
        <rFont val="Arial"/>
        <family val="2"/>
      </rPr>
      <t> &gt; Enquête Modes de garde et d’accueil des jeunes enfants, DREES, 2013.</t>
    </r>
  </si>
  <si>
    <t xml:space="preserve">Graphique 1. Raisons du choix d'un EAJE ou d'un·e assistant·e maternel·le agréé·e comme mode de garde principal </t>
  </si>
  <si>
    <t>Enfants de moins de 3 ans</t>
  </si>
  <si>
    <r>
      <t>Enfants de moins de 3 ans confiés à un mode d'accueil formel payant</t>
    </r>
    <r>
      <rPr>
        <vertAlign val="superscript"/>
        <sz val="8"/>
        <color theme="1"/>
        <rFont val="Arial"/>
        <family val="2"/>
      </rPr>
      <t>3</t>
    </r>
  </si>
  <si>
    <t>Ensemble des enfants de moins de 3 ans (en %)</t>
  </si>
  <si>
    <r>
      <t>Enfants confiés à un EAJE</t>
    </r>
    <r>
      <rPr>
        <vertAlign val="superscript"/>
        <sz val="8"/>
        <color theme="1"/>
        <rFont val="Arial"/>
        <family val="2"/>
      </rPr>
      <t>1</t>
    </r>
    <r>
      <rPr>
        <sz val="8"/>
        <color theme="1"/>
        <rFont val="Arial"/>
        <family val="2"/>
      </rPr>
      <t xml:space="preserve"> (en %)</t>
    </r>
  </si>
  <si>
    <t>Enfants confiés à un·e assistant·e maternel·le ou garde à domicile (en %)</t>
  </si>
  <si>
    <t>Enfants confiés à d'autres modes d'accueil ou seulement gardés par les parents (en %)</t>
  </si>
  <si>
    <r>
      <t>Probabilité d'être confié à un EAJE</t>
    </r>
    <r>
      <rPr>
        <vertAlign val="superscript"/>
        <sz val="8"/>
        <color theme="1"/>
        <rFont val="Arial"/>
        <family val="2"/>
      </rPr>
      <t>2</t>
    </r>
    <r>
      <rPr>
        <sz val="8"/>
        <color theme="1"/>
        <rFont val="Arial"/>
        <family val="2"/>
      </rPr>
      <t xml:space="preserve">  </t>
    </r>
  </si>
  <si>
    <t>Enfants confiés à un mode d'accueil formel payant  (en %)</t>
  </si>
  <si>
    <r>
      <t>Enfants confiés à un EAJE</t>
    </r>
    <r>
      <rPr>
        <vertAlign val="superscript"/>
        <sz val="8"/>
        <color theme="1"/>
        <rFont val="Arial"/>
        <family val="2"/>
      </rPr>
      <t>1</t>
    </r>
    <r>
      <rPr>
        <sz val="8"/>
        <color theme="1"/>
        <rFont val="Arial"/>
        <family val="2"/>
      </rPr>
      <t xml:space="preserve"> (en %) </t>
    </r>
  </si>
  <si>
    <r>
      <t>Probabilité d'être confié à un EAJE plutôt qu'à un mode d'accueil individuel</t>
    </r>
    <r>
      <rPr>
        <vertAlign val="superscript"/>
        <sz val="8"/>
        <color theme="1"/>
        <rFont val="Arial"/>
        <family val="2"/>
      </rPr>
      <t>2</t>
    </r>
    <r>
      <rPr>
        <sz val="8"/>
        <color theme="1"/>
        <rFont val="Arial"/>
        <family val="2"/>
      </rPr>
      <t xml:space="preserve"> </t>
    </r>
  </si>
  <si>
    <t>Activité des parents</t>
  </si>
  <si>
    <t>Réf.</t>
  </si>
  <si>
    <t>dont au moins un parent au chômage</t>
  </si>
  <si>
    <t>Au moins un parent qui travaille à temps partiel (moins de 50 %)</t>
  </si>
  <si>
    <t>13***</t>
  </si>
  <si>
    <t>-8*</t>
  </si>
  <si>
    <t>Au moins un parent qui travaille à temps partiel (plus de 50 %)</t>
  </si>
  <si>
    <t>9***</t>
  </si>
  <si>
    <t>-19***</t>
  </si>
  <si>
    <t>Les parents travaillent à temps complet</t>
  </si>
  <si>
    <t>7***</t>
  </si>
  <si>
    <t>-20***</t>
  </si>
  <si>
    <r>
      <t>Niveau de vie des ménages :                                      revenus mensuels par UC</t>
    </r>
    <r>
      <rPr>
        <b/>
        <vertAlign val="superscript"/>
        <sz val="8"/>
        <color theme="1"/>
        <rFont val="Arial"/>
        <family val="2"/>
      </rPr>
      <t>4</t>
    </r>
  </si>
  <si>
    <t xml:space="preserve">Inférieurs à 860 euros </t>
  </si>
  <si>
    <t>Entre 860 et 1 265 euros</t>
  </si>
  <si>
    <t>5*</t>
  </si>
  <si>
    <t>-6 (ns)</t>
  </si>
  <si>
    <t>Entre 1 265 et 1 640 euros</t>
  </si>
  <si>
    <t>8***</t>
  </si>
  <si>
    <t>-12**</t>
  </si>
  <si>
    <t>Entre 1 640 et 2 060 euros</t>
  </si>
  <si>
    <t>10***</t>
  </si>
  <si>
    <t>-16***</t>
  </si>
  <si>
    <t>Supérieurs à 2 060 euros</t>
  </si>
  <si>
    <t>11***</t>
  </si>
  <si>
    <t>Tranche d'unité urbaine</t>
  </si>
  <si>
    <t xml:space="preserve">Commune rurale </t>
  </si>
  <si>
    <t>Unité urbaine de moins de 100 000 habitants</t>
  </si>
  <si>
    <t>Unité urbaine de 100 000 à 1 999 999 habitants</t>
  </si>
  <si>
    <t>18***</t>
  </si>
  <si>
    <t>Degré de significativité : *** : 1 %; ** : 5 %; * : 10 %; (ns) non significatif au seuil de 10 %.</t>
  </si>
  <si>
    <t xml:space="preserve">1. Ces enfants sont confiés à un EAJE au moins une fois du lundi au vendredi, de 8 heures à 19 heures. </t>
  </si>
  <si>
    <t>2. Il s'agit d'un modèle logistique simple : effets marginaux moyens (en points de %). En plus des caractéristiques présentées dans ce tableau, le type de famille, le nombre d'enfants, le taux de couverture en EAJE et en assistant·e maternel·le en activité par département et l'existence de membres de la famille élargie résidant à proximité ont été pris en compte dans le modèle (voir tableau complémentaire D sur le site de la DREES).</t>
  </si>
  <si>
    <t>3. EAJE, assistant·e maternel·le ou garde à domicile.</t>
  </si>
  <si>
    <t xml:space="preserve">4. Quintiles de revenus calculés sur les ménages avec au moins un enfant de moins de 3 ans. UC: unité de consommation. </t>
  </si>
  <si>
    <r>
      <rPr>
        <b/>
        <sz val="8"/>
        <color theme="1"/>
        <rFont val="Arial"/>
        <family val="2"/>
      </rPr>
      <t>Lecture &gt;</t>
    </r>
    <r>
      <rPr>
        <sz val="8"/>
        <color theme="1"/>
        <rFont val="Arial"/>
        <family val="2"/>
      </rPr>
      <t xml:space="preserve"> 31 % des enfants ont deux parents qui travaillent à temps complet (ou le parent seul pour les familles monoparentales). Parmi ces enfants, 28 % fréquentent un EAJE au moins une fois du lundi au vendredi, de 8 heures à 19 heures, contre 17 % des enfants dont au moins un parent est inactif ou au chômage (soit 11 points de plus). À autres caractéristiques équivalentes, c'est-à-dire lorsque seul l'effet de l'activité des parents est pris en compte, leur probabilité de fréquenter un EAJE sur la période reste supérieure de 7 points à celle des enfants dont au moins un parent est inactif ou au chômage. Parmi les enfants confiés à un mode d'accueil formel payant, 35 % de ceux dont les parents travaillent à temps complet sont confiés à un EAJE, contre 67 % de ceux dont au moins un parent est inactif ou au chômage. À autres caractéristiques comparables, leur probabilité de fréquenter un EAJE reste inférieure de 20 points à celle des enfants dont au moins un parent est inactif ou au chômage. </t>
    </r>
  </si>
  <si>
    <r>
      <rPr>
        <b/>
        <sz val="8"/>
        <color theme="1"/>
        <rFont val="Arial"/>
        <family val="2"/>
      </rPr>
      <t>Champ &gt;</t>
    </r>
    <r>
      <rPr>
        <sz val="8"/>
        <color theme="1"/>
        <rFont val="Arial"/>
        <family val="2"/>
      </rPr>
      <t xml:space="preserve"> France métropolitaine, enfants âgés de moins de 3 ans.</t>
    </r>
  </si>
  <si>
    <t>Tableau 1. Recours aux différents modes d'accueil des enfants de moins de 3 ans, du lundi au vendredi de 8 heures à 19 heures, et probabilité d'être confié à un EAJE</t>
  </si>
  <si>
    <t>Enfants  confiés à un EAJE (en %)</t>
  </si>
  <si>
    <t>Selon le type d'EAJE (en %)</t>
  </si>
  <si>
    <t>Durée moyenne passée dans l'EAJE par semaine (en heures:minutes)</t>
  </si>
  <si>
    <t>Coût moyen net (en euros)</t>
  </si>
  <si>
    <t xml:space="preserve">Crèche municipale ou départementale </t>
  </si>
  <si>
    <r>
      <t>Autre type de crèche</t>
    </r>
    <r>
      <rPr>
        <vertAlign val="superscript"/>
        <sz val="8"/>
        <color theme="1"/>
        <rFont val="Arial"/>
        <family val="2"/>
      </rPr>
      <t>1</t>
    </r>
  </si>
  <si>
    <t xml:space="preserve">Halte-garderie </t>
  </si>
  <si>
    <t>Par mois</t>
  </si>
  <si>
    <t>Par heure</t>
  </si>
  <si>
    <t>28:35</t>
  </si>
  <si>
    <t>21:47</t>
  </si>
  <si>
    <t>23:10</t>
  </si>
  <si>
    <t>25:33</t>
  </si>
  <si>
    <t>29:54</t>
  </si>
  <si>
    <t>34:48</t>
  </si>
  <si>
    <t xml:space="preserve">1. Crèche d'entreprise ou de personnel, crèche parentale, crèche famililale, minicrèche ou microcrèche. </t>
  </si>
  <si>
    <r>
      <rPr>
        <b/>
        <sz val="8"/>
        <color theme="1"/>
        <rFont val="Arial"/>
        <family val="2"/>
      </rPr>
      <t>Lecture &gt;</t>
    </r>
    <r>
      <rPr>
        <sz val="8"/>
        <color theme="1"/>
        <rFont val="Arial"/>
        <family val="2"/>
      </rPr>
      <t xml:space="preserve"> 39 % des enfants confiés aux EAJE au moins une fois du lundi au vendredi, de 8 heures à 19 heures ont deux parents qui travaillent à temps complet (ou le parent seul pour les familles monoparentales). Dans 67 % des cas, ils sont confiés à une crèche municipale ou départementale (contre 62 % dans l'ensemble). En moyenne, ils passent 34 heures 48 minutes par semaine dans l'EAJE. Leurs parents dépensent en moyenne 210 euros par mois par enfant pour l'EAJE. Le coût net (après déduction des allocations et crédits d'impôts) horaire moyen est de 1,45 euros pour ces enfants. </t>
    </r>
  </si>
  <si>
    <r>
      <rPr>
        <b/>
        <sz val="8"/>
        <color theme="1"/>
        <rFont val="Arial"/>
        <family val="2"/>
      </rPr>
      <t>Champ &gt;</t>
    </r>
    <r>
      <rPr>
        <sz val="8"/>
        <color theme="1"/>
        <rFont val="Arial"/>
        <family val="2"/>
      </rPr>
      <t xml:space="preserve"> France métropolitaine, enfants âgés de moins de 3 ans confiés au moins une fois dans la semaine sur la période standard à un EAJE.</t>
    </r>
  </si>
  <si>
    <r>
      <rPr>
        <b/>
        <sz val="8"/>
        <color theme="1"/>
        <rFont val="Arial"/>
        <family val="2"/>
      </rPr>
      <t>Source &gt;</t>
    </r>
    <r>
      <rPr>
        <sz val="8"/>
        <color theme="1"/>
        <rFont val="Arial"/>
        <family val="2"/>
      </rPr>
      <t xml:space="preserve"> enquête Modes de garde et d’accueil des jeunes enfants, DREES, 2013.</t>
    </r>
  </si>
  <si>
    <t xml:space="preserve">  </t>
  </si>
  <si>
    <t>Tableau A complémentaire - Principal inconvénient d'un EAJE ou d'un·e assistante maternel·le agréé·e comme mode de garde principal de l'enfant</t>
  </si>
  <si>
    <t>Quel est l’inconvénient principal de ce mode d'accueil, selon vous ?</t>
  </si>
  <si>
    <t xml:space="preserve">Assistant·e maternel·le </t>
  </si>
  <si>
    <t xml:space="preserve">Aucun </t>
  </si>
  <si>
    <t>Aucun inconvénient</t>
  </si>
  <si>
    <t xml:space="preserve">Adaptation aux contraintes </t>
  </si>
  <si>
    <t>Les horaires d’ouverture ne sont pas adaptés à vos horaires de travail</t>
  </si>
  <si>
    <t>Ce n’est pas le plus intéressant financièrement</t>
  </si>
  <si>
    <t>C’est trop éloigné de votre domicile</t>
  </si>
  <si>
    <t>Bénéfices pour  l'enfant</t>
  </si>
  <si>
    <t>Il ne respecte pas le rythme de votre enfant</t>
  </si>
  <si>
    <t>Votre enfant n’est pas suffisamment en contact avec d’autres enfants du même âge</t>
  </si>
  <si>
    <t>Ce n’est pas le mode d’accueil le plus épanouissant pour votre enfant</t>
  </si>
  <si>
    <t>Autres</t>
  </si>
  <si>
    <t>Autre inconvénient</t>
  </si>
  <si>
    <t>Ne sait pas</t>
  </si>
  <si>
    <r>
      <rPr>
        <b/>
        <sz val="8"/>
        <color theme="1"/>
        <rFont val="Arial"/>
        <family val="2"/>
      </rPr>
      <t>Lecture</t>
    </r>
    <r>
      <rPr>
        <sz val="8"/>
        <color theme="1"/>
        <rFont val="Arial"/>
        <family val="2"/>
      </rPr>
      <t xml:space="preserve"> </t>
    </r>
    <r>
      <rPr>
        <b/>
        <sz val="8"/>
        <color theme="1"/>
        <rFont val="Arial"/>
        <family val="2"/>
      </rPr>
      <t xml:space="preserve">&gt; </t>
    </r>
    <r>
      <rPr>
        <sz val="8"/>
        <color theme="1"/>
        <rFont val="Arial"/>
        <family val="2"/>
      </rPr>
      <t xml:space="preserve">Pour 15 % des enfants confiés à titre principal en journée, en semaine à un EAJE, les parents considèrent les horaires d'accueil comme le principal inconvénient de ce mode d'accueil. Cette raison est citée pour 3 % des enfants confiés à titre principal à un·e assistant·e maternel·le agréé·e.  </t>
    </r>
  </si>
  <si>
    <r>
      <rPr>
        <b/>
        <sz val="8"/>
        <color theme="1"/>
        <rFont val="Arial"/>
        <family val="2"/>
      </rPr>
      <t xml:space="preserve">Champ &gt; </t>
    </r>
    <r>
      <rPr>
        <sz val="8"/>
        <color theme="1"/>
        <rFont val="Arial"/>
        <family val="2"/>
      </rPr>
      <t>France métropolitaine, enfants âgés de moins de 3 ans confiés à titre principal en journée, en semaine, à un EAJE ou un·e assistant·e maternel·le agréé·e.</t>
    </r>
  </si>
  <si>
    <r>
      <rPr>
        <b/>
        <sz val="8"/>
        <color theme="1"/>
        <rFont val="Arial"/>
        <family val="2"/>
      </rPr>
      <t>Source &gt;</t>
    </r>
    <r>
      <rPr>
        <sz val="8"/>
        <color theme="1"/>
        <rFont val="Arial"/>
        <family val="2"/>
      </rPr>
      <t xml:space="preserve"> enquêtes Modes de garde et d’accueil des jeunes enfants, DREES, 2013.</t>
    </r>
  </si>
  <si>
    <t>Activité des parents (en %)</t>
  </si>
  <si>
    <t xml:space="preserve">Mode d'accueil principal effectif de l'enfant                                                                                        </t>
  </si>
  <si>
    <t>Proportion d'enfants concernés (en %)</t>
  </si>
  <si>
    <t xml:space="preserve">Au moins un parent qui travaille à temps partiel </t>
  </si>
  <si>
    <t>Enfants gardés principalement par leurs parents en journée en semaine</t>
  </si>
  <si>
    <t>Solution d'accueil envisagée au départ</t>
  </si>
  <si>
    <t>Les parents n'avaient pas cherché d'autre solution pour le faire garder autrement</t>
  </si>
  <si>
    <t xml:space="preserve">Les parents avaient d'abord cherché une crèche ou une halte-garderie </t>
  </si>
  <si>
    <t>Les parents avaient d'abord cherché une autre solution</t>
  </si>
  <si>
    <t>Enfants confiés principalement à un·e assistant·e maternel·le en journée en semaine</t>
  </si>
  <si>
    <t xml:space="preserve">C'était le premier choix des parents </t>
  </si>
  <si>
    <t>Le premier choix des parents était une crèche ou une halte-garderie</t>
  </si>
  <si>
    <t>Le premier choix des parents était une autre solution</t>
  </si>
  <si>
    <t>Enfants confiés principalementà une EAJE en journée en semaine</t>
  </si>
  <si>
    <t>Enfants confiés principalement à un autre mode d'accueil en journée en semaine</t>
  </si>
  <si>
    <t>Ensemble des enfants de moins de 3 ans</t>
  </si>
  <si>
    <r>
      <rPr>
        <b/>
        <sz val="8"/>
        <color theme="1"/>
        <rFont val="Arial"/>
        <family val="2"/>
      </rPr>
      <t>Lecture</t>
    </r>
    <r>
      <rPr>
        <sz val="8"/>
        <color theme="1"/>
        <rFont val="Arial"/>
        <family val="2"/>
      </rPr>
      <t xml:space="preserve"> </t>
    </r>
    <r>
      <rPr>
        <b/>
        <sz val="8"/>
        <color theme="1"/>
        <rFont val="Arial"/>
        <family val="2"/>
      </rPr>
      <t>&gt;</t>
    </r>
    <r>
      <rPr>
        <sz val="8"/>
        <color theme="1"/>
        <rFont val="Arial"/>
        <family val="2"/>
      </rPr>
      <t xml:space="preserve"> Parmi les enfants de moins de 3 ans gardés principalement en journée en semaine par leurs parents, dans 23 % des cas les parents ont d'abord cherché une crèche ou une halte-garderie comme autre solution. Dans 66 % des cas, au moins un des parents ne travaille pas. Les lignes colorées correspondent aux enfants dont les parents avaient d'abord envisagé l'accueil en EAJE, mais qui sont finalement gardés principalement par leurs parents ou confiés principalement à un·e assistant·e maternel·le. </t>
    </r>
  </si>
  <si>
    <r>
      <rPr>
        <b/>
        <sz val="8"/>
        <color theme="1"/>
        <rFont val="Arial"/>
        <family val="2"/>
      </rPr>
      <t>Champ &gt;</t>
    </r>
    <r>
      <rPr>
        <sz val="8"/>
        <color theme="1"/>
        <rFont val="Arial"/>
        <family val="2"/>
      </rPr>
      <t xml:space="preserve"> France métropolitaine, enfants âgés de moins de 3 ans. </t>
    </r>
  </si>
  <si>
    <r>
      <rPr>
        <b/>
        <sz val="8"/>
        <color theme="1"/>
        <rFont val="Arial"/>
        <family val="2"/>
      </rPr>
      <t>Source</t>
    </r>
    <r>
      <rPr>
        <sz val="8"/>
        <color theme="1"/>
        <rFont val="Arial"/>
        <family val="2"/>
      </rPr>
      <t> </t>
    </r>
    <r>
      <rPr>
        <b/>
        <sz val="8"/>
        <color theme="1"/>
        <rFont val="Arial"/>
        <family val="2"/>
      </rPr>
      <t>&gt;</t>
    </r>
    <r>
      <rPr>
        <sz val="8"/>
        <color theme="1"/>
        <rFont val="Arial"/>
        <family val="2"/>
      </rPr>
      <t xml:space="preserve"> Enquêtes Modes de garde et d’accueil des jeunes enfants, DREES, 2013.</t>
    </r>
  </si>
  <si>
    <t>Satisfaction globale des conditions de garde de l'enfant (en %)</t>
  </si>
  <si>
    <t>Pleinement  satisfait</t>
  </si>
  <si>
    <t>Assez satisfait</t>
  </si>
  <si>
    <t>Moyennement  satisfait</t>
  </si>
  <si>
    <t>Pas du tout satisfait</t>
  </si>
  <si>
    <t xml:space="preserve">Ne sait pas </t>
  </si>
  <si>
    <t>Enfants gardés principalement par ses parents en journée en semaine</t>
  </si>
  <si>
    <t>Enfants confiés principalement à une EAJE en journée en semaine</t>
  </si>
  <si>
    <r>
      <rPr>
        <b/>
        <sz val="8"/>
        <color theme="1"/>
        <rFont val="Arial"/>
        <family val="2"/>
      </rPr>
      <t>Lecture</t>
    </r>
    <r>
      <rPr>
        <sz val="8"/>
        <color theme="1"/>
        <rFont val="Arial"/>
        <family val="2"/>
      </rPr>
      <t xml:space="preserve"> </t>
    </r>
    <r>
      <rPr>
        <b/>
        <sz val="8"/>
        <color theme="1"/>
        <rFont val="Arial"/>
        <family val="2"/>
      </rPr>
      <t xml:space="preserve">&gt; </t>
    </r>
    <r>
      <rPr>
        <sz val="8"/>
        <color theme="1"/>
        <rFont val="Arial"/>
        <family val="2"/>
      </rPr>
      <t xml:space="preserve">Parmi les enfants de moins de 3 ans gardés principalement en journée en semaine par leurs parents, dans 23 % des cas les parents ont d'abord cherché une crèche ou une halte-garderie comme autre solution. Dans 55 % des cas, les parents sont pleinement satisfaits des conditions de garde de l'enfant. Les lignes colorées correspondent aux enfants dont les parents avaient d'abord envisagé l'accueil en EAJE, mais qui sont finalement gardés principalement par leurs parents ou confiés principalement à un·e assistant·e maternel·le. </t>
    </r>
  </si>
  <si>
    <r>
      <rPr>
        <b/>
        <sz val="8"/>
        <color theme="1"/>
        <rFont val="Arial"/>
        <family val="2"/>
      </rPr>
      <t>Source</t>
    </r>
    <r>
      <rPr>
        <sz val="8"/>
        <color theme="1"/>
        <rFont val="Arial"/>
        <family val="2"/>
      </rPr>
      <t> </t>
    </r>
    <r>
      <rPr>
        <b/>
        <sz val="8"/>
        <color theme="1"/>
        <rFont val="Arial"/>
        <family val="2"/>
      </rPr>
      <t>&gt; E</t>
    </r>
    <r>
      <rPr>
        <sz val="8"/>
        <color theme="1"/>
        <rFont val="Arial"/>
        <family val="2"/>
      </rPr>
      <t>nquêtes Modes de garde et d’accueil des jeunes enfants, DREES, 2013.</t>
    </r>
  </si>
  <si>
    <t>Pour quelle raison principale vous n'avez pas eu accès à un EAJE ?</t>
  </si>
  <si>
    <t>Il n’y avait pas de place disponible</t>
  </si>
  <si>
    <t>Les horaires d’accueil sont incompatibles avec vos horaires de travail</t>
  </si>
  <si>
    <t>Ce mode de garde n’existe pas près de chez vous</t>
  </si>
  <si>
    <t>Pour des raisons financières</t>
  </si>
  <si>
    <t>Pour une autre raison</t>
  </si>
  <si>
    <r>
      <rPr>
        <b/>
        <sz val="8"/>
        <color theme="1"/>
        <rFont val="Arial"/>
        <family val="2"/>
      </rPr>
      <t>Lecture</t>
    </r>
    <r>
      <rPr>
        <sz val="8"/>
        <color theme="1"/>
        <rFont val="Arial"/>
        <family val="2"/>
      </rPr>
      <t xml:space="preserve"> </t>
    </r>
    <r>
      <rPr>
        <b/>
        <sz val="8"/>
        <color theme="1"/>
        <rFont val="Arial"/>
        <family val="2"/>
      </rPr>
      <t>&gt;</t>
    </r>
    <r>
      <rPr>
        <sz val="8"/>
        <color theme="1"/>
        <rFont val="Arial"/>
        <family val="2"/>
      </rPr>
      <t xml:space="preserve"> Dans 64 % des cas, les enfants du champ n'ont pas eu accès à un EAJE à titre de mode de garde principal car il n'y avait pas de place disponible. </t>
    </r>
  </si>
  <si>
    <r>
      <rPr>
        <b/>
        <sz val="8"/>
        <color theme="1"/>
        <rFont val="Arial"/>
        <family val="2"/>
      </rPr>
      <t>Champ &gt;</t>
    </r>
    <r>
      <rPr>
        <sz val="8"/>
        <color theme="1"/>
        <rFont val="Arial"/>
        <family val="2"/>
      </rPr>
      <t xml:space="preserve"> France métropolitaine, enfants âgés de moins de 3 ans qui sont gardés à titre principal en journée, en semaine, par un·e assistant·e maternel·le agréé·e, alors qu'un EAJE était le premier choix de leurs parents. </t>
    </r>
  </si>
  <si>
    <r>
      <rPr>
        <b/>
        <sz val="8"/>
        <color theme="1"/>
        <rFont val="Arial"/>
        <family val="2"/>
      </rPr>
      <t>Source</t>
    </r>
    <r>
      <rPr>
        <sz val="8"/>
        <color theme="1"/>
        <rFont val="Arial"/>
        <family val="2"/>
      </rPr>
      <t> </t>
    </r>
    <r>
      <rPr>
        <b/>
        <sz val="8"/>
        <color theme="1"/>
        <rFont val="Arial"/>
        <family val="2"/>
      </rPr>
      <t xml:space="preserve">&gt; </t>
    </r>
    <r>
      <rPr>
        <sz val="8"/>
        <color theme="1"/>
        <rFont val="Arial"/>
        <family val="2"/>
      </rPr>
      <t>enquêtes Modes de garde et d’accueil des jeunes enfants, DREES, 2013.</t>
    </r>
  </si>
  <si>
    <t>Enfants  de moins de 3 ans</t>
  </si>
  <si>
    <t xml:space="preserve">Enfants  de moins de 3 ans confiés à un mode d'accueil payant </t>
  </si>
  <si>
    <t>Ensemble des moins de moins de 3 ans (en %)</t>
  </si>
  <si>
    <r>
      <t>Part d'enfants confiés à un EAJE au moins une fois sur la période standard</t>
    </r>
    <r>
      <rPr>
        <vertAlign val="superscript"/>
        <sz val="8"/>
        <color theme="1"/>
        <rFont val="Arial"/>
        <family val="2"/>
      </rPr>
      <t>1</t>
    </r>
    <r>
      <rPr>
        <sz val="8"/>
        <color theme="1"/>
        <rFont val="Arial"/>
        <family val="2"/>
      </rPr>
      <t xml:space="preserve"> (en %)</t>
    </r>
  </si>
  <si>
    <t>Sinon, confiés à un·e assistant·e maternel·le ou garde à domicile (en %)</t>
  </si>
  <si>
    <t>Sinon, confiés à d'autres modes d'accueil ou seulement gardés par les parents (en %)</t>
  </si>
  <si>
    <t>Enfants confiés à un mode d'accueil formel payant (en %)</t>
  </si>
  <si>
    <r>
      <t>Part d'enfants confiés à un EAJE</t>
    </r>
    <r>
      <rPr>
        <vertAlign val="superscript"/>
        <sz val="8"/>
        <color theme="1"/>
        <rFont val="Arial"/>
        <family val="2"/>
      </rPr>
      <t>1</t>
    </r>
    <r>
      <rPr>
        <sz val="8"/>
        <color theme="1"/>
        <rFont val="Arial"/>
        <family val="2"/>
      </rPr>
      <t xml:space="preserve"> (en %) </t>
    </r>
  </si>
  <si>
    <r>
      <t>Niveau de vie des ménages :  revenus mensuels par UC</t>
    </r>
    <r>
      <rPr>
        <b/>
        <vertAlign val="superscript"/>
        <sz val="8"/>
        <color theme="1"/>
        <rFont val="Arial"/>
        <family val="2"/>
      </rPr>
      <t>3</t>
    </r>
  </si>
  <si>
    <t xml:space="preserve">Taux de couverture en EAJE par département </t>
  </si>
  <si>
    <r>
      <t>1</t>
    </r>
    <r>
      <rPr>
        <vertAlign val="superscript"/>
        <sz val="8"/>
        <color theme="1"/>
        <rFont val="Arial"/>
        <family val="2"/>
      </rPr>
      <t>er</t>
    </r>
    <r>
      <rPr>
        <sz val="8"/>
        <color theme="1"/>
        <rFont val="Arial"/>
        <family val="2"/>
      </rPr>
      <t xml:space="preserve"> quartile du nombre de places en EAJE  </t>
    </r>
  </si>
  <si>
    <r>
      <t>2</t>
    </r>
    <r>
      <rPr>
        <vertAlign val="superscript"/>
        <sz val="8"/>
        <color theme="1"/>
        <rFont val="Arial"/>
        <family val="2"/>
      </rPr>
      <t>e</t>
    </r>
    <r>
      <rPr>
        <sz val="8"/>
        <color theme="1"/>
        <rFont val="Arial"/>
        <family val="2"/>
      </rPr>
      <t xml:space="preserve"> quartile du nombre de places en EAJE </t>
    </r>
  </si>
  <si>
    <t>7*</t>
  </si>
  <si>
    <r>
      <t>3</t>
    </r>
    <r>
      <rPr>
        <vertAlign val="superscript"/>
        <sz val="8"/>
        <color theme="1"/>
        <rFont val="Arial"/>
        <family val="2"/>
      </rPr>
      <t>e</t>
    </r>
    <r>
      <rPr>
        <sz val="8"/>
        <color theme="1"/>
        <rFont val="Arial"/>
        <family val="2"/>
      </rPr>
      <t xml:space="preserve"> quartile du nombre de places en EAJE </t>
    </r>
  </si>
  <si>
    <t>4 (ns)</t>
  </si>
  <si>
    <r>
      <t>4</t>
    </r>
    <r>
      <rPr>
        <vertAlign val="superscript"/>
        <sz val="8"/>
        <color theme="1"/>
        <rFont val="Arial"/>
        <family val="2"/>
      </rPr>
      <t>e</t>
    </r>
    <r>
      <rPr>
        <sz val="8"/>
        <color theme="1"/>
        <rFont val="Arial"/>
        <family val="2"/>
      </rPr>
      <t xml:space="preserve"> quartile du nombre de places en EAJE </t>
    </r>
  </si>
  <si>
    <t>15***</t>
  </si>
  <si>
    <t xml:space="preserve">Taux de couverture en assistant·e maternel·le en activité  par département </t>
  </si>
  <si>
    <r>
      <t>1</t>
    </r>
    <r>
      <rPr>
        <vertAlign val="superscript"/>
        <sz val="8"/>
        <color theme="1"/>
        <rFont val="Arial"/>
        <family val="2"/>
      </rPr>
      <t>er</t>
    </r>
    <r>
      <rPr>
        <sz val="8"/>
        <color theme="1"/>
        <rFont val="Arial"/>
        <family val="2"/>
      </rPr>
      <t xml:space="preserve"> quartile du nombre de places en assistant·e maternel·le en activité</t>
    </r>
  </si>
  <si>
    <r>
      <t>2</t>
    </r>
    <r>
      <rPr>
        <vertAlign val="superscript"/>
        <sz val="8"/>
        <color theme="1"/>
        <rFont val="Arial"/>
        <family val="2"/>
      </rPr>
      <t>e</t>
    </r>
    <r>
      <rPr>
        <sz val="8"/>
        <color theme="1"/>
        <rFont val="Arial"/>
        <family val="2"/>
      </rPr>
      <t xml:space="preserve"> quartile du nombre de places en assistant·e maternel·le en activité</t>
    </r>
  </si>
  <si>
    <t>-5**</t>
  </si>
  <si>
    <t>-11***</t>
  </si>
  <si>
    <r>
      <t>3</t>
    </r>
    <r>
      <rPr>
        <vertAlign val="superscript"/>
        <sz val="8"/>
        <color theme="1"/>
        <rFont val="Arial"/>
        <family val="2"/>
      </rPr>
      <t>e</t>
    </r>
    <r>
      <rPr>
        <sz val="8"/>
        <color theme="1"/>
        <rFont val="Arial"/>
        <family val="2"/>
      </rPr>
      <t xml:space="preserve"> quartile du nombre de places en assistant·e maternel·le en activité</t>
    </r>
  </si>
  <si>
    <t>-3 (ns)</t>
  </si>
  <si>
    <t>-12***</t>
  </si>
  <si>
    <r>
      <t>4</t>
    </r>
    <r>
      <rPr>
        <vertAlign val="superscript"/>
        <sz val="8"/>
        <color theme="1"/>
        <rFont val="Arial"/>
        <family val="2"/>
      </rPr>
      <t>e</t>
    </r>
    <r>
      <rPr>
        <sz val="8"/>
        <color theme="1"/>
        <rFont val="Arial"/>
        <family val="2"/>
      </rPr>
      <t xml:space="preserve"> quartile du nombre de places en assistant·e maternel·le en activité</t>
    </r>
  </si>
  <si>
    <t>-9***</t>
  </si>
  <si>
    <t xml:space="preserve">Famille monoparentale </t>
  </si>
  <si>
    <t>8*</t>
  </si>
  <si>
    <t xml:space="preserve">Nombre d'enfants </t>
  </si>
  <si>
    <t xml:space="preserve">1 enfant </t>
  </si>
  <si>
    <t>-3*</t>
  </si>
  <si>
    <t>-2 (ns)</t>
  </si>
  <si>
    <t>0 (ns)</t>
  </si>
  <si>
    <t>5 (ns)</t>
  </si>
  <si>
    <t>Proximité familiale</t>
  </si>
  <si>
    <r>
      <t>Des membres de la famille habitent à moins de 30 minutes de trajet du domicile</t>
    </r>
    <r>
      <rPr>
        <vertAlign val="superscript"/>
        <sz val="8"/>
        <color theme="1"/>
        <rFont val="Arial"/>
        <family val="2"/>
      </rPr>
      <t>4</t>
    </r>
  </si>
  <si>
    <t>Aucun membre de la famille n'habite à moins de 30 minutes de trajet du domicile</t>
  </si>
  <si>
    <t>6***</t>
  </si>
  <si>
    <t>3 (ns)</t>
  </si>
  <si>
    <t>2. Modèle logistique simple : effets marginaux moyens (en points de %).</t>
  </si>
  <si>
    <t xml:space="preserve">3. Quintiles de revenus calculés sur les ménages avec au moins un enfant de moins de 3 ans. UC : unité de consommation. </t>
  </si>
  <si>
    <t xml:space="preserve">4. Grands-parents, oncles, tantes, parent absent du ménage, autres membres de la famille. </t>
  </si>
  <si>
    <r>
      <rPr>
        <b/>
        <sz val="8"/>
        <color theme="1"/>
        <rFont val="Arial"/>
        <family val="2"/>
      </rPr>
      <t>Lecture &gt;</t>
    </r>
    <r>
      <rPr>
        <sz val="8"/>
        <color theme="1"/>
        <rFont val="Arial"/>
        <family val="2"/>
      </rPr>
      <t xml:space="preserve"> 31 % des enfants du champ ont deux parents qui travaillent à temps complet (ou le parent seul pour les familles monoparentales). Parmi ces enfants, 28 % fréquentent un EAJE au moins une fois du lundi au vendredi, de 8 heures à 19 heures, contre 17 % des enfants dont au moins un parent est inactif ou au chômage (soit 11 points de plus). À autres caractéristiques équivalentes, leur probabilité de fréquenter un EAJE sur la période reste supérieure de 7 points à celle des enfants dont au moins un parent est inactif ou au chômage. Parmi les enfants confiés à un mode d'accueil formel payant, 35 % de ceux dont les parents travaillent à temps complet sont confiés à un EAJE, contre 67 % de ceux dont au moins un parent est inactif ou au chômage. À autres caractéristiques comparables, leur probabilité de fréquenter un EAJE reste inférieure de 20 points à celle des enfants dont au moins un parent est inactif ou au chômage. </t>
    </r>
  </si>
  <si>
    <r>
      <rPr>
        <b/>
        <sz val="8"/>
        <color theme="1"/>
        <rFont val="Arial"/>
        <family val="2"/>
      </rPr>
      <t>Source</t>
    </r>
    <r>
      <rPr>
        <sz val="8"/>
        <color theme="1"/>
        <rFont val="Arial"/>
        <family val="2"/>
      </rPr>
      <t> </t>
    </r>
    <r>
      <rPr>
        <b/>
        <sz val="8"/>
        <color theme="1"/>
        <rFont val="Arial"/>
        <family val="2"/>
      </rPr>
      <t>&gt;</t>
    </r>
    <r>
      <rPr>
        <sz val="8"/>
        <color theme="1"/>
        <rFont val="Arial"/>
        <family val="2"/>
      </rPr>
      <t xml:space="preserve"> Enquête Modes de garde et d’accueil des jeunes enfants et enquête PMI, DREES, 2013. </t>
    </r>
  </si>
  <si>
    <t>Enfants confiés à un EAJE (en %)</t>
  </si>
  <si>
    <t>Enfants confiés à un·e assistant·e maternel·le ou un·e garde à domicile (en %)</t>
  </si>
  <si>
    <t xml:space="preserve">Heure moyenne d'arrivée sur le lieu d'accueil </t>
  </si>
  <si>
    <t>Arrivée avant 8 heures</t>
  </si>
  <si>
    <t>Arrivée après 8 heures</t>
  </si>
  <si>
    <t xml:space="preserve">Heure moyenne de départ du lieu d'accueil </t>
  </si>
  <si>
    <t>Départ avant 18 heures 30 minutes</t>
  </si>
  <si>
    <t>Départ après 18 heures 30 minutes</t>
  </si>
  <si>
    <t>Nombre de jours de présence dans le mode d'accueil dans la semaine</t>
  </si>
  <si>
    <t>1 à 3 jours</t>
  </si>
  <si>
    <t>4 ou 5 jours</t>
  </si>
  <si>
    <t xml:space="preserve">Rythme d'accueil dans la semaine </t>
  </si>
  <si>
    <t>Seulement pour des journées complètes</t>
  </si>
  <si>
    <t>Seulement pour des demi-journées</t>
  </si>
  <si>
    <t xml:space="preserve">Des journées complètes et des demi-journées </t>
  </si>
  <si>
    <r>
      <rPr>
        <b/>
        <sz val="8"/>
        <color theme="1"/>
        <rFont val="Arial"/>
        <family val="2"/>
      </rPr>
      <t>Lecture</t>
    </r>
    <r>
      <rPr>
        <sz val="8"/>
        <color theme="1"/>
        <rFont val="Arial"/>
        <family val="2"/>
      </rPr>
      <t xml:space="preserve"> </t>
    </r>
    <r>
      <rPr>
        <b/>
        <sz val="8"/>
        <color theme="1"/>
        <rFont val="Arial"/>
        <family val="2"/>
      </rPr>
      <t xml:space="preserve">&gt; </t>
    </r>
    <r>
      <rPr>
        <sz val="8"/>
        <color theme="1"/>
        <rFont val="Arial"/>
        <family val="2"/>
      </rPr>
      <t xml:space="preserve">Parmi les enfants confiés à un EAJE, 18 % arrivent en moyenne avant 8 heures sur le lieu d'accueil et 6 % repartent après 18 heures 30 minutes. </t>
    </r>
  </si>
  <si>
    <r>
      <rPr>
        <b/>
        <sz val="8"/>
        <color theme="1"/>
        <rFont val="Arial"/>
        <family val="2"/>
      </rPr>
      <t>Champ &gt;</t>
    </r>
    <r>
      <rPr>
        <sz val="8"/>
        <color theme="1"/>
        <rFont val="Arial"/>
        <family val="2"/>
      </rPr>
      <t xml:space="preserve"> France métropolitaine, enfants âgés de moins de 3 ans confiés au moins une fois sur la période standard à un EAJE ou à un·e assistant·e maternel·le ou garde à domicile. </t>
    </r>
  </si>
  <si>
    <t>Durée moyenne passée dans l'EAJE par semaine (en heures : minutes)</t>
  </si>
  <si>
    <t>Selon l'heure moyenne d'arrivée (en %)</t>
  </si>
  <si>
    <t>Selon l'heure moyenne de départ (en %)</t>
  </si>
  <si>
    <t>Selon le nombre de jours de présence dans la semaine (en %)</t>
  </si>
  <si>
    <t>Selon le rythme d'accueil dans la semaine (en %)</t>
  </si>
  <si>
    <r>
      <t>Autre type de crèche</t>
    </r>
    <r>
      <rPr>
        <b/>
        <vertAlign val="superscript"/>
        <sz val="8"/>
        <color theme="1"/>
        <rFont val="Arial"/>
        <family val="2"/>
      </rPr>
      <t>1</t>
    </r>
  </si>
  <si>
    <t>Avant 8 heures</t>
  </si>
  <si>
    <t>Après 8 heures</t>
  </si>
  <si>
    <t xml:space="preserve">Avant 18 heures 30 minutes </t>
  </si>
  <si>
    <t>Après 18 heures 30 minutes</t>
  </si>
  <si>
    <r>
      <t>Niveau de vie des ménages :  revenus mensuels par UC</t>
    </r>
    <r>
      <rPr>
        <b/>
        <vertAlign val="superscript"/>
        <sz val="8"/>
        <color theme="1"/>
        <rFont val="Arial"/>
        <family val="2"/>
      </rPr>
      <t>2</t>
    </r>
  </si>
  <si>
    <t>21:01</t>
  </si>
  <si>
    <t>27:21</t>
  </si>
  <si>
    <t>29:11</t>
  </si>
  <si>
    <t>29:55</t>
  </si>
  <si>
    <t>31:55</t>
  </si>
  <si>
    <t>26:06</t>
  </si>
  <si>
    <t>24:02</t>
  </si>
  <si>
    <t>29:06</t>
  </si>
  <si>
    <t>32:50</t>
  </si>
  <si>
    <t>28:22</t>
  </si>
  <si>
    <t>29:52</t>
  </si>
  <si>
    <t>31:28</t>
  </si>
  <si>
    <t>27:50</t>
  </si>
  <si>
    <t>24:16</t>
  </si>
  <si>
    <r>
      <t>Un ou plusieurs membres de la famille habitent à moins de 30 minutes de trajet du domicile</t>
    </r>
    <r>
      <rPr>
        <vertAlign val="superscript"/>
        <sz val="8"/>
        <color theme="1"/>
        <rFont val="Arial"/>
        <family val="2"/>
      </rPr>
      <t>3</t>
    </r>
  </si>
  <si>
    <t>26:47</t>
  </si>
  <si>
    <t>31:27</t>
  </si>
  <si>
    <t xml:space="preserve">1. Crèche d'entreprise ou de personnel, crèche parentale, crèche famililale, mini-crèche ou micro-crèche. </t>
  </si>
  <si>
    <t xml:space="preserve">2. Quintiles de revenus calculés sur les ménages avec au moins un enfant de moins de 3 ans. UC: unité de consommation. </t>
  </si>
  <si>
    <t xml:space="preserve">3. Grands-parents, oncles, tantes, parent absent du ménage, autres membres de la famille. </t>
  </si>
  <si>
    <r>
      <rPr>
        <b/>
        <sz val="8"/>
        <color theme="1"/>
        <rFont val="Arial"/>
        <family val="2"/>
      </rPr>
      <t xml:space="preserve">Lecture </t>
    </r>
    <r>
      <rPr>
        <sz val="8"/>
        <color theme="1"/>
        <rFont val="Arial"/>
        <family val="2"/>
      </rPr>
      <t xml:space="preserve">&gt; 39 % des enfants confiés aux EAJE au moins une fois du lundi au vendredi, de 8 heures à 19 heures, ont deux parents qui travaillent à temps complet (ou le parent seul pour les familles monoparentales). Dans 67 % des cas, ils sont confiés à une crèche municipale ou départementale (contre 62 % dans l'ensemble). En moyenne, ils passent 34 heures 48 minutes par semaine dans l'EAJE. Leurs parents dépensent en moyenne 210 euros par mois par enfant pour l'EAJE. Le coût net horaire moyen est de 1,5 euros pour ces enfants. </t>
    </r>
  </si>
  <si>
    <r>
      <rPr>
        <b/>
        <sz val="8"/>
        <color theme="1"/>
        <rFont val="Arial"/>
        <family val="2"/>
      </rPr>
      <t xml:space="preserve">Source &gt; </t>
    </r>
    <r>
      <rPr>
        <sz val="8"/>
        <color theme="1"/>
        <rFont val="Arial"/>
        <family val="2"/>
      </rPr>
      <t>Enquête Modes de garde et d’accueil des jeunes enfants, DREES, 2013.</t>
    </r>
  </si>
  <si>
    <t>Tableau F complémentaire. Caractéristiques du recours aux EAJE par les enfants de moins de 3 ans</t>
  </si>
  <si>
    <t xml:space="preserve">Tableau E complémentaire. Heure moyenne d'arrivée et de départ du mode d'accueil </t>
  </si>
  <si>
    <t>Tableau D complémentaire. Recours aux différents modes d'accueil des enfants de moins de 3 ans, du lundi au vendredi de 8 heures à 19 heures et probabilité d'être confié à un EAJE</t>
  </si>
  <si>
    <t>Tableau C complémentaire. Raisons du non accès à un EAJE pour les enfants confiés à titre principal à un·e assistant·e maternel·le agréé·e alors qu'un EAJE était le premier choix des parents</t>
  </si>
  <si>
    <t>Tableau B-1 complémentaire. Activité des parents, selon le mode d'accueil principal effectif de l'enfant et la solution d'accueil envisagée au départ</t>
  </si>
  <si>
    <t>Tableau B-2 complémentaire. Satisfaction globale des conditions de garde de l'enfant selon selon le mode d'accueil principal effectif de l'enfant et la solution d'accueil envisagée au départ</t>
  </si>
  <si>
    <t>Tableau 2. Caractéristiques du recours aux EAJE par les enfants de moins de 3 ans</t>
  </si>
  <si>
    <t>Cliquer sur les titres pour accéder aux publications en ligne ou aux graphiques et tableaux</t>
  </si>
  <si>
    <t xml:space="preserve">E&amp;R896 - Modes de garde et d'accueil des jeunes enfants en 2013 </t>
  </si>
  <si>
    <t xml:space="preserve">Présentation de l'enquête Modes de garde et d'accueil des jeunes enfants </t>
  </si>
  <si>
    <t xml:space="preserve">Tableau complémentaire 3 (web). Répartition des enfants de 3 à moins de 6 ans selon leur mode de garde principal le mercredi de 8h à 19h </t>
  </si>
  <si>
    <t xml:space="preserve">Tableau complémentaire 4 (web). Répartition des enfants âgés de trois à moins de six ans selon leur mode de garde principal les soirs (hors mercredi) de 16 h 30 à 19 h </t>
  </si>
  <si>
    <t>Tableau complémentaire 1 (web). Barêmes EAJE 2013</t>
  </si>
  <si>
    <t>Tableau complémentaire 2 (web). Montants maximums du complément de libre choix du mode de garde (CMG), d'avril 2013 à avril 2014</t>
  </si>
  <si>
    <t>Tableau complémentaire 3 (web). Dépenses versées par la famille pour l'accueil d'un enfant de moins de 3 ans non scolarisé en EAJE selon le nombre d'enfants dans le ménage</t>
  </si>
  <si>
    <t>Tableau complémentaire A (web). Implication des parents dans les trajets</t>
  </si>
  <si>
    <t>Graphique de UNE. Taux de recours des enfants âgés de 3 à 5 ans 
en semaine (hors mercredi) entre 8 heures et 19 heures</t>
  </si>
  <si>
    <t>Tableau complémentaire (web). Conditions d'emploi des parents de jeunes enfants qui travaillent</t>
  </si>
  <si>
    <t xml:space="preserve">Graphique de UNE web. Part des enfants confiés au moins une fois dans la semaine, du lundi au vendredi,
entre 8 heures et 19 heures </t>
  </si>
  <si>
    <t>Tableau complémentaire A (web). Modes d'accueil des enfants selon les conditions de travail des parents, du lundi au vendredi, entre 8 heures et 19 heures</t>
  </si>
  <si>
    <t>Tableau complémentaire B-1 (web). Activité des parents, selon le mode d'accueil principal effectif de l'enfant et la solution d'accueil envisagée au départ</t>
  </si>
  <si>
    <t>Tableau complémentaire B-2 (web). Satisfaction globale des conditions de garde de l'enfant selon selon le mode d'accueil principal effectif de l'enfant et la solution d'accueil envisagée au départ</t>
  </si>
  <si>
    <t>Tableau complémentaire C (web). Raisons du non accès à un EAJE pour les enfants confiés à titre principal à un·e assistant·e maternel·le agréé·e alors qu'un EAJE était le premier choix des parents</t>
  </si>
  <si>
    <t>Tableau complémentaire D (web). Recours aux différents modes d'accueil des enfants de moins de 3 ans, du lundi au vendredi de 8 heures à 19 heures et probabilité d'être confié à un EAJE</t>
  </si>
  <si>
    <t xml:space="preserve">Tableau complémentaire E (web). Heure moyenne d'arrivée et de départ du mode d'accueil </t>
  </si>
  <si>
    <t>Tableau complémentaire F (web). Caractéristiques du recours aux EAJE par les enfants de moins de 3 ans</t>
  </si>
  <si>
    <t>Tableau complémentaire A (web). Principal inconvénient d'un EAJE ou d'un·e assistante maternel·le agréé·e comme mode de garde principal de l'enfant</t>
  </si>
  <si>
    <t>Encadré 2. Tableau. Activité des parents d’enfants de moins de 3 ans</t>
  </si>
  <si>
    <t>Encadré 3. Tableau. Dépenses versées par la famille selon la configuration familiale</t>
  </si>
  <si>
    <t>Graphique de UNE web. Taux de recours des enfants âgés de 3 à 5 ans en semaine (hors mercredi) entre 8 heures et 19 heures</t>
  </si>
  <si>
    <t>Encadré 4. Tableau. Dépense annuelle pour l’accueil d’un enfant de moins de 3 ans non scolarisé, après déduction des aides</t>
  </si>
  <si>
    <t>Graphique 1. Part des enfants de moins de 3 ans gardés au moins une fois par un tiers, en semaine entre 8 heures et 19 heures</t>
  </si>
  <si>
    <t>Graphique  2. Évolution du mode de garde principal des enfants de moins de 3 ans en semaine de 8 heures à 19 heures entre 2002 et 2013</t>
  </si>
  <si>
    <t>Graphique 3. Évolution du mode de garde principal des enfants de moins de 3 ans dont au moins un parent ne travaille pas à temps complet, en semaine de 8 heures à 19 heures entre 2002 et 2013</t>
  </si>
  <si>
    <t>Graphique de UNE web. Modes de garde à titre principal du lundi au vendredi, de 8 heures à 19 heures, des enfants de moins de 3 ans dont les parents vivent en couple</t>
  </si>
  <si>
    <t>Encadré : L'enquête Modes de garde et d'accueil du jeune enfant</t>
  </si>
  <si>
    <t>Graphique de UNE web. Taux de recours au congé de paternité</t>
  </si>
  <si>
    <t>Graphique de UNE web. Taux de recours au congé de paternité
selon le statut de l'emploi occupé par le père</t>
  </si>
  <si>
    <t>Graphique 1. Mode de garde principal du lundi au vendredi entre 8 heures et 19 heures</t>
  </si>
  <si>
    <t>L'ACCUEIL DES JEUNES ENFANTS : DU CÔTÉ DES FAMILLES</t>
  </si>
  <si>
    <t>AUTRES RESULTATS</t>
  </si>
  <si>
    <t>en %</t>
  </si>
  <si>
    <r>
      <rPr>
        <b/>
        <sz val="8"/>
        <color theme="1"/>
        <rFont val="Arial"/>
        <family val="2"/>
      </rPr>
      <t xml:space="preserve">Champ &gt; </t>
    </r>
    <r>
      <rPr>
        <sz val="8"/>
        <color theme="1"/>
        <rFont val="Arial"/>
        <family val="2"/>
      </rPr>
      <t xml:space="preserve">France métropolitaine, enfants âgés de moins de 3 ans. </t>
    </r>
  </si>
  <si>
    <r>
      <rPr>
        <b/>
        <sz val="8"/>
        <color theme="1"/>
        <rFont val="Arial"/>
        <family val="2"/>
      </rPr>
      <t>Source &gt;</t>
    </r>
    <r>
      <rPr>
        <sz val="8"/>
        <color theme="1"/>
        <rFont val="Arial"/>
        <family val="2"/>
      </rPr>
      <t xml:space="preserve"> enquêtes Modes de garde et d’accueil des jeunes enfants, DREES,  2002, 2007 et 2013.</t>
    </r>
  </si>
  <si>
    <t>à un·e assistant·e maternel·le agréé·e</t>
  </si>
  <si>
    <t>un établissement d'accueil du jeune enfant (EAJE)</t>
  </si>
  <si>
    <t>Part des enfants de moins de 3 ans confiés au moins une fois par semaine à :</t>
  </si>
  <si>
    <t>Niveau de vie du ménage (1)</t>
  </si>
  <si>
    <r>
      <rPr>
        <b/>
        <sz val="8"/>
        <color theme="1"/>
        <rFont val="Arial"/>
        <family val="2"/>
      </rPr>
      <t xml:space="preserve">Lecture &gt; </t>
    </r>
    <r>
      <rPr>
        <sz val="8"/>
        <color theme="1"/>
        <rFont val="Arial"/>
        <family val="2"/>
      </rPr>
      <t xml:space="preserve"> En 2013, au cours de la semaine de référence, du lundi au vendredi entre 8 heures et 19 heures, 16 % des enfants de moins de 3 ans issus des 20 % des ménages les plus modestes (premier quintile de niveau de vie) sont confiés au moins une fois à un EAJE.</t>
    </r>
  </si>
  <si>
    <t>Tableau 1 - Evolution des taux de recours aux EAJE et aux assistantes maternelles agréées des enfants de moins de 3 ans entre 2002 et 2013, par quintile de niveau de vie</t>
  </si>
  <si>
    <t>Tableau 1. Evolution des taux de recours aux EAJE et aux assistantes maternelles agréées des enfants de moins de 3 ans entre 2002 et 2013, par quintile de niveau de vie</t>
  </si>
  <si>
    <r>
      <rPr>
        <b/>
        <sz val="8"/>
        <color theme="1"/>
        <rFont val="Arial"/>
        <family val="2"/>
      </rPr>
      <t>(1)</t>
    </r>
    <r>
      <rPr>
        <sz val="8"/>
        <color theme="1"/>
        <rFont val="Arial"/>
        <family val="2"/>
      </rPr>
      <t xml:space="preserve">  Le niveau de vie correspond au revenu mensuel net moyen avant impôts du ménage rapporté au nombre d’unités de consommation (UC). Pour un ménage donné le nombre d’unités de consommation est calculé en attribuant la valeur de 1 au premier adulte du ménage, 0,5 aux autres autres personnes de 14 ans ou plus et 0,3 aux enfants de moins de 14 ans. Les revenus sont recueillis de façon déclarative auprès des ménages enquêtés. Les quintiles de niveau de vie sont calculés indépendamment pour chaque année d’enquête (2002, 2007 et 2013).</t>
    </r>
  </si>
  <si>
    <r>
      <t xml:space="preserve">Ce fichier rassemble les divers résultats tirés de l'enquête </t>
    </r>
    <r>
      <rPr>
        <b/>
        <sz val="11"/>
        <color theme="4" tint="-0.249977111117893"/>
        <rFont val="Calibri"/>
        <family val="2"/>
        <scheme val="minor"/>
      </rPr>
      <t>Modes de garde et d'accueil des jeunes enfants 2013</t>
    </r>
    <r>
      <rPr>
        <sz val="11"/>
        <color theme="4" tint="-0.249977111117893"/>
        <rFont val="Calibri"/>
        <family val="2"/>
        <scheme val="minor"/>
      </rPr>
      <t xml:space="preserve"> et publiés par la DREES dans sa collection</t>
    </r>
    <r>
      <rPr>
        <i/>
        <sz val="11"/>
        <color theme="4" tint="-0.249977111117893"/>
        <rFont val="Calibri"/>
        <family val="2"/>
        <scheme val="minor"/>
      </rPr>
      <t xml:space="preserve"> Études et résultats</t>
    </r>
    <r>
      <rPr>
        <sz val="11"/>
        <color theme="4" tint="-0.249977111117893"/>
        <rFont val="Calibri"/>
        <family val="2"/>
        <scheme val="minor"/>
      </rPr>
      <t xml:space="preserve">, ainsi que des tableaux complémentaires tirés de l'enquête (voir rubrique </t>
    </r>
    <r>
      <rPr>
        <b/>
        <sz val="11"/>
        <color theme="4" tint="-0.249977111117893"/>
        <rFont val="Calibri"/>
        <family val="2"/>
        <scheme val="minor"/>
      </rPr>
      <t>Autres résultats</t>
    </r>
    <r>
      <rPr>
        <sz val="11"/>
        <color theme="4" tint="-0.249977111117893"/>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</si>
</sst>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6" formatCode="#,##0\ &quot;€&quot;;[Red]\-#,##0\ &quot;€&quot;"/>
    <numFmt numFmtId="43" formatCode="_-* #,##0.00\ _€_-;\-* #,##0.00\ _€_-;_-* &quot;-&quot;??\ _€_-;_-@_-"/>
    <numFmt numFmtId="164" formatCode="_-* #,##0\ _€_-;\-* #,##0\ _€_-;_-* &quot;-&quot;??\ _€_-;_-@_-"/>
    <numFmt numFmtId="165" formatCode="0.0"/>
    <numFmt numFmtId="166" formatCode="#,##0_ ;\-#,##0\ "/>
    <numFmt numFmtId="167" formatCode="0.0%"/>
    <numFmt numFmtId="168" formatCode="_-* #,##0.0\ _€_-;\-* #,##0.0\ _€_-;_-* &quot;-&quot;??\ _€_-;_-@_-"/>
  </numFmts>
  <fonts count="85" x14ac:knownFonts="1">
    <font>
      <sz val="11"/>
      <color theme="1"/>
      <name val="Calibri"/>
      <family val="2"/>
      <scheme val="minor"/>
    </font>
    <font>
      <sz val="11"/>
      <color theme="1"/>
      <name val="Calibri"/>
      <family val="2"/>
      <scheme val="minor"/>
    </font>
    <font>
      <b/>
      <sz val="11"/>
      <color theme="1"/>
      <name val="Calibri"/>
      <family val="2"/>
      <scheme val="minor"/>
    </font>
    <font>
      <sz val="8"/>
      <color rgb="FF000000"/>
      <name val="Arial"/>
      <family val="2"/>
    </font>
    <font>
      <b/>
      <sz val="8"/>
      <color theme="1"/>
      <name val="Arial"/>
      <family val="2"/>
    </font>
    <font>
      <sz val="8"/>
      <color theme="1"/>
      <name val="Arial"/>
      <family val="2"/>
    </font>
    <font>
      <b/>
      <sz val="8"/>
      <color rgb="FF000000"/>
      <name val="Arial"/>
      <family val="2"/>
    </font>
    <font>
      <b/>
      <sz val="8"/>
      <color indexed="8"/>
      <name val="Arial"/>
      <family val="2"/>
    </font>
    <font>
      <sz val="8"/>
      <color indexed="8"/>
      <name val="Arial"/>
      <family val="2"/>
    </font>
    <font>
      <sz val="8"/>
      <color theme="1"/>
      <name val="Calibri"/>
      <family val="2"/>
      <scheme val="minor"/>
    </font>
    <font>
      <sz val="8"/>
      <name val="Arial"/>
      <family val="2"/>
    </font>
    <font>
      <sz val="8"/>
      <color indexed="8"/>
      <name val="Calibri"/>
      <family val="2"/>
    </font>
    <font>
      <b/>
      <sz val="8"/>
      <color indexed="8"/>
      <name val="Calibri"/>
      <family val="2"/>
    </font>
    <font>
      <b/>
      <sz val="8"/>
      <name val="Arial"/>
      <family val="2"/>
    </font>
    <font>
      <sz val="11"/>
      <name val="Calibri"/>
      <family val="2"/>
      <scheme val="minor"/>
    </font>
    <font>
      <b/>
      <vertAlign val="superscript"/>
      <sz val="8"/>
      <color indexed="8"/>
      <name val="Arial"/>
      <family val="2"/>
    </font>
    <font>
      <vertAlign val="superscript"/>
      <sz val="8"/>
      <color indexed="8"/>
      <name val="Arial"/>
      <family val="2"/>
    </font>
    <font>
      <sz val="8"/>
      <color theme="1"/>
      <name val="Arial Narrow"/>
      <family val="2"/>
    </font>
    <font>
      <i/>
      <sz val="8"/>
      <color theme="1"/>
      <name val="Arial"/>
      <family val="2"/>
    </font>
    <font>
      <b/>
      <sz val="10"/>
      <color theme="1"/>
      <name val="Arial"/>
      <family val="2"/>
    </font>
    <font>
      <b/>
      <sz val="8"/>
      <color theme="1"/>
      <name val="Arial Narrow"/>
      <family val="2"/>
    </font>
    <font>
      <b/>
      <vertAlign val="superscript"/>
      <sz val="8"/>
      <color indexed="8"/>
      <name val="Arial Narrow"/>
      <family val="2"/>
    </font>
    <font>
      <b/>
      <strike/>
      <sz val="8"/>
      <color indexed="8"/>
      <name val="Arial Narrow"/>
      <family val="2"/>
    </font>
    <font>
      <b/>
      <sz val="8"/>
      <color indexed="8"/>
      <name val="Arial Narrow"/>
      <family val="2"/>
    </font>
    <font>
      <sz val="8"/>
      <name val="Arial Narrow"/>
      <family val="2"/>
    </font>
    <font>
      <i/>
      <sz val="8"/>
      <name val="Arial Narrow"/>
      <family val="2"/>
    </font>
    <font>
      <vertAlign val="superscript"/>
      <sz val="8"/>
      <color indexed="8"/>
      <name val="Arial Narrow"/>
      <family val="2"/>
    </font>
    <font>
      <sz val="8"/>
      <color indexed="8"/>
      <name val="Arial Narrow"/>
      <family val="2"/>
    </font>
    <font>
      <sz val="11"/>
      <color rgb="FF000000"/>
      <name val="Arial"/>
      <family val="2"/>
    </font>
    <font>
      <sz val="8"/>
      <color rgb="FF000000"/>
      <name val="Arial Narrow"/>
      <family val="2"/>
    </font>
    <font>
      <b/>
      <sz val="8"/>
      <color rgb="FF000000"/>
      <name val="Arial Narrow"/>
      <family val="2"/>
    </font>
    <font>
      <i/>
      <sz val="8"/>
      <color theme="1"/>
      <name val="Arial Narrow"/>
      <family val="2"/>
    </font>
    <font>
      <b/>
      <sz val="11"/>
      <color rgb="FF000000"/>
      <name val="Arial"/>
      <family val="2"/>
    </font>
    <font>
      <sz val="10"/>
      <color rgb="FF000000"/>
      <name val="Arial"/>
      <family val="2"/>
    </font>
    <font>
      <b/>
      <sz val="10"/>
      <color theme="1"/>
      <name val="Arial Narrow"/>
      <family val="2"/>
    </font>
    <font>
      <b/>
      <sz val="10"/>
      <color rgb="FF000000"/>
      <name val="Arial"/>
      <family val="2"/>
    </font>
    <font>
      <b/>
      <sz val="10"/>
      <name val="Arial"/>
      <family val="2"/>
    </font>
    <font>
      <b/>
      <i/>
      <sz val="8"/>
      <color indexed="8"/>
      <name val="Arial"/>
      <family val="2"/>
    </font>
    <font>
      <i/>
      <sz val="8"/>
      <color indexed="8"/>
      <name val="Arial"/>
      <family val="2"/>
    </font>
    <font>
      <i/>
      <sz val="8"/>
      <name val="Arial"/>
      <family val="2"/>
    </font>
    <font>
      <sz val="10"/>
      <color theme="1"/>
      <name val="Calibri"/>
      <family val="2"/>
      <scheme val="minor"/>
    </font>
    <font>
      <sz val="8"/>
      <color theme="4"/>
      <name val="Arial"/>
      <family val="2"/>
    </font>
    <font>
      <sz val="11"/>
      <color theme="4"/>
      <name val="Calibri"/>
      <family val="2"/>
      <scheme val="minor"/>
    </font>
    <font>
      <b/>
      <sz val="8"/>
      <name val="Arial Narrow"/>
      <family val="2"/>
    </font>
    <font>
      <b/>
      <vertAlign val="superscript"/>
      <sz val="8"/>
      <name val="Arial Narrow"/>
      <family val="2"/>
    </font>
    <font>
      <i/>
      <vertAlign val="superscript"/>
      <sz val="8"/>
      <name val="Arial Narrow"/>
      <family val="2"/>
    </font>
    <font>
      <sz val="12"/>
      <color theme="1"/>
      <name val="Calibri"/>
      <family val="2"/>
      <scheme val="minor"/>
    </font>
    <font>
      <sz val="10"/>
      <color theme="1"/>
      <name val="Arial"/>
      <family val="2"/>
    </font>
    <font>
      <sz val="12"/>
      <name val="Calibri"/>
      <family val="2"/>
      <scheme val="minor"/>
    </font>
    <font>
      <b/>
      <sz val="12"/>
      <name val="Calibri"/>
      <family val="2"/>
      <scheme val="minor"/>
    </font>
    <font>
      <i/>
      <sz val="8"/>
      <color rgb="FF000000"/>
      <name val="Arial Narrow"/>
      <family val="2"/>
    </font>
    <font>
      <b/>
      <i/>
      <sz val="8"/>
      <color rgb="FF000000"/>
      <name val="Arial Narrow"/>
      <family val="2"/>
    </font>
    <font>
      <sz val="12"/>
      <color theme="1"/>
      <name val="Cambria"/>
      <family val="1"/>
    </font>
    <font>
      <sz val="8"/>
      <name val="Calibri"/>
      <family val="2"/>
      <scheme val="minor"/>
    </font>
    <font>
      <sz val="10"/>
      <name val="MS Sans Serif"/>
      <family val="2"/>
    </font>
    <font>
      <vertAlign val="superscript"/>
      <sz val="8"/>
      <name val="Arial Narrow"/>
      <family val="2"/>
    </font>
    <font>
      <b/>
      <sz val="10"/>
      <color indexed="8"/>
      <name val="Arial"/>
      <family val="2"/>
    </font>
    <font>
      <b/>
      <i/>
      <sz val="8"/>
      <name val="Arial Narrow"/>
      <family val="2"/>
    </font>
    <font>
      <sz val="10"/>
      <name val="Times New Roman"/>
      <family val="1"/>
    </font>
    <font>
      <b/>
      <sz val="16"/>
      <color rgb="FF000000"/>
      <name val="Calibri"/>
      <family val="2"/>
      <scheme val="minor"/>
    </font>
    <font>
      <sz val="10"/>
      <name val="Arial"/>
      <family val="2"/>
    </font>
    <font>
      <b/>
      <sz val="16"/>
      <name val="Calibri"/>
      <family val="2"/>
      <scheme val="minor"/>
    </font>
    <font>
      <b/>
      <vertAlign val="superscript"/>
      <sz val="8"/>
      <name val="Arial"/>
      <family val="2"/>
    </font>
    <font>
      <vertAlign val="superscript"/>
      <sz val="8"/>
      <name val="Arial"/>
      <family val="2"/>
    </font>
    <font>
      <sz val="8"/>
      <color indexed="10"/>
      <name val="Arial"/>
      <family val="2"/>
    </font>
    <font>
      <b/>
      <u/>
      <sz val="16"/>
      <name val="Calibri"/>
      <family val="2"/>
      <scheme val="minor"/>
    </font>
    <font>
      <b/>
      <sz val="10"/>
      <name val="Calibri"/>
      <family val="2"/>
      <scheme val="minor"/>
    </font>
    <font>
      <sz val="11"/>
      <color rgb="FFFF0000"/>
      <name val="Calibri"/>
      <family val="2"/>
      <scheme val="minor"/>
    </font>
    <font>
      <u/>
      <sz val="11"/>
      <color theme="10"/>
      <name val="Calibri"/>
      <family val="2"/>
      <scheme val="minor"/>
    </font>
    <font>
      <b/>
      <u/>
      <sz val="10"/>
      <color theme="1"/>
      <name val="Arial"/>
      <family val="2"/>
    </font>
    <font>
      <b/>
      <u/>
      <sz val="11"/>
      <color theme="1"/>
      <name val="Calibri"/>
      <family val="2"/>
      <scheme val="minor"/>
    </font>
    <font>
      <u/>
      <sz val="8"/>
      <color theme="1"/>
      <name val="Arial"/>
      <family val="2"/>
    </font>
    <font>
      <sz val="10"/>
      <color rgb="FF000000"/>
      <name val="Calibri"/>
      <family val="2"/>
    </font>
    <font>
      <b/>
      <sz val="10"/>
      <color rgb="FF000000"/>
      <name val="Calibri"/>
      <family val="2"/>
    </font>
    <font>
      <sz val="11"/>
      <color theme="7" tint="0.39997558519241921"/>
      <name val="Calibri"/>
      <family val="2"/>
      <scheme val="minor"/>
    </font>
    <font>
      <u/>
      <sz val="11"/>
      <color theme="4" tint="-0.249977111117893"/>
      <name val="Calibri"/>
      <family val="2"/>
      <scheme val="minor"/>
    </font>
    <font>
      <b/>
      <sz val="16"/>
      <color theme="4" tint="-0.249977111117893"/>
      <name val="Calibri"/>
      <family val="2"/>
      <scheme val="minor"/>
    </font>
    <font>
      <sz val="12"/>
      <color theme="4" tint="-0.249977111117893"/>
      <name val="Calibri"/>
      <family val="2"/>
      <scheme val="minor"/>
    </font>
    <font>
      <b/>
      <i/>
      <sz val="8"/>
      <color theme="1"/>
      <name val="Arial"/>
      <family val="2"/>
    </font>
    <font>
      <vertAlign val="superscript"/>
      <sz val="8"/>
      <color theme="1"/>
      <name val="Arial"/>
      <family val="2"/>
    </font>
    <font>
      <b/>
      <vertAlign val="superscript"/>
      <sz val="8"/>
      <color theme="1"/>
      <name val="Arial"/>
      <family val="2"/>
    </font>
    <font>
      <sz val="11"/>
      <color theme="4" tint="-0.249977111117893"/>
      <name val="Calibri"/>
      <family val="2"/>
      <scheme val="minor"/>
    </font>
    <font>
      <b/>
      <sz val="11"/>
      <color theme="4" tint="-0.249977111117893"/>
      <name val="Calibri"/>
      <family val="2"/>
      <scheme val="minor"/>
    </font>
    <font>
      <b/>
      <i/>
      <sz val="11"/>
      <color theme="4" tint="-0.249977111117893"/>
      <name val="Calibri"/>
      <family val="2"/>
      <scheme val="minor"/>
    </font>
    <font>
      <i/>
      <sz val="11"/>
      <color theme="4" tint="-0.249977111117893"/>
      <name val="Calibri"/>
      <family val="2"/>
      <scheme val="minor"/>
    </font>
  </fonts>
  <fills count="1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2"/>
        <bgColor indexed="64"/>
      </patternFill>
    </fill>
    <fill>
      <patternFill patternType="solid">
        <fgColor rgb="FFFAFBFE"/>
        <bgColor indexed="64"/>
      </patternFill>
    </fill>
    <fill>
      <patternFill patternType="solid">
        <fgColor indexed="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
      <patternFill patternType="solid">
        <fgColor theme="4" tint="-0.249977111117893"/>
        <bgColor indexed="64"/>
      </patternFill>
    </fill>
    <fill>
      <patternFill patternType="solid">
        <fgColor rgb="FF00B0F0"/>
        <bgColor indexed="64"/>
      </patternFill>
    </fill>
  </fills>
  <borders count="106">
    <border>
      <left/>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medium">
        <color rgb="FFC1C1C1"/>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style="thin">
        <color indexed="64"/>
      </left>
      <right style="medium">
        <color indexed="64"/>
      </right>
      <top/>
      <bottom/>
      <diagonal/>
    </border>
    <border>
      <left style="medium">
        <color rgb="FFC1C1C1"/>
      </left>
      <right/>
      <top style="medium">
        <color rgb="FFC1C1C1"/>
      </top>
      <bottom/>
      <diagonal/>
    </border>
    <border>
      <left/>
      <right/>
      <top style="medium">
        <color rgb="FFC1C1C1"/>
      </top>
      <bottom/>
      <diagonal/>
    </border>
    <border>
      <left style="medium">
        <color indexed="64"/>
      </left>
      <right style="thin">
        <color indexed="64"/>
      </right>
      <top style="medium">
        <color indexed="64"/>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diagonal/>
    </border>
    <border>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right/>
      <top/>
      <bottom style="hair">
        <color indexed="64"/>
      </bottom>
      <diagonal/>
    </border>
    <border>
      <left/>
      <right/>
      <top/>
      <bottom style="thin">
        <color indexed="64"/>
      </bottom>
      <diagonal/>
    </border>
    <border>
      <left/>
      <right/>
      <top/>
      <bottom style="medium">
        <color indexed="64"/>
      </bottom>
      <diagonal/>
    </border>
    <border>
      <left/>
      <right style="medium">
        <color indexed="64"/>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s>
  <cellStyleXfs count="13">
    <xf numFmtId="0" fontId="0" fillId="0" borderId="0"/>
    <xf numFmtId="43" fontId="1" fillId="0" borderId="0" applyFont="0" applyFill="0" applyBorder="0" applyAlignment="0" applyProtection="0"/>
    <xf numFmtId="9" fontId="1" fillId="0" borderId="0" applyFont="0" applyFill="0" applyBorder="0" applyAlignment="0" applyProtection="0"/>
    <xf numFmtId="0" fontId="46" fillId="0" borderId="0"/>
    <xf numFmtId="0" fontId="54" fillId="0" borderId="0"/>
    <xf numFmtId="0" fontId="1" fillId="0" borderId="0"/>
    <xf numFmtId="0" fontId="58" fillId="0" borderId="0"/>
    <xf numFmtId="0" fontId="60" fillId="0" borderId="0"/>
    <xf numFmtId="0" fontId="60" fillId="0" borderId="0"/>
    <xf numFmtId="9" fontId="60" fillId="0" borderId="0" applyFont="0" applyFill="0" applyBorder="0" applyAlignment="0" applyProtection="0"/>
    <xf numFmtId="0" fontId="68" fillId="0" borderId="0" applyNumberFormat="0" applyFill="0" applyBorder="0" applyAlignment="0" applyProtection="0"/>
    <xf numFmtId="43" fontId="54" fillId="0" borderId="0" applyFont="0" applyFill="0" applyBorder="0" applyAlignment="0" applyProtection="0"/>
    <xf numFmtId="9" fontId="54" fillId="0" borderId="0" applyFont="0" applyFill="0" applyBorder="0" applyAlignment="0" applyProtection="0"/>
  </cellStyleXfs>
  <cellXfs count="1284">
    <xf numFmtId="0" fontId="0" fillId="0" borderId="0" xfId="0"/>
    <xf numFmtId="0" fontId="5" fillId="0" borderId="0" xfId="0" applyFont="1"/>
    <xf numFmtId="0" fontId="5" fillId="0" borderId="0" xfId="0" applyFont="1" applyFill="1" applyBorder="1"/>
    <xf numFmtId="0" fontId="5" fillId="0" borderId="0" xfId="0" applyFont="1" applyFill="1"/>
    <xf numFmtId="0" fontId="0" fillId="0" borderId="0" xfId="0" applyBorder="1"/>
    <xf numFmtId="0" fontId="0" fillId="0" borderId="0" xfId="0" applyFill="1"/>
    <xf numFmtId="0" fontId="0" fillId="3" borderId="0" xfId="0" applyFill="1"/>
    <xf numFmtId="0" fontId="17" fillId="3" borderId="0" xfId="0" applyFont="1" applyFill="1"/>
    <xf numFmtId="0" fontId="17" fillId="3" borderId="0" xfId="0" applyFont="1" applyFill="1" applyBorder="1" applyAlignment="1">
      <alignment vertical="center"/>
    </xf>
    <xf numFmtId="0" fontId="20" fillId="4" borderId="11" xfId="0" applyFont="1" applyFill="1" applyBorder="1" applyAlignment="1">
      <alignment horizontal="center" vertical="center" wrapText="1"/>
    </xf>
    <xf numFmtId="0" fontId="20" fillId="4" borderId="7" xfId="0" applyFont="1" applyFill="1" applyBorder="1" applyAlignment="1">
      <alignment horizontal="center" vertical="center" wrapText="1"/>
    </xf>
    <xf numFmtId="0" fontId="20" fillId="4" borderId="9" xfId="0" applyFont="1" applyFill="1" applyBorder="1" applyAlignment="1">
      <alignment horizontal="center" vertical="center" wrapText="1"/>
    </xf>
    <xf numFmtId="0" fontId="17" fillId="3" borderId="8" xfId="0" applyFont="1" applyFill="1" applyBorder="1" applyAlignment="1">
      <alignment horizontal="left"/>
    </xf>
    <xf numFmtId="164" fontId="17" fillId="3" borderId="8" xfId="1" applyNumberFormat="1" applyFont="1" applyFill="1" applyBorder="1" applyAlignment="1">
      <alignment horizontal="left" vertical="center" indent="5"/>
    </xf>
    <xf numFmtId="164" fontId="17" fillId="3" borderId="5" xfId="1" applyNumberFormat="1" applyFont="1" applyFill="1" applyBorder="1" applyAlignment="1">
      <alignment horizontal="right" vertical="center"/>
    </xf>
    <xf numFmtId="164" fontId="17" fillId="3" borderId="4" xfId="1" applyNumberFormat="1" applyFont="1" applyFill="1" applyBorder="1" applyAlignment="1">
      <alignment horizontal="right" vertical="center"/>
    </xf>
    <xf numFmtId="164" fontId="17" fillId="3" borderId="3" xfId="1" applyNumberFormat="1" applyFont="1" applyFill="1" applyBorder="1" applyAlignment="1">
      <alignment horizontal="right" vertical="center"/>
    </xf>
    <xf numFmtId="164" fontId="17" fillId="3" borderId="6" xfId="1" applyNumberFormat="1" applyFont="1" applyFill="1" applyBorder="1" applyAlignment="1">
      <alignment horizontal="right" vertical="center"/>
    </xf>
    <xf numFmtId="0" fontId="17" fillId="4" borderId="5" xfId="0" applyFont="1" applyFill="1" applyBorder="1" applyAlignment="1">
      <alignment horizontal="left" vertical="center"/>
    </xf>
    <xf numFmtId="164" fontId="17" fillId="4" borderId="8" xfId="1" applyNumberFormat="1" applyFont="1" applyFill="1" applyBorder="1" applyAlignment="1">
      <alignment horizontal="right" vertical="center"/>
    </xf>
    <xf numFmtId="164" fontId="17" fillId="4" borderId="5" xfId="1" applyNumberFormat="1" applyFont="1" applyFill="1" applyBorder="1" applyAlignment="1">
      <alignment horizontal="right" vertical="center"/>
    </xf>
    <xf numFmtId="164" fontId="17" fillId="4" borderId="4" xfId="1" applyNumberFormat="1" applyFont="1" applyFill="1" applyBorder="1" applyAlignment="1">
      <alignment horizontal="right" vertical="center"/>
    </xf>
    <xf numFmtId="164" fontId="17" fillId="4" borderId="3" xfId="1" applyNumberFormat="1" applyFont="1" applyFill="1" applyBorder="1" applyAlignment="1">
      <alignment horizontal="right" vertical="center"/>
    </xf>
    <xf numFmtId="164" fontId="17" fillId="4" borderId="6" xfId="1" applyNumberFormat="1" applyFont="1" applyFill="1" applyBorder="1" applyAlignment="1">
      <alignment horizontal="right" vertical="center"/>
    </xf>
    <xf numFmtId="164" fontId="24" fillId="3" borderId="6" xfId="1" applyNumberFormat="1" applyFont="1" applyFill="1" applyBorder="1" applyAlignment="1">
      <alignment horizontal="right" vertical="center"/>
    </xf>
    <xf numFmtId="0" fontId="0" fillId="0" borderId="0" xfId="0" applyAlignment="1">
      <alignment vertical="top" wrapText="1"/>
    </xf>
    <xf numFmtId="0" fontId="17" fillId="3" borderId="10" xfId="0" applyFont="1" applyFill="1" applyBorder="1" applyAlignment="1">
      <alignment horizontal="left"/>
    </xf>
    <xf numFmtId="164" fontId="25" fillId="3" borderId="9" xfId="1" applyNumberFormat="1" applyFont="1" applyFill="1" applyBorder="1" applyAlignment="1">
      <alignment horizontal="right" vertical="center"/>
    </xf>
    <xf numFmtId="164" fontId="0" fillId="0" borderId="0" xfId="0" applyNumberFormat="1"/>
    <xf numFmtId="0" fontId="17" fillId="3" borderId="11" xfId="0" applyFont="1" applyFill="1" applyBorder="1" applyAlignment="1">
      <alignment horizontal="left" vertical="center" wrapText="1"/>
    </xf>
    <xf numFmtId="164" fontId="24" fillId="3" borderId="11" xfId="1" applyNumberFormat="1" applyFont="1" applyFill="1" applyBorder="1" applyAlignment="1">
      <alignment horizontal="right" vertical="center"/>
    </xf>
    <xf numFmtId="164" fontId="24" fillId="3" borderId="10" xfId="1" applyNumberFormat="1" applyFont="1" applyFill="1" applyBorder="1" applyAlignment="1">
      <alignment horizontal="right" vertical="center"/>
    </xf>
    <xf numFmtId="164" fontId="24" fillId="3" borderId="9" xfId="1" applyNumberFormat="1" applyFont="1" applyFill="1" applyBorder="1" applyAlignment="1">
      <alignment horizontal="right" vertical="center"/>
    </xf>
    <xf numFmtId="0" fontId="17" fillId="3" borderId="13" xfId="0" applyFont="1" applyFill="1" applyBorder="1" applyAlignment="1">
      <alignment horizontal="left" vertical="center" wrapText="1"/>
    </xf>
    <xf numFmtId="164" fontId="24" fillId="3" borderId="13" xfId="1" applyNumberFormat="1" applyFont="1" applyFill="1" applyBorder="1" applyAlignment="1">
      <alignment horizontal="right" vertical="center"/>
    </xf>
    <xf numFmtId="164" fontId="24" fillId="3" borderId="12" xfId="1" applyNumberFormat="1" applyFont="1" applyFill="1" applyBorder="1" applyAlignment="1">
      <alignment horizontal="right" vertical="center"/>
    </xf>
    <xf numFmtId="164" fontId="24" fillId="3" borderId="1" xfId="1" applyNumberFormat="1" applyFont="1" applyFill="1" applyBorder="1" applyAlignment="1">
      <alignment horizontal="right" vertical="center"/>
    </xf>
    <xf numFmtId="0" fontId="17" fillId="4" borderId="8" xfId="0" applyFont="1" applyFill="1" applyBorder="1" applyAlignment="1">
      <alignment horizontal="left" vertical="center"/>
    </xf>
    <xf numFmtId="0" fontId="17" fillId="3" borderId="8" xfId="0" applyFont="1" applyFill="1" applyBorder="1" applyAlignment="1">
      <alignment horizontal="left" vertical="center" wrapText="1"/>
    </xf>
    <xf numFmtId="164" fontId="17" fillId="3" borderId="8" xfId="1" applyNumberFormat="1" applyFont="1" applyFill="1" applyBorder="1" applyAlignment="1">
      <alignment horizontal="right" vertical="center"/>
    </xf>
    <xf numFmtId="164" fontId="17" fillId="3" borderId="7" xfId="1" applyNumberFormat="1" applyFont="1" applyFill="1" applyBorder="1" applyAlignment="1">
      <alignment horizontal="right" vertical="center"/>
    </xf>
    <xf numFmtId="164" fontId="17" fillId="3" borderId="11" xfId="1" quotePrefix="1" applyNumberFormat="1" applyFont="1" applyFill="1" applyBorder="1" applyAlignment="1">
      <alignment horizontal="right" vertical="center"/>
    </xf>
    <xf numFmtId="164" fontId="17" fillId="3" borderId="10" xfId="1" quotePrefix="1" applyNumberFormat="1" applyFont="1" applyFill="1" applyBorder="1" applyAlignment="1">
      <alignment horizontal="right" vertical="center"/>
    </xf>
    <xf numFmtId="164" fontId="17" fillId="3" borderId="9" xfId="1" quotePrefix="1" applyNumberFormat="1" applyFont="1" applyFill="1" applyBorder="1" applyAlignment="1">
      <alignment horizontal="right" vertical="center"/>
    </xf>
    <xf numFmtId="164" fontId="17" fillId="3" borderId="13" xfId="1" applyNumberFormat="1" applyFont="1" applyFill="1" applyBorder="1" applyAlignment="1">
      <alignment horizontal="right" vertical="center"/>
    </xf>
    <xf numFmtId="164" fontId="17" fillId="3" borderId="12" xfId="1" applyNumberFormat="1" applyFont="1" applyFill="1" applyBorder="1" applyAlignment="1">
      <alignment horizontal="right" vertical="center"/>
    </xf>
    <xf numFmtId="164" fontId="17" fillId="3" borderId="1" xfId="1" applyNumberFormat="1" applyFont="1" applyFill="1" applyBorder="1" applyAlignment="1">
      <alignment horizontal="right" vertical="center"/>
    </xf>
    <xf numFmtId="0" fontId="5" fillId="3" borderId="0" xfId="0" applyFont="1" applyFill="1" applyBorder="1" applyAlignment="1">
      <alignment horizontal="left" vertical="center" wrapText="1"/>
    </xf>
    <xf numFmtId="0" fontId="5" fillId="3" borderId="0" xfId="0" applyFont="1" applyFill="1"/>
    <xf numFmtId="0" fontId="0" fillId="3" borderId="0" xfId="0" applyFill="1" applyAlignment="1"/>
    <xf numFmtId="0" fontId="28" fillId="0" borderId="0" xfId="0" applyFont="1"/>
    <xf numFmtId="0" fontId="0" fillId="0" borderId="0" xfId="0" applyAlignment="1"/>
    <xf numFmtId="0" fontId="20" fillId="3" borderId="16" xfId="0" applyFont="1" applyFill="1" applyBorder="1" applyAlignment="1">
      <alignment horizontal="center" vertical="center" wrapText="1"/>
    </xf>
    <xf numFmtId="0" fontId="20" fillId="3" borderId="17" xfId="0" applyFont="1" applyFill="1" applyBorder="1" applyAlignment="1">
      <alignment horizontal="center" vertical="center" wrapText="1"/>
    </xf>
    <xf numFmtId="0" fontId="20" fillId="3" borderId="18" xfId="0" applyFont="1" applyFill="1" applyBorder="1" applyAlignment="1">
      <alignment horizontal="center" vertical="center" wrapText="1"/>
    </xf>
    <xf numFmtId="0" fontId="20" fillId="4" borderId="17" xfId="0" applyFont="1" applyFill="1" applyBorder="1"/>
    <xf numFmtId="0" fontId="17" fillId="4" borderId="19" xfId="0" applyFont="1" applyFill="1" applyBorder="1" applyAlignment="1">
      <alignment horizontal="center" wrapText="1"/>
    </xf>
    <xf numFmtId="0" fontId="17" fillId="4" borderId="20" xfId="0" applyFont="1" applyFill="1" applyBorder="1" applyAlignment="1">
      <alignment horizontal="center" wrapText="1"/>
    </xf>
    <xf numFmtId="0" fontId="17" fillId="4" borderId="21" xfId="0" applyFont="1" applyFill="1" applyBorder="1" applyAlignment="1">
      <alignment horizontal="center" wrapText="1"/>
    </xf>
    <xf numFmtId="0" fontId="29" fillId="0" borderId="22" xfId="0" applyFont="1" applyBorder="1" applyAlignment="1">
      <alignment horizontal="left" vertical="top" wrapText="1"/>
    </xf>
    <xf numFmtId="1" fontId="17" fillId="3" borderId="23" xfId="0" applyNumberFormat="1" applyFont="1" applyFill="1" applyBorder="1" applyAlignment="1">
      <alignment horizontal="center"/>
    </xf>
    <xf numFmtId="1" fontId="17" fillId="3" borderId="24" xfId="0" applyNumberFormat="1" applyFont="1" applyFill="1" applyBorder="1" applyAlignment="1">
      <alignment horizontal="center"/>
    </xf>
    <xf numFmtId="0" fontId="17" fillId="3" borderId="25" xfId="0" quotePrefix="1" applyFont="1" applyFill="1" applyBorder="1" applyAlignment="1">
      <alignment horizontal="center"/>
    </xf>
    <xf numFmtId="1" fontId="17" fillId="3" borderId="25" xfId="0" quotePrefix="1" applyNumberFormat="1" applyFont="1" applyFill="1" applyBorder="1" applyAlignment="1">
      <alignment horizontal="center"/>
    </xf>
    <xf numFmtId="1" fontId="17" fillId="3" borderId="26" xfId="0" applyNumberFormat="1" applyFont="1" applyFill="1" applyBorder="1" applyAlignment="1">
      <alignment horizontal="center"/>
    </xf>
    <xf numFmtId="1" fontId="17" fillId="3" borderId="27" xfId="0" applyNumberFormat="1" applyFont="1" applyFill="1" applyBorder="1" applyAlignment="1">
      <alignment horizontal="center"/>
    </xf>
    <xf numFmtId="0" fontId="17" fillId="3" borderId="28" xfId="0" quotePrefix="1" applyFont="1" applyFill="1" applyBorder="1" applyAlignment="1">
      <alignment horizontal="center"/>
    </xf>
    <xf numFmtId="1" fontId="17" fillId="3" borderId="28" xfId="0" quotePrefix="1" applyNumberFormat="1" applyFont="1" applyFill="1" applyBorder="1" applyAlignment="1">
      <alignment horizontal="center"/>
    </xf>
    <xf numFmtId="0" fontId="30" fillId="4" borderId="20" xfId="0" applyFont="1" applyFill="1" applyBorder="1" applyAlignment="1">
      <alignment horizontal="left" vertical="top" wrapText="1"/>
    </xf>
    <xf numFmtId="1" fontId="17" fillId="4" borderId="19" xfId="0" applyNumberFormat="1" applyFont="1" applyFill="1" applyBorder="1" applyAlignment="1">
      <alignment horizontal="center"/>
    </xf>
    <xf numFmtId="1" fontId="17" fillId="4" borderId="20" xfId="0" applyNumberFormat="1" applyFont="1" applyFill="1" applyBorder="1" applyAlignment="1">
      <alignment horizontal="center"/>
    </xf>
    <xf numFmtId="0" fontId="17" fillId="4" borderId="21" xfId="0" applyFont="1" applyFill="1" applyBorder="1" applyAlignment="1">
      <alignment horizontal="center"/>
    </xf>
    <xf numFmtId="0" fontId="0" fillId="0" borderId="0" xfId="0" applyFill="1" applyAlignment="1"/>
    <xf numFmtId="0" fontId="17" fillId="3" borderId="24" xfId="0" applyFont="1" applyFill="1" applyBorder="1" applyAlignment="1">
      <alignment wrapText="1"/>
    </xf>
    <xf numFmtId="46" fontId="17" fillId="3" borderId="25" xfId="0" quotePrefix="1" applyNumberFormat="1" applyFont="1" applyFill="1" applyBorder="1" applyAlignment="1">
      <alignment horizontal="center"/>
    </xf>
    <xf numFmtId="0" fontId="31" fillId="3" borderId="24" xfId="0" applyFont="1" applyFill="1" applyBorder="1" applyAlignment="1">
      <alignment horizontal="right" wrapText="1"/>
    </xf>
    <xf numFmtId="1" fontId="31" fillId="3" borderId="23" xfId="0" applyNumberFormat="1" applyFont="1" applyFill="1" applyBorder="1" applyAlignment="1">
      <alignment horizontal="right"/>
    </xf>
    <xf numFmtId="1" fontId="31" fillId="3" borderId="24" xfId="0" applyNumberFormat="1" applyFont="1" applyFill="1" applyBorder="1" applyAlignment="1">
      <alignment horizontal="right"/>
    </xf>
    <xf numFmtId="46" fontId="31" fillId="3" borderId="25" xfId="0" quotePrefix="1" applyNumberFormat="1" applyFont="1" applyFill="1" applyBorder="1" applyAlignment="1">
      <alignment horizontal="right"/>
    </xf>
    <xf numFmtId="1" fontId="31" fillId="3" borderId="25" xfId="0" quotePrefix="1" applyNumberFormat="1" applyFont="1" applyFill="1" applyBorder="1" applyAlignment="1">
      <alignment horizontal="right"/>
    </xf>
    <xf numFmtId="0" fontId="31" fillId="3" borderId="29" xfId="0" applyFont="1" applyFill="1" applyBorder="1" applyAlignment="1">
      <alignment horizontal="right" wrapText="1"/>
    </xf>
    <xf numFmtId="1" fontId="31" fillId="3" borderId="30" xfId="0" applyNumberFormat="1" applyFont="1" applyFill="1" applyBorder="1" applyAlignment="1">
      <alignment horizontal="right"/>
    </xf>
    <xf numFmtId="1" fontId="31" fillId="3" borderId="29" xfId="0" applyNumberFormat="1" applyFont="1" applyFill="1" applyBorder="1" applyAlignment="1">
      <alignment horizontal="right"/>
    </xf>
    <xf numFmtId="46" fontId="31" fillId="3" borderId="31" xfId="0" quotePrefix="1" applyNumberFormat="1" applyFont="1" applyFill="1" applyBorder="1" applyAlignment="1">
      <alignment horizontal="right"/>
    </xf>
    <xf numFmtId="1" fontId="31" fillId="3" borderId="31" xfId="0" quotePrefix="1" applyNumberFormat="1" applyFont="1" applyFill="1" applyBorder="1" applyAlignment="1">
      <alignment horizontal="right"/>
    </xf>
    <xf numFmtId="0" fontId="17" fillId="3" borderId="29" xfId="0" applyFont="1" applyFill="1" applyBorder="1" applyAlignment="1">
      <alignment horizontal="left" wrapText="1"/>
    </xf>
    <xf numFmtId="1" fontId="17" fillId="3" borderId="30" xfId="0" applyNumberFormat="1" applyFont="1" applyFill="1" applyBorder="1" applyAlignment="1">
      <alignment horizontal="center"/>
    </xf>
    <xf numFmtId="1" fontId="17" fillId="3" borderId="29" xfId="0" applyNumberFormat="1" applyFont="1" applyFill="1" applyBorder="1" applyAlignment="1">
      <alignment horizontal="center"/>
    </xf>
    <xf numFmtId="46" fontId="17" fillId="3" borderId="31" xfId="0" quotePrefix="1" applyNumberFormat="1" applyFont="1" applyFill="1" applyBorder="1" applyAlignment="1">
      <alignment horizontal="center"/>
    </xf>
    <xf numFmtId="0" fontId="17" fillId="4" borderId="19" xfId="0" applyFont="1" applyFill="1" applyBorder="1" applyAlignment="1">
      <alignment horizontal="center"/>
    </xf>
    <xf numFmtId="0" fontId="17" fillId="3" borderId="24" xfId="0" applyFont="1" applyFill="1" applyBorder="1" applyAlignment="1">
      <alignment horizontal="left" wrapText="1"/>
    </xf>
    <xf numFmtId="1" fontId="17" fillId="3" borderId="30" xfId="0" quotePrefix="1" applyNumberFormat="1" applyFont="1" applyFill="1" applyBorder="1" applyAlignment="1">
      <alignment horizontal="center"/>
    </xf>
    <xf numFmtId="1" fontId="17" fillId="3" borderId="23" xfId="0" quotePrefix="1" applyNumberFormat="1" applyFont="1" applyFill="1" applyBorder="1" applyAlignment="1">
      <alignment horizontal="center"/>
    </xf>
    <xf numFmtId="0" fontId="17" fillId="3" borderId="32" xfId="0" applyFont="1" applyFill="1" applyBorder="1" applyAlignment="1">
      <alignment horizontal="left" wrapText="1"/>
    </xf>
    <xf numFmtId="1" fontId="17" fillId="3" borderId="33" xfId="0" applyNumberFormat="1" applyFont="1" applyFill="1" applyBorder="1" applyAlignment="1">
      <alignment horizontal="center"/>
    </xf>
    <xf numFmtId="1" fontId="17" fillId="3" borderId="32" xfId="0" applyNumberFormat="1" applyFont="1" applyFill="1" applyBorder="1" applyAlignment="1">
      <alignment horizontal="center"/>
    </xf>
    <xf numFmtId="22" fontId="17" fillId="3" borderId="34" xfId="0" quotePrefix="1" applyNumberFormat="1" applyFont="1" applyFill="1" applyBorder="1" applyAlignment="1">
      <alignment horizontal="center"/>
    </xf>
    <xf numFmtId="1" fontId="17" fillId="4" borderId="21" xfId="0" applyNumberFormat="1" applyFont="1" applyFill="1" applyBorder="1" applyAlignment="1">
      <alignment horizontal="center"/>
    </xf>
    <xf numFmtId="0" fontId="17" fillId="3" borderId="27" xfId="0" applyFont="1" applyFill="1" applyBorder="1" applyAlignment="1">
      <alignment wrapText="1"/>
    </xf>
    <xf numFmtId="0" fontId="30" fillId="2" borderId="27" xfId="0" applyFont="1" applyFill="1" applyBorder="1" applyAlignment="1">
      <alignment horizontal="left" vertical="top" wrapText="1"/>
    </xf>
    <xf numFmtId="1" fontId="20" fillId="2" borderId="26" xfId="0" applyNumberFormat="1" applyFont="1" applyFill="1" applyBorder="1" applyAlignment="1">
      <alignment horizontal="center"/>
    </xf>
    <xf numFmtId="1" fontId="20" fillId="2" borderId="27" xfId="0" applyNumberFormat="1" applyFont="1" applyFill="1" applyBorder="1" applyAlignment="1">
      <alignment horizontal="center"/>
    </xf>
    <xf numFmtId="0" fontId="20" fillId="2" borderId="28" xfId="0" quotePrefix="1" applyFont="1" applyFill="1" applyBorder="1" applyAlignment="1">
      <alignment horizontal="center"/>
    </xf>
    <xf numFmtId="0" fontId="5" fillId="3" borderId="0" xfId="0" applyFont="1" applyFill="1" applyBorder="1"/>
    <xf numFmtId="0" fontId="5" fillId="3" borderId="0" xfId="0" applyFont="1" applyFill="1" applyAlignment="1">
      <alignment horizontal="center"/>
    </xf>
    <xf numFmtId="1" fontId="0" fillId="0" borderId="0" xfId="0" applyNumberFormat="1"/>
    <xf numFmtId="0" fontId="32" fillId="0" borderId="36" xfId="0" applyFont="1" applyBorder="1" applyAlignment="1">
      <alignment horizontal="center" vertical="top" wrapText="1"/>
    </xf>
    <xf numFmtId="0" fontId="32" fillId="0" borderId="0" xfId="0" applyFont="1" applyAlignment="1">
      <alignment horizontal="center" vertical="top" wrapText="1"/>
    </xf>
    <xf numFmtId="0" fontId="32" fillId="0" borderId="15" xfId="0" applyFont="1" applyBorder="1" applyAlignment="1">
      <alignment horizontal="center" vertical="top" wrapText="1"/>
    </xf>
    <xf numFmtId="0" fontId="28" fillId="0" borderId="0" xfId="0" applyFont="1" applyAlignment="1">
      <alignment vertical="top" wrapText="1"/>
    </xf>
    <xf numFmtId="165" fontId="0" fillId="0" borderId="0" xfId="0" applyNumberFormat="1"/>
    <xf numFmtId="1" fontId="0" fillId="0" borderId="0" xfId="0" applyNumberFormat="1" applyFill="1"/>
    <xf numFmtId="0" fontId="33" fillId="0" borderId="0" xfId="0" applyFont="1"/>
    <xf numFmtId="0" fontId="33" fillId="5" borderId="0" xfId="0" applyFont="1" applyFill="1" applyAlignment="1">
      <alignment vertical="top" wrapText="1"/>
    </xf>
    <xf numFmtId="0" fontId="33" fillId="0" borderId="0" xfId="0" applyFont="1" applyAlignment="1">
      <alignment horizontal="center"/>
    </xf>
    <xf numFmtId="165" fontId="0" fillId="0" borderId="0" xfId="0" applyNumberFormat="1" applyAlignment="1">
      <alignment horizontal="center"/>
    </xf>
    <xf numFmtId="0" fontId="19" fillId="0" borderId="0" xfId="0" applyFont="1" applyAlignment="1">
      <alignment horizontal="left" vertical="top" wrapText="1"/>
    </xf>
    <xf numFmtId="0" fontId="19" fillId="0" borderId="0" xfId="0" applyFont="1" applyAlignment="1">
      <alignment horizontal="left" vertical="top"/>
    </xf>
    <xf numFmtId="0" fontId="2" fillId="0" borderId="0" xfId="0" applyFont="1"/>
    <xf numFmtId="0" fontId="17" fillId="0" borderId="0" xfId="0" applyFont="1" applyAlignment="1">
      <alignment horizontal="right"/>
    </xf>
    <xf numFmtId="0" fontId="20" fillId="0" borderId="1" xfId="0" applyFont="1" applyBorder="1"/>
    <xf numFmtId="0" fontId="20" fillId="0" borderId="4" xfId="0" applyFont="1" applyBorder="1" applyAlignment="1">
      <alignment horizontal="center" wrapText="1"/>
    </xf>
    <xf numFmtId="0" fontId="20" fillId="3" borderId="4" xfId="0" applyFont="1" applyFill="1" applyBorder="1" applyAlignment="1">
      <alignment horizontal="center" wrapText="1"/>
    </xf>
    <xf numFmtId="0" fontId="17" fillId="0" borderId="4" xfId="0" applyFont="1" applyBorder="1"/>
    <xf numFmtId="1" fontId="17" fillId="0" borderId="4" xfId="0" applyNumberFormat="1" applyFont="1" applyBorder="1" applyAlignment="1">
      <alignment horizontal="center"/>
    </xf>
    <xf numFmtId="1" fontId="17" fillId="3" borderId="4" xfId="0" applyNumberFormat="1" applyFont="1" applyFill="1" applyBorder="1" applyAlignment="1">
      <alignment horizontal="center"/>
    </xf>
    <xf numFmtId="1" fontId="0" fillId="0" borderId="0" xfId="0" applyNumberFormat="1" applyAlignment="1">
      <alignment horizontal="center"/>
    </xf>
    <xf numFmtId="0" fontId="20" fillId="0" borderId="4" xfId="0" applyFont="1" applyBorder="1"/>
    <xf numFmtId="1" fontId="20" fillId="0" borderId="4" xfId="0" applyNumberFormat="1" applyFont="1" applyBorder="1" applyAlignment="1">
      <alignment horizontal="center"/>
    </xf>
    <xf numFmtId="1" fontId="20" fillId="3" borderId="4" xfId="0" applyNumberFormat="1" applyFont="1" applyFill="1" applyBorder="1" applyAlignment="1">
      <alignment horizontal="center"/>
    </xf>
    <xf numFmtId="0" fontId="20" fillId="0" borderId="0" xfId="0" applyFont="1" applyBorder="1"/>
    <xf numFmtId="1" fontId="20" fillId="0" borderId="0" xfId="0" applyNumberFormat="1" applyFont="1" applyBorder="1" applyAlignment="1">
      <alignment horizontal="center"/>
    </xf>
    <xf numFmtId="1" fontId="20" fillId="3" borderId="0" xfId="0" applyNumberFormat="1" applyFont="1" applyFill="1" applyBorder="1" applyAlignment="1">
      <alignment horizontal="center"/>
    </xf>
    <xf numFmtId="0" fontId="17" fillId="0" borderId="0" xfId="0" applyFont="1"/>
    <xf numFmtId="1" fontId="17" fillId="0" borderId="0" xfId="0" applyNumberFormat="1" applyFont="1" applyAlignment="1">
      <alignment horizontal="center"/>
    </xf>
    <xf numFmtId="1" fontId="17" fillId="0" borderId="0" xfId="0" applyNumberFormat="1" applyFont="1" applyAlignment="1">
      <alignment horizontal="right"/>
    </xf>
    <xf numFmtId="0" fontId="17" fillId="0" borderId="1" xfId="0" applyFont="1" applyBorder="1"/>
    <xf numFmtId="0" fontId="20" fillId="0" borderId="4" xfId="0" applyFont="1" applyBorder="1" applyAlignment="1">
      <alignment horizontal="center" wrapText="1" shrinkToFit="1"/>
    </xf>
    <xf numFmtId="0" fontId="20" fillId="0" borderId="4" xfId="0" applyFont="1" applyBorder="1" applyAlignment="1">
      <alignment horizontal="center" vertical="center" wrapText="1"/>
    </xf>
    <xf numFmtId="0" fontId="29" fillId="0" borderId="4" xfId="0" applyFont="1" applyBorder="1" applyAlignment="1">
      <alignment horizontal="left" vertical="center" wrapText="1"/>
    </xf>
    <xf numFmtId="1" fontId="29" fillId="0" borderId="4" xfId="0" applyNumberFormat="1" applyFont="1" applyBorder="1" applyAlignment="1">
      <alignment horizontal="center" vertical="center" wrapText="1"/>
    </xf>
    <xf numFmtId="0" fontId="0" fillId="0" borderId="0" xfId="0" applyAlignment="1">
      <alignment wrapText="1"/>
    </xf>
    <xf numFmtId="0" fontId="35" fillId="0" borderId="0" xfId="0" applyFont="1" applyBorder="1" applyAlignment="1">
      <alignment horizontal="left" vertical="top" wrapText="1"/>
    </xf>
    <xf numFmtId="1" fontId="28" fillId="0" borderId="0" xfId="0" applyNumberFormat="1" applyFont="1" applyAlignment="1">
      <alignment vertical="top" wrapText="1"/>
    </xf>
    <xf numFmtId="0" fontId="17" fillId="3" borderId="0" xfId="0" applyFont="1" applyFill="1" applyAlignment="1">
      <alignment horizontal="right"/>
    </xf>
    <xf numFmtId="0" fontId="20" fillId="3" borderId="4" xfId="0" applyFont="1" applyFill="1" applyBorder="1"/>
    <xf numFmtId="0" fontId="5" fillId="3" borderId="0" xfId="0" applyNumberFormat="1" applyFont="1" applyFill="1" applyAlignment="1">
      <alignment wrapText="1"/>
    </xf>
    <xf numFmtId="0" fontId="0" fillId="3" borderId="0" xfId="0" applyFill="1" applyBorder="1"/>
    <xf numFmtId="0" fontId="20" fillId="3" borderId="37" xfId="0" applyFont="1" applyFill="1" applyBorder="1" applyAlignment="1">
      <alignment horizontal="center" vertical="center" wrapText="1"/>
    </xf>
    <xf numFmtId="0" fontId="20" fillId="3" borderId="32" xfId="0" applyFont="1" applyFill="1" applyBorder="1" applyAlignment="1">
      <alignment horizontal="center" vertical="center" wrapText="1"/>
    </xf>
    <xf numFmtId="0" fontId="20" fillId="3" borderId="0" xfId="0" applyFont="1" applyFill="1" applyBorder="1" applyAlignment="1">
      <alignment horizontal="center" vertical="center" wrapText="1"/>
    </xf>
    <xf numFmtId="0" fontId="0" fillId="3" borderId="38" xfId="0" applyFill="1" applyBorder="1"/>
    <xf numFmtId="0" fontId="17" fillId="4" borderId="39" xfId="0" applyFont="1" applyFill="1" applyBorder="1" applyAlignment="1">
      <alignment horizontal="center" wrapText="1"/>
    </xf>
    <xf numFmtId="0" fontId="5" fillId="4" borderId="21" xfId="0" applyFont="1" applyFill="1" applyBorder="1" applyAlignment="1">
      <alignment horizontal="center" wrapText="1"/>
    </xf>
    <xf numFmtId="46" fontId="17" fillId="3" borderId="22" xfId="0" quotePrefix="1" applyNumberFormat="1" applyFont="1" applyFill="1" applyBorder="1" applyAlignment="1">
      <alignment horizontal="center"/>
    </xf>
    <xf numFmtId="1" fontId="5" fillId="3" borderId="25" xfId="0" applyNumberFormat="1" applyFont="1" applyFill="1" applyBorder="1" applyAlignment="1">
      <alignment horizontal="center"/>
    </xf>
    <xf numFmtId="46" fontId="0" fillId="3" borderId="0" xfId="0" applyNumberFormat="1" applyFill="1"/>
    <xf numFmtId="46" fontId="0" fillId="0" borderId="0" xfId="0" applyNumberFormat="1" applyFill="1"/>
    <xf numFmtId="9" fontId="1" fillId="0" borderId="0" xfId="2" applyFont="1"/>
    <xf numFmtId="46" fontId="17" fillId="3" borderId="40" xfId="0" quotePrefix="1" applyNumberFormat="1" applyFont="1" applyFill="1" applyBorder="1" applyAlignment="1">
      <alignment horizontal="center"/>
    </xf>
    <xf numFmtId="1" fontId="5" fillId="3" borderId="28" xfId="0" applyNumberFormat="1" applyFont="1" applyFill="1" applyBorder="1" applyAlignment="1">
      <alignment horizontal="center"/>
    </xf>
    <xf numFmtId="0" fontId="4" fillId="3" borderId="38" xfId="0" applyFont="1" applyFill="1" applyBorder="1" applyAlignment="1">
      <alignment horizontal="center" vertical="center" wrapText="1"/>
    </xf>
    <xf numFmtId="0" fontId="29" fillId="0" borderId="29" xfId="0" applyFont="1" applyBorder="1" applyAlignment="1">
      <alignment horizontal="left" vertical="top" wrapText="1"/>
    </xf>
    <xf numFmtId="46" fontId="17" fillId="3" borderId="41" xfId="0" quotePrefix="1" applyNumberFormat="1" applyFont="1" applyFill="1" applyBorder="1" applyAlignment="1">
      <alignment horizontal="center"/>
    </xf>
    <xf numFmtId="1" fontId="5" fillId="3" borderId="34" xfId="0" applyNumberFormat="1" applyFont="1" applyFill="1" applyBorder="1" applyAlignment="1">
      <alignment horizontal="center"/>
    </xf>
    <xf numFmtId="0" fontId="0" fillId="0" borderId="38" xfId="0" applyBorder="1" applyAlignment="1">
      <alignment wrapText="1"/>
    </xf>
    <xf numFmtId="0" fontId="30" fillId="4" borderId="20" xfId="0" applyFont="1" applyFill="1" applyBorder="1" applyAlignment="1">
      <alignment horizontal="left" vertical="top"/>
    </xf>
    <xf numFmtId="0" fontId="17" fillId="4" borderId="39" xfId="0" applyFont="1" applyFill="1" applyBorder="1" applyAlignment="1">
      <alignment horizontal="center"/>
    </xf>
    <xf numFmtId="1" fontId="5" fillId="4" borderId="21" xfId="0" applyNumberFormat="1" applyFont="1" applyFill="1" applyBorder="1" applyAlignment="1">
      <alignment horizontal="center"/>
    </xf>
    <xf numFmtId="46" fontId="17" fillId="2" borderId="40" xfId="0" quotePrefix="1" applyNumberFormat="1" applyFont="1" applyFill="1" applyBorder="1" applyAlignment="1">
      <alignment horizontal="center"/>
    </xf>
    <xf numFmtId="1" fontId="5" fillId="2" borderId="28" xfId="0" applyNumberFormat="1" applyFont="1" applyFill="1" applyBorder="1" applyAlignment="1">
      <alignment horizontal="center"/>
    </xf>
    <xf numFmtId="0" fontId="5" fillId="3" borderId="16"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18" fillId="3" borderId="6" xfId="0" quotePrefix="1" applyFont="1" applyFill="1" applyBorder="1" applyAlignment="1">
      <alignment horizontal="right" wrapText="1"/>
    </xf>
    <xf numFmtId="0" fontId="5" fillId="3" borderId="7" xfId="0" applyFont="1" applyFill="1" applyBorder="1" applyAlignment="1">
      <alignment horizontal="center" vertical="center" wrapText="1"/>
    </xf>
    <xf numFmtId="0" fontId="18" fillId="3" borderId="7" xfId="0" applyFont="1" applyFill="1" applyBorder="1" applyAlignment="1">
      <alignment horizontal="right" wrapText="1"/>
    </xf>
    <xf numFmtId="0" fontId="5" fillId="3" borderId="45" xfId="0" applyFont="1" applyFill="1" applyBorder="1" applyAlignment="1">
      <alignment horizontal="center" vertical="center" wrapText="1"/>
    </xf>
    <xf numFmtId="0" fontId="4" fillId="4" borderId="17" xfId="0" applyFont="1" applyFill="1" applyBorder="1"/>
    <xf numFmtId="1" fontId="5" fillId="4" borderId="19" xfId="0" applyNumberFormat="1" applyFont="1" applyFill="1" applyBorder="1" applyAlignment="1">
      <alignment horizontal="center"/>
    </xf>
    <xf numFmtId="0" fontId="5" fillId="4" borderId="39" xfId="0" applyFont="1" applyFill="1" applyBorder="1" applyAlignment="1">
      <alignment horizontal="center"/>
    </xf>
    <xf numFmtId="0" fontId="7" fillId="4" borderId="46" xfId="0" applyFont="1" applyFill="1" applyBorder="1" applyAlignment="1">
      <alignment horizontal="center" vertical="top" wrapText="1"/>
    </xf>
    <xf numFmtId="0" fontId="7" fillId="4" borderId="47" xfId="0" applyFont="1" applyFill="1" applyBorder="1" applyAlignment="1">
      <alignment horizontal="left" vertical="top" wrapText="1"/>
    </xf>
    <xf numFmtId="0" fontId="37" fillId="4" borderId="47" xfId="0" applyFont="1" applyFill="1" applyBorder="1" applyAlignment="1">
      <alignment horizontal="right" wrapText="1"/>
    </xf>
    <xf numFmtId="0" fontId="7" fillId="4" borderId="21" xfId="0" applyFont="1" applyFill="1" applyBorder="1" applyAlignment="1">
      <alignment horizontal="center" vertical="top" wrapText="1"/>
    </xf>
    <xf numFmtId="1" fontId="5" fillId="4" borderId="20" xfId="0" applyNumberFormat="1" applyFont="1" applyFill="1" applyBorder="1" applyAlignment="1">
      <alignment horizontal="center"/>
    </xf>
    <xf numFmtId="0" fontId="5" fillId="4" borderId="21" xfId="0" applyFont="1" applyFill="1" applyBorder="1" applyAlignment="1">
      <alignment horizontal="center"/>
    </xf>
    <xf numFmtId="0" fontId="3" fillId="0" borderId="22" xfId="0" applyFont="1" applyBorder="1" applyAlignment="1">
      <alignment horizontal="left" vertical="top" wrapText="1"/>
    </xf>
    <xf numFmtId="1" fontId="5" fillId="3" borderId="23" xfId="0" applyNumberFormat="1" applyFont="1" applyFill="1" applyBorder="1" applyAlignment="1">
      <alignment horizontal="center"/>
    </xf>
    <xf numFmtId="1" fontId="5" fillId="3" borderId="22" xfId="0" quotePrefix="1" applyNumberFormat="1" applyFont="1" applyFill="1" applyBorder="1" applyAlignment="1">
      <alignment horizontal="center"/>
    </xf>
    <xf numFmtId="1" fontId="38" fillId="6" borderId="1" xfId="0" applyNumberFormat="1" applyFont="1" applyFill="1" applyBorder="1" applyAlignment="1">
      <alignment horizontal="right" wrapText="1"/>
    </xf>
    <xf numFmtId="1" fontId="8" fillId="6" borderId="4" xfId="0" applyNumberFormat="1" applyFont="1" applyFill="1" applyBorder="1" applyAlignment="1">
      <alignment horizontal="center" wrapText="1"/>
    </xf>
    <xf numFmtId="1" fontId="38" fillId="6" borderId="4" xfId="0" applyNumberFormat="1" applyFont="1" applyFill="1" applyBorder="1" applyAlignment="1">
      <alignment horizontal="right" wrapText="1"/>
    </xf>
    <xf numFmtId="0" fontId="8" fillId="6" borderId="31" xfId="0" applyFont="1" applyFill="1" applyBorder="1" applyAlignment="1">
      <alignment horizontal="center" wrapText="1"/>
    </xf>
    <xf numFmtId="1" fontId="5" fillId="3" borderId="29" xfId="0" applyNumberFormat="1" applyFont="1" applyFill="1" applyBorder="1" applyAlignment="1">
      <alignment horizontal="center"/>
    </xf>
    <xf numFmtId="0" fontId="8" fillId="6" borderId="12" xfId="0" applyFont="1" applyFill="1" applyBorder="1" applyAlignment="1">
      <alignment horizontal="center" wrapText="1"/>
    </xf>
    <xf numFmtId="1" fontId="5" fillId="3" borderId="25" xfId="0" quotePrefix="1" applyNumberFormat="1" applyFont="1" applyFill="1" applyBorder="1" applyAlignment="1">
      <alignment horizontal="center"/>
    </xf>
    <xf numFmtId="1" fontId="5" fillId="3" borderId="26" xfId="0" applyNumberFormat="1" applyFont="1" applyFill="1" applyBorder="1" applyAlignment="1">
      <alignment horizontal="center"/>
    </xf>
    <xf numFmtId="1" fontId="38" fillId="0" borderId="3" xfId="0" applyNumberFormat="1" applyFont="1" applyFill="1" applyBorder="1" applyAlignment="1">
      <alignment horizontal="right" wrapText="1"/>
    </xf>
    <xf numFmtId="1" fontId="8" fillId="0" borderId="4" xfId="0" applyNumberFormat="1" applyFont="1" applyFill="1" applyBorder="1" applyAlignment="1">
      <alignment horizontal="center" wrapText="1"/>
    </xf>
    <xf numFmtId="1" fontId="38" fillId="0" borderId="4" xfId="0" applyNumberFormat="1" applyFont="1" applyFill="1" applyBorder="1" applyAlignment="1">
      <alignment horizontal="right" wrapText="1"/>
    </xf>
    <xf numFmtId="0" fontId="8" fillId="0" borderId="25" xfId="0" applyFont="1" applyFill="1" applyBorder="1" applyAlignment="1">
      <alignment horizontal="center" wrapText="1"/>
    </xf>
    <xf numFmtId="1" fontId="5" fillId="3" borderId="24" xfId="0" applyNumberFormat="1" applyFont="1" applyFill="1" applyBorder="1" applyAlignment="1">
      <alignment horizontal="center"/>
    </xf>
    <xf numFmtId="0" fontId="8" fillId="0" borderId="4" xfId="0" applyFont="1" applyFill="1" applyBorder="1" applyAlignment="1">
      <alignment horizontal="center" wrapText="1"/>
    </xf>
    <xf numFmtId="0" fontId="7" fillId="4" borderId="20" xfId="0" applyFont="1" applyFill="1" applyBorder="1" applyAlignment="1">
      <alignment horizontal="left" vertical="top" wrapText="1"/>
    </xf>
    <xf numFmtId="0" fontId="37" fillId="4" borderId="46" xfId="0" applyFont="1" applyFill="1" applyBorder="1" applyAlignment="1">
      <alignment horizontal="right" vertical="top" wrapText="1"/>
    </xf>
    <xf numFmtId="0" fontId="8" fillId="0" borderId="24" xfId="0" applyFont="1" applyFill="1" applyBorder="1" applyAlignment="1">
      <alignment wrapText="1"/>
    </xf>
    <xf numFmtId="0" fontId="38" fillId="0" borderId="24" xfId="0" applyFont="1" applyFill="1" applyBorder="1" applyAlignment="1">
      <alignment horizontal="left" wrapText="1"/>
    </xf>
    <xf numFmtId="1" fontId="18" fillId="3" borderId="23" xfId="0" applyNumberFormat="1" applyFont="1" applyFill="1" applyBorder="1" applyAlignment="1">
      <alignment horizontal="right"/>
    </xf>
    <xf numFmtId="1" fontId="18" fillId="3" borderId="22" xfId="0" quotePrefix="1" applyNumberFormat="1" applyFont="1" applyFill="1" applyBorder="1" applyAlignment="1">
      <alignment horizontal="right"/>
    </xf>
    <xf numFmtId="0" fontId="38" fillId="0" borderId="25" xfId="0" applyFont="1" applyFill="1" applyBorder="1" applyAlignment="1">
      <alignment horizontal="right" wrapText="1"/>
    </xf>
    <xf numFmtId="1" fontId="18" fillId="3" borderId="24" xfId="0" applyNumberFormat="1" applyFont="1" applyFill="1" applyBorder="1" applyAlignment="1">
      <alignment horizontal="right"/>
    </xf>
    <xf numFmtId="0" fontId="38" fillId="0" borderId="4" xfId="0" applyFont="1" applyFill="1" applyBorder="1" applyAlignment="1">
      <alignment horizontal="right" wrapText="1"/>
    </xf>
    <xf numFmtId="0" fontId="38" fillId="0" borderId="29" xfId="0" applyFont="1" applyFill="1" applyBorder="1" applyAlignment="1">
      <alignment horizontal="left" wrapText="1"/>
    </xf>
    <xf numFmtId="1" fontId="18" fillId="3" borderId="30" xfId="0" applyNumberFormat="1" applyFont="1" applyFill="1" applyBorder="1" applyAlignment="1">
      <alignment horizontal="right"/>
    </xf>
    <xf numFmtId="1" fontId="18" fillId="3" borderId="48" xfId="0" quotePrefix="1" applyNumberFormat="1" applyFont="1" applyFill="1" applyBorder="1" applyAlignment="1">
      <alignment horizontal="right"/>
    </xf>
    <xf numFmtId="1" fontId="38" fillId="0" borderId="1" xfId="0" applyNumberFormat="1" applyFont="1" applyFill="1" applyBorder="1" applyAlignment="1">
      <alignment horizontal="right" wrapText="1"/>
    </xf>
    <xf numFmtId="0" fontId="38" fillId="0" borderId="31" xfId="0" applyFont="1" applyFill="1" applyBorder="1" applyAlignment="1">
      <alignment horizontal="right" wrapText="1"/>
    </xf>
    <xf numFmtId="1" fontId="18" fillId="3" borderId="29" xfId="0" applyNumberFormat="1" applyFont="1" applyFill="1" applyBorder="1" applyAlignment="1">
      <alignment horizontal="right"/>
    </xf>
    <xf numFmtId="0" fontId="38" fillId="0" borderId="12" xfId="0" applyFont="1" applyFill="1" applyBorder="1" applyAlignment="1">
      <alignment horizontal="right" wrapText="1"/>
    </xf>
    <xf numFmtId="0" fontId="8" fillId="0" borderId="27" xfId="0" applyFont="1" applyFill="1" applyBorder="1" applyAlignment="1">
      <alignment wrapText="1"/>
    </xf>
    <xf numFmtId="1" fontId="5" fillId="3" borderId="40" xfId="0" quotePrefix="1" applyNumberFormat="1" applyFont="1" applyFill="1" applyBorder="1" applyAlignment="1">
      <alignment horizontal="center"/>
    </xf>
    <xf numFmtId="1" fontId="38" fillId="0" borderId="49" xfId="0" applyNumberFormat="1" applyFont="1" applyFill="1" applyBorder="1" applyAlignment="1">
      <alignment horizontal="right" wrapText="1"/>
    </xf>
    <xf numFmtId="1" fontId="8" fillId="0" borderId="50" xfId="0" applyNumberFormat="1" applyFont="1" applyFill="1" applyBorder="1" applyAlignment="1">
      <alignment horizontal="center" wrapText="1"/>
    </xf>
    <xf numFmtId="1" fontId="38" fillId="0" borderId="50" xfId="0" applyNumberFormat="1" applyFont="1" applyFill="1" applyBorder="1" applyAlignment="1">
      <alignment horizontal="right" wrapText="1"/>
    </xf>
    <xf numFmtId="0" fontId="8" fillId="0" borderId="28" xfId="0" applyFont="1" applyFill="1" applyBorder="1" applyAlignment="1">
      <alignment horizontal="center" wrapText="1"/>
    </xf>
    <xf numFmtId="1" fontId="5" fillId="3" borderId="27" xfId="0" applyNumberFormat="1" applyFont="1" applyFill="1" applyBorder="1" applyAlignment="1">
      <alignment horizontal="center"/>
    </xf>
    <xf numFmtId="0" fontId="8" fillId="0" borderId="50" xfId="0" applyFont="1" applyFill="1" applyBorder="1" applyAlignment="1">
      <alignment horizontal="center" wrapText="1"/>
    </xf>
    <xf numFmtId="1" fontId="5" fillId="3" borderId="28" xfId="0" quotePrefix="1" applyNumberFormat="1" applyFont="1" applyFill="1" applyBorder="1" applyAlignment="1">
      <alignment horizontal="center"/>
    </xf>
    <xf numFmtId="0" fontId="5" fillId="4" borderId="43" xfId="0" applyFont="1" applyFill="1" applyBorder="1" applyAlignment="1">
      <alignment horizontal="center"/>
    </xf>
    <xf numFmtId="0" fontId="8" fillId="6" borderId="24" xfId="0" applyFont="1" applyFill="1" applyBorder="1" applyAlignment="1">
      <alignment horizontal="left" wrapText="1"/>
    </xf>
    <xf numFmtId="1" fontId="5" fillId="3" borderId="48" xfId="0" quotePrefix="1" applyNumberFormat="1" applyFont="1" applyFill="1" applyBorder="1" applyAlignment="1">
      <alignment horizontal="center"/>
    </xf>
    <xf numFmtId="1" fontId="38" fillId="6" borderId="3" xfId="0" applyNumberFormat="1" applyFont="1" applyFill="1" applyBorder="1" applyAlignment="1">
      <alignment horizontal="right" wrapText="1"/>
    </xf>
    <xf numFmtId="0" fontId="8" fillId="6" borderId="25" xfId="0" applyFont="1" applyFill="1" applyBorder="1" applyAlignment="1">
      <alignment horizontal="center" wrapText="1"/>
    </xf>
    <xf numFmtId="0" fontId="8" fillId="6" borderId="4" xfId="0" applyFont="1" applyFill="1" applyBorder="1" applyAlignment="1">
      <alignment horizontal="center" wrapText="1"/>
    </xf>
    <xf numFmtId="0" fontId="8" fillId="6" borderId="29" xfId="0" applyFont="1" applyFill="1" applyBorder="1" applyAlignment="1">
      <alignment horizontal="left" wrapText="1"/>
    </xf>
    <xf numFmtId="1" fontId="5" fillId="3" borderId="30" xfId="0" applyNumberFormat="1" applyFont="1" applyFill="1" applyBorder="1" applyAlignment="1">
      <alignment horizontal="center"/>
    </xf>
    <xf numFmtId="0" fontId="8" fillId="6" borderId="51" xfId="0" applyFont="1" applyFill="1" applyBorder="1" applyAlignment="1">
      <alignment horizontal="left" wrapText="1"/>
    </xf>
    <xf numFmtId="1" fontId="5" fillId="3" borderId="52" xfId="0" applyNumberFormat="1" applyFont="1" applyFill="1" applyBorder="1" applyAlignment="1">
      <alignment horizontal="center"/>
    </xf>
    <xf numFmtId="1" fontId="5" fillId="3" borderId="53" xfId="0" quotePrefix="1" applyNumberFormat="1" applyFont="1" applyFill="1" applyBorder="1" applyAlignment="1">
      <alignment horizontal="center"/>
    </xf>
    <xf numFmtId="1" fontId="38" fillId="6" borderId="54" xfId="0" applyNumberFormat="1" applyFont="1" applyFill="1" applyBorder="1" applyAlignment="1">
      <alignment horizontal="right" wrapText="1"/>
    </xf>
    <xf numFmtId="1" fontId="8" fillId="6" borderId="55" xfId="0" applyNumberFormat="1" applyFont="1" applyFill="1" applyBorder="1" applyAlignment="1">
      <alignment horizontal="center" wrapText="1"/>
    </xf>
    <xf numFmtId="1" fontId="38" fillId="6" borderId="55" xfId="0" applyNumberFormat="1" applyFont="1" applyFill="1" applyBorder="1" applyAlignment="1">
      <alignment horizontal="right" wrapText="1"/>
    </xf>
    <xf numFmtId="0" fontId="8" fillId="6" borderId="56" xfId="0" applyFont="1" applyFill="1" applyBorder="1" applyAlignment="1">
      <alignment horizontal="center" wrapText="1"/>
    </xf>
    <xf numFmtId="1" fontId="5" fillId="3" borderId="51" xfId="0" applyNumberFormat="1" applyFont="1" applyFill="1" applyBorder="1" applyAlignment="1">
      <alignment horizontal="center"/>
    </xf>
    <xf numFmtId="0" fontId="8" fillId="6" borderId="55" xfId="0" applyFont="1" applyFill="1" applyBorder="1" applyAlignment="1">
      <alignment horizontal="center" wrapText="1"/>
    </xf>
    <xf numFmtId="1" fontId="5" fillId="4" borderId="16" xfId="0" applyNumberFormat="1" applyFont="1" applyFill="1" applyBorder="1" applyAlignment="1">
      <alignment horizontal="center"/>
    </xf>
    <xf numFmtId="1" fontId="5" fillId="4" borderId="37" xfId="0" applyNumberFormat="1" applyFont="1" applyFill="1" applyBorder="1" applyAlignment="1">
      <alignment horizontal="center"/>
    </xf>
    <xf numFmtId="0" fontId="37" fillId="4" borderId="57" xfId="0" applyFont="1" applyFill="1" applyBorder="1" applyAlignment="1">
      <alignment horizontal="right" vertical="top"/>
    </xf>
    <xf numFmtId="0" fontId="7" fillId="4" borderId="58" xfId="0" applyFont="1" applyFill="1" applyBorder="1" applyAlignment="1">
      <alignment horizontal="left" vertical="top"/>
    </xf>
    <xf numFmtId="0" fontId="37" fillId="4" borderId="58" xfId="0" applyFont="1" applyFill="1" applyBorder="1" applyAlignment="1">
      <alignment horizontal="right"/>
    </xf>
    <xf numFmtId="0" fontId="7" fillId="4" borderId="18" xfId="0" applyFont="1" applyFill="1" applyBorder="1" applyAlignment="1">
      <alignment horizontal="left" vertical="top"/>
    </xf>
    <xf numFmtId="1" fontId="5" fillId="4" borderId="17" xfId="0" applyNumberFormat="1" applyFont="1" applyFill="1" applyBorder="1" applyAlignment="1">
      <alignment horizontal="center"/>
    </xf>
    <xf numFmtId="0" fontId="5" fillId="4" borderId="18" xfId="0" applyFont="1" applyFill="1" applyBorder="1" applyAlignment="1">
      <alignment horizontal="center"/>
    </xf>
    <xf numFmtId="0" fontId="5" fillId="3" borderId="20" xfId="0" applyFont="1" applyFill="1" applyBorder="1" applyAlignment="1">
      <alignment wrapText="1"/>
    </xf>
    <xf numFmtId="1" fontId="5" fillId="3" borderId="19" xfId="0" applyNumberFormat="1" applyFont="1" applyFill="1" applyBorder="1" applyAlignment="1">
      <alignment horizontal="center"/>
    </xf>
    <xf numFmtId="1" fontId="5" fillId="3" borderId="39" xfId="0" quotePrefix="1" applyNumberFormat="1" applyFont="1" applyFill="1" applyBorder="1" applyAlignment="1">
      <alignment horizontal="center"/>
    </xf>
    <xf numFmtId="1" fontId="38" fillId="6" borderId="46" xfId="0" applyNumberFormat="1" applyFont="1" applyFill="1" applyBorder="1" applyAlignment="1">
      <alignment horizontal="right" wrapText="1"/>
    </xf>
    <xf numFmtId="1" fontId="8" fillId="6" borderId="47" xfId="0" applyNumberFormat="1" applyFont="1" applyFill="1" applyBorder="1" applyAlignment="1">
      <alignment horizontal="center" wrapText="1"/>
    </xf>
    <xf numFmtId="1" fontId="38" fillId="6" borderId="47" xfId="0" applyNumberFormat="1" applyFont="1" applyFill="1" applyBorder="1" applyAlignment="1">
      <alignment horizontal="right" wrapText="1"/>
    </xf>
    <xf numFmtId="0" fontId="8" fillId="6" borderId="21" xfId="0" applyFont="1" applyFill="1" applyBorder="1" applyAlignment="1">
      <alignment horizontal="center" wrapText="1"/>
    </xf>
    <xf numFmtId="1" fontId="5" fillId="3" borderId="20" xfId="0" applyNumberFormat="1" applyFont="1" applyFill="1" applyBorder="1" applyAlignment="1">
      <alignment horizontal="center"/>
    </xf>
    <xf numFmtId="0" fontId="8" fillId="6" borderId="47" xfId="0" applyFont="1" applyFill="1" applyBorder="1" applyAlignment="1">
      <alignment horizontal="center" wrapText="1"/>
    </xf>
    <xf numFmtId="1" fontId="5" fillId="3" borderId="21" xfId="0" quotePrefix="1" applyNumberFormat="1" applyFont="1" applyFill="1" applyBorder="1" applyAlignment="1">
      <alignment horizontal="center"/>
    </xf>
    <xf numFmtId="0" fontId="5" fillId="3" borderId="24" xfId="0" applyFont="1" applyFill="1" applyBorder="1" applyAlignment="1">
      <alignment wrapText="1"/>
    </xf>
    <xf numFmtId="0" fontId="5" fillId="3" borderId="27" xfId="0" applyFont="1" applyFill="1" applyBorder="1" applyAlignment="1">
      <alignment wrapText="1"/>
    </xf>
    <xf numFmtId="1" fontId="8" fillId="6" borderId="50" xfId="0" applyNumberFormat="1" applyFont="1" applyFill="1" applyBorder="1" applyAlignment="1">
      <alignment horizontal="center" wrapText="1"/>
    </xf>
    <xf numFmtId="1" fontId="38" fillId="6" borderId="50" xfId="0" applyNumberFormat="1" applyFont="1" applyFill="1" applyBorder="1" applyAlignment="1">
      <alignment horizontal="right" wrapText="1"/>
    </xf>
    <xf numFmtId="0" fontId="7" fillId="2" borderId="51" xfId="0" applyFont="1" applyFill="1" applyBorder="1" applyAlignment="1">
      <alignment horizontal="left" vertical="top" wrapText="1"/>
    </xf>
    <xf numFmtId="1" fontId="4" fillId="2" borderId="52" xfId="0" applyNumberFormat="1" applyFont="1" applyFill="1" applyBorder="1" applyAlignment="1">
      <alignment horizontal="center" vertical="center"/>
    </xf>
    <xf numFmtId="1" fontId="4" fillId="2" borderId="53" xfId="0" applyNumberFormat="1" applyFont="1" applyFill="1" applyBorder="1" applyAlignment="1">
      <alignment horizontal="center" vertical="center"/>
    </xf>
    <xf numFmtId="1" fontId="37" fillId="2" borderId="54" xfId="0" applyNumberFormat="1" applyFont="1" applyFill="1" applyBorder="1" applyAlignment="1">
      <alignment horizontal="right" vertical="center" wrapText="1"/>
    </xf>
    <xf numFmtId="1" fontId="7" fillId="2" borderId="55" xfId="0" applyNumberFormat="1" applyFont="1" applyFill="1" applyBorder="1" applyAlignment="1">
      <alignment horizontal="center" vertical="center" wrapText="1"/>
    </xf>
    <xf numFmtId="1" fontId="37" fillId="2" borderId="55" xfId="0" applyNumberFormat="1" applyFont="1" applyFill="1" applyBorder="1" applyAlignment="1">
      <alignment horizontal="right" wrapText="1"/>
    </xf>
    <xf numFmtId="0" fontId="7" fillId="2" borderId="56" xfId="0" applyFont="1" applyFill="1" applyBorder="1" applyAlignment="1">
      <alignment horizontal="center" vertical="center" wrapText="1"/>
    </xf>
    <xf numFmtId="1" fontId="4" fillId="2" borderId="51" xfId="0" applyNumberFormat="1" applyFont="1" applyFill="1" applyBorder="1" applyAlignment="1">
      <alignment horizontal="center" vertical="center"/>
    </xf>
    <xf numFmtId="0" fontId="7" fillId="2" borderId="55" xfId="0" applyFont="1" applyFill="1" applyBorder="1" applyAlignment="1">
      <alignment horizontal="center" vertical="center" wrapText="1"/>
    </xf>
    <xf numFmtId="1" fontId="4" fillId="2" borderId="59" xfId="0" quotePrefix="1" applyNumberFormat="1" applyFont="1" applyFill="1" applyBorder="1" applyAlignment="1">
      <alignment horizontal="center" vertical="center"/>
    </xf>
    <xf numFmtId="0" fontId="5" fillId="3" borderId="0" xfId="0" applyFont="1" applyFill="1" applyBorder="1" applyAlignment="1">
      <alignment vertical="center"/>
    </xf>
    <xf numFmtId="0" fontId="5" fillId="4" borderId="5"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3" borderId="8" xfId="0" applyFont="1" applyFill="1" applyBorder="1"/>
    <xf numFmtId="164" fontId="5" fillId="3" borderId="8" xfId="1" applyNumberFormat="1" applyFont="1" applyFill="1" applyBorder="1"/>
    <xf numFmtId="164" fontId="5" fillId="3" borderId="11" xfId="1" applyNumberFormat="1" applyFont="1" applyFill="1" applyBorder="1"/>
    <xf numFmtId="164" fontId="5" fillId="3" borderId="10" xfId="1" applyNumberFormat="1" applyFont="1" applyFill="1" applyBorder="1"/>
    <xf numFmtId="164" fontId="5" fillId="3" borderId="5" xfId="1" applyNumberFormat="1" applyFont="1" applyFill="1" applyBorder="1"/>
    <xf numFmtId="164" fontId="5" fillId="3" borderId="6" xfId="1" applyNumberFormat="1" applyFont="1" applyFill="1" applyBorder="1"/>
    <xf numFmtId="0" fontId="5" fillId="4" borderId="5" xfId="0" applyFont="1" applyFill="1" applyBorder="1" applyAlignment="1">
      <alignment vertical="center"/>
    </xf>
    <xf numFmtId="164" fontId="5" fillId="4" borderId="8" xfId="1" applyNumberFormat="1" applyFont="1" applyFill="1" applyBorder="1"/>
    <xf numFmtId="164" fontId="5" fillId="4" borderId="7" xfId="1" applyNumberFormat="1" applyFont="1" applyFill="1" applyBorder="1"/>
    <xf numFmtId="164" fontId="5" fillId="4" borderId="5" xfId="1" applyNumberFormat="1" applyFont="1" applyFill="1" applyBorder="1"/>
    <xf numFmtId="164" fontId="10" fillId="3" borderId="8" xfId="1" applyNumberFormat="1" applyFont="1" applyFill="1" applyBorder="1" applyAlignment="1">
      <alignment horizontal="center"/>
    </xf>
    <xf numFmtId="164" fontId="10" fillId="3" borderId="8" xfId="1" applyNumberFormat="1" applyFont="1" applyFill="1" applyBorder="1" applyAlignment="1">
      <alignment horizontal="left"/>
    </xf>
    <xf numFmtId="164" fontId="10" fillId="3" borderId="7" xfId="1" applyNumberFormat="1" applyFont="1" applyFill="1" applyBorder="1" applyAlignment="1">
      <alignment horizontal="left"/>
    </xf>
    <xf numFmtId="164" fontId="10" fillId="3" borderId="11" xfId="1" applyNumberFormat="1" applyFont="1" applyFill="1" applyBorder="1" applyAlignment="1">
      <alignment horizontal="left"/>
    </xf>
    <xf numFmtId="0" fontId="18" fillId="3" borderId="10" xfId="0" quotePrefix="1" applyFont="1" applyFill="1" applyBorder="1" applyAlignment="1">
      <alignment horizontal="right"/>
    </xf>
    <xf numFmtId="164" fontId="39" fillId="3" borderId="11" xfId="1" applyNumberFormat="1" applyFont="1" applyFill="1" applyBorder="1" applyAlignment="1">
      <alignment horizontal="left"/>
    </xf>
    <xf numFmtId="164" fontId="39" fillId="3" borderId="10" xfId="1" applyNumberFormat="1" applyFont="1" applyFill="1" applyBorder="1" applyAlignment="1">
      <alignment horizontal="left"/>
    </xf>
    <xf numFmtId="0" fontId="5" fillId="3" borderId="11" xfId="0" applyFont="1" applyFill="1" applyBorder="1" applyAlignment="1">
      <alignment horizontal="left" vertical="center" wrapText="1"/>
    </xf>
    <xf numFmtId="164" fontId="10" fillId="3" borderId="11" xfId="1" applyNumberFormat="1" applyFont="1" applyFill="1" applyBorder="1" applyAlignment="1">
      <alignment horizontal="right"/>
    </xf>
    <xf numFmtId="164" fontId="10" fillId="3" borderId="10" xfId="1" applyNumberFormat="1" applyFont="1" applyFill="1" applyBorder="1" applyAlignment="1">
      <alignment horizontal="right"/>
    </xf>
    <xf numFmtId="164" fontId="10" fillId="3" borderId="10" xfId="1" applyNumberFormat="1" applyFont="1" applyFill="1" applyBorder="1"/>
    <xf numFmtId="0" fontId="5" fillId="3" borderId="11" xfId="0" applyFont="1" applyFill="1" applyBorder="1" applyAlignment="1">
      <alignment horizontal="right" vertical="center" wrapText="1"/>
    </xf>
    <xf numFmtId="0" fontId="5" fillId="3" borderId="13" xfId="0" applyFont="1" applyFill="1" applyBorder="1" applyAlignment="1">
      <alignment horizontal="left" vertical="center" wrapText="1"/>
    </xf>
    <xf numFmtId="164" fontId="10" fillId="3" borderId="13" xfId="1" applyNumberFormat="1" applyFont="1" applyFill="1" applyBorder="1"/>
    <xf numFmtId="164" fontId="10" fillId="3" borderId="12" xfId="1" applyNumberFormat="1" applyFont="1" applyFill="1" applyBorder="1"/>
    <xf numFmtId="164" fontId="10" fillId="3" borderId="11" xfId="1" applyNumberFormat="1" applyFont="1" applyFill="1" applyBorder="1"/>
    <xf numFmtId="0" fontId="5" fillId="3" borderId="14" xfId="0" applyFont="1" applyFill="1" applyBorder="1" applyAlignment="1">
      <alignment vertical="center"/>
    </xf>
    <xf numFmtId="164" fontId="5" fillId="3" borderId="14" xfId="1" applyNumberFormat="1" applyFont="1" applyFill="1" applyBorder="1"/>
    <xf numFmtId="164" fontId="5" fillId="3" borderId="0" xfId="1" applyNumberFormat="1" applyFont="1" applyFill="1" applyBorder="1"/>
    <xf numFmtId="164" fontId="5" fillId="3" borderId="0" xfId="1" quotePrefix="1" applyNumberFormat="1" applyFont="1" applyFill="1" applyBorder="1" applyAlignment="1">
      <alignment horizontal="right"/>
    </xf>
    <xf numFmtId="164" fontId="5" fillId="3" borderId="0" xfId="1" applyNumberFormat="1" applyFont="1" applyFill="1" applyBorder="1" applyAlignment="1">
      <alignment horizontal="right"/>
    </xf>
    <xf numFmtId="164" fontId="1" fillId="3" borderId="0" xfId="1" applyNumberFormat="1" applyFont="1" applyFill="1" applyBorder="1"/>
    <xf numFmtId="0" fontId="40" fillId="3" borderId="0" xfId="0" applyFont="1" applyFill="1" applyAlignment="1">
      <alignment wrapText="1"/>
    </xf>
    <xf numFmtId="0" fontId="40" fillId="3" borderId="0" xfId="0" applyFont="1" applyFill="1"/>
    <xf numFmtId="0" fontId="4" fillId="3" borderId="0" xfId="0" applyFont="1" applyFill="1" applyAlignment="1">
      <alignment horizontal="left" vertical="center" wrapText="1"/>
    </xf>
    <xf numFmtId="0" fontId="5" fillId="3" borderId="0" xfId="0" applyFont="1" applyFill="1" applyAlignment="1">
      <alignment horizontal="right" vertical="center" wrapText="1"/>
    </xf>
    <xf numFmtId="0" fontId="20" fillId="3" borderId="0" xfId="0" applyFont="1" applyFill="1" applyAlignment="1">
      <alignment horizontal="left" vertical="center" wrapText="1"/>
    </xf>
    <xf numFmtId="0" fontId="20" fillId="0" borderId="17" xfId="0" applyFont="1" applyBorder="1" applyAlignment="1">
      <alignment horizontal="center" vertical="center" wrapText="1"/>
    </xf>
    <xf numFmtId="0" fontId="20" fillId="0" borderId="58" xfId="0" applyFont="1" applyBorder="1" applyAlignment="1">
      <alignment horizontal="center" vertical="center" wrapText="1"/>
    </xf>
    <xf numFmtId="0" fontId="20" fillId="3" borderId="63" xfId="0" applyFont="1" applyFill="1" applyBorder="1" applyAlignment="1">
      <alignment horizontal="center" vertical="center" wrapText="1"/>
    </xf>
    <xf numFmtId="0" fontId="20" fillId="3" borderId="64" xfId="0" applyFont="1" applyFill="1" applyBorder="1" applyAlignment="1">
      <alignment horizontal="center" vertical="center" wrapText="1"/>
    </xf>
    <xf numFmtId="0" fontId="20" fillId="3" borderId="20" xfId="0" applyFont="1" applyFill="1" applyBorder="1" applyAlignment="1">
      <alignment vertical="center" wrapText="1"/>
    </xf>
    <xf numFmtId="0" fontId="20" fillId="3" borderId="42" xfId="0" applyFont="1" applyFill="1" applyBorder="1" applyAlignment="1">
      <alignment vertical="center" wrapText="1"/>
    </xf>
    <xf numFmtId="0" fontId="20" fillId="3" borderId="19" xfId="0" applyFont="1" applyFill="1" applyBorder="1" applyAlignment="1">
      <alignment vertical="center" wrapText="1"/>
    </xf>
    <xf numFmtId="0" fontId="17" fillId="0" borderId="24" xfId="0" applyFont="1" applyBorder="1" applyAlignment="1">
      <alignment horizontal="left" vertical="center" wrapText="1"/>
    </xf>
    <xf numFmtId="1" fontId="17" fillId="0" borderId="24" xfId="0" applyNumberFormat="1" applyFont="1" applyBorder="1" applyAlignment="1">
      <alignment horizontal="center" vertical="center"/>
    </xf>
    <xf numFmtId="1" fontId="17" fillId="0" borderId="4" xfId="0" applyNumberFormat="1" applyFont="1" applyBorder="1" applyAlignment="1">
      <alignment horizontal="center" vertical="center"/>
    </xf>
    <xf numFmtId="1" fontId="17" fillId="3" borderId="5" xfId="0" applyNumberFormat="1" applyFont="1" applyFill="1" applyBorder="1" applyAlignment="1">
      <alignment horizontal="center" vertical="center"/>
    </xf>
    <xf numFmtId="1" fontId="17" fillId="3" borderId="23" xfId="0" applyNumberFormat="1" applyFont="1" applyFill="1" applyBorder="1" applyAlignment="1">
      <alignment horizontal="center" vertical="center"/>
    </xf>
    <xf numFmtId="0" fontId="17" fillId="0" borderId="27" xfId="0" applyFont="1" applyBorder="1" applyAlignment="1">
      <alignment horizontal="left" vertical="center" wrapText="1"/>
    </xf>
    <xf numFmtId="1" fontId="17" fillId="0" borderId="27" xfId="0" applyNumberFormat="1" applyFont="1" applyBorder="1" applyAlignment="1">
      <alignment horizontal="center" vertical="center"/>
    </xf>
    <xf numFmtId="1" fontId="17" fillId="0" borderId="50" xfId="0" applyNumberFormat="1" applyFont="1" applyBorder="1" applyAlignment="1">
      <alignment horizontal="center" vertical="center"/>
    </xf>
    <xf numFmtId="1" fontId="17" fillId="3" borderId="65" xfId="0" applyNumberFormat="1" applyFont="1" applyFill="1" applyBorder="1" applyAlignment="1">
      <alignment horizontal="center" vertical="center"/>
    </xf>
    <xf numFmtId="1" fontId="17" fillId="3" borderId="26" xfId="0" applyNumberFormat="1" applyFont="1" applyFill="1" applyBorder="1" applyAlignment="1">
      <alignment horizontal="center" vertical="center"/>
    </xf>
    <xf numFmtId="0" fontId="17" fillId="0" borderId="66" xfId="0" applyFont="1" applyBorder="1" applyAlignment="1">
      <alignment horizontal="left" vertical="center" wrapText="1"/>
    </xf>
    <xf numFmtId="1" fontId="17" fillId="0" borderId="66" xfId="0" applyNumberFormat="1" applyFont="1" applyBorder="1" applyAlignment="1">
      <alignment horizontal="center" vertical="center"/>
    </xf>
    <xf numFmtId="1" fontId="17" fillId="0" borderId="7" xfId="0" applyNumberFormat="1" applyFont="1" applyBorder="1" applyAlignment="1">
      <alignment horizontal="center" vertical="center"/>
    </xf>
    <xf numFmtId="1" fontId="17" fillId="3" borderId="8" xfId="0" applyNumberFormat="1" applyFont="1" applyFill="1" applyBorder="1" applyAlignment="1">
      <alignment horizontal="center" vertical="center"/>
    </xf>
    <xf numFmtId="1" fontId="17" fillId="3" borderId="67" xfId="0" applyNumberFormat="1" applyFont="1" applyFill="1" applyBorder="1" applyAlignment="1">
      <alignment horizontal="center" vertical="center"/>
    </xf>
    <xf numFmtId="0" fontId="17" fillId="0" borderId="20" xfId="0" applyFont="1" applyBorder="1" applyAlignment="1">
      <alignment horizontal="left" vertical="center" wrapText="1"/>
    </xf>
    <xf numFmtId="1" fontId="17" fillId="0" borderId="20" xfId="0" applyNumberFormat="1" applyFont="1" applyBorder="1" applyAlignment="1">
      <alignment horizontal="center" vertical="center"/>
    </xf>
    <xf numFmtId="1" fontId="17" fillId="0" borderId="47" xfId="0" applyNumberFormat="1" applyFont="1" applyBorder="1" applyAlignment="1">
      <alignment horizontal="center" vertical="center"/>
    </xf>
    <xf numFmtId="1" fontId="17" fillId="3" borderId="68" xfId="0" applyNumberFormat="1" applyFont="1" applyFill="1" applyBorder="1" applyAlignment="1">
      <alignment horizontal="center" vertical="center"/>
    </xf>
    <xf numFmtId="1" fontId="17" fillId="3" borderId="19" xfId="0" applyNumberFormat="1" applyFont="1" applyFill="1" applyBorder="1" applyAlignment="1">
      <alignment horizontal="center" vertical="center"/>
    </xf>
    <xf numFmtId="0" fontId="17" fillId="3" borderId="24" xfId="0" applyFont="1" applyFill="1" applyBorder="1" applyAlignment="1">
      <alignment horizontal="left" vertical="center" wrapText="1"/>
    </xf>
    <xf numFmtId="1" fontId="17" fillId="3" borderId="24" xfId="0" applyNumberFormat="1" applyFont="1" applyFill="1" applyBorder="1" applyAlignment="1">
      <alignment horizontal="center" vertical="center"/>
    </xf>
    <xf numFmtId="1" fontId="17" fillId="3" borderId="4" xfId="0" applyNumberFormat="1" applyFont="1" applyFill="1" applyBorder="1" applyAlignment="1">
      <alignment horizontal="center" vertical="center"/>
    </xf>
    <xf numFmtId="0" fontId="20" fillId="3" borderId="27" xfId="0" applyFont="1" applyFill="1" applyBorder="1" applyAlignment="1">
      <alignment horizontal="left" vertical="center" wrapText="1"/>
    </xf>
    <xf numFmtId="1" fontId="20" fillId="3" borderId="27" xfId="0" applyNumberFormat="1" applyFont="1" applyFill="1" applyBorder="1" applyAlignment="1">
      <alignment horizontal="center" vertical="center"/>
    </xf>
    <xf numFmtId="1" fontId="20" fillId="3" borderId="50" xfId="0" applyNumberFormat="1" applyFont="1" applyFill="1" applyBorder="1" applyAlignment="1">
      <alignment horizontal="center" vertical="center"/>
    </xf>
    <xf numFmtId="1" fontId="20" fillId="3" borderId="65" xfId="0" applyNumberFormat="1" applyFont="1" applyFill="1" applyBorder="1" applyAlignment="1">
      <alignment horizontal="center" vertical="center"/>
    </xf>
    <xf numFmtId="1" fontId="20" fillId="3" borderId="26" xfId="0" applyNumberFormat="1" applyFont="1" applyFill="1" applyBorder="1" applyAlignment="1">
      <alignment horizontal="center" vertical="center"/>
    </xf>
    <xf numFmtId="0" fontId="5" fillId="3" borderId="0" xfId="0" applyFont="1" applyFill="1" applyAlignment="1">
      <alignment vertical="center"/>
    </xf>
    <xf numFmtId="0" fontId="5" fillId="0" borderId="0" xfId="0" applyFont="1" applyFill="1" applyAlignment="1">
      <alignment vertical="center"/>
    </xf>
    <xf numFmtId="0" fontId="17" fillId="3" borderId="0" xfId="0" applyFont="1" applyFill="1" applyAlignment="1">
      <alignment vertical="center"/>
    </xf>
    <xf numFmtId="0" fontId="17" fillId="3" borderId="0" xfId="0" applyFont="1" applyFill="1" applyAlignment="1">
      <alignment horizontal="right" vertical="center"/>
    </xf>
    <xf numFmtId="165" fontId="17" fillId="3" borderId="7" xfId="0" applyNumberFormat="1" applyFont="1" applyFill="1" applyBorder="1" applyAlignment="1">
      <alignment horizontal="center" vertical="center" wrapText="1"/>
    </xf>
    <xf numFmtId="0" fontId="20" fillId="3" borderId="13" xfId="0" applyFont="1" applyFill="1" applyBorder="1" applyAlignment="1">
      <alignment horizontal="left" vertical="center" wrapText="1"/>
    </xf>
    <xf numFmtId="165" fontId="20" fillId="3" borderId="12" xfId="0" applyNumberFormat="1" applyFont="1" applyFill="1" applyBorder="1" applyAlignment="1">
      <alignment horizontal="center" vertical="center" wrapText="1"/>
    </xf>
    <xf numFmtId="165" fontId="17" fillId="3" borderId="10" xfId="0" applyNumberFormat="1" applyFont="1" applyFill="1" applyBorder="1" applyAlignment="1">
      <alignment horizontal="center" vertical="center" wrapText="1"/>
    </xf>
    <xf numFmtId="165" fontId="17" fillId="3" borderId="10" xfId="0" quotePrefix="1" applyNumberFormat="1" applyFont="1" applyFill="1" applyBorder="1" applyAlignment="1">
      <alignment horizontal="center" vertical="center" wrapText="1"/>
    </xf>
    <xf numFmtId="165" fontId="24" fillId="3" borderId="10" xfId="0" quotePrefix="1" applyNumberFormat="1" applyFont="1" applyFill="1" applyBorder="1" applyAlignment="1">
      <alignment horizontal="center" vertical="center" wrapText="1"/>
    </xf>
    <xf numFmtId="0" fontId="17" fillId="3" borderId="7" xfId="0" applyFont="1" applyFill="1" applyBorder="1" applyAlignment="1">
      <alignment horizontal="left" vertical="center" wrapText="1"/>
    </xf>
    <xf numFmtId="0" fontId="17" fillId="3" borderId="10" xfId="0" applyFont="1" applyFill="1" applyBorder="1" applyAlignment="1">
      <alignment vertical="center"/>
    </xf>
    <xf numFmtId="0" fontId="17" fillId="3" borderId="10" xfId="0" quotePrefix="1" applyFont="1" applyFill="1" applyBorder="1" applyAlignment="1">
      <alignment horizontal="center" vertical="center"/>
    </xf>
    <xf numFmtId="0" fontId="20" fillId="3" borderId="12" xfId="0" applyFont="1" applyFill="1" applyBorder="1" applyAlignment="1">
      <alignment horizontal="left" vertical="center" wrapText="1"/>
    </xf>
    <xf numFmtId="0" fontId="41" fillId="3" borderId="0" xfId="0" applyFont="1" applyFill="1"/>
    <xf numFmtId="0" fontId="5" fillId="3" borderId="0" xfId="0" applyFont="1" applyFill="1" applyAlignment="1">
      <alignment horizontal="right"/>
    </xf>
    <xf numFmtId="0" fontId="30" fillId="3" borderId="60" xfId="0" applyFont="1" applyFill="1" applyBorder="1" applyAlignment="1">
      <alignment horizontal="center" vertical="top" wrapText="1"/>
    </xf>
    <xf numFmtId="0" fontId="30" fillId="3" borderId="61" xfId="0" applyFont="1" applyFill="1" applyBorder="1" applyAlignment="1">
      <alignment horizontal="center" vertical="top" wrapText="1"/>
    </xf>
    <xf numFmtId="0" fontId="30" fillId="3" borderId="62" xfId="0" applyFont="1" applyFill="1" applyBorder="1" applyAlignment="1">
      <alignment horizontal="center" vertical="top" wrapText="1"/>
    </xf>
    <xf numFmtId="1" fontId="29" fillId="3" borderId="4" xfId="0" applyNumberFormat="1" applyFont="1" applyFill="1" applyBorder="1" applyAlignment="1">
      <alignment horizontal="center" vertical="top" wrapText="1"/>
    </xf>
    <xf numFmtId="1" fontId="30" fillId="3" borderId="25" xfId="0" applyNumberFormat="1" applyFont="1" applyFill="1" applyBorder="1" applyAlignment="1">
      <alignment horizontal="center" vertical="top" wrapText="1"/>
    </xf>
    <xf numFmtId="0" fontId="17" fillId="3" borderId="27" xfId="0" applyFont="1" applyFill="1" applyBorder="1" applyAlignment="1">
      <alignment horizontal="left" vertical="center" wrapText="1"/>
    </xf>
    <xf numFmtId="1" fontId="29" fillId="3" borderId="50" xfId="0" applyNumberFormat="1" applyFont="1" applyFill="1" applyBorder="1" applyAlignment="1">
      <alignment horizontal="center" vertical="top" wrapText="1"/>
    </xf>
    <xf numFmtId="1" fontId="30" fillId="3" borderId="28" xfId="0" applyNumberFormat="1" applyFont="1" applyFill="1" applyBorder="1" applyAlignment="1">
      <alignment horizontal="center" vertical="top" wrapText="1"/>
    </xf>
    <xf numFmtId="0" fontId="30" fillId="3" borderId="25" xfId="0" applyFont="1" applyFill="1" applyBorder="1" applyAlignment="1">
      <alignment horizontal="center" vertical="top" wrapText="1"/>
    </xf>
    <xf numFmtId="0" fontId="30" fillId="3" borderId="28" xfId="0" applyFont="1" applyFill="1" applyBorder="1" applyAlignment="1">
      <alignment horizontal="center" vertical="top" wrapText="1"/>
    </xf>
    <xf numFmtId="0" fontId="20" fillId="3" borderId="40" xfId="0" applyFont="1" applyFill="1" applyBorder="1" applyAlignment="1">
      <alignment horizontal="left" vertical="center" wrapText="1"/>
    </xf>
    <xf numFmtId="1" fontId="30" fillId="3" borderId="50" xfId="0" applyNumberFormat="1" applyFont="1" applyFill="1" applyBorder="1" applyAlignment="1">
      <alignment horizontal="center" vertical="top" wrapText="1"/>
    </xf>
    <xf numFmtId="0" fontId="5" fillId="3" borderId="0" xfId="0" applyFont="1" applyFill="1" applyBorder="1" applyAlignment="1">
      <alignment horizontal="left" vertical="center"/>
    </xf>
    <xf numFmtId="0" fontId="40" fillId="0" borderId="0" xfId="0" applyFont="1"/>
    <xf numFmtId="0" fontId="0" fillId="0" borderId="0" xfId="0" applyFont="1"/>
    <xf numFmtId="0" fontId="42" fillId="0" borderId="0" xfId="0" applyFont="1"/>
    <xf numFmtId="0" fontId="0" fillId="0" borderId="0" xfId="0" applyAlignment="1">
      <alignment horizontal="right"/>
    </xf>
    <xf numFmtId="0" fontId="30" fillId="0" borderId="70" xfId="0" applyFont="1" applyBorder="1" applyAlignment="1">
      <alignment horizontal="center" vertical="top" wrapText="1"/>
    </xf>
    <xf numFmtId="0" fontId="30" fillId="0" borderId="71" xfId="0" applyFont="1" applyBorder="1" applyAlignment="1">
      <alignment horizontal="center" vertical="center" wrapText="1"/>
    </xf>
    <xf numFmtId="0" fontId="17" fillId="0" borderId="71" xfId="0" applyFont="1" applyBorder="1" applyAlignment="1">
      <alignment horizontal="center" vertical="center"/>
    </xf>
    <xf numFmtId="0" fontId="30" fillId="3" borderId="71" xfId="0" applyFont="1" applyFill="1" applyBorder="1" applyAlignment="1">
      <alignment vertical="top" wrapText="1"/>
    </xf>
    <xf numFmtId="0" fontId="17" fillId="3" borderId="71" xfId="0" applyFont="1" applyFill="1" applyBorder="1"/>
    <xf numFmtId="0" fontId="29" fillId="0" borderId="71" xfId="0" applyFont="1" applyBorder="1" applyAlignment="1">
      <alignment horizontal="left" vertical="top" wrapText="1"/>
    </xf>
    <xf numFmtId="1" fontId="29" fillId="0" borderId="71" xfId="0" applyNumberFormat="1" applyFont="1" applyBorder="1" applyAlignment="1">
      <alignment horizontal="center" vertical="top" wrapText="1"/>
    </xf>
    <xf numFmtId="1" fontId="17" fillId="0" borderId="71" xfId="0" applyNumberFormat="1" applyFont="1" applyBorder="1"/>
    <xf numFmtId="0" fontId="30" fillId="0" borderId="71" xfId="0" applyFont="1" applyBorder="1" applyAlignment="1">
      <alignment horizontal="left" vertical="top" wrapText="1"/>
    </xf>
    <xf numFmtId="1" fontId="30" fillId="0" borderId="71" xfId="0" applyNumberFormat="1" applyFont="1" applyBorder="1" applyAlignment="1">
      <alignment horizontal="center" vertical="top" wrapText="1"/>
    </xf>
    <xf numFmtId="0" fontId="30" fillId="3" borderId="1" xfId="0" applyFont="1" applyFill="1" applyBorder="1" applyAlignment="1">
      <alignment horizontal="center" vertical="center" wrapText="1"/>
    </xf>
    <xf numFmtId="0" fontId="30" fillId="3" borderId="4" xfId="0" applyFont="1" applyFill="1" applyBorder="1" applyAlignment="1">
      <alignment horizontal="center" vertical="center" wrapText="1"/>
    </xf>
    <xf numFmtId="0" fontId="29" fillId="3" borderId="4" xfId="0" applyFont="1" applyFill="1" applyBorder="1" applyAlignment="1">
      <alignment horizontal="left" vertical="center" wrapText="1"/>
    </xf>
    <xf numFmtId="1" fontId="29" fillId="3" borderId="4" xfId="0" applyNumberFormat="1" applyFont="1" applyFill="1" applyBorder="1" applyAlignment="1">
      <alignment horizontal="center" vertical="center" wrapText="1"/>
    </xf>
    <xf numFmtId="0" fontId="30" fillId="3" borderId="4" xfId="0" applyFont="1" applyFill="1" applyBorder="1" applyAlignment="1">
      <alignment horizontal="left" vertical="center" wrapText="1"/>
    </xf>
    <xf numFmtId="1" fontId="30" fillId="3" borderId="4" xfId="0" applyNumberFormat="1" applyFont="1" applyFill="1" applyBorder="1" applyAlignment="1">
      <alignment horizontal="center" vertical="center" wrapText="1"/>
    </xf>
    <xf numFmtId="1" fontId="20" fillId="3" borderId="4" xfId="0" applyNumberFormat="1" applyFont="1" applyFill="1" applyBorder="1" applyAlignment="1">
      <alignment horizontal="center" vertical="center"/>
    </xf>
    <xf numFmtId="0" fontId="5" fillId="3" borderId="0" xfId="0" applyFont="1" applyFill="1" applyBorder="1" applyAlignment="1">
      <alignment wrapText="1"/>
    </xf>
    <xf numFmtId="0" fontId="13" fillId="3" borderId="0" xfId="0" applyFont="1" applyFill="1"/>
    <xf numFmtId="0" fontId="10" fillId="3" borderId="0" xfId="0" applyFont="1" applyFill="1"/>
    <xf numFmtId="0" fontId="10" fillId="3" borderId="0" xfId="0" applyFont="1" applyFill="1" applyAlignment="1">
      <alignment horizontal="right"/>
    </xf>
    <xf numFmtId="0" fontId="24" fillId="3" borderId="1" xfId="0" applyFont="1" applyFill="1" applyBorder="1" applyAlignment="1">
      <alignment horizontal="center"/>
    </xf>
    <xf numFmtId="0" fontId="43" fillId="3" borderId="4" xfId="0" applyFont="1" applyFill="1" applyBorder="1" applyAlignment="1">
      <alignment horizontal="center" vertical="center" wrapText="1"/>
    </xf>
    <xf numFmtId="0" fontId="43" fillId="3" borderId="4" xfId="0" applyFont="1" applyFill="1" applyBorder="1" applyAlignment="1">
      <alignment wrapText="1"/>
    </xf>
    <xf numFmtId="165" fontId="43" fillId="3" borderId="4" xfId="0" applyNumberFormat="1" applyFont="1" applyFill="1" applyBorder="1" applyAlignment="1">
      <alignment horizontal="center" vertical="center"/>
    </xf>
    <xf numFmtId="1" fontId="43" fillId="3" borderId="4" xfId="0" applyNumberFormat="1" applyFont="1" applyFill="1" applyBorder="1" applyAlignment="1">
      <alignment horizontal="center" vertical="center"/>
    </xf>
    <xf numFmtId="165" fontId="0" fillId="3" borderId="0" xfId="0" applyNumberFormat="1" applyFill="1"/>
    <xf numFmtId="0" fontId="24" fillId="3" borderId="4" xfId="0" applyFont="1" applyFill="1" applyBorder="1" applyAlignment="1">
      <alignment horizontal="left" wrapText="1"/>
    </xf>
    <xf numFmtId="165" fontId="24" fillId="3" borderId="4" xfId="0" applyNumberFormat="1" applyFont="1" applyFill="1" applyBorder="1" applyAlignment="1">
      <alignment horizontal="center" vertical="center"/>
    </xf>
    <xf numFmtId="1" fontId="24" fillId="3" borderId="4" xfId="0" applyNumberFormat="1" applyFont="1" applyFill="1" applyBorder="1" applyAlignment="1">
      <alignment horizontal="center" vertical="center"/>
    </xf>
    <xf numFmtId="0" fontId="25" fillId="3" borderId="4" xfId="0" applyFont="1" applyFill="1" applyBorder="1" applyAlignment="1">
      <alignment horizontal="right" wrapText="1"/>
    </xf>
    <xf numFmtId="165" fontId="25" fillId="3" borderId="4" xfId="0" applyNumberFormat="1" applyFont="1" applyFill="1" applyBorder="1" applyAlignment="1">
      <alignment horizontal="center" vertical="center"/>
    </xf>
    <xf numFmtId="1" fontId="25" fillId="3" borderId="4" xfId="0" applyNumberFormat="1" applyFont="1" applyFill="1" applyBorder="1" applyAlignment="1">
      <alignment horizontal="center" vertical="center"/>
    </xf>
    <xf numFmtId="0" fontId="43" fillId="3" borderId="4" xfId="0" applyFont="1" applyFill="1" applyBorder="1" applyAlignment="1"/>
    <xf numFmtId="0" fontId="14" fillId="3" borderId="0" xfId="0" applyFont="1" applyFill="1"/>
    <xf numFmtId="0" fontId="0" fillId="3" borderId="0" xfId="0" applyFill="1" applyAlignment="1">
      <alignment wrapText="1"/>
    </xf>
    <xf numFmtId="0" fontId="0" fillId="3" borderId="0" xfId="0" applyFill="1" applyAlignment="1">
      <alignment horizontal="center"/>
    </xf>
    <xf numFmtId="0" fontId="0" fillId="3" borderId="0" xfId="0" applyFill="1" applyAlignment="1">
      <alignment horizontal="right"/>
    </xf>
    <xf numFmtId="0" fontId="17" fillId="3" borderId="11" xfId="0" applyFont="1" applyFill="1" applyBorder="1" applyAlignment="1">
      <alignment horizontal="center"/>
    </xf>
    <xf numFmtId="0" fontId="17" fillId="3" borderId="7" xfId="0" applyFont="1" applyFill="1" applyBorder="1" applyAlignment="1">
      <alignment horizontal="center"/>
    </xf>
    <xf numFmtId="0" fontId="17" fillId="3" borderId="9" xfId="0" applyFont="1" applyFill="1" applyBorder="1" applyAlignment="1">
      <alignment horizontal="center"/>
    </xf>
    <xf numFmtId="0" fontId="20" fillId="3" borderId="8" xfId="0" applyFont="1" applyFill="1" applyBorder="1" applyAlignment="1">
      <alignment wrapText="1"/>
    </xf>
    <xf numFmtId="0" fontId="17" fillId="3" borderId="8" xfId="0" applyFont="1" applyFill="1" applyBorder="1" applyAlignment="1">
      <alignment horizontal="center"/>
    </xf>
    <xf numFmtId="0" fontId="17" fillId="3" borderId="6" xfId="0" applyFont="1" applyFill="1" applyBorder="1" applyAlignment="1">
      <alignment horizontal="center"/>
    </xf>
    <xf numFmtId="0" fontId="17" fillId="3" borderId="11" xfId="0" applyFont="1" applyFill="1" applyBorder="1" applyAlignment="1">
      <alignment wrapText="1"/>
    </xf>
    <xf numFmtId="0" fontId="17" fillId="3" borderId="10" xfId="0" applyFont="1" applyFill="1" applyBorder="1" applyAlignment="1">
      <alignment horizontal="center"/>
    </xf>
    <xf numFmtId="0" fontId="20" fillId="3" borderId="11" xfId="0" applyFont="1" applyFill="1" applyBorder="1" applyAlignment="1">
      <alignment wrapText="1"/>
    </xf>
    <xf numFmtId="0" fontId="17" fillId="3" borderId="13" xfId="0" applyFont="1" applyFill="1" applyBorder="1" applyAlignment="1">
      <alignment wrapText="1"/>
    </xf>
    <xf numFmtId="0" fontId="17" fillId="3" borderId="13" xfId="0" applyFont="1" applyFill="1" applyBorder="1" applyAlignment="1">
      <alignment horizontal="center"/>
    </xf>
    <xf numFmtId="0" fontId="17" fillId="3" borderId="12" xfId="0" applyFont="1" applyFill="1" applyBorder="1" applyAlignment="1">
      <alignment horizontal="center"/>
    </xf>
    <xf numFmtId="0" fontId="17" fillId="3" borderId="1" xfId="0" applyFont="1" applyFill="1" applyBorder="1" applyAlignment="1">
      <alignment horizontal="center"/>
    </xf>
    <xf numFmtId="0" fontId="5" fillId="0" borderId="0" xfId="0" applyFont="1" applyFill="1" applyBorder="1" applyAlignment="1">
      <alignment horizontal="left" vertical="center"/>
    </xf>
    <xf numFmtId="0" fontId="0" fillId="0" borderId="0" xfId="0" applyAlignment="1">
      <alignment horizontal="center"/>
    </xf>
    <xf numFmtId="0" fontId="17" fillId="3" borderId="1" xfId="0" applyFont="1" applyFill="1" applyBorder="1" applyAlignment="1">
      <alignment vertical="center"/>
    </xf>
    <xf numFmtId="0" fontId="20" fillId="3" borderId="4" xfId="0" applyFont="1" applyFill="1" applyBorder="1" applyAlignment="1">
      <alignment horizontal="center" vertical="center" wrapText="1"/>
    </xf>
    <xf numFmtId="0" fontId="17" fillId="3" borderId="4" xfId="0" applyFont="1" applyFill="1" applyBorder="1" applyAlignment="1">
      <alignment horizontal="left" vertical="center" wrapText="1"/>
    </xf>
    <xf numFmtId="0" fontId="46" fillId="0" borderId="0" xfId="3"/>
    <xf numFmtId="0" fontId="17" fillId="0" borderId="0" xfId="3" applyFont="1"/>
    <xf numFmtId="0" fontId="17" fillId="3" borderId="0" xfId="3" applyFont="1" applyFill="1" applyBorder="1"/>
    <xf numFmtId="0" fontId="30" fillId="3" borderId="71" xfId="3" applyFont="1" applyFill="1" applyBorder="1" applyAlignment="1">
      <alignment horizontal="center" vertical="center" wrapText="1"/>
    </xf>
    <xf numFmtId="0" fontId="29" fillId="3" borderId="72" xfId="3" applyFont="1" applyFill="1" applyBorder="1" applyAlignment="1">
      <alignment vertical="center" wrapText="1"/>
    </xf>
    <xf numFmtId="0" fontId="30" fillId="3" borderId="72" xfId="3" applyFont="1" applyFill="1" applyBorder="1" applyAlignment="1">
      <alignment horizontal="center" vertical="center"/>
    </xf>
    <xf numFmtId="0" fontId="24" fillId="3" borderId="73" xfId="3" applyFont="1" applyFill="1" applyBorder="1" applyAlignment="1">
      <alignment vertical="center" wrapText="1"/>
    </xf>
    <xf numFmtId="0" fontId="30" fillId="3" borderId="73" xfId="3" applyFont="1" applyFill="1" applyBorder="1" applyAlignment="1">
      <alignment horizontal="center" vertical="center"/>
    </xf>
    <xf numFmtId="0" fontId="29" fillId="3" borderId="73" xfId="3" applyFont="1" applyFill="1" applyBorder="1" applyAlignment="1">
      <alignment vertical="center" wrapText="1"/>
    </xf>
    <xf numFmtId="0" fontId="30" fillId="3" borderId="74" xfId="3" applyFont="1" applyFill="1" applyBorder="1" applyAlignment="1">
      <alignment vertical="center" wrapText="1"/>
    </xf>
    <xf numFmtId="0" fontId="30" fillId="3" borderId="74" xfId="3" applyFont="1" applyFill="1" applyBorder="1" applyAlignment="1">
      <alignment horizontal="center" vertical="center"/>
    </xf>
    <xf numFmtId="0" fontId="46" fillId="0" borderId="0" xfId="3" applyAlignment="1"/>
    <xf numFmtId="0" fontId="47" fillId="3" borderId="0" xfId="3" applyFont="1" applyFill="1"/>
    <xf numFmtId="0" fontId="47" fillId="0" borderId="0" xfId="3" applyFont="1"/>
    <xf numFmtId="0" fontId="47" fillId="3" borderId="0" xfId="3" applyFont="1" applyFill="1" applyAlignment="1">
      <alignment vertical="center"/>
    </xf>
    <xf numFmtId="0" fontId="20" fillId="3" borderId="71" xfId="3" applyFont="1" applyFill="1" applyBorder="1" applyAlignment="1">
      <alignment horizontal="center" vertical="center" wrapText="1"/>
    </xf>
    <xf numFmtId="0" fontId="43" fillId="3" borderId="71" xfId="3" applyFont="1" applyFill="1" applyBorder="1" applyAlignment="1">
      <alignment horizontal="center" vertical="center" wrapText="1"/>
    </xf>
    <xf numFmtId="0" fontId="29" fillId="3" borderId="72" xfId="3" applyFont="1" applyFill="1" applyBorder="1" applyAlignment="1">
      <alignment horizontal="left" vertical="center"/>
    </xf>
    <xf numFmtId="0" fontId="29" fillId="3" borderId="72" xfId="3" applyFont="1" applyFill="1" applyBorder="1" applyAlignment="1">
      <alignment horizontal="center" vertical="center"/>
    </xf>
    <xf numFmtId="0" fontId="29" fillId="3" borderId="73" xfId="3" applyFont="1" applyFill="1" applyBorder="1" applyAlignment="1">
      <alignment horizontal="left" vertical="center"/>
    </xf>
    <xf numFmtId="0" fontId="29" fillId="3" borderId="73" xfId="3" applyFont="1" applyFill="1" applyBorder="1" applyAlignment="1">
      <alignment horizontal="center" vertical="center"/>
    </xf>
    <xf numFmtId="0" fontId="30" fillId="3" borderId="74" xfId="3" applyFont="1" applyFill="1" applyBorder="1" applyAlignment="1">
      <alignment horizontal="left" vertical="center"/>
    </xf>
    <xf numFmtId="0" fontId="47" fillId="0" borderId="0" xfId="3" applyFont="1" applyFill="1"/>
    <xf numFmtId="0" fontId="47" fillId="0" borderId="0" xfId="3" applyFont="1" applyAlignment="1"/>
    <xf numFmtId="0" fontId="47" fillId="0" borderId="0" xfId="3" applyFont="1" applyFill="1" applyAlignment="1"/>
    <xf numFmtId="0" fontId="46" fillId="3" borderId="0" xfId="3" applyFill="1"/>
    <xf numFmtId="0" fontId="19" fillId="3" borderId="0" xfId="3" applyFont="1" applyFill="1" applyAlignment="1">
      <alignment horizontal="justify" vertical="center"/>
    </xf>
    <xf numFmtId="0" fontId="40" fillId="3" borderId="0" xfId="3" applyFont="1" applyFill="1"/>
    <xf numFmtId="0" fontId="48" fillId="3" borderId="0" xfId="3" applyFont="1" applyFill="1"/>
    <xf numFmtId="0" fontId="40" fillId="3" borderId="0" xfId="3" applyFont="1" applyFill="1" applyAlignment="1">
      <alignment horizontal="right"/>
    </xf>
    <xf numFmtId="0" fontId="30" fillId="3" borderId="72" xfId="3" applyFont="1" applyFill="1" applyBorder="1" applyAlignment="1">
      <alignment horizontal="left" vertical="center" wrapText="1"/>
    </xf>
    <xf numFmtId="0" fontId="30" fillId="3" borderId="75" xfId="3" applyFont="1" applyFill="1" applyBorder="1" applyAlignment="1">
      <alignment horizontal="center" vertical="center"/>
    </xf>
    <xf numFmtId="20" fontId="30" fillId="3" borderId="76" xfId="3" quotePrefix="1" applyNumberFormat="1" applyFont="1" applyFill="1" applyBorder="1" applyAlignment="1">
      <alignment horizontal="center" vertical="center"/>
    </xf>
    <xf numFmtId="0" fontId="29" fillId="3" borderId="75" xfId="3" applyFont="1" applyFill="1" applyBorder="1" applyAlignment="1">
      <alignment horizontal="center" vertical="center"/>
    </xf>
    <xf numFmtId="0" fontId="17" fillId="3" borderId="76" xfId="3" quotePrefix="1" applyFont="1" applyFill="1" applyBorder="1" applyAlignment="1">
      <alignment horizontal="center" vertical="center"/>
    </xf>
    <xf numFmtId="0" fontId="29" fillId="3" borderId="72" xfId="3" applyFont="1" applyFill="1" applyBorder="1" applyAlignment="1">
      <alignment horizontal="right" vertical="center" indent="3"/>
    </xf>
    <xf numFmtId="0" fontId="30" fillId="3" borderId="73" xfId="3" applyFont="1" applyFill="1" applyBorder="1" applyAlignment="1">
      <alignment horizontal="left" vertical="center" wrapText="1"/>
    </xf>
    <xf numFmtId="0" fontId="30" fillId="3" borderId="77" xfId="3" applyFont="1" applyFill="1" applyBorder="1" applyAlignment="1">
      <alignment horizontal="center" vertical="center"/>
    </xf>
    <xf numFmtId="20" fontId="30" fillId="3" borderId="78" xfId="3" quotePrefix="1" applyNumberFormat="1" applyFont="1" applyFill="1" applyBorder="1" applyAlignment="1">
      <alignment horizontal="center" vertical="center"/>
    </xf>
    <xf numFmtId="0" fontId="29" fillId="3" borderId="77" xfId="3" applyFont="1" applyFill="1" applyBorder="1" applyAlignment="1">
      <alignment horizontal="center" vertical="center"/>
    </xf>
    <xf numFmtId="0" fontId="17" fillId="3" borderId="78" xfId="3" quotePrefix="1" applyFont="1" applyFill="1" applyBorder="1" applyAlignment="1">
      <alignment horizontal="center" vertical="center"/>
    </xf>
    <xf numFmtId="0" fontId="29" fillId="3" borderId="73" xfId="3" applyFont="1" applyFill="1" applyBorder="1" applyAlignment="1">
      <alignment horizontal="right" vertical="center" indent="3"/>
    </xf>
    <xf numFmtId="0" fontId="29" fillId="3" borderId="73" xfId="3" applyFont="1" applyFill="1" applyBorder="1" applyAlignment="1">
      <alignment horizontal="left" vertical="center" wrapText="1"/>
    </xf>
    <xf numFmtId="0" fontId="29" fillId="0" borderId="73" xfId="3" applyFont="1" applyFill="1" applyBorder="1" applyAlignment="1">
      <alignment horizontal="left" vertical="center" wrapText="1"/>
    </xf>
    <xf numFmtId="0" fontId="30" fillId="0" borderId="77" xfId="3" applyFont="1" applyFill="1" applyBorder="1" applyAlignment="1">
      <alignment horizontal="center" vertical="center"/>
    </xf>
    <xf numFmtId="20" fontId="30" fillId="0" borderId="78" xfId="3" quotePrefix="1" applyNumberFormat="1" applyFont="1" applyFill="1" applyBorder="1" applyAlignment="1">
      <alignment horizontal="center" vertical="center"/>
    </xf>
    <xf numFmtId="0" fontId="29" fillId="0" borderId="77" xfId="3" applyFont="1" applyFill="1" applyBorder="1" applyAlignment="1">
      <alignment horizontal="center" vertical="center"/>
    </xf>
    <xf numFmtId="0" fontId="17" fillId="0" borderId="78" xfId="3" quotePrefix="1" applyFont="1" applyFill="1" applyBorder="1" applyAlignment="1">
      <alignment horizontal="center" vertical="center"/>
    </xf>
    <xf numFmtId="0" fontId="29" fillId="0" borderId="73" xfId="3" applyFont="1" applyFill="1" applyBorder="1" applyAlignment="1">
      <alignment horizontal="right" vertical="center" indent="3"/>
    </xf>
    <xf numFmtId="0" fontId="50" fillId="0" borderId="73" xfId="3" applyFont="1" applyFill="1" applyBorder="1" applyAlignment="1">
      <alignment horizontal="left" vertical="center" wrapText="1"/>
    </xf>
    <xf numFmtId="0" fontId="51" fillId="0" borderId="77" xfId="3" applyFont="1" applyFill="1" applyBorder="1" applyAlignment="1">
      <alignment horizontal="center" vertical="center"/>
    </xf>
    <xf numFmtId="20" fontId="51" fillId="0" borderId="78" xfId="3" quotePrefix="1" applyNumberFormat="1" applyFont="1" applyFill="1" applyBorder="1" applyAlignment="1">
      <alignment horizontal="center" vertical="center"/>
    </xf>
    <xf numFmtId="0" fontId="50" fillId="0" borderId="77" xfId="3" applyFont="1" applyFill="1" applyBorder="1" applyAlignment="1">
      <alignment horizontal="center" vertical="center"/>
    </xf>
    <xf numFmtId="0" fontId="31" fillId="0" borderId="78" xfId="3" quotePrefix="1" applyFont="1" applyFill="1" applyBorder="1" applyAlignment="1">
      <alignment horizontal="center" vertical="center"/>
    </xf>
    <xf numFmtId="0" fontId="50" fillId="0" borderId="73" xfId="3" applyFont="1" applyFill="1" applyBorder="1" applyAlignment="1">
      <alignment horizontal="right" vertical="center" indent="3"/>
    </xf>
    <xf numFmtId="0" fontId="43" fillId="3" borderId="73" xfId="3" applyFont="1" applyFill="1" applyBorder="1" applyAlignment="1">
      <alignment horizontal="left" vertical="center" wrapText="1"/>
    </xf>
    <xf numFmtId="0" fontId="30" fillId="3" borderId="74" xfId="3" applyFont="1" applyFill="1" applyBorder="1" applyAlignment="1">
      <alignment horizontal="left" vertical="center" wrapText="1"/>
    </xf>
    <xf numFmtId="0" fontId="30" fillId="3" borderId="79" xfId="3" applyFont="1" applyFill="1" applyBorder="1" applyAlignment="1">
      <alignment horizontal="center" vertical="center"/>
    </xf>
    <xf numFmtId="20" fontId="30" fillId="3" borderId="70" xfId="3" quotePrefix="1" applyNumberFormat="1" applyFont="1" applyFill="1" applyBorder="1" applyAlignment="1">
      <alignment horizontal="center" vertical="center"/>
    </xf>
    <xf numFmtId="0" fontId="29" fillId="3" borderId="79" xfId="3" applyFont="1" applyFill="1" applyBorder="1" applyAlignment="1">
      <alignment horizontal="center" vertical="center"/>
    </xf>
    <xf numFmtId="0" fontId="17" fillId="3" borderId="70" xfId="3" quotePrefix="1" applyFont="1" applyFill="1" applyBorder="1" applyAlignment="1">
      <alignment horizontal="center" vertical="center"/>
    </xf>
    <xf numFmtId="0" fontId="29" fillId="3" borderId="74" xfId="3" applyFont="1" applyFill="1" applyBorder="1" applyAlignment="1">
      <alignment horizontal="right" vertical="center" indent="3"/>
    </xf>
    <xf numFmtId="0" fontId="17" fillId="3" borderId="9" xfId="3" applyFont="1" applyFill="1" applyBorder="1"/>
    <xf numFmtId="0" fontId="30" fillId="3" borderId="7" xfId="3" applyFont="1" applyFill="1" applyBorder="1" applyAlignment="1">
      <alignment horizontal="center" vertical="center" wrapText="1"/>
    </xf>
    <xf numFmtId="0" fontId="29" fillId="3" borderId="5" xfId="3" applyFont="1" applyFill="1" applyBorder="1" applyAlignment="1">
      <alignment vertical="center"/>
    </xf>
    <xf numFmtId="0" fontId="29" fillId="3" borderId="2" xfId="3" applyFont="1" applyFill="1" applyBorder="1" applyAlignment="1">
      <alignment vertical="center"/>
    </xf>
    <xf numFmtId="0" fontId="29" fillId="3" borderId="3" xfId="3" applyFont="1" applyFill="1" applyBorder="1" applyAlignment="1">
      <alignment vertical="center"/>
    </xf>
    <xf numFmtId="0" fontId="29" fillId="3" borderId="10" xfId="3" applyFont="1" applyFill="1" applyBorder="1" applyAlignment="1">
      <alignment vertical="center"/>
    </xf>
    <xf numFmtId="0" fontId="29" fillId="3" borderId="10" xfId="3" applyFont="1" applyFill="1" applyBorder="1" applyAlignment="1">
      <alignment horizontal="center" vertical="center"/>
    </xf>
    <xf numFmtId="0" fontId="50" fillId="3" borderId="10" xfId="3" applyFont="1" applyFill="1" applyBorder="1" applyAlignment="1">
      <alignment horizontal="center" vertical="center"/>
    </xf>
    <xf numFmtId="0" fontId="29" fillId="3" borderId="12" xfId="3" applyFont="1" applyFill="1" applyBorder="1" applyAlignment="1">
      <alignment vertical="center"/>
    </xf>
    <xf numFmtId="0" fontId="29" fillId="3" borderId="12" xfId="3" applyFont="1" applyFill="1" applyBorder="1" applyAlignment="1">
      <alignment horizontal="center" vertical="center"/>
    </xf>
    <xf numFmtId="0" fontId="50" fillId="3" borderId="12" xfId="3" applyFont="1" applyFill="1" applyBorder="1" applyAlignment="1">
      <alignment horizontal="center" vertical="center"/>
    </xf>
    <xf numFmtId="0" fontId="29" fillId="3" borderId="7" xfId="3" applyFont="1" applyFill="1" applyBorder="1" applyAlignment="1">
      <alignment vertical="center"/>
    </xf>
    <xf numFmtId="0" fontId="29" fillId="3" borderId="7" xfId="3" applyFont="1" applyFill="1" applyBorder="1" applyAlignment="1">
      <alignment horizontal="center" vertical="center"/>
    </xf>
    <xf numFmtId="0" fontId="50" fillId="3" borderId="7" xfId="3" applyFont="1" applyFill="1" applyBorder="1" applyAlignment="1">
      <alignment horizontal="center" vertical="center"/>
    </xf>
    <xf numFmtId="0" fontId="17" fillId="3" borderId="5" xfId="3" applyFont="1" applyFill="1" applyBorder="1" applyAlignment="1">
      <alignment vertical="center"/>
    </xf>
    <xf numFmtId="0" fontId="50" fillId="3" borderId="7" xfId="3" applyFont="1" applyFill="1" applyBorder="1" applyAlignment="1">
      <alignment horizontal="center" vertical="center" wrapText="1"/>
    </xf>
    <xf numFmtId="0" fontId="50" fillId="3" borderId="10" xfId="3" applyFont="1" applyFill="1" applyBorder="1" applyAlignment="1">
      <alignment horizontal="center" vertical="center" wrapText="1"/>
    </xf>
    <xf numFmtId="0" fontId="50" fillId="3" borderId="12" xfId="3" applyFont="1" applyFill="1" applyBorder="1" applyAlignment="1">
      <alignment horizontal="center" vertical="center" wrapText="1"/>
    </xf>
    <xf numFmtId="0" fontId="17" fillId="3" borderId="2" xfId="3" applyFont="1" applyFill="1" applyBorder="1" applyAlignment="1">
      <alignment vertical="center"/>
    </xf>
    <xf numFmtId="0" fontId="17" fillId="3" borderId="3" xfId="3" applyFont="1" applyFill="1" applyBorder="1" applyAlignment="1">
      <alignment vertical="center"/>
    </xf>
    <xf numFmtId="0" fontId="17" fillId="3" borderId="7" xfId="3" applyFont="1" applyFill="1" applyBorder="1" applyAlignment="1">
      <alignment vertical="center"/>
    </xf>
    <xf numFmtId="0" fontId="17" fillId="3" borderId="7" xfId="3" applyFont="1" applyFill="1" applyBorder="1" applyAlignment="1">
      <alignment horizontal="center" vertical="center"/>
    </xf>
    <xf numFmtId="0" fontId="31" fillId="3" borderId="7" xfId="3" applyFont="1" applyFill="1" applyBorder="1" applyAlignment="1">
      <alignment horizontal="center" vertical="center"/>
    </xf>
    <xf numFmtId="0" fontId="17" fillId="3" borderId="10" xfId="3" applyFont="1" applyFill="1" applyBorder="1" applyAlignment="1">
      <alignment vertical="center"/>
    </xf>
    <xf numFmtId="0" fontId="17" fillId="3" borderId="10" xfId="3" applyFont="1" applyFill="1" applyBorder="1" applyAlignment="1">
      <alignment horizontal="center" vertical="center"/>
    </xf>
    <xf numFmtId="0" fontId="31" fillId="3" borderId="10" xfId="3" applyFont="1" applyFill="1" applyBorder="1" applyAlignment="1">
      <alignment horizontal="center" vertical="center"/>
    </xf>
    <xf numFmtId="0" fontId="17" fillId="3" borderId="12" xfId="3" applyFont="1" applyFill="1" applyBorder="1" applyAlignment="1">
      <alignment vertical="center"/>
    </xf>
    <xf numFmtId="0" fontId="17" fillId="3" borderId="12" xfId="3" applyFont="1" applyFill="1" applyBorder="1" applyAlignment="1">
      <alignment horizontal="center" vertical="center"/>
    </xf>
    <xf numFmtId="0" fontId="31" fillId="3" borderId="12" xfId="3" applyFont="1" applyFill="1" applyBorder="1" applyAlignment="1">
      <alignment horizontal="center" vertical="center"/>
    </xf>
    <xf numFmtId="0" fontId="4" fillId="3" borderId="0" xfId="3" applyFont="1" applyFill="1"/>
    <xf numFmtId="0" fontId="52" fillId="3" borderId="0" xfId="3" applyFont="1" applyFill="1" applyAlignment="1">
      <alignment vertical="center" wrapText="1"/>
    </xf>
    <xf numFmtId="0" fontId="29" fillId="3" borderId="71" xfId="3" applyFont="1" applyFill="1" applyBorder="1" applyAlignment="1">
      <alignment horizontal="left" vertical="center" wrapText="1"/>
    </xf>
    <xf numFmtId="0" fontId="29" fillId="3" borderId="71" xfId="3" applyFont="1" applyFill="1" applyBorder="1" applyAlignment="1">
      <alignment horizontal="center" vertical="center" wrapText="1"/>
    </xf>
    <xf numFmtId="20" fontId="29" fillId="3" borderId="71" xfId="3" applyNumberFormat="1" applyFont="1" applyFill="1" applyBorder="1" applyAlignment="1">
      <alignment horizontal="center" vertical="center"/>
    </xf>
    <xf numFmtId="0" fontId="9" fillId="0" borderId="0" xfId="3" applyFont="1"/>
    <xf numFmtId="0" fontId="9" fillId="3" borderId="0" xfId="3" applyFont="1" applyFill="1" applyBorder="1" applyAlignment="1"/>
    <xf numFmtId="0" fontId="6" fillId="3" borderId="71" xfId="3" applyFont="1" applyFill="1" applyBorder="1" applyAlignment="1">
      <alignment horizontal="center"/>
    </xf>
    <xf numFmtId="0" fontId="5" fillId="3" borderId="72" xfId="3" applyFont="1" applyFill="1" applyBorder="1"/>
    <xf numFmtId="0" fontId="3" fillId="3" borderId="72" xfId="3" applyFont="1" applyFill="1" applyBorder="1"/>
    <xf numFmtId="0" fontId="3" fillId="3" borderId="72" xfId="3" applyFont="1" applyFill="1" applyBorder="1" applyAlignment="1">
      <alignment horizontal="center"/>
    </xf>
    <xf numFmtId="0" fontId="3" fillId="3" borderId="74" xfId="3" applyFont="1" applyFill="1" applyBorder="1"/>
    <xf numFmtId="0" fontId="3" fillId="3" borderId="74" xfId="3" applyFont="1" applyFill="1" applyBorder="1" applyAlignment="1">
      <alignment horizontal="center"/>
    </xf>
    <xf numFmtId="0" fontId="3" fillId="3" borderId="73" xfId="3" applyFont="1" applyFill="1" applyBorder="1"/>
    <xf numFmtId="0" fontId="3" fillId="3" borderId="73" xfId="3" applyFont="1" applyFill="1" applyBorder="1" applyAlignment="1">
      <alignment horizontal="center"/>
    </xf>
    <xf numFmtId="0" fontId="5" fillId="3" borderId="73" xfId="3" applyFont="1" applyFill="1" applyBorder="1"/>
    <xf numFmtId="0" fontId="6" fillId="3" borderId="0" xfId="3" applyFont="1" applyFill="1" applyBorder="1" applyAlignment="1">
      <alignment wrapText="1"/>
    </xf>
    <xf numFmtId="0" fontId="54" fillId="0" borderId="0" xfId="4"/>
    <xf numFmtId="0" fontId="36" fillId="3" borderId="0" xfId="3" applyFont="1" applyFill="1" applyAlignment="1">
      <alignment horizontal="left" vertical="top"/>
    </xf>
    <xf numFmtId="0" fontId="24" fillId="0" borderId="0" xfId="4" applyFont="1"/>
    <xf numFmtId="20" fontId="20" fillId="3" borderId="75" xfId="5" applyNumberFormat="1" applyFont="1" applyFill="1" applyBorder="1" applyAlignment="1">
      <alignment horizontal="left"/>
    </xf>
    <xf numFmtId="20" fontId="20" fillId="0" borderId="80" xfId="5" applyNumberFormat="1" applyFont="1" applyBorder="1"/>
    <xf numFmtId="20" fontId="20" fillId="0" borderId="76" xfId="5" applyNumberFormat="1" applyFont="1" applyBorder="1"/>
    <xf numFmtId="20" fontId="20" fillId="0" borderId="75" xfId="5" applyNumberFormat="1" applyFont="1" applyBorder="1"/>
    <xf numFmtId="20" fontId="20" fillId="3" borderId="80" xfId="5" applyNumberFormat="1" applyFont="1" applyFill="1" applyBorder="1"/>
    <xf numFmtId="20" fontId="20" fillId="3" borderId="76" xfId="5" applyNumberFormat="1" applyFont="1" applyFill="1" applyBorder="1"/>
    <xf numFmtId="0" fontId="43" fillId="0" borderId="77" xfId="4" applyFont="1" applyBorder="1"/>
    <xf numFmtId="0" fontId="43" fillId="0" borderId="0" xfId="4" applyFont="1" applyBorder="1"/>
    <xf numFmtId="0" fontId="43" fillId="0" borderId="78" xfId="4" applyFont="1" applyBorder="1"/>
    <xf numFmtId="0" fontId="43" fillId="0" borderId="71" xfId="4" applyFont="1" applyBorder="1" applyAlignment="1">
      <alignment vertical="center"/>
    </xf>
    <xf numFmtId="0" fontId="24" fillId="7" borderId="81" xfId="4" applyFont="1" applyFill="1" applyBorder="1"/>
    <xf numFmtId="0" fontId="24" fillId="7" borderId="82" xfId="4" applyFont="1" applyFill="1" applyBorder="1"/>
    <xf numFmtId="0" fontId="24" fillId="7" borderId="83" xfId="4" applyFont="1" applyFill="1" applyBorder="1"/>
    <xf numFmtId="0" fontId="24" fillId="7" borderId="71" xfId="4" applyFont="1" applyFill="1" applyBorder="1"/>
    <xf numFmtId="0" fontId="43" fillId="0" borderId="71" xfId="4" applyFont="1" applyBorder="1" applyAlignment="1">
      <alignment vertical="center" wrapText="1"/>
    </xf>
    <xf numFmtId="0" fontId="24" fillId="0" borderId="71" xfId="4" applyFont="1" applyBorder="1"/>
    <xf numFmtId="0" fontId="24" fillId="0" borderId="81" xfId="4" applyFont="1" applyBorder="1"/>
    <xf numFmtId="0" fontId="24" fillId="0" borderId="82" xfId="4" applyFont="1" applyBorder="1"/>
    <xf numFmtId="0" fontId="24" fillId="0" borderId="83" xfId="4" applyFont="1" applyBorder="1"/>
    <xf numFmtId="0" fontId="30" fillId="3" borderId="71" xfId="3" applyFont="1" applyFill="1" applyBorder="1" applyAlignment="1">
      <alignment horizontal="center"/>
    </xf>
    <xf numFmtId="0" fontId="20" fillId="3" borderId="75" xfId="3" applyFont="1" applyFill="1" applyBorder="1"/>
    <xf numFmtId="0" fontId="20" fillId="3" borderId="80" xfId="3" applyFont="1" applyFill="1" applyBorder="1"/>
    <xf numFmtId="0" fontId="20" fillId="3" borderId="72" xfId="3" applyFont="1" applyFill="1" applyBorder="1" applyAlignment="1">
      <alignment horizontal="center"/>
    </xf>
    <xf numFmtId="0" fontId="29" fillId="3" borderId="73" xfId="3" applyFont="1" applyFill="1" applyBorder="1" applyAlignment="1">
      <alignment horizontal="center"/>
    </xf>
    <xf numFmtId="0" fontId="29" fillId="3" borderId="74" xfId="3" applyFont="1" applyFill="1" applyBorder="1" applyAlignment="1">
      <alignment horizontal="center"/>
    </xf>
    <xf numFmtId="0" fontId="30" fillId="3" borderId="84" xfId="3" applyFont="1" applyFill="1" applyBorder="1"/>
    <xf numFmtId="0" fontId="30" fillId="3" borderId="11" xfId="3" applyFont="1" applyFill="1" applyBorder="1"/>
    <xf numFmtId="0" fontId="30" fillId="3" borderId="73" xfId="3" applyFont="1" applyFill="1" applyBorder="1" applyAlignment="1">
      <alignment horizontal="center"/>
    </xf>
    <xf numFmtId="0" fontId="20" fillId="3" borderId="77" xfId="3" applyFont="1" applyFill="1" applyBorder="1"/>
    <xf numFmtId="0" fontId="20" fillId="3" borderId="0" xfId="3" applyFont="1" applyFill="1" applyBorder="1"/>
    <xf numFmtId="165" fontId="24" fillId="3" borderId="72" xfId="0" applyNumberFormat="1" applyFont="1" applyFill="1" applyBorder="1" applyAlignment="1">
      <alignment horizontal="left" vertical="center" wrapText="1"/>
    </xf>
    <xf numFmtId="1" fontId="24" fillId="3" borderId="72" xfId="0" applyNumberFormat="1" applyFont="1" applyFill="1" applyBorder="1" applyAlignment="1">
      <alignment horizontal="center" vertical="center" wrapText="1"/>
    </xf>
    <xf numFmtId="165" fontId="24" fillId="3" borderId="71" xfId="0" applyNumberFormat="1" applyFont="1" applyFill="1" applyBorder="1" applyAlignment="1">
      <alignment horizontal="left" vertical="center" wrapText="1"/>
    </xf>
    <xf numFmtId="1" fontId="24" fillId="3" borderId="71" xfId="0" applyNumberFormat="1" applyFont="1" applyFill="1" applyBorder="1" applyAlignment="1">
      <alignment horizontal="center" vertical="center" wrapText="1"/>
    </xf>
    <xf numFmtId="0" fontId="24" fillId="3" borderId="71" xfId="0" applyFont="1" applyFill="1" applyBorder="1" applyAlignment="1">
      <alignment horizontal="left" vertical="center"/>
    </xf>
    <xf numFmtId="165" fontId="43" fillId="3" borderId="74" xfId="0" applyNumberFormat="1" applyFont="1" applyFill="1" applyBorder="1" applyAlignment="1">
      <alignment horizontal="left" vertical="center" wrapText="1"/>
    </xf>
    <xf numFmtId="1" fontId="43" fillId="3" borderId="74" xfId="0" applyNumberFormat="1" applyFont="1" applyFill="1" applyBorder="1" applyAlignment="1">
      <alignment horizontal="center" vertical="center" wrapText="1"/>
    </xf>
    <xf numFmtId="0" fontId="19" fillId="3" borderId="0" xfId="0" applyFont="1" applyFill="1" applyAlignment="1">
      <alignment horizontal="left"/>
    </xf>
    <xf numFmtId="0" fontId="20" fillId="3" borderId="71" xfId="0" applyFont="1" applyFill="1" applyBorder="1" applyAlignment="1">
      <alignment horizontal="center" vertical="center" wrapText="1"/>
    </xf>
    <xf numFmtId="0" fontId="29" fillId="3" borderId="72" xfId="0" applyFont="1" applyFill="1" applyBorder="1" applyAlignment="1">
      <alignment horizontal="left" vertical="top"/>
    </xf>
    <xf numFmtId="9" fontId="29" fillId="3" borderId="72" xfId="0" applyNumberFormat="1" applyFont="1" applyFill="1" applyBorder="1" applyAlignment="1">
      <alignment horizontal="left" vertical="center" indent="4"/>
    </xf>
    <xf numFmtId="0" fontId="29" fillId="3" borderId="74" xfId="0" applyFont="1" applyFill="1" applyBorder="1" applyAlignment="1">
      <alignment horizontal="left" vertical="top"/>
    </xf>
    <xf numFmtId="9" fontId="29" fillId="3" borderId="74" xfId="0" applyNumberFormat="1" applyFont="1" applyFill="1" applyBorder="1" applyAlignment="1">
      <alignment horizontal="left" vertical="center" indent="4"/>
    </xf>
    <xf numFmtId="0" fontId="29" fillId="3" borderId="72" xfId="0" applyFont="1" applyFill="1" applyBorder="1" applyAlignment="1">
      <alignment vertical="top"/>
    </xf>
    <xf numFmtId="0" fontId="29" fillId="3" borderId="73" xfId="0" applyFont="1" applyFill="1" applyBorder="1" applyAlignment="1">
      <alignment vertical="top"/>
    </xf>
    <xf numFmtId="9" fontId="29" fillId="3" borderId="73" xfId="0" applyNumberFormat="1" applyFont="1" applyFill="1" applyBorder="1" applyAlignment="1">
      <alignment horizontal="left" vertical="center" indent="4"/>
    </xf>
    <xf numFmtId="0" fontId="29" fillId="3" borderId="74" xfId="0" applyFont="1" applyFill="1" applyBorder="1" applyAlignment="1">
      <alignment vertical="top"/>
    </xf>
    <xf numFmtId="165" fontId="24" fillId="3" borderId="75" xfId="0" applyNumberFormat="1" applyFont="1" applyFill="1" applyBorder="1" applyAlignment="1">
      <alignment horizontal="left" vertical="center" wrapText="1"/>
    </xf>
    <xf numFmtId="1" fontId="24" fillId="3" borderId="72" xfId="0" applyNumberFormat="1" applyFont="1" applyFill="1" applyBorder="1" applyAlignment="1">
      <alignment horizontal="center" vertical="top" wrapText="1"/>
    </xf>
    <xf numFmtId="0" fontId="25" fillId="3" borderId="72" xfId="0" applyFont="1" applyFill="1" applyBorder="1" applyAlignment="1">
      <alignment horizontal="center" vertical="center"/>
    </xf>
    <xf numFmtId="165" fontId="24" fillId="3" borderId="77" xfId="0" applyNumberFormat="1" applyFont="1" applyFill="1" applyBorder="1" applyAlignment="1">
      <alignment horizontal="left" vertical="center" wrapText="1"/>
    </xf>
    <xf numFmtId="1" fontId="24" fillId="3" borderId="73" xfId="0" applyNumberFormat="1" applyFont="1" applyFill="1" applyBorder="1" applyAlignment="1">
      <alignment horizontal="center" vertical="top" wrapText="1"/>
    </xf>
    <xf numFmtId="0" fontId="25" fillId="3" borderId="73" xfId="0" applyFont="1" applyFill="1" applyBorder="1" applyAlignment="1">
      <alignment horizontal="center" vertical="center"/>
    </xf>
    <xf numFmtId="165" fontId="24" fillId="3" borderId="79" xfId="0" applyNumberFormat="1" applyFont="1" applyFill="1" applyBorder="1" applyAlignment="1">
      <alignment horizontal="left" vertical="center" wrapText="1"/>
    </xf>
    <xf numFmtId="1" fontId="24" fillId="3" borderId="74" xfId="0" applyNumberFormat="1" applyFont="1" applyFill="1" applyBorder="1" applyAlignment="1">
      <alignment horizontal="center" vertical="top" wrapText="1"/>
    </xf>
    <xf numFmtId="0" fontId="25" fillId="3" borderId="74" xfId="0" applyFont="1" applyFill="1" applyBorder="1" applyAlignment="1">
      <alignment horizontal="center" vertical="center"/>
    </xf>
    <xf numFmtId="1" fontId="24" fillId="8" borderId="72" xfId="0" applyNumberFormat="1" applyFont="1" applyFill="1" applyBorder="1" applyAlignment="1">
      <alignment horizontal="center" vertical="top" wrapText="1"/>
    </xf>
    <xf numFmtId="0" fontId="25" fillId="8" borderId="72" xfId="0" applyFont="1" applyFill="1" applyBorder="1" applyAlignment="1">
      <alignment horizontal="center" vertical="center"/>
    </xf>
    <xf numFmtId="1" fontId="24" fillId="8" borderId="73" xfId="0" applyNumberFormat="1" applyFont="1" applyFill="1" applyBorder="1" applyAlignment="1">
      <alignment horizontal="center" vertical="top" wrapText="1"/>
    </xf>
    <xf numFmtId="0" fontId="25" fillId="8" borderId="73" xfId="0" applyFont="1" applyFill="1" applyBorder="1" applyAlignment="1">
      <alignment horizontal="center" vertical="center"/>
    </xf>
    <xf numFmtId="0" fontId="24" fillId="3" borderId="77" xfId="0" applyFont="1" applyFill="1" applyBorder="1" applyAlignment="1">
      <alignment horizontal="left" vertical="center"/>
    </xf>
    <xf numFmtId="1" fontId="24" fillId="8" borderId="74" xfId="0" applyNumberFormat="1" applyFont="1" applyFill="1" applyBorder="1" applyAlignment="1">
      <alignment horizontal="center" vertical="top" wrapText="1"/>
    </xf>
    <xf numFmtId="0" fontId="25" fillId="8" borderId="74" xfId="0" applyFont="1" applyFill="1" applyBorder="1" applyAlignment="1">
      <alignment horizontal="center" vertical="center"/>
    </xf>
    <xf numFmtId="0" fontId="24" fillId="3" borderId="0" xfId="0" applyFont="1" applyFill="1" applyBorder="1"/>
    <xf numFmtId="0" fontId="24" fillId="3" borderId="78" xfId="0" applyFont="1" applyFill="1" applyBorder="1"/>
    <xf numFmtId="165" fontId="24" fillId="3" borderId="74" xfId="0" applyNumberFormat="1" applyFont="1" applyFill="1" applyBorder="1" applyAlignment="1">
      <alignment horizontal="left" vertical="center" wrapText="1"/>
    </xf>
    <xf numFmtId="165" fontId="24" fillId="8" borderId="72" xfId="0" applyNumberFormat="1" applyFont="1" applyFill="1" applyBorder="1" applyAlignment="1">
      <alignment horizontal="left" vertical="center" wrapText="1"/>
    </xf>
    <xf numFmtId="0" fontId="24" fillId="8" borderId="72" xfId="0" applyFont="1" applyFill="1" applyBorder="1" applyAlignment="1"/>
    <xf numFmtId="165" fontId="24" fillId="3" borderId="73" xfId="0" applyNumberFormat="1" applyFont="1" applyFill="1" applyBorder="1" applyAlignment="1">
      <alignment horizontal="left" vertical="center" wrapText="1"/>
    </xf>
    <xf numFmtId="0" fontId="24" fillId="3" borderId="72" xfId="0" applyNumberFormat="1" applyFont="1" applyFill="1" applyBorder="1" applyAlignment="1">
      <alignment horizontal="left" vertical="center" wrapText="1"/>
    </xf>
    <xf numFmtId="0" fontId="24" fillId="3" borderId="73" xfId="0" applyNumberFormat="1" applyFont="1" applyFill="1" applyBorder="1" applyAlignment="1">
      <alignment horizontal="left" vertical="center" wrapText="1"/>
    </xf>
    <xf numFmtId="0" fontId="24" fillId="3" borderId="73" xfId="0" applyFont="1" applyFill="1" applyBorder="1" applyAlignment="1">
      <alignment horizontal="left" vertical="center"/>
    </xf>
    <xf numFmtId="0" fontId="24" fillId="3" borderId="74" xfId="0" applyFont="1" applyFill="1" applyBorder="1" applyAlignment="1">
      <alignment horizontal="left" vertical="center"/>
    </xf>
    <xf numFmtId="2" fontId="25" fillId="3" borderId="74" xfId="0" applyNumberFormat="1" applyFont="1" applyFill="1" applyBorder="1" applyAlignment="1">
      <alignment horizontal="center" vertical="center"/>
    </xf>
    <xf numFmtId="1" fontId="25" fillId="3" borderId="74" xfId="0" applyNumberFormat="1" applyFont="1" applyFill="1" applyBorder="1" applyAlignment="1">
      <alignment horizontal="center" vertical="center"/>
    </xf>
    <xf numFmtId="165" fontId="43" fillId="0" borderId="71" xfId="0" applyNumberFormat="1" applyFont="1" applyFill="1" applyBorder="1" applyAlignment="1">
      <alignment horizontal="left" vertical="center" wrapText="1"/>
    </xf>
    <xf numFmtId="1" fontId="43" fillId="3" borderId="71" xfId="0" applyNumberFormat="1" applyFont="1" applyFill="1" applyBorder="1" applyAlignment="1">
      <alignment horizontal="center" vertical="top" wrapText="1"/>
    </xf>
    <xf numFmtId="0" fontId="57" fillId="8" borderId="71" xfId="0" applyFont="1" applyFill="1" applyBorder="1" applyAlignment="1">
      <alignment horizontal="center" vertical="center"/>
    </xf>
    <xf numFmtId="0" fontId="25" fillId="8" borderId="71" xfId="0" applyFont="1" applyFill="1" applyBorder="1" applyAlignment="1">
      <alignment horizontal="center" vertical="center"/>
    </xf>
    <xf numFmtId="0" fontId="47" fillId="3" borderId="0" xfId="0" applyFont="1" applyFill="1"/>
    <xf numFmtId="0" fontId="17" fillId="0" borderId="70" xfId="0" applyFont="1" applyBorder="1" applyAlignment="1">
      <alignment horizontal="center"/>
    </xf>
    <xf numFmtId="0" fontId="20" fillId="0" borderId="71" xfId="0" applyFont="1" applyBorder="1" applyAlignment="1">
      <alignment horizontal="center" vertical="center"/>
    </xf>
    <xf numFmtId="0" fontId="17" fillId="0" borderId="71" xfId="0" applyFont="1" applyBorder="1" applyAlignment="1">
      <alignment horizontal="left" vertical="center" wrapText="1"/>
    </xf>
    <xf numFmtId="0" fontId="17" fillId="0" borderId="71" xfId="0" applyFont="1" applyBorder="1"/>
    <xf numFmtId="0" fontId="9" fillId="3" borderId="0" xfId="0" applyFont="1" applyFill="1"/>
    <xf numFmtId="0" fontId="20" fillId="0" borderId="71" xfId="0" applyFont="1" applyBorder="1" applyAlignment="1">
      <alignment horizontal="center" vertical="top" wrapText="1"/>
    </xf>
    <xf numFmtId="0" fontId="17" fillId="0" borderId="71" xfId="0" applyFont="1" applyBorder="1" applyAlignment="1">
      <alignment horizontal="left" vertical="top" wrapText="1" indent="5"/>
    </xf>
    <xf numFmtId="2" fontId="17" fillId="0" borderId="71" xfId="0" applyNumberFormat="1" applyFont="1" applyBorder="1" applyAlignment="1">
      <alignment horizontal="right" vertical="top" wrapText="1" indent="2"/>
    </xf>
    <xf numFmtId="2" fontId="5" fillId="3" borderId="0" xfId="0" applyNumberFormat="1" applyFont="1" applyFill="1" applyAlignment="1">
      <alignment vertical="top" wrapText="1"/>
    </xf>
    <xf numFmtId="0" fontId="20" fillId="0" borderId="71" xfId="0" applyFont="1" applyBorder="1"/>
    <xf numFmtId="0" fontId="20" fillId="0" borderId="71" xfId="0" applyFont="1" applyBorder="1" applyAlignment="1">
      <alignment horizontal="left" vertical="top" wrapText="1" indent="5"/>
    </xf>
    <xf numFmtId="2" fontId="20" fillId="0" borderId="71" xfId="0" applyNumberFormat="1" applyFont="1" applyBorder="1" applyAlignment="1">
      <alignment horizontal="right" vertical="top" wrapText="1" indent="2"/>
    </xf>
    <xf numFmtId="0" fontId="13" fillId="0" borderId="0" xfId="0" applyFont="1" applyFill="1" applyBorder="1" applyAlignment="1">
      <alignment vertical="center"/>
    </xf>
    <xf numFmtId="0" fontId="10" fillId="0" borderId="0" xfId="0" applyFont="1" applyFill="1" applyBorder="1" applyAlignment="1">
      <alignment vertical="center"/>
    </xf>
    <xf numFmtId="0" fontId="10" fillId="0" borderId="0" xfId="0" applyFont="1" applyFill="1" applyBorder="1" applyAlignment="1">
      <alignment horizontal="right" vertical="center"/>
    </xf>
    <xf numFmtId="0" fontId="13" fillId="0" borderId="4" xfId="0" applyFont="1" applyFill="1" applyBorder="1" applyAlignment="1">
      <alignment vertical="center"/>
    </xf>
    <xf numFmtId="1" fontId="13" fillId="0" borderId="4" xfId="0" applyNumberFormat="1" applyFont="1" applyFill="1" applyBorder="1" applyAlignment="1">
      <alignment horizontal="center" vertical="center"/>
    </xf>
    <xf numFmtId="0" fontId="10" fillId="0" borderId="4" xfId="0" applyFont="1" applyFill="1" applyBorder="1" applyAlignment="1">
      <alignment horizontal="right" vertical="center"/>
    </xf>
    <xf numFmtId="1" fontId="10" fillId="0" borderId="4" xfId="0" applyNumberFormat="1" applyFont="1" applyFill="1" applyBorder="1" applyAlignment="1">
      <alignment horizontal="center" vertical="center"/>
    </xf>
    <xf numFmtId="1" fontId="10" fillId="0" borderId="4" xfId="0" quotePrefix="1" applyNumberFormat="1" applyFont="1" applyFill="1" applyBorder="1" applyAlignment="1">
      <alignment horizontal="center" vertical="center"/>
    </xf>
    <xf numFmtId="0" fontId="10" fillId="0" borderId="0" xfId="0" applyFont="1" applyFill="1" applyBorder="1" applyAlignment="1">
      <alignment horizontal="left" vertical="center" wrapText="1"/>
    </xf>
    <xf numFmtId="0" fontId="13" fillId="0" borderId="4" xfId="0" applyFont="1" applyFill="1" applyBorder="1" applyAlignment="1">
      <alignment horizontal="center" vertical="center" wrapText="1"/>
    </xf>
    <xf numFmtId="0" fontId="10" fillId="0" borderId="0" xfId="0" applyFont="1" applyFill="1" applyBorder="1" applyAlignment="1">
      <alignment vertical="center" wrapText="1"/>
    </xf>
    <xf numFmtId="0" fontId="10" fillId="0" borderId="4" xfId="0" applyFont="1" applyFill="1" applyBorder="1" applyAlignment="1">
      <alignment horizontal="left" vertical="center"/>
    </xf>
    <xf numFmtId="0" fontId="10" fillId="0" borderId="4" xfId="0" applyFont="1" applyFill="1" applyBorder="1" applyAlignment="1">
      <alignment horizontal="center" vertical="center"/>
    </xf>
    <xf numFmtId="0" fontId="10" fillId="0" borderId="0" xfId="0" applyNumberFormat="1" applyFont="1" applyFill="1" applyBorder="1" applyAlignment="1">
      <alignment vertical="center"/>
    </xf>
    <xf numFmtId="0" fontId="10" fillId="0" borderId="4" xfId="0" applyFont="1" applyFill="1" applyBorder="1" applyAlignment="1">
      <alignment vertical="center"/>
    </xf>
    <xf numFmtId="0" fontId="13" fillId="0" borderId="4" xfId="0" applyFont="1" applyFill="1" applyBorder="1" applyAlignment="1">
      <alignment horizontal="center" vertical="center" wrapText="1" shrinkToFit="1"/>
    </xf>
    <xf numFmtId="165" fontId="10" fillId="0" borderId="4" xfId="0" applyNumberFormat="1" applyFont="1" applyFill="1" applyBorder="1" applyAlignment="1">
      <alignment horizontal="center" vertical="center"/>
    </xf>
    <xf numFmtId="0" fontId="10" fillId="0" borderId="0" xfId="0" applyFont="1" applyFill="1" applyBorder="1" applyAlignment="1">
      <alignment horizontal="left" vertical="center"/>
    </xf>
    <xf numFmtId="0" fontId="10" fillId="0" borderId="0" xfId="0" applyFont="1" applyFill="1" applyBorder="1" applyAlignment="1">
      <alignment horizontal="center" vertical="center"/>
    </xf>
    <xf numFmtId="0" fontId="13" fillId="0" borderId="4" xfId="0" applyFont="1" applyFill="1" applyBorder="1" applyAlignment="1">
      <alignment horizontal="center" vertical="center"/>
    </xf>
    <xf numFmtId="9" fontId="13" fillId="0" borderId="4" xfId="0" applyNumberFormat="1" applyFont="1" applyFill="1" applyBorder="1" applyAlignment="1">
      <alignment vertical="center"/>
    </xf>
    <xf numFmtId="0" fontId="10" fillId="0" borderId="4" xfId="0" applyFont="1" applyFill="1" applyBorder="1" applyAlignment="1">
      <alignment horizontal="left" vertical="center" wrapText="1"/>
    </xf>
    <xf numFmtId="1" fontId="10" fillId="0" borderId="4" xfId="2" applyNumberFormat="1" applyFont="1" applyFill="1" applyBorder="1" applyAlignment="1">
      <alignment horizontal="center" vertical="center" wrapText="1"/>
    </xf>
    <xf numFmtId="9" fontId="10" fillId="0" borderId="4" xfId="2" applyFont="1" applyFill="1" applyBorder="1" applyAlignment="1">
      <alignment vertical="center" wrapText="1"/>
    </xf>
    <xf numFmtId="0" fontId="13" fillId="0" borderId="0" xfId="0" applyFont="1" applyFill="1" applyBorder="1" applyAlignment="1">
      <alignment vertical="center" wrapText="1"/>
    </xf>
    <xf numFmtId="0" fontId="13" fillId="0" borderId="0" xfId="0" applyFont="1" applyFill="1" applyBorder="1" applyAlignment="1">
      <alignment horizontal="center" vertical="center" wrapText="1"/>
    </xf>
    <xf numFmtId="3" fontId="10" fillId="0" borderId="4" xfId="0" applyNumberFormat="1" applyFont="1" applyFill="1" applyBorder="1" applyAlignment="1">
      <alignment horizontal="center" vertical="center"/>
    </xf>
    <xf numFmtId="0" fontId="10" fillId="0" borderId="0" xfId="0" applyFont="1" applyFill="1" applyBorder="1" applyAlignment="1">
      <alignment horizontal="center" vertical="center" wrapText="1"/>
    </xf>
    <xf numFmtId="10" fontId="10" fillId="0" borderId="0" xfId="0" applyNumberFormat="1" applyFont="1" applyFill="1" applyBorder="1" applyAlignment="1">
      <alignment horizontal="center" vertical="center"/>
    </xf>
    <xf numFmtId="2" fontId="10" fillId="0" borderId="0" xfId="0" applyNumberFormat="1" applyFont="1" applyFill="1" applyBorder="1" applyAlignment="1">
      <alignment vertical="center"/>
    </xf>
    <xf numFmtId="6" fontId="13" fillId="0" borderId="0" xfId="0" applyNumberFormat="1" applyFont="1" applyFill="1" applyBorder="1" applyAlignment="1">
      <alignment horizontal="center" vertical="center" wrapText="1"/>
    </xf>
    <xf numFmtId="165" fontId="10" fillId="0" borderId="0" xfId="0" applyNumberFormat="1" applyFont="1" applyFill="1" applyBorder="1" applyAlignment="1">
      <alignment horizontal="center" vertical="center"/>
    </xf>
    <xf numFmtId="0" fontId="13" fillId="3" borderId="71" xfId="6" applyFont="1" applyFill="1" applyBorder="1" applyAlignment="1">
      <alignment horizontal="center" vertical="center"/>
    </xf>
    <xf numFmtId="0" fontId="4" fillId="3" borderId="71" xfId="0" applyFont="1" applyFill="1" applyBorder="1" applyAlignment="1">
      <alignment horizontal="center" vertical="center"/>
    </xf>
    <xf numFmtId="49" fontId="10" fillId="3" borderId="71" xfId="6" applyNumberFormat="1" applyFont="1" applyFill="1" applyBorder="1" applyAlignment="1">
      <alignment horizontal="left" vertical="center"/>
    </xf>
    <xf numFmtId="9" fontId="5" fillId="3" borderId="71" xfId="2" applyFont="1" applyFill="1" applyBorder="1" applyAlignment="1">
      <alignment horizontal="center" vertical="center"/>
    </xf>
    <xf numFmtId="9" fontId="3" fillId="3" borderId="71" xfId="2" applyFont="1" applyFill="1" applyBorder="1" applyAlignment="1">
      <alignment horizontal="center" vertical="center"/>
    </xf>
    <xf numFmtId="9" fontId="28" fillId="3" borderId="0" xfId="2" applyFont="1" applyFill="1" applyAlignment="1">
      <alignment vertical="top"/>
    </xf>
    <xf numFmtId="0" fontId="5" fillId="3" borderId="71" xfId="0" applyFont="1" applyFill="1" applyBorder="1" applyAlignment="1">
      <alignment horizontal="left" vertical="center"/>
    </xf>
    <xf numFmtId="0" fontId="32" fillId="3" borderId="0" xfId="0" applyFont="1" applyFill="1" applyBorder="1" applyAlignment="1">
      <alignment horizontal="center" vertical="top" wrapText="1"/>
    </xf>
    <xf numFmtId="0" fontId="32" fillId="3" borderId="0" xfId="0" applyFont="1" applyFill="1" applyAlignment="1">
      <alignment horizontal="center" vertical="top" wrapText="1"/>
    </xf>
    <xf numFmtId="9" fontId="0" fillId="3" borderId="0" xfId="0" applyNumberFormat="1" applyFill="1"/>
    <xf numFmtId="0" fontId="59" fillId="3" borderId="0" xfId="0" applyFont="1" applyFill="1" applyAlignment="1">
      <alignment horizontal="left" readingOrder="1"/>
    </xf>
    <xf numFmtId="0" fontId="28" fillId="3" borderId="0" xfId="0" applyFont="1" applyFill="1" applyAlignment="1">
      <alignment vertical="top" wrapText="1"/>
    </xf>
    <xf numFmtId="0" fontId="4" fillId="0" borderId="71" xfId="0" applyFont="1" applyBorder="1" applyAlignment="1">
      <alignment horizontal="left" vertical="center"/>
    </xf>
    <xf numFmtId="0" fontId="4" fillId="0" borderId="71" xfId="0" applyFont="1" applyBorder="1" applyAlignment="1">
      <alignment horizontal="center" vertical="center"/>
    </xf>
    <xf numFmtId="0" fontId="5" fillId="0" borderId="71" xfId="0" applyFont="1" applyBorder="1" applyAlignment="1">
      <alignment horizontal="left" vertical="center"/>
    </xf>
    <xf numFmtId="9" fontId="5" fillId="0" borderId="71" xfId="0" applyNumberFormat="1" applyFont="1" applyBorder="1" applyAlignment="1">
      <alignment horizontal="center" vertical="center"/>
    </xf>
    <xf numFmtId="9" fontId="4" fillId="0" borderId="71" xfId="0" applyNumberFormat="1" applyFont="1" applyBorder="1" applyAlignment="1">
      <alignment horizontal="center" vertical="center"/>
    </xf>
    <xf numFmtId="0" fontId="13" fillId="3" borderId="71" xfId="0" applyFont="1" applyFill="1" applyBorder="1" applyAlignment="1">
      <alignment horizontal="center" vertical="center"/>
    </xf>
    <xf numFmtId="0" fontId="13" fillId="3" borderId="71" xfId="0" applyFont="1" applyFill="1" applyBorder="1" applyAlignment="1">
      <alignment horizontal="center" vertical="center" wrapText="1"/>
    </xf>
    <xf numFmtId="0" fontId="10" fillId="3" borderId="71" xfId="0" applyFont="1" applyFill="1" applyBorder="1" applyAlignment="1">
      <alignment vertical="center" wrapText="1"/>
    </xf>
    <xf numFmtId="1" fontId="10" fillId="3" borderId="71" xfId="0" applyNumberFormat="1" applyFont="1" applyFill="1" applyBorder="1" applyAlignment="1">
      <alignment horizontal="center" vertical="center"/>
    </xf>
    <xf numFmtId="45" fontId="10" fillId="3" borderId="71" xfId="0" quotePrefix="1" applyNumberFormat="1" applyFont="1" applyFill="1" applyBorder="1" applyAlignment="1">
      <alignment horizontal="center" vertical="center"/>
    </xf>
    <xf numFmtId="45" fontId="10" fillId="7" borderId="71" xfId="0" applyNumberFormat="1" applyFont="1" applyFill="1" applyBorder="1" applyAlignment="1">
      <alignment horizontal="center" vertical="center"/>
    </xf>
    <xf numFmtId="46" fontId="0" fillId="0" borderId="0" xfId="0" applyNumberFormat="1"/>
    <xf numFmtId="49" fontId="10" fillId="7" borderId="71" xfId="0" applyNumberFormat="1" applyFont="1" applyFill="1" applyBorder="1" applyAlignment="1">
      <alignment horizontal="center" vertical="center"/>
    </xf>
    <xf numFmtId="1" fontId="13" fillId="3" borderId="71" xfId="0" applyNumberFormat="1" applyFont="1" applyFill="1" applyBorder="1" applyAlignment="1">
      <alignment horizontal="center" vertical="center"/>
    </xf>
    <xf numFmtId="0" fontId="60" fillId="3" borderId="0" xfId="7" applyFill="1"/>
    <xf numFmtId="0" fontId="60" fillId="3" borderId="0" xfId="7" applyFont="1" applyFill="1"/>
    <xf numFmtId="0" fontId="60" fillId="0" borderId="0" xfId="7"/>
    <xf numFmtId="0" fontId="36" fillId="3" borderId="0" xfId="7" applyFont="1" applyFill="1" applyBorder="1" applyAlignment="1">
      <alignment horizontal="left" vertical="top" wrapText="1"/>
    </xf>
    <xf numFmtId="0" fontId="61" fillId="3" borderId="91" xfId="7" applyFont="1" applyFill="1" applyBorder="1" applyAlignment="1">
      <alignment horizontal="left" vertical="top" wrapText="1"/>
    </xf>
    <xf numFmtId="0" fontId="10" fillId="3" borderId="91" xfId="7" applyFont="1" applyFill="1" applyBorder="1" applyAlignment="1">
      <alignment horizontal="right" wrapText="1"/>
    </xf>
    <xf numFmtId="0" fontId="10" fillId="3" borderId="70" xfId="7" applyFont="1" applyFill="1" applyBorder="1" applyAlignment="1">
      <alignment horizontal="left"/>
    </xf>
    <xf numFmtId="0" fontId="13" fillId="3" borderId="71" xfId="7" applyFont="1" applyFill="1" applyBorder="1" applyAlignment="1">
      <alignment horizontal="center" vertical="center" wrapText="1"/>
    </xf>
    <xf numFmtId="0" fontId="13" fillId="7" borderId="71" xfId="7" applyFont="1" applyFill="1" applyBorder="1" applyAlignment="1">
      <alignment horizontal="center" vertical="center" wrapText="1"/>
    </xf>
    <xf numFmtId="0" fontId="13" fillId="3" borderId="72" xfId="7" applyFont="1" applyFill="1" applyBorder="1" applyAlignment="1">
      <alignment horizontal="left" vertical="center"/>
    </xf>
    <xf numFmtId="0" fontId="10" fillId="3" borderId="72" xfId="7" applyFont="1" applyFill="1" applyBorder="1" applyAlignment="1">
      <alignment vertical="center" wrapText="1"/>
    </xf>
    <xf numFmtId="0" fontId="10" fillId="7" borderId="72" xfId="7" applyFont="1" applyFill="1" applyBorder="1" applyAlignment="1">
      <alignment vertical="center"/>
    </xf>
    <xf numFmtId="0" fontId="10" fillId="3" borderId="73" xfId="7" applyFont="1" applyFill="1" applyBorder="1" applyAlignment="1">
      <alignment horizontal="left" vertical="center" wrapText="1"/>
    </xf>
    <xf numFmtId="1" fontId="10" fillId="3" borderId="73" xfId="7" applyNumberFormat="1" applyFont="1" applyFill="1" applyBorder="1" applyAlignment="1">
      <alignment horizontal="center" vertical="center" wrapText="1"/>
    </xf>
    <xf numFmtId="1" fontId="10" fillId="3" borderId="73" xfId="7" applyNumberFormat="1" applyFont="1" applyFill="1" applyBorder="1" applyAlignment="1">
      <alignment horizontal="center" vertical="center"/>
    </xf>
    <xf numFmtId="1" fontId="13" fillId="3" borderId="73" xfId="7" applyNumberFormat="1" applyFont="1" applyFill="1" applyBorder="1" applyAlignment="1">
      <alignment horizontal="center" vertical="center"/>
    </xf>
    <xf numFmtId="1" fontId="13" fillId="7" borderId="73" xfId="7" applyNumberFormat="1" applyFont="1" applyFill="1" applyBorder="1" applyAlignment="1">
      <alignment horizontal="center" vertical="center"/>
    </xf>
    <xf numFmtId="0" fontId="10" fillId="3" borderId="74" xfId="7" applyFont="1" applyFill="1" applyBorder="1" applyAlignment="1">
      <alignment horizontal="left" vertical="center" wrapText="1"/>
    </xf>
    <xf numFmtId="1" fontId="10" fillId="3" borderId="74" xfId="7" applyNumberFormat="1" applyFont="1" applyFill="1" applyBorder="1" applyAlignment="1">
      <alignment horizontal="center" vertical="center" wrapText="1"/>
    </xf>
    <xf numFmtId="1" fontId="10" fillId="3" borderId="74" xfId="7" applyNumberFormat="1" applyFont="1" applyFill="1" applyBorder="1" applyAlignment="1">
      <alignment horizontal="center" vertical="center"/>
    </xf>
    <xf numFmtId="1" fontId="13" fillId="3" borderId="74" xfId="7" applyNumberFormat="1" applyFont="1" applyFill="1" applyBorder="1" applyAlignment="1">
      <alignment horizontal="center" vertical="center"/>
    </xf>
    <xf numFmtId="1" fontId="13" fillId="7" borderId="74" xfId="7" applyNumberFormat="1" applyFont="1" applyFill="1" applyBorder="1" applyAlignment="1">
      <alignment horizontal="center" vertical="center"/>
    </xf>
    <xf numFmtId="1" fontId="60" fillId="0" borderId="0" xfId="7" applyNumberFormat="1"/>
    <xf numFmtId="0" fontId="13" fillId="3" borderId="72" xfId="7" applyFont="1" applyFill="1" applyBorder="1" applyAlignment="1">
      <alignment vertical="center"/>
    </xf>
    <xf numFmtId="0" fontId="13" fillId="7" borderId="72" xfId="7" applyFont="1" applyFill="1" applyBorder="1" applyAlignment="1">
      <alignment vertical="center"/>
    </xf>
    <xf numFmtId="0" fontId="10" fillId="3" borderId="74" xfId="7" applyFont="1" applyFill="1" applyBorder="1" applyAlignment="1">
      <alignment horizontal="left" vertical="center"/>
    </xf>
    <xf numFmtId="0" fontId="10" fillId="3" borderId="73" xfId="7" applyFont="1" applyFill="1" applyBorder="1" applyAlignment="1">
      <alignment horizontal="left" vertical="center"/>
    </xf>
    <xf numFmtId="0" fontId="13" fillId="3" borderId="72" xfId="7" applyFont="1" applyFill="1" applyBorder="1" applyAlignment="1">
      <alignment horizontal="left" vertical="center" wrapText="1"/>
    </xf>
    <xf numFmtId="165" fontId="10" fillId="3" borderId="72" xfId="7" applyNumberFormat="1" applyFont="1" applyFill="1" applyBorder="1" applyAlignment="1">
      <alignment vertical="center"/>
    </xf>
    <xf numFmtId="1" fontId="13" fillId="7" borderId="72" xfId="7" applyNumberFormat="1" applyFont="1" applyFill="1" applyBorder="1" applyAlignment="1">
      <alignment vertical="center"/>
    </xf>
    <xf numFmtId="1" fontId="13" fillId="7" borderId="72" xfId="7" applyNumberFormat="1" applyFont="1" applyFill="1" applyBorder="1" applyAlignment="1">
      <alignment horizontal="center" vertical="center"/>
    </xf>
    <xf numFmtId="1" fontId="10" fillId="3" borderId="72" xfId="7" applyNumberFormat="1" applyFont="1" applyFill="1" applyBorder="1" applyAlignment="1">
      <alignment vertical="center"/>
    </xf>
    <xf numFmtId="0" fontId="10" fillId="3" borderId="73" xfId="7" applyNumberFormat="1" applyFont="1" applyFill="1" applyBorder="1" applyAlignment="1">
      <alignment horizontal="left" vertical="center" wrapText="1"/>
    </xf>
    <xf numFmtId="0" fontId="60" fillId="0" borderId="0" xfId="7" applyFont="1"/>
    <xf numFmtId="0" fontId="3" fillId="3" borderId="71" xfId="0" applyFont="1" applyFill="1" applyBorder="1" applyAlignment="1">
      <alignment horizontal="left" vertical="center" wrapText="1"/>
    </xf>
    <xf numFmtId="9" fontId="3" fillId="3" borderId="71" xfId="2" applyFont="1" applyFill="1" applyBorder="1" applyAlignment="1">
      <alignment horizontal="center" vertical="center" wrapText="1"/>
    </xf>
    <xf numFmtId="0" fontId="6" fillId="3" borderId="71" xfId="0" applyFont="1" applyFill="1" applyBorder="1" applyAlignment="1">
      <alignment horizontal="left" vertical="center" wrapText="1"/>
    </xf>
    <xf numFmtId="9" fontId="6" fillId="3" borderId="71" xfId="2" applyFont="1" applyFill="1" applyBorder="1" applyAlignment="1">
      <alignment horizontal="center" vertical="center" wrapText="1"/>
    </xf>
    <xf numFmtId="0" fontId="0" fillId="0" borderId="0" xfId="0" applyAlignment="1">
      <alignment horizontal="left"/>
    </xf>
    <xf numFmtId="0" fontId="61" fillId="3" borderId="0" xfId="7" applyFont="1" applyFill="1" applyBorder="1" applyAlignment="1">
      <alignment horizontal="left" vertical="top" wrapText="1"/>
    </xf>
    <xf numFmtId="0" fontId="10" fillId="3" borderId="0" xfId="7" applyFont="1" applyFill="1" applyBorder="1" applyAlignment="1">
      <alignment horizontal="right" wrapText="1"/>
    </xf>
    <xf numFmtId="0" fontId="10" fillId="3" borderId="70" xfId="7" applyFont="1" applyFill="1" applyBorder="1" applyAlignment="1">
      <alignment vertical="center"/>
    </xf>
    <xf numFmtId="0" fontId="36" fillId="3" borderId="0" xfId="7" applyNumberFormat="1" applyFont="1" applyFill="1" applyBorder="1" applyAlignment="1">
      <alignment horizontal="left" vertical="top" wrapText="1"/>
    </xf>
    <xf numFmtId="0" fontId="61" fillId="3" borderId="0" xfId="7" applyNumberFormat="1" applyFont="1" applyFill="1" applyBorder="1" applyAlignment="1">
      <alignment horizontal="left" vertical="top" wrapText="1"/>
    </xf>
    <xf numFmtId="0" fontId="10" fillId="3" borderId="0" xfId="7" applyNumberFormat="1" applyFont="1" applyFill="1" applyBorder="1" applyAlignment="1">
      <alignment horizontal="right" wrapText="1"/>
    </xf>
    <xf numFmtId="0" fontId="10" fillId="3" borderId="70" xfId="7" applyFont="1" applyFill="1" applyBorder="1" applyAlignment="1">
      <alignment horizontal="center" vertical="center"/>
    </xf>
    <xf numFmtId="0" fontId="13" fillId="3" borderId="81" xfId="7" applyFont="1" applyFill="1" applyBorder="1" applyAlignment="1">
      <alignment horizontal="center" vertical="center" wrapText="1"/>
    </xf>
    <xf numFmtId="0" fontId="13" fillId="3" borderId="83" xfId="7" applyFont="1" applyFill="1" applyBorder="1" applyAlignment="1">
      <alignment horizontal="center" vertical="center" wrapText="1"/>
    </xf>
    <xf numFmtId="0" fontId="10" fillId="3" borderId="75" xfId="7" applyFont="1" applyFill="1" applyBorder="1" applyAlignment="1">
      <alignment horizontal="center" vertical="center" wrapText="1"/>
    </xf>
    <xf numFmtId="0" fontId="10" fillId="3" borderId="72" xfId="7" applyFont="1" applyFill="1" applyBorder="1" applyAlignment="1">
      <alignment horizontal="center" vertical="center" wrapText="1"/>
    </xf>
    <xf numFmtId="0" fontId="10" fillId="3" borderId="76" xfId="7" applyFont="1" applyFill="1" applyBorder="1" applyAlignment="1">
      <alignment horizontal="center" vertical="center" wrapText="1"/>
    </xf>
    <xf numFmtId="0" fontId="10" fillId="7" borderId="72" xfId="7" applyFont="1" applyFill="1" applyBorder="1" applyAlignment="1">
      <alignment horizontal="center" vertical="center"/>
    </xf>
    <xf numFmtId="1" fontId="10" fillId="3" borderId="77" xfId="7" applyNumberFormat="1" applyFont="1" applyFill="1" applyBorder="1" applyAlignment="1">
      <alignment horizontal="center" vertical="center" wrapText="1"/>
    </xf>
    <xf numFmtId="1" fontId="10" fillId="3" borderId="77" xfId="7" applyNumberFormat="1" applyFont="1" applyFill="1" applyBorder="1" applyAlignment="1">
      <alignment horizontal="center" vertical="center"/>
    </xf>
    <xf numFmtId="1" fontId="10" fillId="3" borderId="78" xfId="7" applyNumberFormat="1" applyFont="1" applyFill="1" applyBorder="1" applyAlignment="1">
      <alignment horizontal="center" vertical="center"/>
    </xf>
    <xf numFmtId="1" fontId="13" fillId="3" borderId="78" xfId="7" applyNumberFormat="1" applyFont="1" applyFill="1" applyBorder="1" applyAlignment="1">
      <alignment horizontal="center" vertical="center"/>
    </xf>
    <xf numFmtId="0" fontId="13" fillId="7" borderId="72" xfId="7" applyFont="1" applyFill="1" applyBorder="1" applyAlignment="1">
      <alignment horizontal="center" vertical="center"/>
    </xf>
    <xf numFmtId="1" fontId="10" fillId="3" borderId="79" xfId="7" applyNumberFormat="1" applyFont="1" applyFill="1" applyBorder="1" applyAlignment="1">
      <alignment horizontal="center" vertical="center" wrapText="1"/>
    </xf>
    <xf numFmtId="1" fontId="10" fillId="3" borderId="79" xfId="7" applyNumberFormat="1" applyFont="1" applyFill="1" applyBorder="1" applyAlignment="1">
      <alignment horizontal="center" vertical="center"/>
    </xf>
    <xf numFmtId="1" fontId="10" fillId="3" borderId="70" xfId="7" applyNumberFormat="1" applyFont="1" applyFill="1" applyBorder="1" applyAlignment="1">
      <alignment horizontal="center" vertical="center"/>
    </xf>
    <xf numFmtId="1" fontId="13" fillId="3" borderId="70" xfId="7" applyNumberFormat="1" applyFont="1" applyFill="1" applyBorder="1" applyAlignment="1">
      <alignment horizontal="center" vertical="center"/>
    </xf>
    <xf numFmtId="0" fontId="13" fillId="3" borderId="73" xfId="7" applyFont="1" applyFill="1" applyBorder="1" applyAlignment="1">
      <alignment horizontal="left" vertical="center" wrapText="1"/>
    </xf>
    <xf numFmtId="165" fontId="10" fillId="3" borderId="73" xfId="7" applyNumberFormat="1" applyFont="1" applyFill="1" applyBorder="1" applyAlignment="1">
      <alignment horizontal="center" vertical="center"/>
    </xf>
    <xf numFmtId="1" fontId="10" fillId="3" borderId="72" xfId="7" applyNumberFormat="1" applyFont="1" applyFill="1" applyBorder="1" applyAlignment="1">
      <alignment horizontal="center" vertical="center"/>
    </xf>
    <xf numFmtId="0" fontId="66" fillId="3" borderId="0" xfId="7" applyFont="1" applyFill="1" applyAlignment="1">
      <alignment horizontal="left" vertical="top"/>
    </xf>
    <xf numFmtId="0" fontId="10" fillId="0" borderId="0" xfId="0" applyNumberFormat="1" applyFont="1" applyFill="1" applyBorder="1" applyAlignment="1">
      <alignment horizontal="left" vertical="center" wrapText="1"/>
    </xf>
    <xf numFmtId="0" fontId="70" fillId="3" borderId="0" xfId="0" applyFont="1" applyFill="1" applyAlignment="1">
      <alignment wrapText="1"/>
    </xf>
    <xf numFmtId="0" fontId="71" fillId="3" borderId="70" xfId="0" applyFont="1" applyFill="1" applyBorder="1" applyAlignment="1">
      <alignment horizontal="center" vertical="center" wrapText="1"/>
    </xf>
    <xf numFmtId="0" fontId="4" fillId="3" borderId="71" xfId="0" applyFont="1" applyFill="1" applyBorder="1" applyAlignment="1">
      <alignment horizontal="center" vertical="center" wrapText="1"/>
    </xf>
    <xf numFmtId="0" fontId="5" fillId="3" borderId="71" xfId="0" applyFont="1" applyFill="1" applyBorder="1" applyAlignment="1">
      <alignment horizontal="left" vertical="center" wrapText="1"/>
    </xf>
    <xf numFmtId="0" fontId="2" fillId="3" borderId="0" xfId="0" applyFont="1" applyFill="1" applyBorder="1" applyAlignment="1">
      <alignment horizontal="center" vertical="top" wrapText="1"/>
    </xf>
    <xf numFmtId="0" fontId="67" fillId="3" borderId="0" xfId="0" applyFont="1" applyFill="1"/>
    <xf numFmtId="0" fontId="72" fillId="3" borderId="0" xfId="0" applyFont="1" applyFill="1" applyAlignment="1">
      <alignment wrapText="1"/>
    </xf>
    <xf numFmtId="0" fontId="73" fillId="3" borderId="0" xfId="0" applyFont="1" applyFill="1" applyAlignment="1">
      <alignment wrapText="1"/>
    </xf>
    <xf numFmtId="0" fontId="68" fillId="3" borderId="0" xfId="10" applyFill="1"/>
    <xf numFmtId="0" fontId="0" fillId="3" borderId="0" xfId="0" applyFont="1" applyFill="1"/>
    <xf numFmtId="0" fontId="75" fillId="3" borderId="0" xfId="10" applyFont="1" applyFill="1"/>
    <xf numFmtId="0" fontId="76" fillId="3" borderId="0" xfId="0" applyFont="1" applyFill="1"/>
    <xf numFmtId="0" fontId="0" fillId="10" borderId="0" xfId="0" applyFill="1"/>
    <xf numFmtId="0" fontId="49" fillId="3" borderId="0" xfId="0" applyFont="1" applyFill="1"/>
    <xf numFmtId="0" fontId="0" fillId="9" borderId="0" xfId="0" applyFill="1"/>
    <xf numFmtId="0" fontId="77" fillId="3" borderId="0" xfId="0" applyFont="1" applyFill="1"/>
    <xf numFmtId="0" fontId="74" fillId="9" borderId="0" xfId="0" applyFont="1" applyFill="1"/>
    <xf numFmtId="0" fontId="74" fillId="3" borderId="0" xfId="0" applyFont="1" applyFill="1"/>
    <xf numFmtId="0" fontId="81" fillId="3" borderId="0" xfId="10" applyFont="1" applyFill="1" applyAlignment="1"/>
    <xf numFmtId="0" fontId="81" fillId="3" borderId="0" xfId="10" applyFont="1" applyFill="1"/>
    <xf numFmtId="49" fontId="81" fillId="3" borderId="0" xfId="10" applyNumberFormat="1" applyFont="1" applyFill="1" applyAlignment="1"/>
    <xf numFmtId="0" fontId="5" fillId="0" borderId="0" xfId="0" applyFont="1" applyFill="1" applyBorder="1" applyAlignment="1">
      <alignment horizontal="center" vertical="center" wrapText="1"/>
    </xf>
    <xf numFmtId="0" fontId="5" fillId="0" borderId="98" xfId="0" applyFont="1" applyFill="1" applyBorder="1" applyAlignment="1">
      <alignment horizontal="center" vertical="center" wrapText="1"/>
    </xf>
    <xf numFmtId="0" fontId="5" fillId="0" borderId="32" xfId="0" applyFont="1" applyFill="1" applyBorder="1" applyAlignment="1">
      <alignment vertical="center" wrapText="1"/>
    </xf>
    <xf numFmtId="1" fontId="5" fillId="0" borderId="41" xfId="0" applyNumberFormat="1" applyFont="1" applyFill="1" applyBorder="1" applyAlignment="1">
      <alignment horizontal="center" vertical="center"/>
    </xf>
    <xf numFmtId="1" fontId="5" fillId="0" borderId="0" xfId="0" applyNumberFormat="1" applyFont="1" applyFill="1" applyBorder="1" applyAlignment="1">
      <alignment vertical="center"/>
    </xf>
    <xf numFmtId="166" fontId="5" fillId="0" borderId="34" xfId="1" quotePrefix="1" applyNumberFormat="1" applyFont="1" applyFill="1" applyBorder="1" applyAlignment="1">
      <alignment horizontal="center" vertical="center" wrapText="1"/>
    </xf>
    <xf numFmtId="0" fontId="4" fillId="0" borderId="0" xfId="0" applyFont="1" applyFill="1" applyBorder="1" applyAlignment="1">
      <alignment vertical="center"/>
    </xf>
    <xf numFmtId="0" fontId="4" fillId="0" borderId="7"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92" xfId="0" applyFont="1" applyFill="1" applyBorder="1" applyAlignment="1">
      <alignment horizontal="center" vertical="center" wrapText="1"/>
    </xf>
    <xf numFmtId="0" fontId="4" fillId="0" borderId="1" xfId="0" applyFont="1" applyFill="1" applyBorder="1" applyAlignment="1">
      <alignment horizontal="center" vertical="center" wrapText="1"/>
    </xf>
    <xf numFmtId="168" fontId="4" fillId="0" borderId="6" xfId="1" applyNumberFormat="1" applyFont="1" applyFill="1" applyBorder="1" applyAlignment="1">
      <alignment horizontal="center" vertical="center" wrapText="1"/>
    </xf>
    <xf numFmtId="0" fontId="5" fillId="0" borderId="10" xfId="0" applyFont="1" applyFill="1" applyBorder="1" applyAlignment="1">
      <alignment vertical="center"/>
    </xf>
    <xf numFmtId="1" fontId="5" fillId="0" borderId="10" xfId="0" applyNumberFormat="1" applyFont="1" applyFill="1" applyBorder="1" applyAlignment="1">
      <alignment horizontal="center" vertical="center"/>
    </xf>
    <xf numFmtId="1" fontId="5" fillId="0" borderId="11" xfId="0" applyNumberFormat="1" applyFont="1" applyFill="1" applyBorder="1" applyAlignment="1">
      <alignment horizontal="center" vertical="center"/>
    </xf>
    <xf numFmtId="1" fontId="5" fillId="0" borderId="0" xfId="0" applyNumberFormat="1" applyFont="1" applyFill="1" applyBorder="1" applyAlignment="1">
      <alignment horizontal="center" vertical="center"/>
    </xf>
    <xf numFmtId="1" fontId="5" fillId="0" borderId="9" xfId="0" applyNumberFormat="1" applyFont="1" applyFill="1" applyBorder="1" applyAlignment="1">
      <alignment horizontal="center" vertical="center"/>
    </xf>
    <xf numFmtId="165" fontId="5" fillId="0" borderId="9" xfId="0" applyNumberFormat="1" applyFont="1" applyFill="1" applyBorder="1" applyAlignment="1">
      <alignment horizontal="center" vertical="center"/>
    </xf>
    <xf numFmtId="0" fontId="5" fillId="0" borderId="10" xfId="0" applyFont="1" applyFill="1" applyBorder="1" applyAlignment="1">
      <alignment horizontal="right" vertical="center"/>
    </xf>
    <xf numFmtId="0" fontId="5" fillId="0" borderId="12" xfId="0" applyFont="1" applyFill="1" applyBorder="1" applyAlignment="1">
      <alignment vertical="center"/>
    </xf>
    <xf numFmtId="1" fontId="5" fillId="0" borderId="12" xfId="0" applyNumberFormat="1" applyFont="1" applyFill="1" applyBorder="1" applyAlignment="1">
      <alignment horizontal="center" vertical="center"/>
    </xf>
    <xf numFmtId="1" fontId="5" fillId="0" borderId="13" xfId="0" applyNumberFormat="1" applyFont="1" applyFill="1" applyBorder="1" applyAlignment="1">
      <alignment horizontal="center" vertical="center"/>
    </xf>
    <xf numFmtId="1" fontId="5" fillId="0" borderId="92" xfId="0" applyNumberFormat="1" applyFont="1" applyFill="1" applyBorder="1" applyAlignment="1">
      <alignment horizontal="center" vertical="center"/>
    </xf>
    <xf numFmtId="1" fontId="5" fillId="0" borderId="1" xfId="0" applyNumberFormat="1" applyFont="1" applyFill="1" applyBorder="1" applyAlignment="1">
      <alignment horizontal="center" vertical="center"/>
    </xf>
    <xf numFmtId="165" fontId="5" fillId="0" borderId="1" xfId="0" applyNumberFormat="1" applyFont="1" applyFill="1" applyBorder="1" applyAlignment="1">
      <alignment horizontal="center" vertical="center"/>
    </xf>
    <xf numFmtId="0" fontId="5" fillId="0" borderId="0" xfId="0" applyFont="1" applyFill="1" applyAlignment="1">
      <alignment vertical="center"/>
    </xf>
    <xf numFmtId="0" fontId="4" fillId="0" borderId="0" xfId="0" applyFont="1" applyFill="1" applyAlignment="1">
      <alignment vertical="center"/>
    </xf>
    <xf numFmtId="164" fontId="5" fillId="0" borderId="0" xfId="1" applyNumberFormat="1" applyFont="1" applyFill="1" applyAlignment="1">
      <alignment horizontal="left" vertical="center"/>
    </xf>
    <xf numFmtId="164" fontId="5" fillId="0" borderId="0" xfId="1" applyNumberFormat="1" applyFont="1" applyFill="1" applyAlignment="1">
      <alignment vertical="center"/>
    </xf>
    <xf numFmtId="0" fontId="5" fillId="0" borderId="0" xfId="0" applyFont="1" applyFill="1" applyBorder="1" applyAlignment="1">
      <alignment vertical="center"/>
    </xf>
    <xf numFmtId="1" fontId="4" fillId="0" borderId="4" xfId="0" applyNumberFormat="1" applyFont="1" applyFill="1" applyBorder="1" applyAlignment="1">
      <alignment horizontal="center" vertical="center"/>
    </xf>
    <xf numFmtId="1" fontId="4" fillId="0" borderId="5" xfId="0" applyNumberFormat="1" applyFont="1" applyFill="1" applyBorder="1" applyAlignment="1">
      <alignment horizontal="center" vertical="center"/>
    </xf>
    <xf numFmtId="1" fontId="4" fillId="0" borderId="2" xfId="0" applyNumberFormat="1" applyFont="1" applyFill="1" applyBorder="1" applyAlignment="1">
      <alignment horizontal="center" vertical="center"/>
    </xf>
    <xf numFmtId="164" fontId="4" fillId="0" borderId="4" xfId="1" applyNumberFormat="1" applyFont="1" applyFill="1" applyBorder="1" applyAlignment="1">
      <alignment horizontal="center" vertical="center" wrapText="1"/>
    </xf>
    <xf numFmtId="1" fontId="4" fillId="0" borderId="3" xfId="0" applyNumberFormat="1" applyFont="1" applyFill="1" applyBorder="1" applyAlignment="1">
      <alignment horizontal="center" vertical="center"/>
    </xf>
    <xf numFmtId="165" fontId="4" fillId="0" borderId="3" xfId="0" applyNumberFormat="1" applyFont="1" applyFill="1" applyBorder="1" applyAlignment="1">
      <alignment horizontal="center" vertical="center"/>
    </xf>
    <xf numFmtId="0" fontId="5" fillId="0" borderId="0" xfId="0" quotePrefix="1" applyFont="1" applyFill="1" applyBorder="1" applyAlignment="1">
      <alignment horizontal="left" vertical="center"/>
    </xf>
    <xf numFmtId="165" fontId="5" fillId="0" borderId="0" xfId="0" applyNumberFormat="1" applyFont="1" applyFill="1" applyBorder="1" applyAlignment="1">
      <alignment horizontal="center" vertical="center"/>
    </xf>
    <xf numFmtId="164" fontId="0" fillId="0" borderId="0" xfId="1" applyNumberFormat="1" applyFont="1" applyFill="1" applyAlignment="1">
      <alignment vertical="center"/>
    </xf>
    <xf numFmtId="1" fontId="4" fillId="0" borderId="12" xfId="0" applyNumberFormat="1" applyFont="1" applyFill="1" applyBorder="1" applyAlignment="1">
      <alignment horizontal="center" vertical="center"/>
    </xf>
    <xf numFmtId="1" fontId="4" fillId="0" borderId="13" xfId="0" applyNumberFormat="1" applyFont="1" applyFill="1" applyBorder="1" applyAlignment="1">
      <alignment horizontal="center" vertical="center"/>
    </xf>
    <xf numFmtId="1" fontId="4" fillId="0" borderId="92" xfId="0" applyNumberFormat="1" applyFont="1" applyFill="1" applyBorder="1" applyAlignment="1">
      <alignment horizontal="center" vertical="center"/>
    </xf>
    <xf numFmtId="164" fontId="4" fillId="0" borderId="12" xfId="1" applyNumberFormat="1" applyFont="1" applyFill="1" applyBorder="1" applyAlignment="1">
      <alignment horizontal="center" vertical="center" wrapText="1"/>
    </xf>
    <xf numFmtId="2" fontId="4" fillId="0" borderId="1" xfId="0" applyNumberFormat="1" applyFont="1" applyFill="1" applyBorder="1" applyAlignment="1">
      <alignment horizontal="center" vertical="center"/>
    </xf>
    <xf numFmtId="2" fontId="4" fillId="0" borderId="6" xfId="1" applyNumberFormat="1" applyFont="1" applyFill="1" applyBorder="1" applyAlignment="1">
      <alignment horizontal="center" vertical="center" wrapText="1"/>
    </xf>
    <xf numFmtId="0" fontId="78" fillId="0" borderId="34" xfId="0" applyFont="1" applyFill="1" applyBorder="1" applyAlignment="1">
      <alignment horizontal="left" vertical="center" wrapText="1"/>
    </xf>
    <xf numFmtId="0" fontId="5" fillId="0" borderId="32" xfId="0" applyFont="1" applyFill="1" applyBorder="1" applyAlignment="1">
      <alignment vertical="center"/>
    </xf>
    <xf numFmtId="164" fontId="5" fillId="0" borderId="34" xfId="1" applyNumberFormat="1" applyFont="1" applyFill="1" applyBorder="1" applyAlignment="1">
      <alignment horizontal="center" vertical="center" wrapText="1"/>
    </xf>
    <xf numFmtId="0" fontId="5" fillId="0" borderId="32" xfId="0" applyFont="1" applyFill="1" applyBorder="1" applyAlignment="1">
      <alignment horizontal="right" vertical="center"/>
    </xf>
    <xf numFmtId="0" fontId="5" fillId="0" borderId="29" xfId="0" applyFont="1" applyFill="1" applyBorder="1" applyAlignment="1">
      <alignment vertical="center"/>
    </xf>
    <xf numFmtId="1" fontId="5" fillId="0" borderId="48" xfId="0" applyNumberFormat="1" applyFont="1" applyFill="1" applyBorder="1" applyAlignment="1">
      <alignment horizontal="center" vertical="center"/>
    </xf>
    <xf numFmtId="1" fontId="5" fillId="0" borderId="92" xfId="0" applyNumberFormat="1" applyFont="1" applyFill="1" applyBorder="1" applyAlignment="1">
      <alignment vertical="center"/>
    </xf>
    <xf numFmtId="166" fontId="5" fillId="0" borderId="31" xfId="1" quotePrefix="1" applyNumberFormat="1" applyFont="1" applyFill="1" applyBorder="1" applyAlignment="1">
      <alignment horizontal="center" vertical="center" wrapText="1"/>
    </xf>
    <xf numFmtId="0" fontId="78" fillId="0" borderId="34" xfId="0" applyFont="1" applyFill="1" applyBorder="1" applyAlignment="1">
      <alignment horizontal="center" vertical="center" wrapText="1"/>
    </xf>
    <xf numFmtId="0" fontId="5" fillId="0" borderId="51" xfId="0" applyFont="1" applyFill="1" applyBorder="1" applyAlignment="1">
      <alignment vertical="center"/>
    </xf>
    <xf numFmtId="1" fontId="5" fillId="0" borderId="53" xfId="0" applyNumberFormat="1" applyFont="1" applyFill="1" applyBorder="1" applyAlignment="1">
      <alignment horizontal="center" vertical="center"/>
    </xf>
    <xf numFmtId="1" fontId="5" fillId="0" borderId="93" xfId="0" applyNumberFormat="1" applyFont="1" applyFill="1" applyBorder="1" applyAlignment="1">
      <alignment vertical="center"/>
    </xf>
    <xf numFmtId="166" fontId="5" fillId="0" borderId="56" xfId="1" quotePrefix="1" applyNumberFormat="1" applyFont="1" applyFill="1" applyBorder="1" applyAlignment="1">
      <alignment horizontal="center" vertical="center" wrapText="1"/>
    </xf>
    <xf numFmtId="0" fontId="4" fillId="0" borderId="7" xfId="0" applyFont="1" applyFill="1" applyBorder="1" applyAlignment="1">
      <alignment horizontal="center" vertical="center"/>
    </xf>
    <xf numFmtId="0" fontId="5" fillId="0" borderId="0" xfId="0" applyFont="1" applyFill="1" applyAlignment="1">
      <alignment horizontal="left" vertical="center"/>
    </xf>
    <xf numFmtId="0" fontId="5" fillId="0" borderId="7" xfId="0" applyFont="1" applyFill="1" applyBorder="1" applyAlignment="1">
      <alignment vertical="center"/>
    </xf>
    <xf numFmtId="0" fontId="5" fillId="0" borderId="0" xfId="0" applyFont="1" applyFill="1" applyBorder="1" applyAlignment="1">
      <alignment vertical="center" wrapText="1"/>
    </xf>
    <xf numFmtId="0" fontId="5" fillId="0" borderId="0" xfId="0" applyFont="1" applyFill="1" applyAlignment="1">
      <alignment horizontal="left" vertical="center" wrapText="1"/>
    </xf>
    <xf numFmtId="1" fontId="5" fillId="0" borderId="0" xfId="0" applyNumberFormat="1" applyFont="1" applyFill="1" applyAlignment="1">
      <alignment vertical="center"/>
    </xf>
    <xf numFmtId="0" fontId="4" fillId="0" borderId="0" xfId="0" applyFont="1" applyFill="1" applyAlignment="1">
      <alignment vertical="center" wrapText="1"/>
    </xf>
    <xf numFmtId="0" fontId="4" fillId="0" borderId="0" xfId="0" applyFont="1" applyFill="1" applyAlignment="1">
      <alignment horizontal="left" vertical="center" wrapText="1"/>
    </xf>
    <xf numFmtId="0" fontId="18" fillId="0" borderId="0" xfId="0" applyFont="1" applyFill="1" applyAlignment="1">
      <alignment vertical="center"/>
    </xf>
    <xf numFmtId="0" fontId="4" fillId="0" borderId="37" xfId="0" applyFont="1" applyFill="1" applyBorder="1" applyAlignment="1">
      <alignment horizontal="center" vertical="center" wrapText="1"/>
    </xf>
    <xf numFmtId="0" fontId="4" fillId="0" borderId="18" xfId="0" applyFont="1" applyFill="1" applyBorder="1" applyAlignment="1">
      <alignment horizontal="center" vertical="center" wrapText="1"/>
    </xf>
    <xf numFmtId="0" fontId="5" fillId="0" borderId="22" xfId="0" applyFont="1" applyFill="1" applyBorder="1" applyAlignment="1">
      <alignment vertical="center" wrapText="1"/>
    </xf>
    <xf numFmtId="0" fontId="5" fillId="0" borderId="0" xfId="0" applyFont="1" applyFill="1" applyAlignment="1">
      <alignment vertical="center" wrapText="1"/>
    </xf>
    <xf numFmtId="0" fontId="47" fillId="0" borderId="0" xfId="0" applyFont="1" applyFill="1" applyAlignment="1">
      <alignment vertical="center"/>
    </xf>
    <xf numFmtId="0" fontId="5" fillId="0" borderId="4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4" fillId="0" borderId="9" xfId="0" applyFont="1" applyFill="1" applyBorder="1" applyAlignment="1">
      <alignment horizontal="left" vertical="center" wrapText="1"/>
    </xf>
    <xf numFmtId="0" fontId="78" fillId="0" borderId="38" xfId="0" applyFont="1" applyFill="1" applyBorder="1" applyAlignment="1">
      <alignment horizontal="left" vertical="center" wrapText="1"/>
    </xf>
    <xf numFmtId="1" fontId="5" fillId="0" borderId="32" xfId="0" applyNumberFormat="1" applyFont="1" applyFill="1" applyBorder="1" applyAlignment="1">
      <alignment horizontal="center" vertical="center"/>
    </xf>
    <xf numFmtId="1" fontId="5" fillId="0" borderId="11" xfId="0" applyNumberFormat="1" applyFont="1" applyFill="1" applyBorder="1" applyAlignment="1">
      <alignment vertical="center"/>
    </xf>
    <xf numFmtId="1" fontId="5" fillId="0" borderId="9" xfId="0" applyNumberFormat="1" applyFont="1" applyFill="1" applyBorder="1" applyAlignment="1">
      <alignment vertical="center"/>
    </xf>
    <xf numFmtId="164" fontId="5" fillId="0" borderId="38" xfId="1" applyNumberFormat="1" applyFont="1" applyFill="1" applyBorder="1" applyAlignment="1">
      <alignment horizontal="center" vertical="center" wrapText="1"/>
    </xf>
    <xf numFmtId="1" fontId="5" fillId="0" borderId="10" xfId="0" applyNumberFormat="1" applyFont="1" applyFill="1" applyBorder="1" applyAlignment="1">
      <alignment vertical="center"/>
    </xf>
    <xf numFmtId="0" fontId="0" fillId="0" borderId="0" xfId="0" applyFont="1" applyFill="1" applyAlignment="1">
      <alignment vertical="center"/>
    </xf>
    <xf numFmtId="166" fontId="5" fillId="0" borderId="38" xfId="1" quotePrefix="1" applyNumberFormat="1" applyFont="1" applyFill="1" applyBorder="1" applyAlignment="1">
      <alignment horizontal="center" vertical="center" wrapText="1"/>
    </xf>
    <xf numFmtId="0" fontId="78" fillId="0" borderId="38" xfId="0" applyFont="1" applyFill="1" applyBorder="1" applyAlignment="1">
      <alignment horizontal="center" vertical="center" wrapText="1"/>
    </xf>
    <xf numFmtId="1" fontId="5" fillId="0" borderId="51" xfId="0" applyNumberFormat="1" applyFont="1" applyFill="1" applyBorder="1" applyAlignment="1">
      <alignment horizontal="center" vertical="center"/>
    </xf>
    <xf numFmtId="1" fontId="5" fillId="0" borderId="95" xfId="0" applyNumberFormat="1" applyFont="1" applyFill="1" applyBorder="1" applyAlignment="1">
      <alignment vertical="center"/>
    </xf>
    <xf numFmtId="1" fontId="5" fillId="0" borderId="54" xfId="0" applyNumberFormat="1" applyFont="1" applyFill="1" applyBorder="1" applyAlignment="1">
      <alignment vertical="center"/>
    </xf>
    <xf numFmtId="164" fontId="5" fillId="0" borderId="59" xfId="1" applyNumberFormat="1" applyFont="1" applyFill="1" applyBorder="1" applyAlignment="1">
      <alignment horizontal="center" vertical="center" wrapText="1"/>
    </xf>
    <xf numFmtId="1" fontId="5" fillId="0" borderId="55" xfId="0" applyNumberFormat="1" applyFont="1" applyFill="1" applyBorder="1" applyAlignment="1">
      <alignment vertical="center"/>
    </xf>
    <xf numFmtId="164" fontId="5" fillId="0" borderId="0" xfId="1" applyNumberFormat="1" applyFont="1" applyFill="1" applyBorder="1" applyAlignment="1">
      <alignment horizontal="center" vertical="center" wrapText="1"/>
    </xf>
    <xf numFmtId="167" fontId="5" fillId="0" borderId="0" xfId="2" applyNumberFormat="1" applyFont="1" applyFill="1" applyAlignment="1">
      <alignment horizontal="center" vertical="center"/>
    </xf>
    <xf numFmtId="43" fontId="5" fillId="0" borderId="0" xfId="1" applyFont="1" applyFill="1" applyAlignment="1">
      <alignment horizontal="center" vertical="center"/>
    </xf>
    <xf numFmtId="0" fontId="5" fillId="0" borderId="5" xfId="0" applyFont="1" applyFill="1" applyBorder="1" applyAlignment="1">
      <alignment vertical="center" wrapText="1"/>
    </xf>
    <xf numFmtId="0" fontId="5" fillId="0" borderId="4" xfId="0" applyFont="1" applyFill="1" applyBorder="1" applyAlignment="1">
      <alignment vertical="center" wrapText="1"/>
    </xf>
    <xf numFmtId="0" fontId="4" fillId="0" borderId="4" xfId="0" applyFont="1" applyFill="1" applyBorder="1" applyAlignment="1">
      <alignment horizontal="center" vertical="center" wrapText="1"/>
    </xf>
    <xf numFmtId="0" fontId="4" fillId="0" borderId="4" xfId="0" applyFont="1" applyFill="1" applyBorder="1" applyAlignment="1">
      <alignment horizontal="left" vertical="center" wrapText="1"/>
    </xf>
    <xf numFmtId="1" fontId="5" fillId="0" borderId="4" xfId="0" applyNumberFormat="1" applyFont="1" applyFill="1" applyBorder="1" applyAlignment="1">
      <alignment horizontal="center" vertical="center"/>
    </xf>
    <xf numFmtId="0" fontId="4" fillId="0" borderId="0" xfId="0" applyFont="1" applyFill="1" applyBorder="1" applyAlignment="1">
      <alignment horizontal="left" vertical="center"/>
    </xf>
    <xf numFmtId="0" fontId="5" fillId="0" borderId="13" xfId="0" applyFont="1" applyFill="1" applyBorder="1" applyAlignment="1">
      <alignment horizontal="center" vertical="center" wrapText="1"/>
    </xf>
    <xf numFmtId="0" fontId="5" fillId="0" borderId="92" xfId="0" applyFont="1" applyFill="1" applyBorder="1" applyAlignment="1">
      <alignment horizontal="center" vertical="center" wrapText="1"/>
    </xf>
    <xf numFmtId="0" fontId="5" fillId="0" borderId="1" xfId="0" applyFont="1" applyFill="1" applyBorder="1" applyAlignment="1">
      <alignment horizontal="center" vertical="center" wrapText="1"/>
    </xf>
    <xf numFmtId="2" fontId="5" fillId="0" borderId="9" xfId="0" applyNumberFormat="1" applyFont="1" applyFill="1" applyBorder="1" applyAlignment="1">
      <alignment horizontal="center" vertical="center"/>
    </xf>
    <xf numFmtId="2" fontId="5" fillId="0" borderId="1" xfId="0" applyNumberFormat="1" applyFont="1" applyFill="1" applyBorder="1" applyAlignment="1">
      <alignment horizontal="center" vertical="center"/>
    </xf>
    <xf numFmtId="2" fontId="5" fillId="0" borderId="0" xfId="0" applyNumberFormat="1" applyFont="1" applyFill="1" applyBorder="1" applyAlignment="1">
      <alignment horizontal="center" vertical="center"/>
    </xf>
    <xf numFmtId="0" fontId="5" fillId="0" borderId="66" xfId="0" applyFont="1" applyFill="1" applyBorder="1" applyAlignment="1">
      <alignment horizontal="center" vertical="center" wrapText="1"/>
    </xf>
    <xf numFmtId="0" fontId="4" fillId="0" borderId="0" xfId="0" applyFont="1" applyFill="1" applyAlignment="1">
      <alignment horizontal="left" vertical="center"/>
    </xf>
    <xf numFmtId="0" fontId="4" fillId="0" borderId="7" xfId="0" applyFont="1" applyFill="1" applyBorder="1" applyAlignment="1">
      <alignment vertical="center"/>
    </xf>
    <xf numFmtId="0" fontId="5" fillId="0" borderId="0" xfId="0" applyFont="1" applyFill="1" applyBorder="1" applyAlignment="1">
      <alignment horizontal="left" vertical="center" wrapText="1"/>
    </xf>
    <xf numFmtId="0" fontId="4" fillId="0" borderId="7" xfId="0" applyFont="1" applyFill="1" applyBorder="1" applyAlignment="1">
      <alignment horizontal="left" vertical="center" wrapText="1"/>
    </xf>
    <xf numFmtId="0" fontId="4" fillId="0" borderId="8"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10" xfId="0" applyFont="1" applyFill="1" applyBorder="1" applyAlignment="1">
      <alignment horizontal="left" vertical="center" wrapText="1"/>
    </xf>
    <xf numFmtId="1" fontId="5" fillId="0" borderId="4" xfId="0" applyNumberFormat="1" applyFont="1" applyFill="1" applyBorder="1" applyAlignment="1">
      <alignment vertical="center" wrapText="1"/>
    </xf>
    <xf numFmtId="1" fontId="5" fillId="0" borderId="25" xfId="0" applyNumberFormat="1" applyFont="1" applyFill="1" applyBorder="1" applyAlignment="1">
      <alignment vertical="center" wrapText="1"/>
    </xf>
    <xf numFmtId="1" fontId="4" fillId="0" borderId="40" xfId="0" applyNumberFormat="1" applyFont="1" applyFill="1" applyBorder="1" applyAlignment="1">
      <alignment vertical="center" wrapText="1"/>
    </xf>
    <xf numFmtId="1" fontId="4" fillId="0" borderId="50" xfId="0" applyNumberFormat="1" applyFont="1" applyFill="1" applyBorder="1" applyAlignment="1">
      <alignment vertical="center" wrapText="1"/>
    </xf>
    <xf numFmtId="1" fontId="4" fillId="0" borderId="28" xfId="0" applyNumberFormat="1" applyFont="1" applyFill="1" applyBorder="1" applyAlignment="1">
      <alignment vertical="center" wrapText="1"/>
    </xf>
    <xf numFmtId="1" fontId="4" fillId="0" borderId="0" xfId="0" applyNumberFormat="1" applyFont="1" applyFill="1" applyBorder="1" applyAlignment="1">
      <alignment vertical="center" wrapText="1"/>
    </xf>
    <xf numFmtId="0" fontId="4" fillId="0" borderId="17" xfId="0" applyFont="1" applyFill="1" applyBorder="1" applyAlignment="1">
      <alignment horizontal="left" vertical="center" wrapText="1"/>
    </xf>
    <xf numFmtId="0" fontId="4" fillId="0" borderId="17" xfId="0" applyFont="1" applyFill="1" applyBorder="1" applyAlignment="1">
      <alignment horizontal="center" vertical="center" wrapText="1"/>
    </xf>
    <xf numFmtId="1" fontId="4" fillId="0" borderId="63" xfId="0" applyNumberFormat="1" applyFont="1" applyFill="1" applyBorder="1" applyAlignment="1">
      <alignment horizontal="right" vertical="center" wrapText="1"/>
    </xf>
    <xf numFmtId="1" fontId="4" fillId="0" borderId="69" xfId="0" applyNumberFormat="1" applyFont="1" applyFill="1" applyBorder="1" applyAlignment="1">
      <alignment horizontal="right" vertical="center" wrapText="1"/>
    </xf>
    <xf numFmtId="1" fontId="4" fillId="0" borderId="57" xfId="0" applyNumberFormat="1" applyFont="1" applyFill="1" applyBorder="1" applyAlignment="1">
      <alignment horizontal="right" vertical="center" wrapText="1"/>
    </xf>
    <xf numFmtId="0" fontId="4" fillId="0" borderId="94" xfId="0" applyFont="1" applyFill="1" applyBorder="1" applyAlignment="1">
      <alignment horizontal="left" vertical="center" wrapText="1"/>
    </xf>
    <xf numFmtId="1" fontId="4" fillId="0" borderId="58" xfId="0" applyNumberFormat="1" applyFont="1" applyFill="1" applyBorder="1" applyAlignment="1">
      <alignment horizontal="right" vertical="center" wrapText="1"/>
    </xf>
    <xf numFmtId="0" fontId="78" fillId="0" borderId="94" xfId="0" applyFont="1" applyFill="1" applyBorder="1" applyAlignment="1">
      <alignment horizontal="left" vertical="center" wrapText="1"/>
    </xf>
    <xf numFmtId="0" fontId="4" fillId="0" borderId="32" xfId="0" applyFont="1" applyFill="1" applyBorder="1" applyAlignment="1">
      <alignment horizontal="left" vertical="center" wrapText="1"/>
    </xf>
    <xf numFmtId="1" fontId="4" fillId="0" borderId="32" xfId="0" applyNumberFormat="1" applyFont="1" applyFill="1" applyBorder="1" applyAlignment="1">
      <alignment horizontal="center" vertical="center" wrapText="1"/>
    </xf>
    <xf numFmtId="0" fontId="4" fillId="0" borderId="11" xfId="0" applyFont="1" applyFill="1" applyBorder="1" applyAlignment="1">
      <alignment horizontal="left" vertical="center" wrapText="1"/>
    </xf>
    <xf numFmtId="0" fontId="4" fillId="0" borderId="38" xfId="0" applyFont="1" applyFill="1" applyBorder="1" applyAlignment="1">
      <alignment horizontal="left" vertical="center" wrapText="1"/>
    </xf>
    <xf numFmtId="1" fontId="4" fillId="0" borderId="41" xfId="0" applyNumberFormat="1" applyFont="1" applyFill="1" applyBorder="1" applyAlignment="1">
      <alignment horizontal="center" vertical="center" wrapText="1"/>
    </xf>
    <xf numFmtId="0" fontId="4" fillId="0" borderId="38" xfId="0" applyFont="1" applyFill="1" applyBorder="1" applyAlignment="1">
      <alignment horizontal="center" vertical="center" wrapText="1"/>
    </xf>
    <xf numFmtId="0" fontId="5" fillId="0" borderId="0" xfId="0" quotePrefix="1" applyFont="1" applyFill="1" applyAlignment="1">
      <alignment vertical="center"/>
    </xf>
    <xf numFmtId="0" fontId="5" fillId="0" borderId="0" xfId="0" applyFont="1" applyFill="1" applyBorder="1" applyAlignment="1">
      <alignment horizontal="left" vertical="center"/>
    </xf>
    <xf numFmtId="0" fontId="5" fillId="0" borderId="0" xfId="0" applyFont="1" applyFill="1" applyBorder="1" applyAlignment="1">
      <alignment horizontal="right" vertical="center"/>
    </xf>
    <xf numFmtId="1" fontId="5" fillId="0" borderId="12" xfId="0" applyNumberFormat="1" applyFont="1" applyFill="1" applyBorder="1" applyAlignment="1">
      <alignment vertical="center" wrapText="1"/>
    </xf>
    <xf numFmtId="1" fontId="4" fillId="0" borderId="4" xfId="0" applyNumberFormat="1" applyFont="1" applyFill="1" applyBorder="1" applyAlignment="1">
      <alignment vertical="center" wrapText="1"/>
    </xf>
    <xf numFmtId="1" fontId="4" fillId="0" borderId="14" xfId="0" applyNumberFormat="1" applyFont="1" applyFill="1" applyBorder="1" applyAlignment="1">
      <alignment vertical="center" wrapText="1"/>
    </xf>
    <xf numFmtId="0" fontId="47" fillId="0" borderId="0" xfId="0" applyFont="1" applyFill="1" applyAlignment="1">
      <alignment horizontal="center" vertical="center"/>
    </xf>
    <xf numFmtId="0" fontId="4" fillId="0" borderId="44" xfId="0" applyFont="1" applyFill="1" applyBorder="1" applyAlignment="1">
      <alignment horizontal="center" vertical="center" wrapText="1"/>
    </xf>
    <xf numFmtId="0" fontId="4" fillId="0" borderId="45" xfId="0" applyFont="1" applyFill="1" applyBorder="1" applyAlignment="1">
      <alignment horizontal="center" vertical="center"/>
    </xf>
    <xf numFmtId="1" fontId="4" fillId="0" borderId="42" xfId="0" applyNumberFormat="1" applyFont="1" applyFill="1" applyBorder="1" applyAlignment="1">
      <alignment vertical="center" wrapText="1"/>
    </xf>
    <xf numFmtId="0" fontId="4" fillId="0" borderId="39" xfId="0" applyFont="1" applyFill="1" applyBorder="1" applyAlignment="1">
      <alignment vertical="center"/>
    </xf>
    <xf numFmtId="0" fontId="4" fillId="0" borderId="47" xfId="0" applyFont="1" applyFill="1" applyBorder="1" applyAlignment="1">
      <alignment vertical="center"/>
    </xf>
    <xf numFmtId="0" fontId="4" fillId="0" borderId="21" xfId="0" applyFont="1" applyFill="1" applyBorder="1" applyAlignment="1">
      <alignment vertical="center"/>
    </xf>
    <xf numFmtId="0" fontId="5" fillId="0" borderId="102" xfId="0" quotePrefix="1" applyFont="1" applyFill="1" applyBorder="1" applyAlignment="1">
      <alignment horizontal="left" vertical="center" wrapText="1"/>
    </xf>
    <xf numFmtId="1" fontId="5" fillId="0" borderId="2" xfId="0" applyNumberFormat="1" applyFont="1" applyFill="1" applyBorder="1" applyAlignment="1">
      <alignment horizontal="right" vertical="center"/>
    </xf>
    <xf numFmtId="0" fontId="5" fillId="0" borderId="22" xfId="0" applyFont="1" applyFill="1" applyBorder="1" applyAlignment="1">
      <alignment vertical="center"/>
    </xf>
    <xf numFmtId="0" fontId="5" fillId="0" borderId="4" xfId="0" applyFont="1" applyFill="1" applyBorder="1" applyAlignment="1">
      <alignment vertical="center"/>
    </xf>
    <xf numFmtId="0" fontId="5" fillId="0" borderId="25" xfId="0" applyFont="1" applyFill="1" applyBorder="1" applyAlignment="1">
      <alignment vertical="center"/>
    </xf>
    <xf numFmtId="0" fontId="5" fillId="0" borderId="103" xfId="0" quotePrefix="1" applyFont="1" applyFill="1" applyBorder="1" applyAlignment="1">
      <alignment horizontal="left" vertical="center" wrapText="1"/>
    </xf>
    <xf numFmtId="1" fontId="5" fillId="0" borderId="2" xfId="0" applyNumberFormat="1" applyFont="1" applyFill="1" applyBorder="1" applyAlignment="1">
      <alignment vertical="center" wrapText="1"/>
    </xf>
    <xf numFmtId="0" fontId="5" fillId="0" borderId="104" xfId="0" quotePrefix="1" applyFont="1" applyFill="1" applyBorder="1" applyAlignment="1">
      <alignment horizontal="left" vertical="center" wrapText="1"/>
    </xf>
    <xf numFmtId="1" fontId="5" fillId="0" borderId="98" xfId="0" applyNumberFormat="1" applyFont="1" applyFill="1" applyBorder="1" applyAlignment="1">
      <alignment vertical="center" wrapText="1"/>
    </xf>
    <xf numFmtId="0" fontId="5" fillId="0" borderId="40" xfId="0" applyFont="1" applyFill="1" applyBorder="1" applyAlignment="1">
      <alignment vertical="center"/>
    </xf>
    <xf numFmtId="0" fontId="5" fillId="0" borderId="50" xfId="0" applyFont="1" applyFill="1" applyBorder="1" applyAlignment="1">
      <alignment vertical="center"/>
    </xf>
    <xf numFmtId="0" fontId="5" fillId="0" borderId="28" xfId="0" applyFont="1" applyFill="1" applyBorder="1" applyAlignment="1">
      <alignment vertical="center"/>
    </xf>
    <xf numFmtId="1" fontId="5" fillId="0" borderId="14" xfId="0" applyNumberFormat="1" applyFont="1" applyFill="1" applyBorder="1" applyAlignment="1">
      <alignment vertical="center" wrapText="1"/>
    </xf>
    <xf numFmtId="0" fontId="5" fillId="0" borderId="44" xfId="0" applyFont="1" applyFill="1" applyBorder="1" applyAlignment="1">
      <alignment vertical="center"/>
    </xf>
    <xf numFmtId="0" fontId="5" fillId="0" borderId="45" xfId="0" applyFont="1" applyFill="1" applyBorder="1" applyAlignment="1">
      <alignment vertical="center"/>
    </xf>
    <xf numFmtId="1" fontId="5" fillId="0" borderId="99" xfId="0" applyNumberFormat="1" applyFont="1" applyFill="1" applyBorder="1" applyAlignment="1">
      <alignment vertical="center" wrapText="1"/>
    </xf>
    <xf numFmtId="0" fontId="5" fillId="0" borderId="60" xfId="0" applyFont="1" applyFill="1" applyBorder="1" applyAlignment="1">
      <alignment vertical="center"/>
    </xf>
    <xf numFmtId="0" fontId="5" fillId="0" borderId="61" xfId="0" applyFont="1" applyFill="1" applyBorder="1" applyAlignment="1">
      <alignment vertical="center"/>
    </xf>
    <xf numFmtId="0" fontId="5" fillId="0" borderId="62" xfId="0" applyFont="1" applyFill="1" applyBorder="1" applyAlignment="1">
      <alignment vertical="center"/>
    </xf>
    <xf numFmtId="1" fontId="4" fillId="0" borderId="99" xfId="0" applyNumberFormat="1" applyFont="1" applyFill="1" applyBorder="1" applyAlignment="1">
      <alignment vertical="center" wrapText="1"/>
    </xf>
    <xf numFmtId="0" fontId="4" fillId="0" borderId="60" xfId="0" applyFont="1" applyFill="1" applyBorder="1" applyAlignment="1">
      <alignment vertical="center"/>
    </xf>
    <xf numFmtId="0" fontId="4" fillId="0" borderId="61" xfId="0" applyFont="1" applyFill="1" applyBorder="1" applyAlignment="1">
      <alignment vertical="center"/>
    </xf>
    <xf numFmtId="0" fontId="4" fillId="0" borderId="62" xfId="0" applyFont="1" applyFill="1" applyBorder="1" applyAlignment="1">
      <alignment vertical="center"/>
    </xf>
    <xf numFmtId="0" fontId="5" fillId="0" borderId="0" xfId="0" quotePrefix="1" applyFont="1" applyFill="1" applyBorder="1" applyAlignment="1">
      <alignment horizontal="right" vertical="center" wrapText="1"/>
    </xf>
    <xf numFmtId="1" fontId="5" fillId="0" borderId="0" xfId="0" applyNumberFormat="1" applyFont="1" applyFill="1" applyBorder="1" applyAlignment="1">
      <alignment vertical="center" wrapText="1"/>
    </xf>
    <xf numFmtId="1" fontId="5" fillId="0" borderId="0" xfId="0" applyNumberFormat="1" applyFont="1" applyFill="1" applyAlignment="1">
      <alignment horizontal="left" vertical="center"/>
    </xf>
    <xf numFmtId="0" fontId="4" fillId="0" borderId="45" xfId="0" applyFont="1" applyFill="1" applyBorder="1" applyAlignment="1">
      <alignment horizontal="center" vertical="center" wrapText="1"/>
    </xf>
    <xf numFmtId="0" fontId="4" fillId="0" borderId="46" xfId="0" applyFont="1" applyFill="1" applyBorder="1" applyAlignment="1">
      <alignment vertical="center"/>
    </xf>
    <xf numFmtId="0" fontId="4" fillId="0" borderId="68" xfId="0" applyFont="1" applyFill="1" applyBorder="1" applyAlignment="1">
      <alignment vertical="center"/>
    </xf>
    <xf numFmtId="0" fontId="5" fillId="0" borderId="3" xfId="0" applyFont="1" applyFill="1" applyBorder="1" applyAlignment="1">
      <alignment vertical="center"/>
    </xf>
    <xf numFmtId="0" fontId="5" fillId="0" borderId="5" xfId="0" applyFont="1" applyFill="1" applyBorder="1" applyAlignment="1">
      <alignment vertical="center"/>
    </xf>
    <xf numFmtId="0" fontId="5" fillId="0" borderId="49" xfId="0" applyFont="1" applyFill="1" applyBorder="1" applyAlignment="1">
      <alignment vertical="center"/>
    </xf>
    <xf numFmtId="0" fontId="5" fillId="0" borderId="65" xfId="0" applyFont="1" applyFill="1" applyBorder="1" applyAlignment="1">
      <alignment vertical="center"/>
    </xf>
    <xf numFmtId="0" fontId="5" fillId="0" borderId="6" xfId="0" applyFont="1" applyFill="1" applyBorder="1" applyAlignment="1">
      <alignment vertical="center"/>
    </xf>
    <xf numFmtId="0" fontId="5" fillId="0" borderId="8" xfId="0" applyFont="1" applyFill="1" applyBorder="1" applyAlignment="1">
      <alignment vertical="center"/>
    </xf>
    <xf numFmtId="0" fontId="5" fillId="0" borderId="97" xfId="0" applyFont="1" applyFill="1" applyBorder="1" applyAlignment="1">
      <alignment vertical="center"/>
    </xf>
    <xf numFmtId="0" fontId="5" fillId="0" borderId="96" xfId="0" applyFont="1" applyFill="1" applyBorder="1" applyAlignment="1">
      <alignment vertical="center"/>
    </xf>
    <xf numFmtId="0" fontId="4" fillId="0" borderId="97" xfId="0" applyFont="1" applyFill="1" applyBorder="1" applyAlignment="1">
      <alignment vertical="center"/>
    </xf>
    <xf numFmtId="0" fontId="4" fillId="0" borderId="96" xfId="0" applyFont="1" applyFill="1" applyBorder="1" applyAlignment="1">
      <alignment vertical="center"/>
    </xf>
    <xf numFmtId="1" fontId="0" fillId="0" borderId="0" xfId="0" applyNumberFormat="1" applyFont="1" applyFill="1" applyAlignment="1">
      <alignment vertical="center"/>
    </xf>
    <xf numFmtId="0" fontId="4" fillId="0" borderId="20" xfId="0" applyFont="1" applyFill="1" applyBorder="1" applyAlignment="1">
      <alignment horizontal="left" vertical="center" wrapText="1"/>
    </xf>
    <xf numFmtId="0" fontId="4" fillId="0" borderId="39" xfId="0" applyFont="1" applyFill="1" applyBorder="1" applyAlignment="1">
      <alignment horizontal="center" vertical="center" wrapText="1"/>
    </xf>
    <xf numFmtId="1" fontId="4" fillId="0" borderId="42" xfId="0" applyNumberFormat="1" applyFont="1" applyFill="1" applyBorder="1" applyAlignment="1">
      <alignment horizontal="right" vertical="center" wrapText="1"/>
    </xf>
    <xf numFmtId="0" fontId="4" fillId="0" borderId="21" xfId="0" applyFont="1" applyFill="1" applyBorder="1" applyAlignment="1">
      <alignment horizontal="left" vertical="center" wrapText="1"/>
    </xf>
    <xf numFmtId="0" fontId="78" fillId="0" borderId="21" xfId="0" applyFont="1" applyFill="1" applyBorder="1" applyAlignment="1">
      <alignment horizontal="left" vertical="center" wrapText="1"/>
    </xf>
    <xf numFmtId="0" fontId="4" fillId="0" borderId="34" xfId="0" applyFont="1" applyFill="1" applyBorder="1" applyAlignment="1">
      <alignment horizontal="left" vertical="center" wrapText="1"/>
    </xf>
    <xf numFmtId="0" fontId="4" fillId="0" borderId="34" xfId="0" applyFont="1" applyFill="1" applyBorder="1" applyAlignment="1">
      <alignment horizontal="center" vertical="center" wrapText="1"/>
    </xf>
    <xf numFmtId="0" fontId="4" fillId="0" borderId="41" xfId="0" applyFont="1" applyFill="1" applyBorder="1" applyAlignment="1">
      <alignment horizontal="left" vertical="center" wrapText="1"/>
    </xf>
    <xf numFmtId="0" fontId="0" fillId="0" borderId="0" xfId="0" applyFont="1" applyFill="1" applyAlignment="1">
      <alignment horizontal="right" vertical="center"/>
    </xf>
    <xf numFmtId="1" fontId="5" fillId="0" borderId="7" xfId="0" applyNumberFormat="1" applyFont="1" applyFill="1" applyBorder="1" applyAlignment="1">
      <alignment horizontal="center" vertical="center"/>
    </xf>
    <xf numFmtId="0" fontId="82" fillId="3" borderId="0" xfId="0" applyFont="1" applyFill="1"/>
    <xf numFmtId="0" fontId="83" fillId="3" borderId="0" xfId="0" applyFont="1" applyFill="1"/>
    <xf numFmtId="164" fontId="24" fillId="0" borderId="8" xfId="1" applyNumberFormat="1" applyFont="1" applyFill="1" applyBorder="1" applyAlignment="1">
      <alignment horizontal="right" vertical="center"/>
    </xf>
    <xf numFmtId="164" fontId="24" fillId="0" borderId="7" xfId="1" applyNumberFormat="1" applyFont="1" applyFill="1" applyBorder="1" applyAlignment="1">
      <alignment horizontal="right" vertical="center"/>
    </xf>
    <xf numFmtId="164" fontId="24" fillId="0" borderId="6" xfId="1" applyNumberFormat="1" applyFont="1" applyFill="1" applyBorder="1" applyAlignment="1">
      <alignment horizontal="right" vertical="center"/>
    </xf>
    <xf numFmtId="164" fontId="25" fillId="0" borderId="11" xfId="1" applyNumberFormat="1" applyFont="1" applyFill="1" applyBorder="1" applyAlignment="1">
      <alignment horizontal="right" vertical="center"/>
    </xf>
    <xf numFmtId="164" fontId="25" fillId="0" borderId="10" xfId="1" applyNumberFormat="1" applyFont="1" applyFill="1" applyBorder="1" applyAlignment="1">
      <alignment horizontal="right" vertical="center"/>
    </xf>
    <xf numFmtId="164" fontId="25" fillId="0" borderId="9" xfId="1" applyNumberFormat="1" applyFont="1" applyFill="1" applyBorder="1" applyAlignment="1">
      <alignment horizontal="right" vertical="center"/>
    </xf>
    <xf numFmtId="164" fontId="24" fillId="0" borderId="11" xfId="1" applyNumberFormat="1" applyFont="1" applyFill="1" applyBorder="1" applyAlignment="1">
      <alignment horizontal="right" vertical="center"/>
    </xf>
    <xf numFmtId="164" fontId="24" fillId="0" borderId="10" xfId="1" applyNumberFormat="1" applyFont="1" applyFill="1" applyBorder="1" applyAlignment="1">
      <alignment horizontal="right" vertical="center"/>
    </xf>
    <xf numFmtId="164" fontId="24" fillId="0" borderId="9" xfId="1" applyNumberFormat="1" applyFont="1" applyFill="1" applyBorder="1" applyAlignment="1">
      <alignment horizontal="right" vertical="center"/>
    </xf>
    <xf numFmtId="0" fontId="13" fillId="0" borderId="72" xfId="7" applyFont="1" applyFill="1" applyBorder="1" applyAlignment="1">
      <alignment horizontal="left" vertical="center"/>
    </xf>
    <xf numFmtId="0" fontId="10" fillId="0" borderId="72" xfId="7" applyFont="1" applyFill="1" applyBorder="1" applyAlignment="1">
      <alignment vertical="center" wrapText="1"/>
    </xf>
    <xf numFmtId="0" fontId="10" fillId="0" borderId="73" xfId="7" applyFont="1" applyFill="1" applyBorder="1" applyAlignment="1">
      <alignment horizontal="left" vertical="center" wrapText="1"/>
    </xf>
    <xf numFmtId="1" fontId="10" fillId="0" borderId="73" xfId="7" applyNumberFormat="1" applyFont="1" applyFill="1" applyBorder="1" applyAlignment="1">
      <alignment horizontal="center" vertical="center" wrapText="1"/>
    </xf>
    <xf numFmtId="1" fontId="10" fillId="0" borderId="73" xfId="7" applyNumberFormat="1" applyFont="1" applyFill="1" applyBorder="1" applyAlignment="1">
      <alignment horizontal="center" vertical="center"/>
    </xf>
    <xf numFmtId="0" fontId="10" fillId="0" borderId="74" xfId="7" applyFont="1" applyFill="1" applyBorder="1" applyAlignment="1">
      <alignment horizontal="left" vertical="center" wrapText="1"/>
    </xf>
    <xf numFmtId="1" fontId="10" fillId="0" borderId="74" xfId="7" applyNumberFormat="1" applyFont="1" applyFill="1" applyBorder="1" applyAlignment="1">
      <alignment horizontal="center" vertical="center" wrapText="1"/>
    </xf>
    <xf numFmtId="1" fontId="10" fillId="0" borderId="74" xfId="7" applyNumberFormat="1" applyFont="1" applyFill="1" applyBorder="1" applyAlignment="1">
      <alignment horizontal="center" vertical="center"/>
    </xf>
    <xf numFmtId="0" fontId="81" fillId="3" borderId="0" xfId="0" applyFont="1" applyFill="1"/>
    <xf numFmtId="0" fontId="5" fillId="0" borderId="0" xfId="0" applyFont="1"/>
    <xf numFmtId="0" fontId="5" fillId="3" borderId="0" xfId="0" applyFont="1" applyFill="1" applyAlignment="1">
      <alignment horizontal="left" wrapText="1"/>
    </xf>
    <xf numFmtId="0" fontId="19" fillId="3" borderId="0" xfId="0" applyFont="1" applyFill="1" applyAlignment="1">
      <alignment horizontal="left" vertical="center" wrapText="1"/>
    </xf>
    <xf numFmtId="0" fontId="69" fillId="3" borderId="0" xfId="0" applyFont="1" applyFill="1" applyAlignment="1">
      <alignment horizontal="left" vertical="center" wrapText="1"/>
    </xf>
    <xf numFmtId="0" fontId="9" fillId="3" borderId="80" xfId="0" applyFont="1" applyFill="1" applyBorder="1" applyAlignment="1">
      <alignment horizontal="left" wrapText="1"/>
    </xf>
    <xf numFmtId="0" fontId="2" fillId="3" borderId="80" xfId="0" applyFont="1" applyFill="1" applyBorder="1" applyAlignment="1">
      <alignment horizontal="left" wrapText="1"/>
    </xf>
    <xf numFmtId="0" fontId="5" fillId="3" borderId="0" xfId="0" applyFont="1" applyFill="1" applyBorder="1" applyAlignment="1">
      <alignment horizontal="left" wrapText="1"/>
    </xf>
    <xf numFmtId="49" fontId="36" fillId="3" borderId="0" xfId="6" applyNumberFormat="1" applyFont="1" applyFill="1" applyBorder="1" applyAlignment="1">
      <alignment horizontal="left" vertical="top" wrapText="1"/>
    </xf>
    <xf numFmtId="49" fontId="36" fillId="3" borderId="0" xfId="6" applyNumberFormat="1" applyFont="1" applyFill="1" applyBorder="1" applyAlignment="1">
      <alignment horizontal="left" vertical="top"/>
    </xf>
    <xf numFmtId="0" fontId="8" fillId="3" borderId="0" xfId="0" applyFont="1" applyFill="1" applyBorder="1" applyAlignment="1">
      <alignment horizontal="left" wrapText="1"/>
    </xf>
    <xf numFmtId="0" fontId="47" fillId="3" borderId="0" xfId="0" applyFont="1" applyFill="1" applyBorder="1" applyAlignment="1">
      <alignment horizontal="left"/>
    </xf>
    <xf numFmtId="0" fontId="19" fillId="0" borderId="0" xfId="0" applyFont="1" applyAlignment="1">
      <alignment horizontal="left" vertical="top" wrapText="1"/>
    </xf>
    <xf numFmtId="0" fontId="19" fillId="0" borderId="0" xfId="0" applyFont="1" applyAlignment="1">
      <alignment horizontal="left" vertical="top"/>
    </xf>
    <xf numFmtId="0" fontId="4" fillId="0" borderId="71" xfId="0" applyFont="1" applyBorder="1" applyAlignment="1">
      <alignment horizontal="center" vertical="center" wrapText="1"/>
    </xf>
    <xf numFmtId="0" fontId="5" fillId="0" borderId="0" xfId="0" applyFont="1" applyAlignment="1">
      <alignment wrapText="1"/>
    </xf>
    <xf numFmtId="0" fontId="5" fillId="0" borderId="0" xfId="0" applyFont="1"/>
    <xf numFmtId="0" fontId="36" fillId="3" borderId="0" xfId="0" applyFont="1" applyFill="1" applyBorder="1" applyAlignment="1">
      <alignment horizontal="left" vertical="top" wrapText="1"/>
    </xf>
    <xf numFmtId="0" fontId="10" fillId="3" borderId="71" xfId="0" applyFont="1" applyFill="1" applyBorder="1" applyAlignment="1">
      <alignment horizontal="left" vertical="center" wrapText="1"/>
    </xf>
    <xf numFmtId="0" fontId="13" fillId="3" borderId="71" xfId="0" applyFont="1" applyFill="1" applyBorder="1" applyAlignment="1">
      <alignment horizontal="left" vertical="center"/>
    </xf>
    <xf numFmtId="0" fontId="5" fillId="3" borderId="80" xfId="0" applyFont="1" applyFill="1" applyBorder="1" applyAlignment="1">
      <alignment horizontal="left" wrapText="1"/>
    </xf>
    <xf numFmtId="0" fontId="5" fillId="3" borderId="80" xfId="0" applyFont="1" applyFill="1" applyBorder="1" applyAlignment="1">
      <alignment horizontal="left"/>
    </xf>
    <xf numFmtId="0" fontId="36" fillId="3" borderId="0" xfId="7" applyFont="1" applyFill="1" applyBorder="1" applyAlignment="1">
      <alignment horizontal="left" vertical="top" wrapText="1"/>
    </xf>
    <xf numFmtId="0" fontId="61" fillId="3" borderId="0" xfId="7" applyFont="1" applyFill="1" applyBorder="1" applyAlignment="1">
      <alignment horizontal="left" vertical="top" wrapText="1"/>
    </xf>
    <xf numFmtId="0" fontId="13" fillId="7" borderId="81" xfId="7" applyFont="1" applyFill="1" applyBorder="1" applyAlignment="1">
      <alignment horizontal="left" vertical="center" wrapText="1"/>
    </xf>
    <xf numFmtId="0" fontId="5" fillId="7" borderId="82" xfId="0" applyFont="1" applyFill="1" applyBorder="1" applyAlignment="1">
      <alignment horizontal="left" vertical="center"/>
    </xf>
    <xf numFmtId="0" fontId="5" fillId="7" borderId="83" xfId="0" applyFont="1" applyFill="1" applyBorder="1" applyAlignment="1">
      <alignment horizontal="left" vertical="center"/>
    </xf>
    <xf numFmtId="0" fontId="13" fillId="7" borderId="82" xfId="7" applyFont="1" applyFill="1" applyBorder="1" applyAlignment="1">
      <alignment horizontal="left" vertical="center" wrapText="1"/>
    </xf>
    <xf numFmtId="0" fontId="13" fillId="7" borderId="83" xfId="7" applyFont="1" applyFill="1" applyBorder="1" applyAlignment="1">
      <alignment horizontal="left" vertical="center" wrapText="1"/>
    </xf>
    <xf numFmtId="0" fontId="10" fillId="3" borderId="0" xfId="7" applyFont="1" applyFill="1" applyBorder="1" applyAlignment="1">
      <alignment horizontal="left" wrapText="1"/>
    </xf>
    <xf numFmtId="0" fontId="35" fillId="3" borderId="0" xfId="0" applyFont="1" applyFill="1" applyBorder="1" applyAlignment="1">
      <alignment horizontal="left" vertical="top" wrapText="1"/>
    </xf>
    <xf numFmtId="0" fontId="6" fillId="3" borderId="71" xfId="0" applyFont="1" applyFill="1" applyBorder="1" applyAlignment="1">
      <alignment horizontal="center" vertical="center" wrapText="1"/>
    </xf>
    <xf numFmtId="0" fontId="8" fillId="3" borderId="80" xfId="0" applyFont="1" applyFill="1" applyBorder="1" applyAlignment="1">
      <alignment horizontal="left" wrapText="1"/>
    </xf>
    <xf numFmtId="0" fontId="28" fillId="3" borderId="80" xfId="0" applyFont="1" applyFill="1" applyBorder="1" applyAlignment="1">
      <alignment horizontal="left" wrapText="1"/>
    </xf>
    <xf numFmtId="0" fontId="6" fillId="3" borderId="81" xfId="0" applyFont="1" applyFill="1" applyBorder="1" applyAlignment="1">
      <alignment horizontal="center" vertical="center" wrapText="1"/>
    </xf>
    <xf numFmtId="0" fontId="6" fillId="3" borderId="83" xfId="0" applyFont="1" applyFill="1" applyBorder="1" applyAlignment="1">
      <alignment horizontal="center" vertical="center" wrapText="1"/>
    </xf>
    <xf numFmtId="0" fontId="61" fillId="3" borderId="0" xfId="7" applyFont="1" applyFill="1" applyBorder="1" applyAlignment="1">
      <alignment horizontal="left" wrapText="1"/>
    </xf>
    <xf numFmtId="0" fontId="36" fillId="3" borderId="0" xfId="7" applyFont="1" applyFill="1" applyBorder="1" applyAlignment="1">
      <alignment horizontal="left" wrapText="1"/>
    </xf>
    <xf numFmtId="0" fontId="66" fillId="3" borderId="0" xfId="7" applyFont="1" applyFill="1" applyBorder="1" applyAlignment="1">
      <alignment horizontal="left" vertical="top" wrapText="1" shrinkToFit="1"/>
    </xf>
    <xf numFmtId="0" fontId="65" fillId="3" borderId="0" xfId="7" applyFont="1" applyFill="1" applyBorder="1" applyAlignment="1">
      <alignment horizontal="left" wrapText="1"/>
    </xf>
    <xf numFmtId="0" fontId="36" fillId="3" borderId="0" xfId="7" applyNumberFormat="1" applyFont="1" applyFill="1" applyBorder="1" applyAlignment="1">
      <alignment horizontal="left" wrapText="1"/>
    </xf>
    <xf numFmtId="0" fontId="61" fillId="3" borderId="0" xfId="7" applyNumberFormat="1" applyFont="1" applyFill="1" applyBorder="1" applyAlignment="1">
      <alignment horizontal="left" wrapText="1"/>
    </xf>
    <xf numFmtId="0" fontId="10" fillId="3" borderId="80" xfId="7" applyFont="1" applyFill="1" applyBorder="1" applyAlignment="1">
      <alignment horizontal="left" wrapText="1"/>
    </xf>
    <xf numFmtId="0" fontId="10" fillId="0" borderId="7" xfId="0" applyFont="1" applyFill="1" applyBorder="1" applyAlignment="1">
      <alignment horizontal="center" vertical="center"/>
    </xf>
    <xf numFmtId="0" fontId="10" fillId="0" borderId="12" xfId="0" applyFont="1" applyFill="1" applyBorder="1" applyAlignment="1">
      <alignment horizontal="center" vertical="center"/>
    </xf>
    <xf numFmtId="0" fontId="13" fillId="0" borderId="4" xfId="0" applyFont="1" applyFill="1" applyBorder="1" applyAlignment="1">
      <alignment horizontal="center" vertical="center" wrapText="1"/>
    </xf>
    <xf numFmtId="0" fontId="10" fillId="0" borderId="0" xfId="0" applyFont="1" applyFill="1" applyBorder="1" applyAlignment="1">
      <alignment horizontal="left" vertical="center" wrapText="1"/>
    </xf>
    <xf numFmtId="0" fontId="10" fillId="0" borderId="0" xfId="0" applyNumberFormat="1" applyFont="1" applyFill="1" applyBorder="1" applyAlignment="1">
      <alignment horizontal="left" vertical="center" wrapText="1"/>
    </xf>
    <xf numFmtId="0" fontId="13" fillId="0" borderId="0" xfId="0" applyFont="1" applyFill="1" applyBorder="1" applyAlignment="1">
      <alignment horizontal="center" vertical="center" wrapText="1"/>
    </xf>
    <xf numFmtId="0" fontId="13" fillId="0" borderId="7" xfId="0" applyFont="1" applyFill="1" applyBorder="1" applyAlignment="1">
      <alignment horizontal="center" vertical="center"/>
    </xf>
    <xf numFmtId="0" fontId="13" fillId="0" borderId="12" xfId="0" applyFont="1" applyFill="1" applyBorder="1" applyAlignment="1">
      <alignment horizontal="center" vertical="center"/>
    </xf>
    <xf numFmtId="0" fontId="13" fillId="0" borderId="4" xfId="0" applyFont="1" applyFill="1" applyBorder="1" applyAlignment="1">
      <alignment horizontal="center" vertical="center"/>
    </xf>
    <xf numFmtId="0" fontId="10" fillId="0" borderId="4" xfId="0" applyFont="1" applyFill="1" applyBorder="1" applyAlignment="1">
      <alignment horizontal="center" vertical="center" wrapText="1"/>
    </xf>
    <xf numFmtId="0" fontId="10" fillId="0" borderId="4" xfId="0" applyFont="1" applyFill="1" applyBorder="1" applyAlignment="1">
      <alignment vertical="center" wrapText="1"/>
    </xf>
    <xf numFmtId="0" fontId="10" fillId="0" borderId="0" xfId="0" applyFont="1" applyFill="1" applyBorder="1" applyAlignment="1">
      <alignment vertical="center" wrapText="1"/>
    </xf>
    <xf numFmtId="0" fontId="10" fillId="0" borderId="0" xfId="0" applyFont="1" applyFill="1" applyBorder="1" applyAlignment="1">
      <alignment horizontal="center" vertical="center"/>
    </xf>
    <xf numFmtId="0" fontId="13" fillId="0" borderId="0" xfId="0" applyFont="1" applyFill="1" applyBorder="1" applyAlignment="1">
      <alignment vertical="center" wrapText="1"/>
    </xf>
    <xf numFmtId="0" fontId="19" fillId="0" borderId="0" xfId="0" applyFont="1" applyBorder="1" applyAlignment="1">
      <alignment horizontal="left" vertical="top" wrapText="1"/>
    </xf>
    <xf numFmtId="0" fontId="19" fillId="0" borderId="0" xfId="0" applyFont="1" applyBorder="1" applyAlignment="1">
      <alignment horizontal="left" vertical="top"/>
    </xf>
    <xf numFmtId="0" fontId="17" fillId="0" borderId="0" xfId="0" applyFont="1" applyBorder="1" applyAlignment="1">
      <alignment horizontal="left" wrapText="1"/>
    </xf>
    <xf numFmtId="0" fontId="17" fillId="0" borderId="0" xfId="0" applyFont="1" applyBorder="1" applyAlignment="1">
      <alignment horizontal="left"/>
    </xf>
    <xf numFmtId="0" fontId="19" fillId="3" borderId="0" xfId="0" applyFont="1" applyFill="1" applyAlignment="1">
      <alignment horizontal="left" vertical="top"/>
    </xf>
    <xf numFmtId="0" fontId="30" fillId="3" borderId="81" xfId="0" applyFont="1" applyFill="1" applyBorder="1" applyAlignment="1">
      <alignment horizontal="left" vertical="top"/>
    </xf>
    <xf numFmtId="0" fontId="30" fillId="3" borderId="83" xfId="0" applyFont="1" applyFill="1" applyBorder="1" applyAlignment="1">
      <alignment horizontal="left" vertical="top"/>
    </xf>
    <xf numFmtId="0" fontId="17" fillId="3" borderId="0" xfId="0" applyFont="1" applyFill="1" applyBorder="1" applyAlignment="1">
      <alignment horizontal="left" wrapText="1"/>
    </xf>
    <xf numFmtId="0" fontId="36" fillId="3" borderId="0" xfId="0" applyFont="1" applyFill="1" applyAlignment="1">
      <alignment horizontal="left" vertical="top"/>
    </xf>
    <xf numFmtId="0" fontId="43" fillId="3" borderId="0" xfId="0" applyFont="1" applyFill="1" applyBorder="1" applyAlignment="1">
      <alignment horizontal="center" vertical="top" wrapText="1"/>
    </xf>
    <xf numFmtId="0" fontId="43" fillId="0" borderId="75" xfId="0" applyFont="1" applyFill="1" applyBorder="1" applyAlignment="1">
      <alignment horizontal="center" vertical="center" wrapText="1"/>
    </xf>
    <xf numFmtId="0" fontId="43" fillId="0" borderId="80" xfId="0" applyFont="1" applyFill="1" applyBorder="1" applyAlignment="1">
      <alignment horizontal="center" vertical="center" wrapText="1"/>
    </xf>
    <xf numFmtId="0" fontId="43" fillId="0" borderId="76" xfId="0" applyFont="1" applyFill="1" applyBorder="1" applyAlignment="1">
      <alignment horizontal="center" vertical="center" wrapText="1"/>
    </xf>
    <xf numFmtId="0" fontId="43" fillId="3" borderId="71" xfId="0" applyFont="1" applyFill="1" applyBorder="1" applyAlignment="1">
      <alignment horizontal="center" vertical="center" wrapText="1"/>
    </xf>
    <xf numFmtId="0" fontId="43" fillId="3" borderId="89" xfId="0" applyFont="1" applyFill="1" applyBorder="1" applyAlignment="1">
      <alignment horizontal="center" vertical="center" wrapText="1"/>
    </xf>
    <xf numFmtId="0" fontId="43" fillId="3" borderId="90" xfId="0" applyFont="1" applyFill="1" applyBorder="1" applyAlignment="1">
      <alignment horizontal="center" vertical="center" wrapText="1"/>
    </xf>
    <xf numFmtId="0" fontId="57" fillId="3" borderId="72" xfId="0" applyFont="1" applyFill="1" applyBorder="1" applyAlignment="1">
      <alignment horizontal="center" vertical="center" wrapText="1"/>
    </xf>
    <xf numFmtId="0" fontId="57" fillId="3" borderId="73" xfId="0" applyFont="1" applyFill="1" applyBorder="1" applyAlignment="1">
      <alignment horizontal="center" vertical="center" wrapText="1"/>
    </xf>
    <xf numFmtId="165" fontId="43" fillId="3" borderId="77" xfId="0" applyNumberFormat="1" applyFont="1" applyFill="1" applyBorder="1" applyAlignment="1">
      <alignment horizontal="left" vertical="center" wrapText="1"/>
    </xf>
    <xf numFmtId="165" fontId="43" fillId="3" borderId="0" xfId="0" applyNumberFormat="1" applyFont="1" applyFill="1" applyBorder="1" applyAlignment="1">
      <alignment horizontal="left" vertical="center" wrapText="1"/>
    </xf>
    <xf numFmtId="0" fontId="43" fillId="0" borderId="0" xfId="0" applyFont="1" applyBorder="1" applyAlignment="1">
      <alignment horizontal="left"/>
    </xf>
    <xf numFmtId="0" fontId="43" fillId="0" borderId="78" xfId="0" applyFont="1" applyBorder="1" applyAlignment="1">
      <alignment horizontal="left"/>
    </xf>
    <xf numFmtId="165" fontId="24" fillId="0" borderId="77" xfId="0" applyNumberFormat="1" applyFont="1" applyFill="1" applyBorder="1" applyAlignment="1">
      <alignment horizontal="left" wrapText="1"/>
    </xf>
    <xf numFmtId="165" fontId="24" fillId="0" borderId="0" xfId="0" applyNumberFormat="1" applyFont="1" applyFill="1" applyBorder="1" applyAlignment="1">
      <alignment horizontal="left" wrapText="1"/>
    </xf>
    <xf numFmtId="0" fontId="24" fillId="0" borderId="0" xfId="0" applyFont="1" applyFill="1" applyBorder="1" applyAlignment="1">
      <alignment horizontal="left"/>
    </xf>
    <xf numFmtId="0" fontId="24" fillId="0" borderId="78" xfId="0" applyFont="1" applyFill="1" applyBorder="1" applyAlignment="1">
      <alignment horizontal="left"/>
    </xf>
    <xf numFmtId="0" fontId="24" fillId="0" borderId="80" xfId="0" applyFont="1" applyFill="1" applyBorder="1" applyAlignment="1">
      <alignment horizontal="left" wrapText="1"/>
    </xf>
    <xf numFmtId="0" fontId="24" fillId="0" borderId="80" xfId="0" applyFont="1" applyFill="1" applyBorder="1" applyAlignment="1">
      <alignment wrapText="1"/>
    </xf>
    <xf numFmtId="165" fontId="43" fillId="3" borderId="81" xfId="0" applyNumberFormat="1" applyFont="1" applyFill="1" applyBorder="1" applyAlignment="1">
      <alignment horizontal="left" vertical="center" wrapText="1"/>
    </xf>
    <xf numFmtId="165" fontId="43" fillId="3" borderId="82" xfId="0" applyNumberFormat="1" applyFont="1" applyFill="1" applyBorder="1" applyAlignment="1">
      <alignment horizontal="left" vertical="center" wrapText="1"/>
    </xf>
    <xf numFmtId="0" fontId="43" fillId="0" borderId="82" xfId="0" applyFont="1" applyBorder="1" applyAlignment="1"/>
    <xf numFmtId="0" fontId="43" fillId="0" borderId="83" xfId="0" applyFont="1" applyBorder="1" applyAlignment="1"/>
    <xf numFmtId="0" fontId="43" fillId="3" borderId="81" xfId="0" applyFont="1" applyFill="1" applyBorder="1" applyAlignment="1">
      <alignment horizontal="left" vertical="top" wrapText="1"/>
    </xf>
    <xf numFmtId="0" fontId="43" fillId="3" borderId="82" xfId="0" applyFont="1" applyFill="1" applyBorder="1" applyAlignment="1">
      <alignment horizontal="left" vertical="top" wrapText="1"/>
    </xf>
    <xf numFmtId="165" fontId="43" fillId="3" borderId="75" xfId="0" applyNumberFormat="1" applyFont="1" applyFill="1" applyBorder="1" applyAlignment="1">
      <alignment horizontal="left" wrapText="1"/>
    </xf>
    <xf numFmtId="165" fontId="43" fillId="3" borderId="80" xfId="0" applyNumberFormat="1" applyFont="1" applyFill="1" applyBorder="1" applyAlignment="1">
      <alignment horizontal="left" wrapText="1"/>
    </xf>
    <xf numFmtId="0" fontId="43" fillId="0" borderId="80" xfId="0" applyFont="1" applyBorder="1" applyAlignment="1"/>
    <xf numFmtId="0" fontId="43" fillId="0" borderId="76" xfId="0" applyFont="1" applyBorder="1" applyAlignment="1"/>
    <xf numFmtId="165" fontId="43" fillId="3" borderId="81" xfId="0" applyNumberFormat="1" applyFont="1" applyFill="1" applyBorder="1" applyAlignment="1">
      <alignment horizontal="left" wrapText="1"/>
    </xf>
    <xf numFmtId="165" fontId="43" fillId="3" borderId="82" xfId="0" applyNumberFormat="1" applyFont="1" applyFill="1" applyBorder="1" applyAlignment="1">
      <alignment horizontal="left" wrapText="1"/>
    </xf>
    <xf numFmtId="165" fontId="43" fillId="3" borderId="83" xfId="0" applyNumberFormat="1" applyFont="1" applyFill="1" applyBorder="1" applyAlignment="1">
      <alignment horizontal="left" wrapText="1"/>
    </xf>
    <xf numFmtId="0" fontId="43" fillId="0" borderId="0" xfId="0" applyFont="1" applyBorder="1" applyAlignment="1"/>
    <xf numFmtId="0" fontId="43" fillId="0" borderId="78" xfId="0" applyFont="1" applyBorder="1" applyAlignment="1"/>
    <xf numFmtId="0" fontId="19" fillId="0" borderId="91" xfId="0" applyFont="1" applyBorder="1" applyAlignment="1">
      <alignment horizontal="left" vertical="top"/>
    </xf>
    <xf numFmtId="0" fontId="17" fillId="0" borderId="80" xfId="0" applyFont="1" applyBorder="1" applyAlignment="1">
      <alignment horizontal="left" wrapText="1"/>
    </xf>
    <xf numFmtId="0" fontId="17" fillId="0" borderId="80" xfId="0" applyFont="1" applyBorder="1" applyAlignment="1">
      <alignment horizontal="left"/>
    </xf>
    <xf numFmtId="0" fontId="0" fillId="3" borderId="0" xfId="0" applyFill="1" applyAlignment="1">
      <alignment wrapText="1"/>
    </xf>
    <xf numFmtId="0" fontId="20" fillId="0" borderId="71" xfId="0" applyFont="1" applyBorder="1" applyAlignment="1">
      <alignment horizontal="center" vertical="center" wrapText="1"/>
    </xf>
    <xf numFmtId="0" fontId="17" fillId="0" borderId="0" xfId="0" applyFont="1" applyAlignment="1">
      <alignment horizontal="left" wrapText="1"/>
    </xf>
    <xf numFmtId="0" fontId="17" fillId="0" borderId="0" xfId="0" applyFont="1" applyAlignment="1">
      <alignment horizontal="left"/>
    </xf>
    <xf numFmtId="0" fontId="4" fillId="3" borderId="0" xfId="0" applyFont="1" applyFill="1" applyAlignment="1">
      <alignment horizontal="justify" wrapText="1"/>
    </xf>
    <xf numFmtId="0" fontId="5" fillId="3" borderId="0" xfId="0" applyFont="1" applyFill="1" applyAlignment="1">
      <alignment horizontal="justify" wrapText="1"/>
    </xf>
    <xf numFmtId="0" fontId="19" fillId="3" borderId="0" xfId="3" applyFont="1" applyFill="1" applyAlignment="1">
      <alignment horizontal="left" vertical="top" wrapText="1"/>
    </xf>
    <xf numFmtId="0" fontId="17" fillId="0" borderId="0" xfId="3" quotePrefix="1" applyFont="1" applyBorder="1" applyAlignment="1">
      <alignment horizontal="left" wrapText="1"/>
    </xf>
    <xf numFmtId="0" fontId="17" fillId="0" borderId="0" xfId="3" applyFont="1" applyBorder="1" applyAlignment="1">
      <alignment horizontal="left"/>
    </xf>
    <xf numFmtId="0" fontId="35" fillId="3" borderId="0" xfId="3" applyFont="1" applyFill="1" applyAlignment="1">
      <alignment horizontal="left" vertical="top"/>
    </xf>
    <xf numFmtId="0" fontId="29" fillId="3" borderId="0" xfId="3" applyFont="1" applyFill="1" applyAlignment="1">
      <alignment horizontal="right" vertical="center"/>
    </xf>
    <xf numFmtId="0" fontId="47" fillId="3" borderId="0" xfId="3" applyFont="1" applyFill="1" applyAlignment="1">
      <alignment vertical="center"/>
    </xf>
    <xf numFmtId="0" fontId="29" fillId="3" borderId="0" xfId="3" applyFont="1" applyFill="1" applyBorder="1" applyAlignment="1">
      <alignment horizontal="left" wrapText="1"/>
    </xf>
    <xf numFmtId="0" fontId="19" fillId="3" borderId="0" xfId="3" applyFont="1" applyFill="1" applyAlignment="1">
      <alignment vertical="top" wrapText="1"/>
    </xf>
    <xf numFmtId="0" fontId="49" fillId="3" borderId="0" xfId="3" applyFont="1" applyFill="1" applyAlignment="1">
      <alignment vertical="top" wrapText="1"/>
    </xf>
    <xf numFmtId="0" fontId="30" fillId="3" borderId="71" xfId="3" applyFont="1" applyFill="1" applyBorder="1" applyAlignment="1">
      <alignment horizontal="center" vertical="center" wrapText="1"/>
    </xf>
    <xf numFmtId="20" fontId="29" fillId="3" borderId="80" xfId="3" applyNumberFormat="1" applyFont="1" applyFill="1" applyBorder="1" applyAlignment="1">
      <alignment horizontal="left" wrapText="1"/>
    </xf>
    <xf numFmtId="0" fontId="17" fillId="0" borderId="80" xfId="3" applyFont="1" applyBorder="1" applyAlignment="1">
      <alignment horizontal="left" wrapText="1"/>
    </xf>
    <xf numFmtId="0" fontId="35" fillId="3" borderId="0" xfId="3" applyFont="1" applyFill="1" applyAlignment="1">
      <alignment vertical="top" wrapText="1"/>
    </xf>
    <xf numFmtId="0" fontId="17" fillId="3" borderId="14" xfId="3" applyFont="1" applyFill="1" applyBorder="1" applyAlignment="1">
      <alignment wrapText="1"/>
    </xf>
    <xf numFmtId="0" fontId="29" fillId="3" borderId="0" xfId="3" applyFont="1" applyFill="1" applyBorder="1" applyAlignment="1">
      <alignment horizontal="justify" vertical="center" wrapText="1"/>
    </xf>
    <xf numFmtId="0" fontId="17" fillId="3" borderId="0" xfId="3" applyFont="1" applyFill="1" applyBorder="1" applyAlignment="1">
      <alignment horizontal="justify" vertical="center" wrapText="1"/>
    </xf>
    <xf numFmtId="0" fontId="36" fillId="3" borderId="0" xfId="3" applyFont="1" applyFill="1" applyAlignment="1">
      <alignment horizontal="left" vertical="top" wrapText="1"/>
    </xf>
    <xf numFmtId="0" fontId="36" fillId="3" borderId="0" xfId="3" applyFont="1" applyFill="1" applyAlignment="1">
      <alignment horizontal="left" vertical="top"/>
    </xf>
    <xf numFmtId="0" fontId="17" fillId="3" borderId="0" xfId="3" applyFont="1" applyFill="1" applyBorder="1" applyAlignment="1">
      <alignment vertical="center" wrapText="1"/>
    </xf>
    <xf numFmtId="0" fontId="30" fillId="3" borderId="72" xfId="3" applyFont="1" applyFill="1" applyBorder="1" applyAlignment="1">
      <alignment horizontal="center" vertical="center" wrapText="1"/>
    </xf>
    <xf numFmtId="0" fontId="30" fillId="3" borderId="74" xfId="3" applyFont="1" applyFill="1" applyBorder="1" applyAlignment="1">
      <alignment horizontal="center" vertical="center" wrapText="1"/>
    </xf>
    <xf numFmtId="0" fontId="53" fillId="3" borderId="0" xfId="3" applyFont="1" applyFill="1" applyAlignment="1">
      <alignment horizontal="left" vertical="top" wrapText="1"/>
    </xf>
    <xf numFmtId="0" fontId="3" fillId="3" borderId="80" xfId="3" applyFont="1" applyFill="1" applyBorder="1" applyAlignment="1">
      <alignment horizontal="left" wrapText="1"/>
    </xf>
    <xf numFmtId="0" fontId="24" fillId="3" borderId="80" xfId="4" quotePrefix="1" applyFont="1" applyFill="1" applyBorder="1" applyAlignment="1">
      <alignment horizontal="left" wrapText="1"/>
    </xf>
    <xf numFmtId="0" fontId="24" fillId="3" borderId="80" xfId="4" applyFont="1" applyFill="1" applyBorder="1" applyAlignment="1">
      <alignment horizontal="left"/>
    </xf>
    <xf numFmtId="0" fontId="29" fillId="3" borderId="84" xfId="3" applyFont="1" applyFill="1" applyBorder="1"/>
    <xf numFmtId="0" fontId="29" fillId="3" borderId="11" xfId="3" applyFont="1" applyFill="1" applyBorder="1"/>
    <xf numFmtId="0" fontId="36" fillId="3" borderId="0" xfId="3" applyFont="1" applyFill="1" applyAlignment="1">
      <alignment vertical="top" wrapText="1"/>
    </xf>
    <xf numFmtId="0" fontId="46" fillId="0" borderId="0" xfId="3" applyFill="1" applyAlignment="1">
      <alignment wrapText="1"/>
    </xf>
    <xf numFmtId="0" fontId="17" fillId="3" borderId="0" xfId="3" applyFont="1" applyFill="1" applyBorder="1" applyAlignment="1"/>
    <xf numFmtId="0" fontId="29" fillId="3" borderId="74" xfId="3" applyFont="1" applyFill="1" applyBorder="1"/>
    <xf numFmtId="0" fontId="29" fillId="3" borderId="79" xfId="3" applyFont="1" applyFill="1" applyBorder="1"/>
    <xf numFmtId="0" fontId="29" fillId="3" borderId="85" xfId="3" applyFont="1" applyFill="1" applyBorder="1"/>
    <xf numFmtId="0" fontId="29" fillId="3" borderId="86" xfId="3" applyFont="1" applyFill="1" applyBorder="1"/>
    <xf numFmtId="0" fontId="30" fillId="3" borderId="87" xfId="3" applyFont="1" applyFill="1" applyBorder="1"/>
    <xf numFmtId="0" fontId="30" fillId="3" borderId="88" xfId="3" applyFont="1" applyFill="1" applyBorder="1"/>
    <xf numFmtId="0" fontId="29" fillId="3" borderId="0" xfId="3" applyFont="1" applyFill="1" applyBorder="1" applyAlignment="1">
      <alignment horizontal="justify" wrapText="1"/>
    </xf>
    <xf numFmtId="0" fontId="17" fillId="0" borderId="0" xfId="3" applyFont="1" applyBorder="1" applyAlignment="1">
      <alignment horizontal="justify" wrapText="1"/>
    </xf>
    <xf numFmtId="0" fontId="29" fillId="3" borderId="77" xfId="3" applyFont="1" applyFill="1" applyBorder="1" applyAlignment="1"/>
    <xf numFmtId="0" fontId="29" fillId="3" borderId="0" xfId="3" applyFont="1" applyFill="1" applyBorder="1" applyAlignment="1"/>
    <xf numFmtId="0" fontId="20" fillId="3" borderId="60" xfId="0" applyFont="1" applyFill="1" applyBorder="1" applyAlignment="1">
      <alignment horizontal="center" vertical="center" wrapText="1"/>
    </xf>
    <xf numFmtId="0" fontId="20" fillId="3" borderId="61" xfId="0" applyFont="1" applyFill="1" applyBorder="1" applyAlignment="1">
      <alignment horizontal="center" vertical="center" wrapText="1"/>
    </xf>
    <xf numFmtId="0" fontId="20" fillId="3" borderId="62" xfId="0" applyFont="1" applyFill="1" applyBorder="1" applyAlignment="1">
      <alignment horizontal="center" vertical="center" wrapText="1"/>
    </xf>
    <xf numFmtId="0" fontId="17" fillId="0" borderId="69" xfId="0" applyFont="1" applyBorder="1" applyAlignment="1">
      <alignment horizontal="left" wrapText="1"/>
    </xf>
    <xf numFmtId="0" fontId="19" fillId="3" borderId="0" xfId="0" applyFont="1" applyFill="1" applyAlignment="1">
      <alignment horizontal="left" vertical="center"/>
    </xf>
    <xf numFmtId="0" fontId="20" fillId="3" borderId="5" xfId="0" applyFont="1" applyFill="1" applyBorder="1" applyAlignment="1">
      <alignment horizontal="left" vertical="center" wrapText="1"/>
    </xf>
    <xf numFmtId="0" fontId="20" fillId="3" borderId="3" xfId="0" applyFont="1" applyFill="1" applyBorder="1" applyAlignment="1">
      <alignment horizontal="left" vertical="center" wrapText="1"/>
    </xf>
    <xf numFmtId="0" fontId="17" fillId="3" borderId="14" xfId="0" applyFont="1" applyFill="1" applyBorder="1" applyAlignment="1">
      <alignment horizontal="left" wrapText="1"/>
    </xf>
    <xf numFmtId="0" fontId="17" fillId="3" borderId="14" xfId="0" applyFont="1" applyFill="1" applyBorder="1" applyAlignment="1">
      <alignment horizontal="left"/>
    </xf>
    <xf numFmtId="0" fontId="19" fillId="3" borderId="0" xfId="0" applyFont="1" applyFill="1" applyAlignment="1">
      <alignment horizontal="left" vertical="top" wrapText="1"/>
    </xf>
    <xf numFmtId="0" fontId="20" fillId="3" borderId="20" xfId="0" applyFont="1" applyFill="1" applyBorder="1" applyAlignment="1">
      <alignment horizontal="left" vertical="center" wrapText="1"/>
    </xf>
    <xf numFmtId="0" fontId="20" fillId="3" borderId="42" xfId="0" applyFont="1" applyFill="1" applyBorder="1" applyAlignment="1">
      <alignment horizontal="left" vertical="center" wrapText="1"/>
    </xf>
    <xf numFmtId="0" fontId="20" fillId="3" borderId="43" xfId="0" applyFont="1" applyFill="1" applyBorder="1" applyAlignment="1">
      <alignment horizontal="left" vertical="center" wrapText="1"/>
    </xf>
    <xf numFmtId="0" fontId="24" fillId="3" borderId="69" xfId="0" applyFont="1" applyFill="1" applyBorder="1" applyAlignment="1">
      <alignment horizontal="left" wrapText="1"/>
    </xf>
    <xf numFmtId="0" fontId="19" fillId="3" borderId="0" xfId="0" applyFont="1" applyFill="1" applyAlignment="1">
      <alignment horizontal="left"/>
    </xf>
    <xf numFmtId="0" fontId="27" fillId="3" borderId="14" xfId="0" applyFont="1" applyFill="1" applyBorder="1" applyAlignment="1">
      <alignment horizontal="left" wrapText="1"/>
    </xf>
    <xf numFmtId="0" fontId="36" fillId="3" borderId="0" xfId="0" applyFont="1" applyFill="1" applyAlignment="1">
      <alignment horizontal="left"/>
    </xf>
    <xf numFmtId="0" fontId="24" fillId="3" borderId="0" xfId="0" applyFont="1" applyFill="1" applyBorder="1" applyAlignment="1">
      <alignment horizontal="left" wrapText="1"/>
    </xf>
    <xf numFmtId="0" fontId="24" fillId="3" borderId="0" xfId="0" applyFont="1" applyFill="1" applyBorder="1" applyAlignment="1">
      <alignment horizontal="left"/>
    </xf>
    <xf numFmtId="0" fontId="5" fillId="0" borderId="0" xfId="0" applyFont="1" applyFill="1" applyBorder="1" applyAlignment="1">
      <alignment horizontal="left" vertical="center" wrapText="1"/>
    </xf>
    <xf numFmtId="0" fontId="2" fillId="3" borderId="0" xfId="0" applyFont="1" applyFill="1" applyAlignment="1">
      <alignment horizontal="left" wrapText="1"/>
    </xf>
    <xf numFmtId="0" fontId="17" fillId="3" borderId="0" xfId="0" applyFont="1" applyFill="1" applyAlignment="1">
      <alignment horizontal="center" wrapText="1"/>
    </xf>
    <xf numFmtId="0" fontId="20" fillId="3" borderId="8" xfId="0" applyFont="1" applyFill="1" applyBorder="1" applyAlignment="1">
      <alignment horizontal="center" wrapText="1"/>
    </xf>
    <xf numFmtId="0" fontId="20" fillId="3" borderId="11" xfId="0" applyFont="1" applyFill="1" applyBorder="1" applyAlignment="1">
      <alignment horizontal="center" wrapText="1"/>
    </xf>
    <xf numFmtId="0" fontId="20" fillId="3" borderId="5" xfId="0" applyFont="1" applyFill="1" applyBorder="1" applyAlignment="1">
      <alignment horizontal="center"/>
    </xf>
    <xf numFmtId="0" fontId="20" fillId="3" borderId="2" xfId="0" applyFont="1" applyFill="1" applyBorder="1" applyAlignment="1">
      <alignment horizontal="center"/>
    </xf>
    <xf numFmtId="0" fontId="20" fillId="3" borderId="3" xfId="0" applyFont="1" applyFill="1" applyBorder="1" applyAlignment="1">
      <alignment horizontal="center"/>
    </xf>
    <xf numFmtId="0" fontId="20" fillId="3" borderId="7" xfId="0" applyFont="1" applyFill="1" applyBorder="1" applyAlignment="1">
      <alignment horizontal="center"/>
    </xf>
    <xf numFmtId="0" fontId="20" fillId="3" borderId="10" xfId="0" applyFont="1" applyFill="1" applyBorder="1" applyAlignment="1">
      <alignment horizontal="center"/>
    </xf>
    <xf numFmtId="0" fontId="19" fillId="0" borderId="0" xfId="0" applyFont="1" applyAlignment="1">
      <alignment horizontal="left" wrapText="1"/>
    </xf>
    <xf numFmtId="0" fontId="19" fillId="0" borderId="0" xfId="0" applyFont="1" applyAlignment="1">
      <alignment horizontal="left"/>
    </xf>
    <xf numFmtId="0" fontId="17" fillId="0" borderId="14" xfId="0" applyFont="1" applyBorder="1" applyAlignment="1">
      <alignment horizontal="left" wrapText="1"/>
    </xf>
    <xf numFmtId="0" fontId="17" fillId="0" borderId="14" xfId="0" applyFont="1" applyBorder="1" applyAlignment="1">
      <alignment horizontal="left"/>
    </xf>
    <xf numFmtId="0" fontId="20" fillId="3" borderId="8"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4" borderId="5" xfId="0" applyFont="1" applyFill="1" applyBorder="1" applyAlignment="1">
      <alignment horizontal="center"/>
    </xf>
    <xf numFmtId="0" fontId="20" fillId="4" borderId="2" xfId="0" applyFont="1" applyFill="1" applyBorder="1" applyAlignment="1">
      <alignment horizontal="center"/>
    </xf>
    <xf numFmtId="0" fontId="20" fillId="4" borderId="3" xfId="0" applyFont="1" applyFill="1" applyBorder="1" applyAlignment="1">
      <alignment horizontal="center"/>
    </xf>
    <xf numFmtId="0" fontId="20" fillId="4" borderId="6" xfId="0" applyFont="1" applyFill="1" applyBorder="1" applyAlignment="1">
      <alignment horizontal="center" vertical="center" wrapText="1"/>
    </xf>
    <xf numFmtId="0" fontId="20" fillId="4" borderId="1" xfId="0" applyFont="1" applyFill="1" applyBorder="1" applyAlignment="1">
      <alignment horizontal="center" vertical="center" wrapText="1"/>
    </xf>
    <xf numFmtId="0" fontId="5" fillId="3" borderId="0" xfId="0" applyFont="1" applyFill="1" applyBorder="1" applyAlignment="1">
      <alignment horizontal="left" vertical="center" wrapText="1"/>
    </xf>
    <xf numFmtId="0" fontId="17" fillId="3" borderId="0" xfId="0" applyFont="1" applyFill="1" applyAlignment="1">
      <alignment horizontal="left" wrapText="1"/>
    </xf>
    <xf numFmtId="0" fontId="32" fillId="0" borderId="35" xfId="0" applyFont="1" applyBorder="1" applyAlignment="1">
      <alignment horizontal="center" vertical="top" wrapText="1"/>
    </xf>
    <xf numFmtId="0" fontId="32" fillId="0" borderId="15" xfId="0" applyFont="1" applyBorder="1" applyAlignment="1">
      <alignment horizontal="center" vertical="top" wrapText="1"/>
    </xf>
    <xf numFmtId="0" fontId="34" fillId="0" borderId="0" xfId="0" applyFont="1" applyAlignment="1">
      <alignment horizontal="left" vertical="top" wrapText="1"/>
    </xf>
    <xf numFmtId="0" fontId="34" fillId="0" borderId="0" xfId="0" applyFont="1" applyBorder="1" applyAlignment="1">
      <alignment horizontal="left" vertical="top"/>
    </xf>
    <xf numFmtId="0" fontId="20" fillId="3" borderId="14" xfId="0" applyFont="1" applyFill="1" applyBorder="1" applyAlignment="1">
      <alignment horizontal="left" wrapText="1"/>
    </xf>
    <xf numFmtId="0" fontId="20" fillId="3" borderId="14" xfId="0" applyFont="1" applyFill="1" applyBorder="1" applyAlignment="1">
      <alignment horizontal="left"/>
    </xf>
    <xf numFmtId="0" fontId="29" fillId="0" borderId="14" xfId="0" applyFont="1" applyBorder="1" applyAlignment="1">
      <alignment horizontal="left" wrapText="1"/>
    </xf>
    <xf numFmtId="0" fontId="27" fillId="3" borderId="0" xfId="0" applyNumberFormat="1" applyFont="1" applyFill="1" applyAlignment="1">
      <alignment horizontal="left" wrapText="1"/>
    </xf>
    <xf numFmtId="0" fontId="17" fillId="3" borderId="0" xfId="0" applyNumberFormat="1" applyFont="1" applyFill="1" applyAlignment="1">
      <alignment horizontal="left" wrapText="1"/>
    </xf>
    <xf numFmtId="0" fontId="4" fillId="3" borderId="38" xfId="0" applyFont="1" applyFill="1" applyBorder="1" applyAlignment="1">
      <alignment horizontal="center" vertical="center" wrapText="1"/>
    </xf>
    <xf numFmtId="0" fontId="6" fillId="3" borderId="38" xfId="0" applyFont="1" applyFill="1" applyBorder="1" applyAlignment="1">
      <alignment horizontal="center" vertical="center" wrapText="1"/>
    </xf>
    <xf numFmtId="0" fontId="5" fillId="4" borderId="20" xfId="0" applyFont="1" applyFill="1" applyBorder="1" applyAlignment="1">
      <alignment horizontal="center" vertical="center" wrapText="1"/>
    </xf>
    <xf numFmtId="0" fontId="5" fillId="4" borderId="42" xfId="0" applyFont="1" applyFill="1" applyBorder="1" applyAlignment="1">
      <alignment horizontal="center" vertical="center" wrapText="1"/>
    </xf>
    <xf numFmtId="0" fontId="5" fillId="4" borderId="43" xfId="0" applyFont="1" applyFill="1" applyBorder="1" applyAlignment="1">
      <alignment horizontal="center" vertical="center" wrapText="1"/>
    </xf>
    <xf numFmtId="0" fontId="5" fillId="3" borderId="0" xfId="0" quotePrefix="1" applyFont="1" applyFill="1" applyAlignment="1">
      <alignment horizontal="left" wrapText="1"/>
    </xf>
    <xf numFmtId="0" fontId="5" fillId="3" borderId="0" xfId="0" applyFont="1" applyFill="1" applyBorder="1" applyAlignment="1">
      <alignment horizontal="left"/>
    </xf>
    <xf numFmtId="0" fontId="8" fillId="3" borderId="0" xfId="0" applyFont="1" applyFill="1" applyAlignment="1">
      <alignment horizontal="left" wrapText="1"/>
    </xf>
    <xf numFmtId="0" fontId="5" fillId="0" borderId="0" xfId="0" applyFont="1" applyFill="1" applyAlignment="1">
      <alignment horizontal="left" vertical="center" wrapText="1"/>
    </xf>
    <xf numFmtId="0" fontId="5" fillId="0" borderId="20" xfId="0" applyFont="1" applyFill="1" applyBorder="1" applyAlignment="1">
      <alignment horizontal="center" vertical="center" wrapText="1"/>
    </xf>
    <xf numFmtId="0" fontId="5" fillId="0" borderId="69"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43" xfId="0" applyFont="1" applyFill="1" applyBorder="1" applyAlignment="1">
      <alignment horizontal="center" vertical="center" wrapText="1"/>
    </xf>
    <xf numFmtId="0" fontId="5" fillId="0" borderId="0" xfId="0" quotePrefix="1" applyFont="1" applyFill="1" applyBorder="1" applyAlignment="1">
      <alignment horizontal="left" vertical="center" wrapText="1"/>
    </xf>
    <xf numFmtId="0" fontId="5" fillId="0" borderId="0" xfId="0" applyFont="1" applyFill="1" applyAlignment="1">
      <alignment vertical="center" wrapText="1"/>
    </xf>
    <xf numFmtId="0" fontId="5" fillId="0" borderId="0" xfId="0" applyFont="1" applyFill="1" applyAlignment="1">
      <alignment horizontal="left" vertical="center"/>
    </xf>
    <xf numFmtId="0" fontId="5" fillId="0" borderId="7"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5"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4" fillId="0" borderId="0" xfId="0" applyFont="1" applyFill="1" applyAlignment="1">
      <alignment horizontal="left" vertical="center" wrapText="1"/>
    </xf>
    <xf numFmtId="0" fontId="4" fillId="0" borderId="5"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7"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12"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4" xfId="0" applyFont="1" applyFill="1" applyBorder="1" applyAlignment="1">
      <alignment horizontal="left" vertical="center"/>
    </xf>
    <xf numFmtId="0" fontId="4" fillId="0" borderId="100" xfId="0" applyFont="1" applyFill="1" applyBorder="1" applyAlignment="1">
      <alignment vertical="center" wrapText="1"/>
    </xf>
    <xf numFmtId="0" fontId="0" fillId="0" borderId="101" xfId="0" applyFont="1" applyFill="1" applyBorder="1" applyAlignment="1">
      <alignment vertical="center"/>
    </xf>
    <xf numFmtId="0" fontId="5" fillId="0" borderId="44"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4" fillId="0" borderId="20" xfId="0" applyFont="1" applyFill="1" applyBorder="1" applyAlignment="1">
      <alignment vertical="center" wrapText="1"/>
    </xf>
    <xf numFmtId="0" fontId="0" fillId="0" borderId="43" xfId="0" applyFont="1" applyFill="1" applyBorder="1" applyAlignment="1">
      <alignment vertical="center"/>
    </xf>
    <xf numFmtId="0" fontId="4" fillId="0" borderId="20" xfId="0" applyFont="1" applyFill="1" applyBorder="1" applyAlignment="1">
      <alignment horizontal="center" vertical="center" wrapText="1"/>
    </xf>
    <xf numFmtId="0" fontId="4" fillId="0" borderId="42" xfId="0" applyFont="1" applyFill="1" applyBorder="1" applyAlignment="1">
      <alignment horizontal="center" vertical="center" wrapText="1"/>
    </xf>
    <xf numFmtId="0" fontId="4" fillId="0" borderId="43" xfId="0" applyFont="1" applyFill="1" applyBorder="1" applyAlignment="1">
      <alignment horizontal="center" vertical="center" wrapText="1"/>
    </xf>
    <xf numFmtId="0" fontId="4" fillId="0" borderId="100" xfId="0" applyFont="1" applyFill="1" applyBorder="1" applyAlignment="1">
      <alignment horizontal="center" vertical="center" wrapText="1"/>
    </xf>
    <xf numFmtId="0" fontId="0" fillId="0" borderId="101" xfId="0" applyFont="1" applyFill="1" applyBorder="1" applyAlignment="1">
      <alignment horizontal="center" vertical="center"/>
    </xf>
    <xf numFmtId="0" fontId="2" fillId="0" borderId="101" xfId="0" applyFont="1" applyFill="1" applyBorder="1" applyAlignment="1">
      <alignment horizontal="center" vertical="center"/>
    </xf>
    <xf numFmtId="0" fontId="4" fillId="0" borderId="17" xfId="0" applyFont="1" applyFill="1" applyBorder="1" applyAlignment="1">
      <alignment horizontal="left" vertical="center"/>
    </xf>
    <xf numFmtId="0" fontId="4" fillId="0" borderId="69" xfId="0" applyFont="1" applyFill="1" applyBorder="1" applyAlignment="1">
      <alignment horizontal="left" vertical="center"/>
    </xf>
    <xf numFmtId="0" fontId="4" fillId="0" borderId="94" xfId="0" applyFont="1" applyFill="1" applyBorder="1" applyAlignment="1">
      <alignment horizontal="left" vertical="center"/>
    </xf>
    <xf numFmtId="0" fontId="4" fillId="0" borderId="17" xfId="0" applyFont="1" applyFill="1" applyBorder="1" applyAlignment="1">
      <alignment vertical="center"/>
    </xf>
    <xf numFmtId="0" fontId="4" fillId="0" borderId="69" xfId="0" applyFont="1" applyFill="1" applyBorder="1" applyAlignment="1">
      <alignment vertical="center"/>
    </xf>
    <xf numFmtId="0" fontId="4" fillId="0" borderId="94" xfId="0" applyFont="1" applyFill="1" applyBorder="1" applyAlignment="1">
      <alignment vertical="center"/>
    </xf>
    <xf numFmtId="0" fontId="4" fillId="0" borderId="5"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2" xfId="0" applyFont="1" applyFill="1" applyBorder="1" applyAlignment="1">
      <alignment horizontal="center" vertical="center"/>
    </xf>
    <xf numFmtId="0" fontId="67" fillId="11" borderId="0" xfId="0" applyFont="1" applyFill="1"/>
    <xf numFmtId="0" fontId="6" fillId="0" borderId="16" xfId="0" applyFont="1" applyBorder="1" applyAlignment="1">
      <alignment horizontal="center" vertical="center"/>
    </xf>
    <xf numFmtId="0" fontId="4" fillId="0" borderId="100" xfId="0" applyFont="1" applyBorder="1" applyAlignment="1">
      <alignment horizontal="center" vertical="center" wrapText="1"/>
    </xf>
    <xf numFmtId="0" fontId="4" fillId="0" borderId="99" xfId="0" applyFont="1" applyBorder="1" applyAlignment="1">
      <alignment horizontal="center" vertical="center" wrapText="1"/>
    </xf>
    <xf numFmtId="0" fontId="4" fillId="0" borderId="101" xfId="0" applyFont="1" applyBorder="1" applyAlignment="1">
      <alignment horizontal="center" vertical="center" wrapText="1"/>
    </xf>
    <xf numFmtId="0" fontId="6" fillId="0" borderId="52" xfId="0" applyFont="1" applyBorder="1" applyAlignment="1">
      <alignment horizontal="center" vertical="center"/>
    </xf>
    <xf numFmtId="0" fontId="6" fillId="0" borderId="64" xfId="0" applyFont="1" applyBorder="1" applyAlignment="1">
      <alignment vertical="center"/>
    </xf>
    <xf numFmtId="0" fontId="5" fillId="0" borderId="0" xfId="0" applyFont="1" applyAlignment="1">
      <alignment horizontal="right"/>
    </xf>
    <xf numFmtId="0" fontId="0" fillId="0" borderId="0" xfId="0" applyAlignment="1">
      <alignment wrapText="1"/>
    </xf>
    <xf numFmtId="0" fontId="3" fillId="0" borderId="30" xfId="0" applyFont="1" applyBorder="1" applyAlignment="1">
      <alignment vertical="center"/>
    </xf>
    <xf numFmtId="0" fontId="3" fillId="0" borderId="23" xfId="0" applyFont="1" applyBorder="1" applyAlignment="1">
      <alignment vertical="center"/>
    </xf>
    <xf numFmtId="0" fontId="3" fillId="0" borderId="67" xfId="0" applyFont="1" applyBorder="1" applyAlignment="1">
      <alignment vertical="center"/>
    </xf>
    <xf numFmtId="0" fontId="6" fillId="0" borderId="101" xfId="0" applyFont="1" applyBorder="1" applyAlignment="1">
      <alignment horizontal="center" vertical="center" wrapText="1"/>
    </xf>
    <xf numFmtId="0" fontId="6" fillId="0" borderId="64" xfId="0" applyFont="1" applyBorder="1" applyAlignment="1">
      <alignment horizontal="center" vertical="center"/>
    </xf>
    <xf numFmtId="0" fontId="6" fillId="0" borderId="101" xfId="0" applyFont="1" applyBorder="1" applyAlignment="1">
      <alignment horizontal="center" vertical="center"/>
    </xf>
    <xf numFmtId="0" fontId="6" fillId="0" borderId="64" xfId="0" applyFont="1" applyBorder="1" applyAlignment="1">
      <alignment horizontal="center" vertical="center" wrapText="1"/>
    </xf>
    <xf numFmtId="1" fontId="3" fillId="0" borderId="102" xfId="0" applyNumberFormat="1" applyFont="1" applyBorder="1" applyAlignment="1">
      <alignment horizontal="center" vertical="center" wrapText="1"/>
    </xf>
    <xf numFmtId="1" fontId="3" fillId="0" borderId="103" xfId="0" applyNumberFormat="1" applyFont="1" applyBorder="1" applyAlignment="1">
      <alignment horizontal="center" vertical="center" wrapText="1"/>
    </xf>
    <xf numFmtId="1" fontId="3" fillId="0" borderId="105" xfId="0" applyNumberFormat="1" applyFont="1" applyBorder="1" applyAlignment="1">
      <alignment horizontal="center" vertical="center" wrapText="1"/>
    </xf>
    <xf numFmtId="1" fontId="3" fillId="0" borderId="30" xfId="0" applyNumberFormat="1" applyFont="1" applyBorder="1" applyAlignment="1">
      <alignment horizontal="center" vertical="center" wrapText="1"/>
    </xf>
    <xf numFmtId="1" fontId="3" fillId="0" borderId="23" xfId="0" applyNumberFormat="1" applyFont="1" applyBorder="1" applyAlignment="1">
      <alignment horizontal="center" vertical="center" wrapText="1"/>
    </xf>
    <xf numFmtId="1" fontId="3" fillId="0" borderId="67" xfId="0" applyNumberFormat="1" applyFont="1" applyBorder="1" applyAlignment="1">
      <alignment horizontal="center" vertical="center" wrapText="1"/>
    </xf>
    <xf numFmtId="0" fontId="4" fillId="0" borderId="0" xfId="0" applyFont="1"/>
  </cellXfs>
  <cellStyles count="13">
    <cellStyle name="Lien hypertexte" xfId="10" builtinId="8"/>
    <cellStyle name="Milliers" xfId="1" builtinId="3"/>
    <cellStyle name="Milliers 2" xfId="11"/>
    <cellStyle name="Normal" xfId="0" builtinId="0"/>
    <cellStyle name="Normal 2" xfId="3"/>
    <cellStyle name="Normal 2 2" xfId="4"/>
    <cellStyle name="Normal 2 2 2" xfId="5"/>
    <cellStyle name="Normal 2 2 3" xfId="6"/>
    <cellStyle name="Normal 2 3" xfId="7"/>
    <cellStyle name="Normal 3" xfId="8"/>
    <cellStyle name="Pourcentage" xfId="2" builtinId="5"/>
    <cellStyle name="Pourcentage 2" xfId="9"/>
    <cellStyle name="Pourcentage 2 2" xfId="12"/>
  </cellStyles>
  <dxfs count="1">
    <dxf>
      <font>
        <condense val="0"/>
        <extend val="0"/>
        <color rgb="FF9C0006"/>
      </font>
      <fill>
        <patternFill>
          <bgColor rgb="FFFFC7CE"/>
        </patternFill>
      </fill>
    </dxf>
  </dxfs>
  <tableStyles count="0" defaultTableStyle="TableStyleMedium2" defaultPivotStyle="PivotStyleLight16"/>
  <colors>
    <mruColors>
      <color rgb="FFE587B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799008450834146"/>
          <c:y val="0.12655031926979277"/>
          <c:w val="0.4958008762108661"/>
          <c:h val="0.74851725623850474"/>
        </c:manualLayout>
      </c:layout>
      <c:barChart>
        <c:barDir val="bar"/>
        <c:grouping val="clustered"/>
        <c:varyColors val="0"/>
        <c:ser>
          <c:idx val="3"/>
          <c:order val="0"/>
          <c:spPr>
            <a:solidFill>
              <a:schemeClr val="accent1"/>
            </a:solidFill>
          </c:spPr>
          <c:invertIfNegative val="0"/>
          <c:dLbls>
            <c:txPr>
              <a:bodyPr/>
              <a:lstStyle/>
              <a:p>
                <a:pPr>
                  <a:defRPr sz="800" b="0" i="0" u="none" strike="noStrike" baseline="0">
                    <a:solidFill>
                      <a:srgbClr val="000000"/>
                    </a:solidFill>
                    <a:latin typeface="Arial"/>
                    <a:ea typeface="Arial"/>
                    <a:cs typeface="Arial"/>
                  </a:defRPr>
                </a:pPr>
                <a:endParaRPr lang="fr-FR"/>
              </a:p>
            </c:txPr>
            <c:dLblPos val="ctr"/>
            <c:showLegendKey val="0"/>
            <c:showVal val="1"/>
            <c:showCatName val="0"/>
            <c:showSerName val="0"/>
            <c:showPercent val="0"/>
            <c:showBubbleSize val="0"/>
            <c:showLeaderLines val="0"/>
          </c:dLbls>
          <c:val>
            <c:numLit>
              <c:formatCode>General</c:formatCode>
              <c:ptCount val="1"/>
              <c:pt idx="0">
                <c:v>0</c:v>
              </c:pt>
            </c:numLit>
          </c:val>
        </c:ser>
        <c:dLbls>
          <c:showLegendKey val="0"/>
          <c:showVal val="0"/>
          <c:showCatName val="0"/>
          <c:showSerName val="0"/>
          <c:showPercent val="0"/>
          <c:showBubbleSize val="0"/>
        </c:dLbls>
        <c:gapWidth val="75"/>
        <c:axId val="97933952"/>
        <c:axId val="97939840"/>
      </c:barChart>
      <c:catAx>
        <c:axId val="97933952"/>
        <c:scaling>
          <c:orientation val="minMax"/>
        </c:scaling>
        <c:delete val="0"/>
        <c:axPos val="l"/>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fr-FR"/>
          </a:p>
        </c:txPr>
        <c:crossAx val="97939840"/>
        <c:crosses val="autoZero"/>
        <c:auto val="1"/>
        <c:lblAlgn val="ctr"/>
        <c:lblOffset val="100"/>
        <c:noMultiLvlLbl val="0"/>
      </c:catAx>
      <c:valAx>
        <c:axId val="97939840"/>
        <c:scaling>
          <c:orientation val="minMax"/>
        </c:scaling>
        <c:delete val="0"/>
        <c:axPos val="b"/>
        <c:majorGridlines>
          <c:spPr>
            <a:ln>
              <a:prstDash val="dash"/>
            </a:ln>
          </c:spPr>
        </c:majorGridlines>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fr-FR"/>
          </a:p>
        </c:txPr>
        <c:crossAx val="97933952"/>
        <c:crosses val="autoZero"/>
        <c:crossBetween val="between"/>
      </c:valAx>
    </c:plotArea>
    <c:plotVisOnly val="1"/>
    <c:dispBlanksAs val="gap"/>
    <c:showDLblsOverMax val="0"/>
  </c:chart>
  <c:spPr>
    <a:ln>
      <a:noFill/>
    </a:ln>
  </c:spPr>
  <c:txPr>
    <a:bodyPr/>
    <a:lstStyle/>
    <a:p>
      <a:pPr>
        <a:defRPr sz="800" b="0" i="0" u="none" strike="noStrike" baseline="0">
          <a:solidFill>
            <a:srgbClr val="000000"/>
          </a:solidFill>
          <a:latin typeface="Arial"/>
          <a:ea typeface="Arial"/>
          <a:cs typeface="Arial"/>
        </a:defRPr>
      </a:pPr>
      <a:endParaRPr lang="fr-FR"/>
    </a:p>
  </c:txPr>
  <c:printSettings>
    <c:headerFooter/>
    <c:pageMargins b="0.75000000000000822" l="0.70000000000000062" r="0.70000000000000062" t="0.75000000000000822"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xdr:col>
      <xdr:colOff>466725</xdr:colOff>
      <xdr:row>53</xdr:row>
      <xdr:rowOff>38100</xdr:rowOff>
    </xdr:from>
    <xdr:ext cx="184731" cy="264560"/>
    <xdr:sp macro="" textlink="">
      <xdr:nvSpPr>
        <xdr:cNvPr id="2" name="ZoneTexte 1"/>
        <xdr:cNvSpPr txBox="1"/>
      </xdr:nvSpPr>
      <xdr:spPr>
        <a:xfrm>
          <a:off x="619125" y="711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xdr:col>
      <xdr:colOff>190500</xdr:colOff>
      <xdr:row>32</xdr:row>
      <xdr:rowOff>171450</xdr:rowOff>
    </xdr:from>
    <xdr:ext cx="184731" cy="264560"/>
    <xdr:sp macro="" textlink="">
      <xdr:nvSpPr>
        <xdr:cNvPr id="10" name="ZoneTexte 9"/>
        <xdr:cNvSpPr txBox="1"/>
      </xdr:nvSpPr>
      <xdr:spPr>
        <a:xfrm>
          <a:off x="342900" y="1623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504000</xdr:colOff>
      <xdr:row>31</xdr:row>
      <xdr:rowOff>104048</xdr:rowOff>
    </xdr:to>
    <xdr:pic>
      <xdr:nvPicPr>
        <xdr:cNvPr id="2" name="Image 1"/>
        <xdr:cNvPicPr>
          <a:picLocks noChangeAspect="1"/>
        </xdr:cNvPicPr>
      </xdr:nvPicPr>
      <xdr:blipFill>
        <a:blip xmlns:r="http://schemas.openxmlformats.org/officeDocument/2006/relationships" r:embed="rId1"/>
        <a:stretch>
          <a:fillRect/>
        </a:stretch>
      </xdr:blipFill>
      <xdr:spPr>
        <a:xfrm>
          <a:off x="0" y="190500"/>
          <a:ext cx="6600000" cy="58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8286</xdr:colOff>
      <xdr:row>36</xdr:row>
      <xdr:rowOff>122977</xdr:rowOff>
    </xdr:to>
    <xdr:pic>
      <xdr:nvPicPr>
        <xdr:cNvPr id="2" name="Image 1"/>
        <xdr:cNvPicPr>
          <a:picLocks noChangeAspect="1"/>
        </xdr:cNvPicPr>
      </xdr:nvPicPr>
      <xdr:blipFill>
        <a:blip xmlns:r="http://schemas.openxmlformats.org/officeDocument/2006/relationships" r:embed="rId1"/>
        <a:stretch>
          <a:fillRect/>
        </a:stretch>
      </xdr:blipFill>
      <xdr:spPr>
        <a:xfrm>
          <a:off x="0" y="190500"/>
          <a:ext cx="9914286" cy="67904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132477</xdr:colOff>
      <xdr:row>43</xdr:row>
      <xdr:rowOff>132334</xdr:rowOff>
    </xdr:to>
    <xdr:pic>
      <xdr:nvPicPr>
        <xdr:cNvPr id="3" name="Image 2"/>
        <xdr:cNvPicPr>
          <a:picLocks noChangeAspect="1"/>
        </xdr:cNvPicPr>
      </xdr:nvPicPr>
      <xdr:blipFill>
        <a:blip xmlns:r="http://schemas.openxmlformats.org/officeDocument/2006/relationships" r:embed="rId1"/>
        <a:stretch>
          <a:fillRect/>
        </a:stretch>
      </xdr:blipFill>
      <xdr:spPr>
        <a:xfrm>
          <a:off x="0" y="190500"/>
          <a:ext cx="6990477" cy="81333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7</xdr:col>
      <xdr:colOff>246953</xdr:colOff>
      <xdr:row>38</xdr:row>
      <xdr:rowOff>84834</xdr:rowOff>
    </xdr:to>
    <xdr:pic>
      <xdr:nvPicPr>
        <xdr:cNvPr id="2" name="Image 1"/>
        <xdr:cNvPicPr>
          <a:picLocks noChangeAspect="1"/>
        </xdr:cNvPicPr>
      </xdr:nvPicPr>
      <xdr:blipFill>
        <a:blip xmlns:r="http://schemas.openxmlformats.org/officeDocument/2006/relationships" r:embed="rId1"/>
        <a:stretch>
          <a:fillRect/>
        </a:stretch>
      </xdr:blipFill>
      <xdr:spPr>
        <a:xfrm>
          <a:off x="0" y="190500"/>
          <a:ext cx="5580953" cy="7133334"/>
        </a:xfrm>
        <a:prstGeom prst="rect">
          <a:avLst/>
        </a:prstGeom>
      </xdr:spPr>
    </xdr:pic>
    <xdr:clientData/>
  </xdr:twoCellAnchor>
  <xdr:twoCellAnchor editAs="oneCell">
    <xdr:from>
      <xdr:col>7</xdr:col>
      <xdr:colOff>723900</xdr:colOff>
      <xdr:row>43</xdr:row>
      <xdr:rowOff>85725</xdr:rowOff>
    </xdr:from>
    <xdr:to>
      <xdr:col>15</xdr:col>
      <xdr:colOff>227900</xdr:colOff>
      <xdr:row>64</xdr:row>
      <xdr:rowOff>170940</xdr:rowOff>
    </xdr:to>
    <xdr:pic>
      <xdr:nvPicPr>
        <xdr:cNvPr id="4" name="Image 3"/>
        <xdr:cNvPicPr>
          <a:picLocks noChangeAspect="1"/>
        </xdr:cNvPicPr>
      </xdr:nvPicPr>
      <xdr:blipFill>
        <a:blip xmlns:r="http://schemas.openxmlformats.org/officeDocument/2006/relationships" r:embed="rId2"/>
        <a:stretch>
          <a:fillRect/>
        </a:stretch>
      </xdr:blipFill>
      <xdr:spPr>
        <a:xfrm>
          <a:off x="6057900" y="8277225"/>
          <a:ext cx="5600000" cy="40857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6</xdr:col>
      <xdr:colOff>9525</xdr:colOff>
      <xdr:row>5</xdr:row>
      <xdr:rowOff>133350</xdr:rowOff>
    </xdr:from>
    <xdr:ext cx="184731" cy="264560"/>
    <xdr:sp macro="" textlink="">
      <xdr:nvSpPr>
        <xdr:cNvPr id="2" name="ZoneTexte 1"/>
        <xdr:cNvSpPr txBox="1"/>
      </xdr:nvSpPr>
      <xdr:spPr>
        <a:xfrm>
          <a:off x="6381750" y="11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665905</xdr:colOff>
      <xdr:row>44</xdr:row>
      <xdr:rowOff>151358</xdr:rowOff>
    </xdr:to>
    <xdr:pic>
      <xdr:nvPicPr>
        <xdr:cNvPr id="2" name="Image 1"/>
        <xdr:cNvPicPr>
          <a:picLocks noChangeAspect="1"/>
        </xdr:cNvPicPr>
      </xdr:nvPicPr>
      <xdr:blipFill>
        <a:blip xmlns:r="http://schemas.openxmlformats.org/officeDocument/2006/relationships" r:embed="rId1"/>
        <a:stretch>
          <a:fillRect/>
        </a:stretch>
      </xdr:blipFill>
      <xdr:spPr>
        <a:xfrm>
          <a:off x="0" y="190500"/>
          <a:ext cx="6761905" cy="834285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312763</xdr:colOff>
      <xdr:row>31</xdr:row>
      <xdr:rowOff>123096</xdr:rowOff>
    </xdr:to>
    <xdr:pic>
      <xdr:nvPicPr>
        <xdr:cNvPr id="2" name="Image 1"/>
        <xdr:cNvPicPr>
          <a:picLocks noChangeAspect="1"/>
        </xdr:cNvPicPr>
      </xdr:nvPicPr>
      <xdr:blipFill>
        <a:blip xmlns:r="http://schemas.openxmlformats.org/officeDocument/2006/relationships" r:embed="rId1"/>
        <a:stretch>
          <a:fillRect/>
        </a:stretch>
      </xdr:blipFill>
      <xdr:spPr>
        <a:xfrm>
          <a:off x="0" y="190500"/>
          <a:ext cx="12504763" cy="58380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398953</xdr:colOff>
      <xdr:row>45</xdr:row>
      <xdr:rowOff>84667</xdr:rowOff>
    </xdr:to>
    <xdr:pic>
      <xdr:nvPicPr>
        <xdr:cNvPr id="3" name="Image 2"/>
        <xdr:cNvPicPr>
          <a:picLocks noChangeAspect="1"/>
        </xdr:cNvPicPr>
      </xdr:nvPicPr>
      <xdr:blipFill>
        <a:blip xmlns:r="http://schemas.openxmlformats.org/officeDocument/2006/relationships" r:embed="rId1"/>
        <a:stretch>
          <a:fillRect/>
        </a:stretch>
      </xdr:blipFill>
      <xdr:spPr>
        <a:xfrm>
          <a:off x="0" y="190500"/>
          <a:ext cx="8780953" cy="84666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752475</xdr:colOff>
      <xdr:row>0</xdr:row>
      <xdr:rowOff>0</xdr:rowOff>
    </xdr:from>
    <xdr:to>
      <xdr:col>10</xdr:col>
      <xdr:colOff>76200</xdr:colOff>
      <xdr:row>0</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drees.solidarites-sante.gouv.fr/etudes-et-statistiques/publications/etudes-et-resultats/article/le-choix-de-la-creche-comme-mode-d-accueil-entre-benefices-pour-l-enfant-et" TargetMode="External"/><Relationship Id="rId13" Type="http://schemas.openxmlformats.org/officeDocument/2006/relationships/hyperlink" Target="file:///C:\Users\emilie.raynaud\AppData\Local\Temp\EtudesMDG2013_BL.xlsx" TargetMode="External"/><Relationship Id="rId3" Type="http://schemas.openxmlformats.org/officeDocument/2006/relationships/hyperlink" Target="http://drees.solidarites-sante.gouv.fr/etudes-et-statistiques/publications/etudes-et-resultats/article/combien-depensent-les-familles-pour-la-garde-de-leurs-enfants-de-moins-de-3-ans" TargetMode="External"/><Relationship Id="rId7" Type="http://schemas.openxmlformats.org/officeDocument/2006/relationships/hyperlink" Target="http://drees.solidarites-sante.gouv.fr/etudes-et-statistiques/publications/etudes-et-resultats/article/travail-a-temps-complet-et-jeunes-enfants-comment-font-les-parents-pour-tout" TargetMode="External"/><Relationship Id="rId12" Type="http://schemas.openxmlformats.org/officeDocument/2006/relationships/hyperlink" Target="file:///C:\Users\emilie.raynaud\AppData\Local\Temp\EtudesMDG2013_BL.xlsx" TargetMode="External"/><Relationship Id="rId2" Type="http://schemas.openxmlformats.org/officeDocument/2006/relationships/hyperlink" Target="http://drees.solidarites-sante.gouv.fr/etudes-et-statistiques/publications/etudes-et-resultats/article/modes-de-garde-et-d-accueil-des-jeunes-enfants-en-2013" TargetMode="External"/><Relationship Id="rId16" Type="http://schemas.openxmlformats.org/officeDocument/2006/relationships/drawing" Target="../drawings/drawing1.xml"/><Relationship Id="rId1" Type="http://schemas.openxmlformats.org/officeDocument/2006/relationships/hyperlink" Target="http://drees.solidarites-sante.gouv.fr/etudes-et-statistiques/open-data/famille-enfance-jeunesse/article/l-enquete-modes-de-garde-et-d-accueil-des-jeunes-enfants" TargetMode="External"/><Relationship Id="rId6" Type="http://schemas.openxmlformats.org/officeDocument/2006/relationships/hyperlink" Target="http://drees.solidarites-sante.gouv.fr/etudes-et-statistiques/publications/etudes-et-resultats/article/les-meres-seules-confient-plus-souvent-leurs-enfants-de-moins-de-3-ans-aux" TargetMode="External"/><Relationship Id="rId11" Type="http://schemas.openxmlformats.org/officeDocument/2006/relationships/hyperlink" Target="file:///C:\Users\emilie.raynaud\AppData\Local\Temp\EtudesMDG2013_BL.xlsx" TargetMode="External"/><Relationship Id="rId5" Type="http://schemas.openxmlformats.org/officeDocument/2006/relationships/hyperlink" Target="http://drees.solidarites-sante.gouv.fr/etudes-et-statistiques/publications/etudes-et-resultats/article/avant-et-apres-l-ecole-qui-prend-en-charge-les-jeunes-enfants-scolarises" TargetMode="External"/><Relationship Id="rId15" Type="http://schemas.openxmlformats.org/officeDocument/2006/relationships/printerSettings" Target="../printerSettings/printerSettings1.bin"/><Relationship Id="rId10" Type="http://schemas.openxmlformats.org/officeDocument/2006/relationships/hyperlink" Target="file:///C:\Users\emilie.raynaud\AppData\Local\Temp\EtudesMDG2013_BL.xlsx" TargetMode="External"/><Relationship Id="rId4" Type="http://schemas.openxmlformats.org/officeDocument/2006/relationships/hyperlink" Target="http://drees.solidarites-sante.gouv.fr/etudes-et-statistiques/publications/etudes-et-resultats/article/le-conge-de-paternite-un-droit-exerce-par-sept-peres-sur-dix" TargetMode="External"/><Relationship Id="rId9" Type="http://schemas.openxmlformats.org/officeDocument/2006/relationships/hyperlink" Target="file:///C:\Users\emilie.raynaud\AppData\Local\Temp\EtudesMDG2013_BL.xlsx" TargetMode="External"/><Relationship Id="rId14" Type="http://schemas.openxmlformats.org/officeDocument/2006/relationships/hyperlink" Target="file:///C:\Users\emilie.raynaud\AppData\Local\Temp\EtudesMDG2013_BL.xls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W98"/>
  <sheetViews>
    <sheetView tabSelected="1" zoomScaleNormal="100" workbookViewId="0">
      <selection activeCell="B8" sqref="B8"/>
    </sheetView>
  </sheetViews>
  <sheetFormatPr baseColWidth="10" defaultRowHeight="15" x14ac:dyDescent="0.25"/>
  <cols>
    <col min="1" max="1" width="2.28515625" customWidth="1"/>
    <col min="2" max="2" width="231.140625" style="6" customWidth="1"/>
    <col min="3" max="23" width="11.42578125" style="6"/>
  </cols>
  <sheetData>
    <row r="1" spans="1:4" ht="21" x14ac:dyDescent="0.35">
      <c r="A1" s="6"/>
      <c r="B1" s="780" t="s">
        <v>1015</v>
      </c>
      <c r="D1" s="420"/>
    </row>
    <row r="2" spans="1:4" x14ac:dyDescent="0.25">
      <c r="A2" s="6"/>
      <c r="B2" s="1007" t="s">
        <v>1028</v>
      </c>
      <c r="D2" s="420"/>
    </row>
    <row r="3" spans="1:4" x14ac:dyDescent="0.25">
      <c r="A3" s="6"/>
      <c r="B3" s="1007"/>
      <c r="D3" s="420"/>
    </row>
    <row r="4" spans="1:4" ht="21" x14ac:dyDescent="0.35">
      <c r="A4" s="6"/>
      <c r="B4" s="780" t="s">
        <v>735</v>
      </c>
    </row>
    <row r="5" spans="1:4" x14ac:dyDescent="0.25">
      <c r="A5" s="6"/>
      <c r="B5" s="989" t="s">
        <v>983</v>
      </c>
    </row>
    <row r="6" spans="1:4" x14ac:dyDescent="0.25">
      <c r="A6" s="6"/>
      <c r="B6" s="988"/>
    </row>
    <row r="7" spans="1:4" ht="15.75" x14ac:dyDescent="0.25">
      <c r="A7" s="6"/>
      <c r="B7" s="782" t="s">
        <v>985</v>
      </c>
    </row>
    <row r="8" spans="1:4" x14ac:dyDescent="0.25">
      <c r="A8" s="6"/>
    </row>
    <row r="9" spans="1:4" ht="15.75" x14ac:dyDescent="0.25">
      <c r="A9" s="781"/>
      <c r="B9" s="782" t="s">
        <v>984</v>
      </c>
    </row>
    <row r="10" spans="1:4" x14ac:dyDescent="0.25">
      <c r="A10" s="781"/>
      <c r="B10" s="777"/>
    </row>
    <row r="11" spans="1:4" x14ac:dyDescent="0.25">
      <c r="A11" s="781"/>
      <c r="B11" s="787" t="s">
        <v>1011</v>
      </c>
    </row>
    <row r="12" spans="1:4" x14ac:dyDescent="0.25">
      <c r="A12" s="781"/>
      <c r="B12" s="787" t="s">
        <v>1007</v>
      </c>
    </row>
    <row r="13" spans="1:4" x14ac:dyDescent="0.25">
      <c r="A13" s="781"/>
      <c r="B13" s="789" t="s">
        <v>1008</v>
      </c>
    </row>
    <row r="14" spans="1:4" x14ac:dyDescent="0.25">
      <c r="A14" s="781"/>
      <c r="B14" s="787" t="s">
        <v>1009</v>
      </c>
    </row>
    <row r="15" spans="1:4" x14ac:dyDescent="0.25">
      <c r="A15" s="781"/>
      <c r="B15" s="787" t="str">
        <f>'E&amp;R896-Tableau 1'!B2:F2</f>
        <v>Tableau 1. Combinaisons de modes de garde principal et secondaire : fréquence et durée moyenne passée auprès de chaque mode</v>
      </c>
    </row>
    <row r="16" spans="1:4" x14ac:dyDescent="0.25">
      <c r="A16" s="781"/>
      <c r="B16" s="788" t="str">
        <f>'E&amp;R896-Tableau 2'!B2:K2</f>
        <v>Tableau 2. Répartition des enfants de moins de trois ans selon le mode de garde principal en semaine</v>
      </c>
    </row>
    <row r="17" spans="1:3" x14ac:dyDescent="0.25">
      <c r="A17" s="781"/>
      <c r="B17" s="788" t="str">
        <f>'E&amp;R896-Graphique 4'!B2:C2</f>
        <v>Graphique 4. Répartition des enfants de 3 à moins de 6 ans selon
le mode de garde principal le mercredi entre 8 heures et 19 heures</v>
      </c>
    </row>
    <row r="18" spans="1:3" x14ac:dyDescent="0.25">
      <c r="A18" s="781"/>
      <c r="B18" s="788" t="str">
        <f>'E&amp;R896-Graphique 5'!B2:C2</f>
        <v>Graphique 5. Répartition des enfants de 3 à moins de 6 ans selon le mode de garde principal en semaine entre 16 heures 30 et 19 heures (hors mercredi)</v>
      </c>
    </row>
    <row r="19" spans="1:3" x14ac:dyDescent="0.25">
      <c r="A19" s="781"/>
      <c r="B19" s="788" t="s">
        <v>986</v>
      </c>
    </row>
    <row r="20" spans="1:3" x14ac:dyDescent="0.25">
      <c r="A20" s="781"/>
      <c r="B20" s="788" t="s">
        <v>987</v>
      </c>
    </row>
    <row r="21" spans="1:3" x14ac:dyDescent="0.25">
      <c r="B21" s="777"/>
    </row>
    <row r="22" spans="1:3" ht="15.75" x14ac:dyDescent="0.25">
      <c r="A22" s="783"/>
      <c r="B22" s="782" t="s">
        <v>716</v>
      </c>
    </row>
    <row r="23" spans="1:3" x14ac:dyDescent="0.25">
      <c r="A23" s="783"/>
      <c r="B23" s="779"/>
    </row>
    <row r="24" spans="1:3" x14ac:dyDescent="0.25">
      <c r="A24" s="783"/>
      <c r="B24" s="788" t="s">
        <v>727</v>
      </c>
    </row>
    <row r="25" spans="1:3" x14ac:dyDescent="0.25">
      <c r="A25" s="783"/>
      <c r="B25" s="788" t="str">
        <f>'E&amp;R930-Graphique 1'!B1</f>
        <v>Graphique 1. Recours aux modes d’accueil payants des enfants de moins de 3 ans non scolarisés</v>
      </c>
    </row>
    <row r="26" spans="1:3" x14ac:dyDescent="0.25">
      <c r="A26" s="783"/>
      <c r="B26" s="788" t="str">
        <f>'E&amp;R930-Tableau 1'!B1</f>
        <v>Tableau 1. Dépenses versées et aides reçues par la famille pour l’accueil d’un enfant de moins de 3 ans non scolarisé</v>
      </c>
    </row>
    <row r="27" spans="1:3" x14ac:dyDescent="0.25">
      <c r="A27" s="783"/>
      <c r="B27" s="788" t="str">
        <f>'E&amp;R930-Tableau 2'!B1</f>
        <v>Tableau 2. Dépenses versées par la famille selon le niveau de vie et la configuration familiale</v>
      </c>
    </row>
    <row r="28" spans="1:3" x14ac:dyDescent="0.25">
      <c r="A28" s="783"/>
      <c r="B28" s="788" t="str">
        <f>'E&amp;R930-Graphique 2 '!B1</f>
        <v>Graphique 2. Salaire horaire moyen des assistantes maternelles pour l’accueil d’un enfant, selon le nombre de places offertes par les assistantes maternelles dans le département</v>
      </c>
      <c r="C28" s="777"/>
    </row>
    <row r="29" spans="1:3" x14ac:dyDescent="0.25">
      <c r="A29" s="783"/>
      <c r="B29" s="788" t="str">
        <f>'E&amp;R930-tableau 3'!B1</f>
        <v>Tableau 3. Coûts après allocations et crédit d’impôt d’une heure d’accueil en 2007 et en 2013</v>
      </c>
    </row>
    <row r="30" spans="1:3" x14ac:dyDescent="0.25">
      <c r="A30" s="783"/>
      <c r="B30" s="788" t="str">
        <f>'E&amp;R930-Graphique 3'!B1</f>
        <v>Graphique 3. Taux d’effort moyen du ménage pour l’accueil d’un enfant de moins de 3 ans non scolarisé</v>
      </c>
    </row>
    <row r="31" spans="1:3" x14ac:dyDescent="0.25">
      <c r="A31" s="783"/>
      <c r="B31" s="788" t="s">
        <v>1006</v>
      </c>
    </row>
    <row r="32" spans="1:3" x14ac:dyDescent="0.25">
      <c r="A32" s="783"/>
      <c r="B32" s="788" t="s">
        <v>988</v>
      </c>
    </row>
    <row r="33" spans="1:12" x14ac:dyDescent="0.25">
      <c r="A33" s="783"/>
      <c r="B33" s="788" t="s">
        <v>989</v>
      </c>
    </row>
    <row r="34" spans="1:12" x14ac:dyDescent="0.25">
      <c r="A34" s="783"/>
      <c r="B34" s="788" t="s">
        <v>990</v>
      </c>
    </row>
    <row r="35" spans="1:12" x14ac:dyDescent="0.25">
      <c r="A35" s="6"/>
    </row>
    <row r="36" spans="1:12" ht="15.75" x14ac:dyDescent="0.25">
      <c r="A36" s="781"/>
      <c r="B36" s="782" t="s">
        <v>729</v>
      </c>
    </row>
    <row r="37" spans="1:12" ht="15.75" x14ac:dyDescent="0.25">
      <c r="A37" s="781"/>
      <c r="B37" s="784"/>
    </row>
    <row r="38" spans="1:12" x14ac:dyDescent="0.25">
      <c r="A38" s="781"/>
      <c r="B38" s="788" t="s">
        <v>728</v>
      </c>
    </row>
    <row r="39" spans="1:12" x14ac:dyDescent="0.25">
      <c r="A39" s="781"/>
      <c r="B39" s="788" t="s">
        <v>1012</v>
      </c>
    </row>
    <row r="40" spans="1:12" x14ac:dyDescent="0.25">
      <c r="A40" s="781"/>
      <c r="B40" s="788" t="str">
        <f>'E&amp;R957-Tableau 1'!B2:C2</f>
        <v>Tableau 1. Durée et période du congé de paternité</v>
      </c>
    </row>
    <row r="41" spans="1:12" x14ac:dyDescent="0.25">
      <c r="A41" s="781"/>
      <c r="B41" s="788" t="str">
        <f>'E&amp;R957-Tableau 2'!B2:F2</f>
        <v>Tableau 2. Taux de recours et risque relatif de prendre un congé selon les configurations familiales et professionnelles</v>
      </c>
    </row>
    <row r="42" spans="1:12" x14ac:dyDescent="0.25">
      <c r="A42" s="781"/>
      <c r="B42" s="788" t="str">
        <f>'E&amp;R957-Graphique 1'!B2:O2</f>
        <v>Graphique 1. Nombre de bénéficiaires du congé de paternité de 2002 à 2014</v>
      </c>
    </row>
    <row r="43" spans="1:12" x14ac:dyDescent="0.25">
      <c r="A43" s="781"/>
      <c r="B43" s="788" t="str">
        <f>'E&amp;R957-Graphique 2'!B2:H2</f>
        <v>Graphique 2. Score d'implication dans les tâches parentales des pères selon le recours au congé paternité</v>
      </c>
    </row>
    <row r="44" spans="1:12" x14ac:dyDescent="0.25">
      <c r="A44" s="6"/>
    </row>
    <row r="45" spans="1:12" ht="15.75" x14ac:dyDescent="0.25">
      <c r="A45" s="785"/>
      <c r="B45" s="782" t="s">
        <v>731</v>
      </c>
    </row>
    <row r="46" spans="1:12" x14ac:dyDescent="0.25">
      <c r="A46" s="785"/>
      <c r="B46" s="778"/>
    </row>
    <row r="47" spans="1:12" x14ac:dyDescent="0.25">
      <c r="A47" s="785"/>
      <c r="B47" s="788" t="s">
        <v>730</v>
      </c>
    </row>
    <row r="48" spans="1:12" x14ac:dyDescent="0.25">
      <c r="A48" s="785"/>
      <c r="B48" s="788" t="s">
        <v>1005</v>
      </c>
      <c r="L48" s="786"/>
    </row>
    <row r="49" spans="1:2" x14ac:dyDescent="0.25">
      <c r="A49" s="785"/>
      <c r="B49" s="788" t="str">
        <f>'E&amp;R959-Tableau 1 '!B2:E2</f>
        <v>Tableau 1. Taux de scolarisation des enfants âgés de 3 à 5 ans</v>
      </c>
    </row>
    <row r="50" spans="1:2" x14ac:dyDescent="0.25">
      <c r="A50" s="785"/>
      <c r="B50" s="788" t="str">
        <f>'E&amp;R959-Tableau 2 '!B2:H2</f>
        <v>Tableau 2. Taux de recours et durée moyenne du recours des enfants âgés de 3 à 5 ans en semaine, hors mercredi, entre 8 heures et 19 heures</v>
      </c>
    </row>
    <row r="51" spans="1:2" x14ac:dyDescent="0.25">
      <c r="A51" s="785"/>
      <c r="B51" s="788" t="str">
        <f>'E&amp;R959-Tableau 3 '!B2:E2</f>
        <v>Tableau 3. Probabilité de recours à un autre intervenant que les parents en semaine, hors mercredi, 
entre 8 heures et 19 heures, selon les caractéristiques de la famille et des enfants</v>
      </c>
    </row>
    <row r="52" spans="1:2" x14ac:dyDescent="0.25">
      <c r="A52" s="783"/>
      <c r="B52" s="788" t="str">
        <f>'E&amp;R959-Tableau 4 '!B2:E2</f>
        <v>Tableau 4. Fréquence et durée moyenne passée dans chaque mode de garde le mercredi
entre 8 heures et 19 heures</v>
      </c>
    </row>
    <row r="53" spans="1:2" x14ac:dyDescent="0.25">
      <c r="A53" s="783"/>
      <c r="B53" s="788" t="str">
        <f>' E&amp;R959-Graphique 1 '!B2:D2</f>
        <v>Graphique 1. Implication des parents dans les trajets entre le domicile et l’école,
en moyenne par jour, hors mercredi</v>
      </c>
    </row>
    <row r="54" spans="1:2" x14ac:dyDescent="0.25">
      <c r="A54" s="783"/>
      <c r="B54" s="788" t="str">
        <f>'E&amp;R959-graphique 2 '!B2</f>
        <v>Graphique 2. Modes de garde des enfants âgés de 3 à 5 ans scolarisés à temps complet en semaine, hors mercredi, entre 8 heures et 19 heures</v>
      </c>
    </row>
    <row r="55" spans="1:2" x14ac:dyDescent="0.25">
      <c r="A55" s="783"/>
      <c r="B55" s="788" t="s">
        <v>991</v>
      </c>
    </row>
    <row r="56" spans="1:2" s="6" customFormat="1" x14ac:dyDescent="0.25"/>
    <row r="57" spans="1:2" ht="15.75" x14ac:dyDescent="0.25">
      <c r="A57" s="781"/>
      <c r="B57" s="782" t="s">
        <v>733</v>
      </c>
    </row>
    <row r="58" spans="1:2" ht="15.75" x14ac:dyDescent="0.25">
      <c r="A58" s="781"/>
      <c r="B58" s="784"/>
    </row>
    <row r="59" spans="1:2" x14ac:dyDescent="0.25">
      <c r="A59" s="781"/>
      <c r="B59" s="788" t="s">
        <v>734</v>
      </c>
    </row>
    <row r="60" spans="1:2" x14ac:dyDescent="0.25">
      <c r="A60" s="781"/>
      <c r="B60" s="788" t="str">
        <f>'  E&amp;R960-Une Web '!B2:F2</f>
        <v xml:space="preserve">Graphique de UNE web. Part des enfants confiés au moins une fois dans la semaine, du lundi au vendredi,
entre 8 heures et 19 heures </v>
      </c>
    </row>
    <row r="61" spans="1:2" x14ac:dyDescent="0.25">
      <c r="A61" s="781"/>
      <c r="B61" s="788" t="str">
        <f>'E&amp;R960-tableau 1 '!B2:G2</f>
        <v>Tableau 1. Recours aux modes d’accueil, du lundi au vendredi, entre 8 heures et 19 heures</v>
      </c>
    </row>
    <row r="62" spans="1:2" x14ac:dyDescent="0.25">
      <c r="A62" s="781"/>
      <c r="B62" s="788" t="str">
        <f>'E&amp;R960-tableau 2 '!B2:C2</f>
        <v>Tableau 2. Modélisation du non-recours aux modes d’accueil payants
des parents qui travaillent</v>
      </c>
    </row>
    <row r="63" spans="1:2" x14ac:dyDescent="0.25">
      <c r="A63" s="781"/>
      <c r="B63" s="788" t="str">
        <f>'E&amp;R960-tableau 3 '!B2:F2</f>
        <v>Tableau 3. Durée de l’accueil extra-parental, du lundi au vendredi,
entre 8 heures et 19 heures</v>
      </c>
    </row>
    <row r="64" spans="1:2" x14ac:dyDescent="0.25">
      <c r="A64" s="781"/>
      <c r="B64" s="788" t="s">
        <v>1014</v>
      </c>
    </row>
    <row r="65" spans="1:2" x14ac:dyDescent="0.25">
      <c r="A65" s="781"/>
      <c r="B65" s="788" t="s">
        <v>1003</v>
      </c>
    </row>
    <row r="66" spans="1:2" x14ac:dyDescent="0.25">
      <c r="A66" s="781"/>
      <c r="B66" s="788" t="s">
        <v>1004</v>
      </c>
    </row>
    <row r="67" spans="1:2" x14ac:dyDescent="0.25">
      <c r="A67" s="781"/>
      <c r="B67" s="788" t="s">
        <v>993</v>
      </c>
    </row>
    <row r="68" spans="1:2" x14ac:dyDescent="0.25">
      <c r="A68" s="6"/>
    </row>
    <row r="69" spans="1:2" ht="15.75" x14ac:dyDescent="0.25">
      <c r="A69" s="783"/>
      <c r="B69" s="782" t="s">
        <v>736</v>
      </c>
    </row>
    <row r="70" spans="1:2" x14ac:dyDescent="0.25">
      <c r="A70" s="783"/>
      <c r="B70" s="778"/>
    </row>
    <row r="71" spans="1:2" x14ac:dyDescent="0.25">
      <c r="A71" s="783"/>
      <c r="B71" s="788" t="s">
        <v>734</v>
      </c>
    </row>
    <row r="72" spans="1:2" x14ac:dyDescent="0.25">
      <c r="A72" s="783"/>
      <c r="B72" s="788" t="s">
        <v>1010</v>
      </c>
    </row>
    <row r="73" spans="1:2" x14ac:dyDescent="0.25">
      <c r="A73" s="783"/>
      <c r="B73" s="788" t="str">
        <f>'E&amp;R981-tableau 1 '!B2:G2</f>
        <v>Tableau 1. Modes d’accueil des enfants de moins de 3 ans dont les parents vivent en couple</v>
      </c>
    </row>
    <row r="74" spans="1:2" x14ac:dyDescent="0.25">
      <c r="A74" s="783"/>
      <c r="B74" s="788" t="str">
        <f>'E&amp;R981-tableau 2 '!B2:F2</f>
        <v>Tableau 2. Modes d’accueil des enfants selon les conditions de travail des parents, du lundi au vendredi,
entre 8 heures et 19 heures</v>
      </c>
    </row>
    <row r="75" spans="1:2" x14ac:dyDescent="0.25">
      <c r="A75" s="783"/>
      <c r="B75" s="788" t="str">
        <f>' E&amp;R981-graphique 1'!B2:E2</f>
        <v>Graphique 1. Répartition moyenne du temps passé avec l’un des parents, les deux parents,
un autre intervenant</v>
      </c>
    </row>
    <row r="76" spans="1:2" x14ac:dyDescent="0.25">
      <c r="A76" s="783"/>
      <c r="B76" s="788" t="str">
        <f>'E&amp;R981-encadré 2 - graphique'!B2:D2</f>
        <v>Encadré 2. Graphique. Raisons pour lesquelles les parents ne diminuent pas leur activité</v>
      </c>
    </row>
    <row r="77" spans="1:2" x14ac:dyDescent="0.25">
      <c r="A77" s="783"/>
      <c r="B77" s="788" t="str">
        <f>'E&amp;R981-encadré 2 - tableau'!B2:C2</f>
        <v xml:space="preserve">Encadré 2. Tableau. Raisons pour lesquelles les parents ne cessent pas leur activité  </v>
      </c>
    </row>
    <row r="78" spans="1:2" x14ac:dyDescent="0.25">
      <c r="A78" s="783"/>
      <c r="B78" s="788" t="str">
        <f>'E&amp;R981-encadré 3 - graphique'!B2:E2</f>
        <v>Encadré 3. Graphique. Temps passé avec les parents, du lundi au vendredi, entre 8 heures et 19 heures</v>
      </c>
    </row>
    <row r="79" spans="1:2" x14ac:dyDescent="0.25">
      <c r="A79" s="783"/>
      <c r="B79" s="788" t="s">
        <v>995</v>
      </c>
    </row>
    <row r="81" spans="1:11" ht="15.75" x14ac:dyDescent="0.25">
      <c r="A81" s="781"/>
      <c r="B81" s="782" t="s">
        <v>737</v>
      </c>
    </row>
    <row r="82" spans="1:11" x14ac:dyDescent="0.25">
      <c r="A82" s="781"/>
      <c r="B82" s="778"/>
    </row>
    <row r="83" spans="1:11" x14ac:dyDescent="0.25">
      <c r="A83" s="781"/>
      <c r="B83" s="788" t="s">
        <v>738</v>
      </c>
    </row>
    <row r="84" spans="1:11" x14ac:dyDescent="0.25">
      <c r="A84" s="781"/>
      <c r="B84" s="788" t="s">
        <v>755</v>
      </c>
    </row>
    <row r="85" spans="1:11" x14ac:dyDescent="0.25">
      <c r="A85" s="781"/>
      <c r="B85" s="788" t="s">
        <v>803</v>
      </c>
      <c r="C85" s="788"/>
      <c r="D85" s="788"/>
      <c r="E85" s="788"/>
      <c r="F85" s="788"/>
      <c r="G85" s="788"/>
      <c r="H85" s="788"/>
      <c r="I85" s="788"/>
      <c r="J85" s="788"/>
      <c r="K85" s="788"/>
    </row>
    <row r="86" spans="1:11" x14ac:dyDescent="0.25">
      <c r="A86" s="781"/>
      <c r="B86" s="788" t="s">
        <v>982</v>
      </c>
      <c r="C86" s="788"/>
      <c r="D86" s="788"/>
      <c r="E86" s="788"/>
      <c r="F86" s="788"/>
      <c r="G86" s="788"/>
      <c r="H86" s="788"/>
      <c r="I86" s="788"/>
      <c r="J86" s="788"/>
      <c r="K86" s="788"/>
    </row>
    <row r="87" spans="1:11" x14ac:dyDescent="0.25">
      <c r="A87" s="781"/>
      <c r="B87" s="788" t="s">
        <v>1002</v>
      </c>
      <c r="C87" s="788"/>
      <c r="D87" s="788"/>
      <c r="E87" s="788"/>
      <c r="F87" s="788"/>
      <c r="G87" s="788"/>
      <c r="H87" s="788"/>
      <c r="I87" s="788"/>
      <c r="J87" s="788"/>
      <c r="K87" s="788"/>
    </row>
    <row r="88" spans="1:11" x14ac:dyDescent="0.25">
      <c r="A88" s="781"/>
      <c r="B88" s="788" t="s">
        <v>996</v>
      </c>
      <c r="C88" s="788"/>
      <c r="D88" s="788"/>
      <c r="E88" s="788"/>
      <c r="F88" s="788"/>
      <c r="G88" s="788"/>
      <c r="H88" s="788"/>
      <c r="I88" s="788"/>
      <c r="J88" s="788"/>
      <c r="K88" s="788"/>
    </row>
    <row r="89" spans="1:11" x14ac:dyDescent="0.25">
      <c r="A89" s="781"/>
      <c r="B89" s="788" t="s">
        <v>997</v>
      </c>
      <c r="C89" s="788"/>
      <c r="D89" s="788"/>
      <c r="E89" s="788"/>
      <c r="F89" s="788"/>
      <c r="G89" s="788"/>
      <c r="H89" s="788"/>
      <c r="I89" s="788"/>
      <c r="J89" s="788"/>
      <c r="K89" s="788"/>
    </row>
    <row r="90" spans="1:11" x14ac:dyDescent="0.25">
      <c r="A90" s="781"/>
      <c r="B90" s="788" t="s">
        <v>998</v>
      </c>
      <c r="C90" s="788"/>
      <c r="D90" s="788"/>
      <c r="E90" s="788"/>
      <c r="F90" s="788"/>
      <c r="G90" s="788"/>
      <c r="H90" s="788"/>
      <c r="I90" s="788"/>
      <c r="J90" s="788"/>
      <c r="K90" s="788"/>
    </row>
    <row r="91" spans="1:11" x14ac:dyDescent="0.25">
      <c r="A91" s="781"/>
      <c r="B91" s="788" t="s">
        <v>999</v>
      </c>
      <c r="C91" s="788"/>
      <c r="D91" s="788"/>
      <c r="E91" s="788"/>
      <c r="F91" s="788"/>
      <c r="G91" s="788"/>
      <c r="H91" s="788"/>
      <c r="I91" s="788"/>
      <c r="J91" s="788"/>
      <c r="K91" s="788"/>
    </row>
    <row r="92" spans="1:11" x14ac:dyDescent="0.25">
      <c r="A92" s="781"/>
      <c r="B92" s="788" t="s">
        <v>1000</v>
      </c>
      <c r="C92" s="788"/>
      <c r="D92" s="788"/>
      <c r="E92" s="788"/>
      <c r="F92" s="788"/>
      <c r="G92" s="788"/>
      <c r="H92" s="788"/>
      <c r="I92" s="788"/>
      <c r="J92" s="788"/>
      <c r="K92" s="788"/>
    </row>
    <row r="93" spans="1:11" x14ac:dyDescent="0.25">
      <c r="A93" s="781"/>
      <c r="B93" s="788" t="s">
        <v>1001</v>
      </c>
      <c r="C93" s="788"/>
      <c r="D93" s="788"/>
      <c r="E93" s="788"/>
      <c r="F93" s="788"/>
      <c r="G93" s="788"/>
      <c r="H93" s="788"/>
      <c r="I93" s="788"/>
      <c r="J93" s="788"/>
      <c r="K93" s="788"/>
    </row>
    <row r="96" spans="1:11" ht="15.75" x14ac:dyDescent="0.25">
      <c r="A96" s="1261"/>
      <c r="B96" s="782" t="s">
        <v>1016</v>
      </c>
    </row>
    <row r="97" spans="1:2" x14ac:dyDescent="0.25">
      <c r="A97" s="1261"/>
      <c r="B97" s="778"/>
    </row>
    <row r="98" spans="1:2" x14ac:dyDescent="0.25">
      <c r="A98" s="1261"/>
      <c r="B98" s="788" t="s">
        <v>1026</v>
      </c>
    </row>
  </sheetData>
  <hyperlinks>
    <hyperlink ref="B13" location="'E&amp;R896-Graphique 2'!A1" display="'E&amp;R896-Graphique 2'!A1"/>
    <hyperlink ref="B14" location="'E&amp;R896-Graphique 3'!A1" display="'E&amp;R896-Graphique 3'!A1"/>
    <hyperlink ref="B15" location="'E&amp;R896-Tableau 1'!A1" display="'E&amp;R896-Tableau 1'!A1"/>
    <hyperlink ref="B16" location="'E&amp;R896-Tableau 2'!A1" display="'E&amp;R896-Tableau 2'!A1"/>
    <hyperlink ref="B17" location="'E&amp;R896-Graphique 4'!A1" display="'E&amp;R896-Graphique 4'!A1"/>
    <hyperlink ref="B18" location="'E&amp;R896-Graphique 5'!A1" display="'E&amp;R896-Graphique 5'!A1"/>
    <hyperlink ref="B48" location="'E&amp;R959-Graphique de UNE'!A1" display="'E&amp;R959-Graphique de UNE'!A1"/>
    <hyperlink ref="B49" location="'E&amp;R959-Tableau 1 '!A1" display="'E&amp;R959-Tableau 1 '!A1"/>
    <hyperlink ref="B50" location="'E&amp;R959-Tableau 2 '!A1" display="'E&amp;R959-Tableau 2 '!A1"/>
    <hyperlink ref="B51" location="'E&amp;R959-Tableau 3 '!A1" display="'E&amp;R959-Tableau 3 '!A1"/>
    <hyperlink ref="B52" location="'E&amp;R959-Tableau 4 '!A1" display="'E&amp;R959-Tableau 4 '!A1"/>
    <hyperlink ref="B53" location="' E&amp;R959-Graphique 1 '!A1" display="' E&amp;R959-Graphique 1 '!A1"/>
    <hyperlink ref="B54" location="'E&amp;R959-graphique 2 '!A1" display="'E&amp;R959-graphique 2 '!A1"/>
    <hyperlink ref="B55" location="'E&amp;R959-Tableau-A Internet'!A1" display="'E&amp;R959-Tableau-A Internet'!A1"/>
    <hyperlink ref="B61" location="'E&amp;R960-tableau 1 '!A1" display="'E&amp;R960-tableau 1 '!A1"/>
    <hyperlink ref="B62" location="'E&amp;R960-tableau 2 '!A1" display="'E&amp;R960-tableau 2 '!A1"/>
    <hyperlink ref="B63" location="'E&amp;R960-tableau 3 '!A1" display="'E&amp;R960-tableau 3 '!A1"/>
    <hyperlink ref="B64" location="'E&amp;R960-graphique1 '!A1" display="'E&amp;R960-graphique1 '!A1"/>
    <hyperlink ref="B65" location="' E&amp;R960-Tableau 1  Encadré 2 '!A1" display="' E&amp;R960-Tableau 1  Encadré 2 '!A1"/>
    <hyperlink ref="B66" location="'E&amp;R960-Tableau 1  Encadré 3 '!A1" display="'E&amp;R960-Tableau 1  Encadré 3 '!A1"/>
    <hyperlink ref="B67" location="'E&amp;R960-Tableau complémentaire '!A1" display="'E&amp;R960-Tableau complémentaire '!A1"/>
    <hyperlink ref="B39" location="'E&amp;R957-Une'!A1" display="'E&amp;R957-Une'!A1"/>
    <hyperlink ref="B40" location="'E&amp;R957-Tableau 1'!A1" display="'E&amp;R957-Tableau 1'!A1"/>
    <hyperlink ref="B41" location="'E&amp;R957-Tableau 2'!A1" display="'E&amp;R957-Tableau 2'!A1"/>
    <hyperlink ref="B42" location="'E&amp;R957-Graphique 1'!A1" display="'E&amp;R957-Graphique 1'!A1"/>
    <hyperlink ref="B43" location="'E&amp;R957-Graphique 2'!A1" display="'E&amp;R957-Graphique 2'!A1"/>
    <hyperlink ref="B73" location="'E&amp;R981-tableau 1 '!A1" display="'E&amp;R981-tableau 1 '!A1"/>
    <hyperlink ref="B74" location="'E&amp;R981-tableau 2 '!A1" display="'E&amp;R981-tableau 2 '!A1"/>
    <hyperlink ref="B75" location="' E&amp;R981-graphique 1'!A1" display="' E&amp;R981-graphique 1'!A1"/>
    <hyperlink ref="B76" location="'E&amp;R981-encadré 2 - graphique'!A1" display="'E&amp;R981-encadré 2 - graphique'!A1"/>
    <hyperlink ref="B77" location="'E&amp;R981-encadré 2 - tableau'!A1" display="'E&amp;R981-encadré 2 - tableau'!A1"/>
    <hyperlink ref="B28:C28" location="'A encadré 3 - graphique'!A1" display="'A encadré 3 - graphique'!A1"/>
    <hyperlink ref="B79" location="'E&amp;R981-Tab A compl Internet'!A1" display="'E&amp;R981-Tab A compl Internet'!A1"/>
    <hyperlink ref="B72" location="'E&amp;R981-graphique 2'!A1" display="'E&amp;R981-graphique 2'!A1"/>
    <hyperlink ref="B78" location="'E&amp;R981-encadré 3 - graphique'!A1" display="'E&amp;R981-encadré 3 - graphique'!A1"/>
    <hyperlink ref="B25" location="'E&amp;R930-graphique 1'!A1" display="'E&amp;R930-graphique 1'!A1"/>
    <hyperlink ref="B26" location="'E&amp;R930-tableau 1'!A1" display="'E&amp;R930-tableau 1'!A1"/>
    <hyperlink ref="B27" location="'E&amp;R930-tableau 2'!A1" display="'E&amp;R930-tableau 2'!A1"/>
    <hyperlink ref="B28" location="'E&amp;R930-graphique 2 '!A1" display="'E&amp;R930-graphique 2 '!A1"/>
    <hyperlink ref="B29" location="'E&amp;R930-tableau 3'!A1" display="'E&amp;R930-tableau 3'!A1"/>
    <hyperlink ref="B30" location="'E&amp;R930-graphique 3'!A1" display="'E&amp;R930-graphique 3'!A1"/>
    <hyperlink ref="B33" location="'E&amp;R930-Tableau complément 2'!A1" display="'E&amp;R930-Tableau complément 2'!A1"/>
    <hyperlink ref="B34" location="'E&amp;R930-Tableau complément 3'!A1" display="'E&amp;R930-Tableau complément 3'!A1"/>
    <hyperlink ref="B12" location="'E&amp;R896-Graphique 1'!A1" display="'E&amp;R896-Graphique 1'!A1"/>
    <hyperlink ref="B11" location="'E&amp;R896-Encadré'!A1" display="Encadré : L'enquête Modes de garde et d'acceil du jeune enfant"/>
    <hyperlink ref="B24" location="'E&amp;R930-Encadré'!A1" display="Encadré - Estimation des coûts et des aides"/>
    <hyperlink ref="B31" location="'E&amp;R930-Tableau encadré 4'!A1" display="Encadré 4. Tableau. Dépense annuelle pour l’accueil d’un enfant de moins de 3 ans non scolarisé, après déduction des aides"/>
    <hyperlink ref="B7" r:id="rId1" display="Présentation de l'enquête Modes de garde et d'accueil du jeune enfant 2013"/>
    <hyperlink ref="B9" r:id="rId2" display="E&amp;R896 - Modes de garde et d'accueils des jeunes enfants en 2013 "/>
    <hyperlink ref="B22" r:id="rId3"/>
    <hyperlink ref="B36" r:id="rId4" display="E&amp;R957 - Le congé paternité, un droit exercé par 7 pères sur 10 "/>
    <hyperlink ref="B38" location="'E&amp;R957-Encadré'!A1" display="Encadré - Les congés de paternité dans l'enquête Modes de garde et d'accueil des jeunes enfants de 2013"/>
    <hyperlink ref="B45" r:id="rId5" display="Avant et après l'école, qui prend en charge les enfants scolarisés ?                                            "/>
    <hyperlink ref="B47" location="'E&amp;R959-Encadré'!A1" display="Encadré - Source et méthodes"/>
    <hyperlink ref="B57" r:id="rId6" display="Les mères seules confient plus souvent leurs enfants de moins de trois ans aux crèches et aux grands-parents  "/>
    <hyperlink ref="B59" location="'E&amp;R960-Encadré'!A1" display="Encadré - Source et définitions"/>
    <hyperlink ref="B69" r:id="rId7" display="Travail à temps complet et jeunes enfants : comment font les couples pour tout concilier ?"/>
    <hyperlink ref="B71" location="'E&amp;R981-Encadré'!A1" display="Encadré - Source et définitions"/>
    <hyperlink ref="B81" r:id="rId8"/>
    <hyperlink ref="B83" location="'E&amp;R1014-Encadré'!A1" display="Encadré - Les établissements d'accueil du jeune enfant (EAJE)"/>
    <hyperlink ref="B84" location="'E&amp;R1014-graphique 1'!A1" display="Graphique 1. Raisons du choix d'un EAJE ou d'un·e assistant·e maternel·le agréé·e comme mode de garde principal "/>
    <hyperlink ref="B85" location="'E&amp;R1014-tableau 1'!A1" display="Tableau 1. Recours aux différents modes d'accueil des enfants de moins de 3 ans, du lundi au vendredi de 8 heures à 19 heures, et probabilité d'être confié à un EAJE"/>
    <hyperlink ref="B86" location="'E&amp;R1014-tableau 2'!A1" display="Tableau 2. Caractéristiques du recours aux EAJE par les enfants de moins de 3 ans"/>
    <hyperlink ref="B87:E87" r:id="rId9" location="'E&amp;R1014-tableau complément A'!A1" display="Tableau A complémentaire - Principal inconvénient d'un EAJE ou d'un·e assistante maternel·le agréé·e comme mode de garde principal de l'enfant"/>
    <hyperlink ref="B88:H88" r:id="rId10" location="'E&amp;R1014-tableau complément B'!A1" display="Tableau B-1 complémentaire. Activité des parents, selon le mode d'accueil principal effectif de l'enfant et la solution d'accueil envisagée au départ"/>
    <hyperlink ref="B89:J89" r:id="rId11" location="'E&amp;R1014-tableau complément B'!A1" display="Tableau B-2 complémentaire. Satisfaction globale des conditions de garde de l'enfant selon selon le mode d'accueil principal effectif de l'enfant et la solution d'accueil envisagée au départ"/>
    <hyperlink ref="B90:C90" r:id="rId12" location="'E&amp;R1014-tableau complément C'!A1" display="Tableau C complémentaire. Raisons du non accès à un EAJE pour les enfants confiés à titre principal à un·e assistant·e maternel·le agréé·e alors qu'un EAJE était le premier choix des parents"/>
    <hyperlink ref="B91:K91" r:id="rId13" location="'E&amp;R1014-tableau complément D'!A1" display="Tableau D complémentaire. Recours aux différents modes d'accueil des enfants de moins de 3 ans, du lundi au vendredi de 8 heures à 19 heures et probabilité d'être confié à un EAJE"/>
    <hyperlink ref="B92:D92" r:id="rId14" location="'E&amp;R1014-tableau complément E'!A1" display="Tableau E complémentaire. Heure moyenne d'arrivée et de départ du mode d'accueil "/>
    <hyperlink ref="B93" location="'E&amp;R1014-Tableau complément F'!A1" display="Tableau complémentaire F (web). Caractéristiques du recours aux EAJE par les enfants de moins de 3 ans"/>
    <hyperlink ref="B19" location="'E&amp;R896-Tableau 3'!A1" display="Tableau complémentaire 3 (web). Répartition des enfants de 3 à moins de 6 ans selon leur mode de garde principal le mercredi de 8h à 19h "/>
    <hyperlink ref="B20" location="'E&amp;R896-Tableau 4'!A1" display="Tableau complémentaire 4 (web). Répartition des enfants âgés de trois à moins de six ans selon leur mode de garde principal les soirs (hors mercredi) de 16 h 30 à 19 h "/>
    <hyperlink ref="B32" location="'E&amp;R930-Tableau complément 1'!A1" display="Tableau complémentaire 1 (web). Barêmes EAJE 2013"/>
    <hyperlink ref="B60" location="'  E&amp;R960-Une Web '!A1" display="'  E&amp;R960-Une Web '!A1"/>
    <hyperlink ref="B87" location="'E&amp;R1014-tableau complément A'!A1" display="Tableau complémentaire A (web). Principal inconvénient d'un EAJE ou d'un·e assistante maternel·le agréé·e comme mode de garde principal de l'enfant"/>
    <hyperlink ref="B88" location="'E&amp;R1014-tableau complément B'!A1" display="Tableau complémentaire B-1 (web). Activité des parents, selon le mode d'accueil principal effectif de l'enfant et la solution d'accueil envisagée au départ"/>
    <hyperlink ref="B89" location="'E&amp;R1014-tableau complément B'!A1" display="Tableau complémentaire B-2 (web). Satisfaction globale des conditions de garde de l'enfant selon selon le mode d'accueil principal effectif de l'enfant et la solution d'accueil envisagée au départ"/>
    <hyperlink ref="B90" location="'E&amp;R1014-tableau complément C'!A1" display="Tableau complémentaire C (web). Raisons du non accès à un EAJE pour les enfants confiés à titre principal à un·e assistant·e maternel·le agréé·e alors qu'un EAJE était le premier choix des parents"/>
    <hyperlink ref="B91" location="'E&amp;R1014-tableau complément D'!A1" display="Tableau complémentaire D (web). Recours aux différents modes d'accueil des enfants de moins de 3 ans, du lundi au vendredi de 8 heures à 19 heures et probabilité d'être confié à un EAJE"/>
    <hyperlink ref="B92" location="'E&amp;R1014-tableau complément E'!A1" display="Tableau complémentaire E (web). Heure moyenne d'arrivée et de départ du mode d'accueil "/>
    <hyperlink ref="B98" location="'Autres résultats-tableau 1'!A1" display="Tableau 1. Evolution des taux de recours aux EAJE et aux assistantes maternelles agréées des enfants de moins de 3 ans entre 2002 et 2013, par quintile de niveau de vie"/>
  </hyperlinks>
  <pageMargins left="0.7" right="0.7" top="0.75" bottom="0.75" header="0.3" footer="0.3"/>
  <pageSetup paperSize="9" orientation="portrait" verticalDpi="0" r:id="rId15"/>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K37"/>
  <sheetViews>
    <sheetView showGridLines="0" topLeftCell="A4" zoomScale="90" zoomScaleNormal="90" workbookViewId="0">
      <selection activeCell="B37" sqref="B37:K37"/>
    </sheetView>
  </sheetViews>
  <sheetFormatPr baseColWidth="10" defaultRowHeight="12.75" x14ac:dyDescent="0.2"/>
  <cols>
    <col min="1" max="1" width="3.7109375" style="705" customWidth="1"/>
    <col min="2" max="2" width="51.42578125" style="736" customWidth="1"/>
    <col min="3" max="3" width="8.5703125" style="705" customWidth="1"/>
    <col min="4" max="4" width="22.5703125" style="705" customWidth="1"/>
    <col min="5" max="5" width="20.5703125" style="705" customWidth="1"/>
    <col min="6" max="6" width="28.85546875" style="705" customWidth="1"/>
    <col min="7" max="7" width="27.5703125" style="705" customWidth="1"/>
    <col min="8" max="8" width="10.85546875" style="705" customWidth="1"/>
    <col min="9" max="9" width="9.7109375" style="705" customWidth="1"/>
    <col min="10" max="10" width="10.85546875" style="705" customWidth="1"/>
    <col min="11" max="11" width="29.85546875" style="705" customWidth="1"/>
    <col min="12" max="256" width="11.42578125" style="705"/>
    <col min="257" max="257" width="3.7109375" style="705" customWidth="1"/>
    <col min="258" max="258" width="51.42578125" style="705" customWidth="1"/>
    <col min="259" max="259" width="8.5703125" style="705" customWidth="1"/>
    <col min="260" max="260" width="22.5703125" style="705" customWidth="1"/>
    <col min="261" max="261" width="20.5703125" style="705" customWidth="1"/>
    <col min="262" max="262" width="28.85546875" style="705" customWidth="1"/>
    <col min="263" max="263" width="27.5703125" style="705" customWidth="1"/>
    <col min="264" max="264" width="10.85546875" style="705" customWidth="1"/>
    <col min="265" max="265" width="9.7109375" style="705" customWidth="1"/>
    <col min="266" max="266" width="10.85546875" style="705" customWidth="1"/>
    <col min="267" max="267" width="29.85546875" style="705" customWidth="1"/>
    <col min="268" max="512" width="11.42578125" style="705"/>
    <col min="513" max="513" width="3.7109375" style="705" customWidth="1"/>
    <col min="514" max="514" width="51.42578125" style="705" customWidth="1"/>
    <col min="515" max="515" width="8.5703125" style="705" customWidth="1"/>
    <col min="516" max="516" width="22.5703125" style="705" customWidth="1"/>
    <col min="517" max="517" width="20.5703125" style="705" customWidth="1"/>
    <col min="518" max="518" width="28.85546875" style="705" customWidth="1"/>
    <col min="519" max="519" width="27.5703125" style="705" customWidth="1"/>
    <col min="520" max="520" width="10.85546875" style="705" customWidth="1"/>
    <col min="521" max="521" width="9.7109375" style="705" customWidth="1"/>
    <col min="522" max="522" width="10.85546875" style="705" customWidth="1"/>
    <col min="523" max="523" width="29.85546875" style="705" customWidth="1"/>
    <col min="524" max="768" width="11.42578125" style="705"/>
    <col min="769" max="769" width="3.7109375" style="705" customWidth="1"/>
    <col min="770" max="770" width="51.42578125" style="705" customWidth="1"/>
    <col min="771" max="771" width="8.5703125" style="705" customWidth="1"/>
    <col min="772" max="772" width="22.5703125" style="705" customWidth="1"/>
    <col min="773" max="773" width="20.5703125" style="705" customWidth="1"/>
    <col min="774" max="774" width="28.85546875" style="705" customWidth="1"/>
    <col min="775" max="775" width="27.5703125" style="705" customWidth="1"/>
    <col min="776" max="776" width="10.85546875" style="705" customWidth="1"/>
    <col min="777" max="777" width="9.7109375" style="705" customWidth="1"/>
    <col min="778" max="778" width="10.85546875" style="705" customWidth="1"/>
    <col min="779" max="779" width="29.85546875" style="705" customWidth="1"/>
    <col min="780" max="1024" width="11.42578125" style="705"/>
    <col min="1025" max="1025" width="3.7109375" style="705" customWidth="1"/>
    <col min="1026" max="1026" width="51.42578125" style="705" customWidth="1"/>
    <col min="1027" max="1027" width="8.5703125" style="705" customWidth="1"/>
    <col min="1028" max="1028" width="22.5703125" style="705" customWidth="1"/>
    <col min="1029" max="1029" width="20.5703125" style="705" customWidth="1"/>
    <col min="1030" max="1030" width="28.85546875" style="705" customWidth="1"/>
    <col min="1031" max="1031" width="27.5703125" style="705" customWidth="1"/>
    <col min="1032" max="1032" width="10.85546875" style="705" customWidth="1"/>
    <col min="1033" max="1033" width="9.7109375" style="705" customWidth="1"/>
    <col min="1034" max="1034" width="10.85546875" style="705" customWidth="1"/>
    <col min="1035" max="1035" width="29.85546875" style="705" customWidth="1"/>
    <col min="1036" max="1280" width="11.42578125" style="705"/>
    <col min="1281" max="1281" width="3.7109375" style="705" customWidth="1"/>
    <col min="1282" max="1282" width="51.42578125" style="705" customWidth="1"/>
    <col min="1283" max="1283" width="8.5703125" style="705" customWidth="1"/>
    <col min="1284" max="1284" width="22.5703125" style="705" customWidth="1"/>
    <col min="1285" max="1285" width="20.5703125" style="705" customWidth="1"/>
    <col min="1286" max="1286" width="28.85546875" style="705" customWidth="1"/>
    <col min="1287" max="1287" width="27.5703125" style="705" customWidth="1"/>
    <col min="1288" max="1288" width="10.85546875" style="705" customWidth="1"/>
    <col min="1289" max="1289" width="9.7109375" style="705" customWidth="1"/>
    <col min="1290" max="1290" width="10.85546875" style="705" customWidth="1"/>
    <col min="1291" max="1291" width="29.85546875" style="705" customWidth="1"/>
    <col min="1292" max="1536" width="11.42578125" style="705"/>
    <col min="1537" max="1537" width="3.7109375" style="705" customWidth="1"/>
    <col min="1538" max="1538" width="51.42578125" style="705" customWidth="1"/>
    <col min="1539" max="1539" width="8.5703125" style="705" customWidth="1"/>
    <col min="1540" max="1540" width="22.5703125" style="705" customWidth="1"/>
    <col min="1541" max="1541" width="20.5703125" style="705" customWidth="1"/>
    <col min="1542" max="1542" width="28.85546875" style="705" customWidth="1"/>
    <col min="1543" max="1543" width="27.5703125" style="705" customWidth="1"/>
    <col min="1544" max="1544" width="10.85546875" style="705" customWidth="1"/>
    <col min="1545" max="1545" width="9.7109375" style="705" customWidth="1"/>
    <col min="1546" max="1546" width="10.85546875" style="705" customWidth="1"/>
    <col min="1547" max="1547" width="29.85546875" style="705" customWidth="1"/>
    <col min="1548" max="1792" width="11.42578125" style="705"/>
    <col min="1793" max="1793" width="3.7109375" style="705" customWidth="1"/>
    <col min="1794" max="1794" width="51.42578125" style="705" customWidth="1"/>
    <col min="1795" max="1795" width="8.5703125" style="705" customWidth="1"/>
    <col min="1796" max="1796" width="22.5703125" style="705" customWidth="1"/>
    <col min="1797" max="1797" width="20.5703125" style="705" customWidth="1"/>
    <col min="1798" max="1798" width="28.85546875" style="705" customWidth="1"/>
    <col min="1799" max="1799" width="27.5703125" style="705" customWidth="1"/>
    <col min="1800" max="1800" width="10.85546875" style="705" customWidth="1"/>
    <col min="1801" max="1801" width="9.7109375" style="705" customWidth="1"/>
    <col min="1802" max="1802" width="10.85546875" style="705" customWidth="1"/>
    <col min="1803" max="1803" width="29.85546875" style="705" customWidth="1"/>
    <col min="1804" max="2048" width="11.42578125" style="705"/>
    <col min="2049" max="2049" width="3.7109375" style="705" customWidth="1"/>
    <col min="2050" max="2050" width="51.42578125" style="705" customWidth="1"/>
    <col min="2051" max="2051" width="8.5703125" style="705" customWidth="1"/>
    <col min="2052" max="2052" width="22.5703125" style="705" customWidth="1"/>
    <col min="2053" max="2053" width="20.5703125" style="705" customWidth="1"/>
    <col min="2054" max="2054" width="28.85546875" style="705" customWidth="1"/>
    <col min="2055" max="2055" width="27.5703125" style="705" customWidth="1"/>
    <col min="2056" max="2056" width="10.85546875" style="705" customWidth="1"/>
    <col min="2057" max="2057" width="9.7109375" style="705" customWidth="1"/>
    <col min="2058" max="2058" width="10.85546875" style="705" customWidth="1"/>
    <col min="2059" max="2059" width="29.85546875" style="705" customWidth="1"/>
    <col min="2060" max="2304" width="11.42578125" style="705"/>
    <col min="2305" max="2305" width="3.7109375" style="705" customWidth="1"/>
    <col min="2306" max="2306" width="51.42578125" style="705" customWidth="1"/>
    <col min="2307" max="2307" width="8.5703125" style="705" customWidth="1"/>
    <col min="2308" max="2308" width="22.5703125" style="705" customWidth="1"/>
    <col min="2309" max="2309" width="20.5703125" style="705" customWidth="1"/>
    <col min="2310" max="2310" width="28.85546875" style="705" customWidth="1"/>
    <col min="2311" max="2311" width="27.5703125" style="705" customWidth="1"/>
    <col min="2312" max="2312" width="10.85546875" style="705" customWidth="1"/>
    <col min="2313" max="2313" width="9.7109375" style="705" customWidth="1"/>
    <col min="2314" max="2314" width="10.85546875" style="705" customWidth="1"/>
    <col min="2315" max="2315" width="29.85546875" style="705" customWidth="1"/>
    <col min="2316" max="2560" width="11.42578125" style="705"/>
    <col min="2561" max="2561" width="3.7109375" style="705" customWidth="1"/>
    <col min="2562" max="2562" width="51.42578125" style="705" customWidth="1"/>
    <col min="2563" max="2563" width="8.5703125" style="705" customWidth="1"/>
    <col min="2564" max="2564" width="22.5703125" style="705" customWidth="1"/>
    <col min="2565" max="2565" width="20.5703125" style="705" customWidth="1"/>
    <col min="2566" max="2566" width="28.85546875" style="705" customWidth="1"/>
    <col min="2567" max="2567" width="27.5703125" style="705" customWidth="1"/>
    <col min="2568" max="2568" width="10.85546875" style="705" customWidth="1"/>
    <col min="2569" max="2569" width="9.7109375" style="705" customWidth="1"/>
    <col min="2570" max="2570" width="10.85546875" style="705" customWidth="1"/>
    <col min="2571" max="2571" width="29.85546875" style="705" customWidth="1"/>
    <col min="2572" max="2816" width="11.42578125" style="705"/>
    <col min="2817" max="2817" width="3.7109375" style="705" customWidth="1"/>
    <col min="2818" max="2818" width="51.42578125" style="705" customWidth="1"/>
    <col min="2819" max="2819" width="8.5703125" style="705" customWidth="1"/>
    <col min="2820" max="2820" width="22.5703125" style="705" customWidth="1"/>
    <col min="2821" max="2821" width="20.5703125" style="705" customWidth="1"/>
    <col min="2822" max="2822" width="28.85546875" style="705" customWidth="1"/>
    <col min="2823" max="2823" width="27.5703125" style="705" customWidth="1"/>
    <col min="2824" max="2824" width="10.85546875" style="705" customWidth="1"/>
    <col min="2825" max="2825" width="9.7109375" style="705" customWidth="1"/>
    <col min="2826" max="2826" width="10.85546875" style="705" customWidth="1"/>
    <col min="2827" max="2827" width="29.85546875" style="705" customWidth="1"/>
    <col min="2828" max="3072" width="11.42578125" style="705"/>
    <col min="3073" max="3073" width="3.7109375" style="705" customWidth="1"/>
    <col min="3074" max="3074" width="51.42578125" style="705" customWidth="1"/>
    <col min="3075" max="3075" width="8.5703125" style="705" customWidth="1"/>
    <col min="3076" max="3076" width="22.5703125" style="705" customWidth="1"/>
    <col min="3077" max="3077" width="20.5703125" style="705" customWidth="1"/>
    <col min="3078" max="3078" width="28.85546875" style="705" customWidth="1"/>
    <col min="3079" max="3079" width="27.5703125" style="705" customWidth="1"/>
    <col min="3080" max="3080" width="10.85546875" style="705" customWidth="1"/>
    <col min="3081" max="3081" width="9.7109375" style="705" customWidth="1"/>
    <col min="3082" max="3082" width="10.85546875" style="705" customWidth="1"/>
    <col min="3083" max="3083" width="29.85546875" style="705" customWidth="1"/>
    <col min="3084" max="3328" width="11.42578125" style="705"/>
    <col min="3329" max="3329" width="3.7109375" style="705" customWidth="1"/>
    <col min="3330" max="3330" width="51.42578125" style="705" customWidth="1"/>
    <col min="3331" max="3331" width="8.5703125" style="705" customWidth="1"/>
    <col min="3332" max="3332" width="22.5703125" style="705" customWidth="1"/>
    <col min="3333" max="3333" width="20.5703125" style="705" customWidth="1"/>
    <col min="3334" max="3334" width="28.85546875" style="705" customWidth="1"/>
    <col min="3335" max="3335" width="27.5703125" style="705" customWidth="1"/>
    <col min="3336" max="3336" width="10.85546875" style="705" customWidth="1"/>
    <col min="3337" max="3337" width="9.7109375" style="705" customWidth="1"/>
    <col min="3338" max="3338" width="10.85546875" style="705" customWidth="1"/>
    <col min="3339" max="3339" width="29.85546875" style="705" customWidth="1"/>
    <col min="3340" max="3584" width="11.42578125" style="705"/>
    <col min="3585" max="3585" width="3.7109375" style="705" customWidth="1"/>
    <col min="3586" max="3586" width="51.42578125" style="705" customWidth="1"/>
    <col min="3587" max="3587" width="8.5703125" style="705" customWidth="1"/>
    <col min="3588" max="3588" width="22.5703125" style="705" customWidth="1"/>
    <col min="3589" max="3589" width="20.5703125" style="705" customWidth="1"/>
    <col min="3590" max="3590" width="28.85546875" style="705" customWidth="1"/>
    <col min="3591" max="3591" width="27.5703125" style="705" customWidth="1"/>
    <col min="3592" max="3592" width="10.85546875" style="705" customWidth="1"/>
    <col min="3593" max="3593" width="9.7109375" style="705" customWidth="1"/>
    <col min="3594" max="3594" width="10.85546875" style="705" customWidth="1"/>
    <col min="3595" max="3595" width="29.85546875" style="705" customWidth="1"/>
    <col min="3596" max="3840" width="11.42578125" style="705"/>
    <col min="3841" max="3841" width="3.7109375" style="705" customWidth="1"/>
    <col min="3842" max="3842" width="51.42578125" style="705" customWidth="1"/>
    <col min="3843" max="3843" width="8.5703125" style="705" customWidth="1"/>
    <col min="3844" max="3844" width="22.5703125" style="705" customWidth="1"/>
    <col min="3845" max="3845" width="20.5703125" style="705" customWidth="1"/>
    <col min="3846" max="3846" width="28.85546875" style="705" customWidth="1"/>
    <col min="3847" max="3847" width="27.5703125" style="705" customWidth="1"/>
    <col min="3848" max="3848" width="10.85546875" style="705" customWidth="1"/>
    <col min="3849" max="3849" width="9.7109375" style="705" customWidth="1"/>
    <col min="3850" max="3850" width="10.85546875" style="705" customWidth="1"/>
    <col min="3851" max="3851" width="29.85546875" style="705" customWidth="1"/>
    <col min="3852" max="4096" width="11.42578125" style="705"/>
    <col min="4097" max="4097" width="3.7109375" style="705" customWidth="1"/>
    <col min="4098" max="4098" width="51.42578125" style="705" customWidth="1"/>
    <col min="4099" max="4099" width="8.5703125" style="705" customWidth="1"/>
    <col min="4100" max="4100" width="22.5703125" style="705" customWidth="1"/>
    <col min="4101" max="4101" width="20.5703125" style="705" customWidth="1"/>
    <col min="4102" max="4102" width="28.85546875" style="705" customWidth="1"/>
    <col min="4103" max="4103" width="27.5703125" style="705" customWidth="1"/>
    <col min="4104" max="4104" width="10.85546875" style="705" customWidth="1"/>
    <col min="4105" max="4105" width="9.7109375" style="705" customWidth="1"/>
    <col min="4106" max="4106" width="10.85546875" style="705" customWidth="1"/>
    <col min="4107" max="4107" width="29.85546875" style="705" customWidth="1"/>
    <col min="4108" max="4352" width="11.42578125" style="705"/>
    <col min="4353" max="4353" width="3.7109375" style="705" customWidth="1"/>
    <col min="4354" max="4354" width="51.42578125" style="705" customWidth="1"/>
    <col min="4355" max="4355" width="8.5703125" style="705" customWidth="1"/>
    <col min="4356" max="4356" width="22.5703125" style="705" customWidth="1"/>
    <col min="4357" max="4357" width="20.5703125" style="705" customWidth="1"/>
    <col min="4358" max="4358" width="28.85546875" style="705" customWidth="1"/>
    <col min="4359" max="4359" width="27.5703125" style="705" customWidth="1"/>
    <col min="4360" max="4360" width="10.85546875" style="705" customWidth="1"/>
    <col min="4361" max="4361" width="9.7109375" style="705" customWidth="1"/>
    <col min="4362" max="4362" width="10.85546875" style="705" customWidth="1"/>
    <col min="4363" max="4363" width="29.85546875" style="705" customWidth="1"/>
    <col min="4364" max="4608" width="11.42578125" style="705"/>
    <col min="4609" max="4609" width="3.7109375" style="705" customWidth="1"/>
    <col min="4610" max="4610" width="51.42578125" style="705" customWidth="1"/>
    <col min="4611" max="4611" width="8.5703125" style="705" customWidth="1"/>
    <col min="4612" max="4612" width="22.5703125" style="705" customWidth="1"/>
    <col min="4613" max="4613" width="20.5703125" style="705" customWidth="1"/>
    <col min="4614" max="4614" width="28.85546875" style="705" customWidth="1"/>
    <col min="4615" max="4615" width="27.5703125" style="705" customWidth="1"/>
    <col min="4616" max="4616" width="10.85546875" style="705" customWidth="1"/>
    <col min="4617" max="4617" width="9.7109375" style="705" customWidth="1"/>
    <col min="4618" max="4618" width="10.85546875" style="705" customWidth="1"/>
    <col min="4619" max="4619" width="29.85546875" style="705" customWidth="1"/>
    <col min="4620" max="4864" width="11.42578125" style="705"/>
    <col min="4865" max="4865" width="3.7109375" style="705" customWidth="1"/>
    <col min="4866" max="4866" width="51.42578125" style="705" customWidth="1"/>
    <col min="4867" max="4867" width="8.5703125" style="705" customWidth="1"/>
    <col min="4868" max="4868" width="22.5703125" style="705" customWidth="1"/>
    <col min="4869" max="4869" width="20.5703125" style="705" customWidth="1"/>
    <col min="4870" max="4870" width="28.85546875" style="705" customWidth="1"/>
    <col min="4871" max="4871" width="27.5703125" style="705" customWidth="1"/>
    <col min="4872" max="4872" width="10.85546875" style="705" customWidth="1"/>
    <col min="4873" max="4873" width="9.7109375" style="705" customWidth="1"/>
    <col min="4874" max="4874" width="10.85546875" style="705" customWidth="1"/>
    <col min="4875" max="4875" width="29.85546875" style="705" customWidth="1"/>
    <col min="4876" max="5120" width="11.42578125" style="705"/>
    <col min="5121" max="5121" width="3.7109375" style="705" customWidth="1"/>
    <col min="5122" max="5122" width="51.42578125" style="705" customWidth="1"/>
    <col min="5123" max="5123" width="8.5703125" style="705" customWidth="1"/>
    <col min="5124" max="5124" width="22.5703125" style="705" customWidth="1"/>
    <col min="5125" max="5125" width="20.5703125" style="705" customWidth="1"/>
    <col min="5126" max="5126" width="28.85546875" style="705" customWidth="1"/>
    <col min="5127" max="5127" width="27.5703125" style="705" customWidth="1"/>
    <col min="5128" max="5128" width="10.85546875" style="705" customWidth="1"/>
    <col min="5129" max="5129" width="9.7109375" style="705" customWidth="1"/>
    <col min="5130" max="5130" width="10.85546875" style="705" customWidth="1"/>
    <col min="5131" max="5131" width="29.85546875" style="705" customWidth="1"/>
    <col min="5132" max="5376" width="11.42578125" style="705"/>
    <col min="5377" max="5377" width="3.7109375" style="705" customWidth="1"/>
    <col min="5378" max="5378" width="51.42578125" style="705" customWidth="1"/>
    <col min="5379" max="5379" width="8.5703125" style="705" customWidth="1"/>
    <col min="5380" max="5380" width="22.5703125" style="705" customWidth="1"/>
    <col min="5381" max="5381" width="20.5703125" style="705" customWidth="1"/>
    <col min="5382" max="5382" width="28.85546875" style="705" customWidth="1"/>
    <col min="5383" max="5383" width="27.5703125" style="705" customWidth="1"/>
    <col min="5384" max="5384" width="10.85546875" style="705" customWidth="1"/>
    <col min="5385" max="5385" width="9.7109375" style="705" customWidth="1"/>
    <col min="5386" max="5386" width="10.85546875" style="705" customWidth="1"/>
    <col min="5387" max="5387" width="29.85546875" style="705" customWidth="1"/>
    <col min="5388" max="5632" width="11.42578125" style="705"/>
    <col min="5633" max="5633" width="3.7109375" style="705" customWidth="1"/>
    <col min="5634" max="5634" width="51.42578125" style="705" customWidth="1"/>
    <col min="5635" max="5635" width="8.5703125" style="705" customWidth="1"/>
    <col min="5636" max="5636" width="22.5703125" style="705" customWidth="1"/>
    <col min="5637" max="5637" width="20.5703125" style="705" customWidth="1"/>
    <col min="5638" max="5638" width="28.85546875" style="705" customWidth="1"/>
    <col min="5639" max="5639" width="27.5703125" style="705" customWidth="1"/>
    <col min="5640" max="5640" width="10.85546875" style="705" customWidth="1"/>
    <col min="5641" max="5641" width="9.7109375" style="705" customWidth="1"/>
    <col min="5642" max="5642" width="10.85546875" style="705" customWidth="1"/>
    <col min="5643" max="5643" width="29.85546875" style="705" customWidth="1"/>
    <col min="5644" max="5888" width="11.42578125" style="705"/>
    <col min="5889" max="5889" width="3.7109375" style="705" customWidth="1"/>
    <col min="5890" max="5890" width="51.42578125" style="705" customWidth="1"/>
    <col min="5891" max="5891" width="8.5703125" style="705" customWidth="1"/>
    <col min="5892" max="5892" width="22.5703125" style="705" customWidth="1"/>
    <col min="5893" max="5893" width="20.5703125" style="705" customWidth="1"/>
    <col min="5894" max="5894" width="28.85546875" style="705" customWidth="1"/>
    <col min="5895" max="5895" width="27.5703125" style="705" customWidth="1"/>
    <col min="5896" max="5896" width="10.85546875" style="705" customWidth="1"/>
    <col min="5897" max="5897" width="9.7109375" style="705" customWidth="1"/>
    <col min="5898" max="5898" width="10.85546875" style="705" customWidth="1"/>
    <col min="5899" max="5899" width="29.85546875" style="705" customWidth="1"/>
    <col min="5900" max="6144" width="11.42578125" style="705"/>
    <col min="6145" max="6145" width="3.7109375" style="705" customWidth="1"/>
    <col min="6146" max="6146" width="51.42578125" style="705" customWidth="1"/>
    <col min="6147" max="6147" width="8.5703125" style="705" customWidth="1"/>
    <col min="6148" max="6148" width="22.5703125" style="705" customWidth="1"/>
    <col min="6149" max="6149" width="20.5703125" style="705" customWidth="1"/>
    <col min="6150" max="6150" width="28.85546875" style="705" customWidth="1"/>
    <col min="6151" max="6151" width="27.5703125" style="705" customWidth="1"/>
    <col min="6152" max="6152" width="10.85546875" style="705" customWidth="1"/>
    <col min="6153" max="6153" width="9.7109375" style="705" customWidth="1"/>
    <col min="6154" max="6154" width="10.85546875" style="705" customWidth="1"/>
    <col min="6155" max="6155" width="29.85546875" style="705" customWidth="1"/>
    <col min="6156" max="6400" width="11.42578125" style="705"/>
    <col min="6401" max="6401" width="3.7109375" style="705" customWidth="1"/>
    <col min="6402" max="6402" width="51.42578125" style="705" customWidth="1"/>
    <col min="6403" max="6403" width="8.5703125" style="705" customWidth="1"/>
    <col min="6404" max="6404" width="22.5703125" style="705" customWidth="1"/>
    <col min="6405" max="6405" width="20.5703125" style="705" customWidth="1"/>
    <col min="6406" max="6406" width="28.85546875" style="705" customWidth="1"/>
    <col min="6407" max="6407" width="27.5703125" style="705" customWidth="1"/>
    <col min="6408" max="6408" width="10.85546875" style="705" customWidth="1"/>
    <col min="6409" max="6409" width="9.7109375" style="705" customWidth="1"/>
    <col min="6410" max="6410" width="10.85546875" style="705" customWidth="1"/>
    <col min="6411" max="6411" width="29.85546875" style="705" customWidth="1"/>
    <col min="6412" max="6656" width="11.42578125" style="705"/>
    <col min="6657" max="6657" width="3.7109375" style="705" customWidth="1"/>
    <col min="6658" max="6658" width="51.42578125" style="705" customWidth="1"/>
    <col min="6659" max="6659" width="8.5703125" style="705" customWidth="1"/>
    <col min="6660" max="6660" width="22.5703125" style="705" customWidth="1"/>
    <col min="6661" max="6661" width="20.5703125" style="705" customWidth="1"/>
    <col min="6662" max="6662" width="28.85546875" style="705" customWidth="1"/>
    <col min="6663" max="6663" width="27.5703125" style="705" customWidth="1"/>
    <col min="6664" max="6664" width="10.85546875" style="705" customWidth="1"/>
    <col min="6665" max="6665" width="9.7109375" style="705" customWidth="1"/>
    <col min="6666" max="6666" width="10.85546875" style="705" customWidth="1"/>
    <col min="6667" max="6667" width="29.85546875" style="705" customWidth="1"/>
    <col min="6668" max="6912" width="11.42578125" style="705"/>
    <col min="6913" max="6913" width="3.7109375" style="705" customWidth="1"/>
    <col min="6914" max="6914" width="51.42578125" style="705" customWidth="1"/>
    <col min="6915" max="6915" width="8.5703125" style="705" customWidth="1"/>
    <col min="6916" max="6916" width="22.5703125" style="705" customWidth="1"/>
    <col min="6917" max="6917" width="20.5703125" style="705" customWidth="1"/>
    <col min="6918" max="6918" width="28.85546875" style="705" customWidth="1"/>
    <col min="6919" max="6919" width="27.5703125" style="705" customWidth="1"/>
    <col min="6920" max="6920" width="10.85546875" style="705" customWidth="1"/>
    <col min="6921" max="6921" width="9.7109375" style="705" customWidth="1"/>
    <col min="6922" max="6922" width="10.85546875" style="705" customWidth="1"/>
    <col min="6923" max="6923" width="29.85546875" style="705" customWidth="1"/>
    <col min="6924" max="7168" width="11.42578125" style="705"/>
    <col min="7169" max="7169" width="3.7109375" style="705" customWidth="1"/>
    <col min="7170" max="7170" width="51.42578125" style="705" customWidth="1"/>
    <col min="7171" max="7171" width="8.5703125" style="705" customWidth="1"/>
    <col min="7172" max="7172" width="22.5703125" style="705" customWidth="1"/>
    <col min="7173" max="7173" width="20.5703125" style="705" customWidth="1"/>
    <col min="7174" max="7174" width="28.85546875" style="705" customWidth="1"/>
    <col min="7175" max="7175" width="27.5703125" style="705" customWidth="1"/>
    <col min="7176" max="7176" width="10.85546875" style="705" customWidth="1"/>
    <col min="7177" max="7177" width="9.7109375" style="705" customWidth="1"/>
    <col min="7178" max="7178" width="10.85546875" style="705" customWidth="1"/>
    <col min="7179" max="7179" width="29.85546875" style="705" customWidth="1"/>
    <col min="7180" max="7424" width="11.42578125" style="705"/>
    <col min="7425" max="7425" width="3.7109375" style="705" customWidth="1"/>
    <col min="7426" max="7426" width="51.42578125" style="705" customWidth="1"/>
    <col min="7427" max="7427" width="8.5703125" style="705" customWidth="1"/>
    <col min="7428" max="7428" width="22.5703125" style="705" customWidth="1"/>
    <col min="7429" max="7429" width="20.5703125" style="705" customWidth="1"/>
    <col min="7430" max="7430" width="28.85546875" style="705" customWidth="1"/>
    <col min="7431" max="7431" width="27.5703125" style="705" customWidth="1"/>
    <col min="7432" max="7432" width="10.85546875" style="705" customWidth="1"/>
    <col min="7433" max="7433" width="9.7109375" style="705" customWidth="1"/>
    <col min="7434" max="7434" width="10.85546875" style="705" customWidth="1"/>
    <col min="7435" max="7435" width="29.85546875" style="705" customWidth="1"/>
    <col min="7436" max="7680" width="11.42578125" style="705"/>
    <col min="7681" max="7681" width="3.7109375" style="705" customWidth="1"/>
    <col min="7682" max="7682" width="51.42578125" style="705" customWidth="1"/>
    <col min="7683" max="7683" width="8.5703125" style="705" customWidth="1"/>
    <col min="7684" max="7684" width="22.5703125" style="705" customWidth="1"/>
    <col min="7685" max="7685" width="20.5703125" style="705" customWidth="1"/>
    <col min="7686" max="7686" width="28.85546875" style="705" customWidth="1"/>
    <col min="7687" max="7687" width="27.5703125" style="705" customWidth="1"/>
    <col min="7688" max="7688" width="10.85546875" style="705" customWidth="1"/>
    <col min="7689" max="7689" width="9.7109375" style="705" customWidth="1"/>
    <col min="7690" max="7690" width="10.85546875" style="705" customWidth="1"/>
    <col min="7691" max="7691" width="29.85546875" style="705" customWidth="1"/>
    <col min="7692" max="7936" width="11.42578125" style="705"/>
    <col min="7937" max="7937" width="3.7109375" style="705" customWidth="1"/>
    <col min="7938" max="7938" width="51.42578125" style="705" customWidth="1"/>
    <col min="7939" max="7939" width="8.5703125" style="705" customWidth="1"/>
    <col min="7940" max="7940" width="22.5703125" style="705" customWidth="1"/>
    <col min="7941" max="7941" width="20.5703125" style="705" customWidth="1"/>
    <col min="7942" max="7942" width="28.85546875" style="705" customWidth="1"/>
    <col min="7943" max="7943" width="27.5703125" style="705" customWidth="1"/>
    <col min="7944" max="7944" width="10.85546875" style="705" customWidth="1"/>
    <col min="7945" max="7945" width="9.7109375" style="705" customWidth="1"/>
    <col min="7946" max="7946" width="10.85546875" style="705" customWidth="1"/>
    <col min="7947" max="7947" width="29.85546875" style="705" customWidth="1"/>
    <col min="7948" max="8192" width="11.42578125" style="705"/>
    <col min="8193" max="8193" width="3.7109375" style="705" customWidth="1"/>
    <col min="8194" max="8194" width="51.42578125" style="705" customWidth="1"/>
    <col min="8195" max="8195" width="8.5703125" style="705" customWidth="1"/>
    <col min="8196" max="8196" width="22.5703125" style="705" customWidth="1"/>
    <col min="8197" max="8197" width="20.5703125" style="705" customWidth="1"/>
    <col min="8198" max="8198" width="28.85546875" style="705" customWidth="1"/>
    <col min="8199" max="8199" width="27.5703125" style="705" customWidth="1"/>
    <col min="8200" max="8200" width="10.85546875" style="705" customWidth="1"/>
    <col min="8201" max="8201" width="9.7109375" style="705" customWidth="1"/>
    <col min="8202" max="8202" width="10.85546875" style="705" customWidth="1"/>
    <col min="8203" max="8203" width="29.85546875" style="705" customWidth="1"/>
    <col min="8204" max="8448" width="11.42578125" style="705"/>
    <col min="8449" max="8449" width="3.7109375" style="705" customWidth="1"/>
    <col min="8450" max="8450" width="51.42578125" style="705" customWidth="1"/>
    <col min="8451" max="8451" width="8.5703125" style="705" customWidth="1"/>
    <col min="8452" max="8452" width="22.5703125" style="705" customWidth="1"/>
    <col min="8453" max="8453" width="20.5703125" style="705" customWidth="1"/>
    <col min="8454" max="8454" width="28.85546875" style="705" customWidth="1"/>
    <col min="8455" max="8455" width="27.5703125" style="705" customWidth="1"/>
    <col min="8456" max="8456" width="10.85546875" style="705" customWidth="1"/>
    <col min="8457" max="8457" width="9.7109375" style="705" customWidth="1"/>
    <col min="8458" max="8458" width="10.85546875" style="705" customWidth="1"/>
    <col min="8459" max="8459" width="29.85546875" style="705" customWidth="1"/>
    <col min="8460" max="8704" width="11.42578125" style="705"/>
    <col min="8705" max="8705" width="3.7109375" style="705" customWidth="1"/>
    <col min="8706" max="8706" width="51.42578125" style="705" customWidth="1"/>
    <col min="8707" max="8707" width="8.5703125" style="705" customWidth="1"/>
    <col min="8708" max="8708" width="22.5703125" style="705" customWidth="1"/>
    <col min="8709" max="8709" width="20.5703125" style="705" customWidth="1"/>
    <col min="8710" max="8710" width="28.85546875" style="705" customWidth="1"/>
    <col min="8711" max="8711" width="27.5703125" style="705" customWidth="1"/>
    <col min="8712" max="8712" width="10.85546875" style="705" customWidth="1"/>
    <col min="8713" max="8713" width="9.7109375" style="705" customWidth="1"/>
    <col min="8714" max="8714" width="10.85546875" style="705" customWidth="1"/>
    <col min="8715" max="8715" width="29.85546875" style="705" customWidth="1"/>
    <col min="8716" max="8960" width="11.42578125" style="705"/>
    <col min="8961" max="8961" width="3.7109375" style="705" customWidth="1"/>
    <col min="8962" max="8962" width="51.42578125" style="705" customWidth="1"/>
    <col min="8963" max="8963" width="8.5703125" style="705" customWidth="1"/>
    <col min="8964" max="8964" width="22.5703125" style="705" customWidth="1"/>
    <col min="8965" max="8965" width="20.5703125" style="705" customWidth="1"/>
    <col min="8966" max="8966" width="28.85546875" style="705" customWidth="1"/>
    <col min="8967" max="8967" width="27.5703125" style="705" customWidth="1"/>
    <col min="8968" max="8968" width="10.85546875" style="705" customWidth="1"/>
    <col min="8969" max="8969" width="9.7109375" style="705" customWidth="1"/>
    <col min="8970" max="8970" width="10.85546875" style="705" customWidth="1"/>
    <col min="8971" max="8971" width="29.85546875" style="705" customWidth="1"/>
    <col min="8972" max="9216" width="11.42578125" style="705"/>
    <col min="9217" max="9217" width="3.7109375" style="705" customWidth="1"/>
    <col min="9218" max="9218" width="51.42578125" style="705" customWidth="1"/>
    <col min="9219" max="9219" width="8.5703125" style="705" customWidth="1"/>
    <col min="9220" max="9220" width="22.5703125" style="705" customWidth="1"/>
    <col min="9221" max="9221" width="20.5703125" style="705" customWidth="1"/>
    <col min="9222" max="9222" width="28.85546875" style="705" customWidth="1"/>
    <col min="9223" max="9223" width="27.5703125" style="705" customWidth="1"/>
    <col min="9224" max="9224" width="10.85546875" style="705" customWidth="1"/>
    <col min="9225" max="9225" width="9.7109375" style="705" customWidth="1"/>
    <col min="9226" max="9226" width="10.85546875" style="705" customWidth="1"/>
    <col min="9227" max="9227" width="29.85546875" style="705" customWidth="1"/>
    <col min="9228" max="9472" width="11.42578125" style="705"/>
    <col min="9473" max="9473" width="3.7109375" style="705" customWidth="1"/>
    <col min="9474" max="9474" width="51.42578125" style="705" customWidth="1"/>
    <col min="9475" max="9475" width="8.5703125" style="705" customWidth="1"/>
    <col min="9476" max="9476" width="22.5703125" style="705" customWidth="1"/>
    <col min="9477" max="9477" width="20.5703125" style="705" customWidth="1"/>
    <col min="9478" max="9478" width="28.85546875" style="705" customWidth="1"/>
    <col min="9479" max="9479" width="27.5703125" style="705" customWidth="1"/>
    <col min="9480" max="9480" width="10.85546875" style="705" customWidth="1"/>
    <col min="9481" max="9481" width="9.7109375" style="705" customWidth="1"/>
    <col min="9482" max="9482" width="10.85546875" style="705" customWidth="1"/>
    <col min="9483" max="9483" width="29.85546875" style="705" customWidth="1"/>
    <col min="9484" max="9728" width="11.42578125" style="705"/>
    <col min="9729" max="9729" width="3.7109375" style="705" customWidth="1"/>
    <col min="9730" max="9730" width="51.42578125" style="705" customWidth="1"/>
    <col min="9731" max="9731" width="8.5703125" style="705" customWidth="1"/>
    <col min="9732" max="9732" width="22.5703125" style="705" customWidth="1"/>
    <col min="9733" max="9733" width="20.5703125" style="705" customWidth="1"/>
    <col min="9734" max="9734" width="28.85546875" style="705" customWidth="1"/>
    <col min="9735" max="9735" width="27.5703125" style="705" customWidth="1"/>
    <col min="9736" max="9736" width="10.85546875" style="705" customWidth="1"/>
    <col min="9737" max="9737" width="9.7109375" style="705" customWidth="1"/>
    <col min="9738" max="9738" width="10.85546875" style="705" customWidth="1"/>
    <col min="9739" max="9739" width="29.85546875" style="705" customWidth="1"/>
    <col min="9740" max="9984" width="11.42578125" style="705"/>
    <col min="9985" max="9985" width="3.7109375" style="705" customWidth="1"/>
    <col min="9986" max="9986" width="51.42578125" style="705" customWidth="1"/>
    <col min="9987" max="9987" width="8.5703125" style="705" customWidth="1"/>
    <col min="9988" max="9988" width="22.5703125" style="705" customWidth="1"/>
    <col min="9989" max="9989" width="20.5703125" style="705" customWidth="1"/>
    <col min="9990" max="9990" width="28.85546875" style="705" customWidth="1"/>
    <col min="9991" max="9991" width="27.5703125" style="705" customWidth="1"/>
    <col min="9992" max="9992" width="10.85546875" style="705" customWidth="1"/>
    <col min="9993" max="9993" width="9.7109375" style="705" customWidth="1"/>
    <col min="9994" max="9994" width="10.85546875" style="705" customWidth="1"/>
    <col min="9995" max="9995" width="29.85546875" style="705" customWidth="1"/>
    <col min="9996" max="10240" width="11.42578125" style="705"/>
    <col min="10241" max="10241" width="3.7109375" style="705" customWidth="1"/>
    <col min="10242" max="10242" width="51.42578125" style="705" customWidth="1"/>
    <col min="10243" max="10243" width="8.5703125" style="705" customWidth="1"/>
    <col min="10244" max="10244" width="22.5703125" style="705" customWidth="1"/>
    <col min="10245" max="10245" width="20.5703125" style="705" customWidth="1"/>
    <col min="10246" max="10246" width="28.85546875" style="705" customWidth="1"/>
    <col min="10247" max="10247" width="27.5703125" style="705" customWidth="1"/>
    <col min="10248" max="10248" width="10.85546875" style="705" customWidth="1"/>
    <col min="10249" max="10249" width="9.7109375" style="705" customWidth="1"/>
    <col min="10250" max="10250" width="10.85546875" style="705" customWidth="1"/>
    <col min="10251" max="10251" width="29.85546875" style="705" customWidth="1"/>
    <col min="10252" max="10496" width="11.42578125" style="705"/>
    <col min="10497" max="10497" width="3.7109375" style="705" customWidth="1"/>
    <col min="10498" max="10498" width="51.42578125" style="705" customWidth="1"/>
    <col min="10499" max="10499" width="8.5703125" style="705" customWidth="1"/>
    <col min="10500" max="10500" width="22.5703125" style="705" customWidth="1"/>
    <col min="10501" max="10501" width="20.5703125" style="705" customWidth="1"/>
    <col min="10502" max="10502" width="28.85546875" style="705" customWidth="1"/>
    <col min="10503" max="10503" width="27.5703125" style="705" customWidth="1"/>
    <col min="10504" max="10504" width="10.85546875" style="705" customWidth="1"/>
    <col min="10505" max="10505" width="9.7109375" style="705" customWidth="1"/>
    <col min="10506" max="10506" width="10.85546875" style="705" customWidth="1"/>
    <col min="10507" max="10507" width="29.85546875" style="705" customWidth="1"/>
    <col min="10508" max="10752" width="11.42578125" style="705"/>
    <col min="10753" max="10753" width="3.7109375" style="705" customWidth="1"/>
    <col min="10754" max="10754" width="51.42578125" style="705" customWidth="1"/>
    <col min="10755" max="10755" width="8.5703125" style="705" customWidth="1"/>
    <col min="10756" max="10756" width="22.5703125" style="705" customWidth="1"/>
    <col min="10757" max="10757" width="20.5703125" style="705" customWidth="1"/>
    <col min="10758" max="10758" width="28.85546875" style="705" customWidth="1"/>
    <col min="10759" max="10759" width="27.5703125" style="705" customWidth="1"/>
    <col min="10760" max="10760" width="10.85546875" style="705" customWidth="1"/>
    <col min="10761" max="10761" width="9.7109375" style="705" customWidth="1"/>
    <col min="10762" max="10762" width="10.85546875" style="705" customWidth="1"/>
    <col min="10763" max="10763" width="29.85546875" style="705" customWidth="1"/>
    <col min="10764" max="11008" width="11.42578125" style="705"/>
    <col min="11009" max="11009" width="3.7109375" style="705" customWidth="1"/>
    <col min="11010" max="11010" width="51.42578125" style="705" customWidth="1"/>
    <col min="11011" max="11011" width="8.5703125" style="705" customWidth="1"/>
    <col min="11012" max="11012" width="22.5703125" style="705" customWidth="1"/>
    <col min="11013" max="11013" width="20.5703125" style="705" customWidth="1"/>
    <col min="11014" max="11014" width="28.85546875" style="705" customWidth="1"/>
    <col min="11015" max="11015" width="27.5703125" style="705" customWidth="1"/>
    <col min="11016" max="11016" width="10.85546875" style="705" customWidth="1"/>
    <col min="11017" max="11017" width="9.7109375" style="705" customWidth="1"/>
    <col min="11018" max="11018" width="10.85546875" style="705" customWidth="1"/>
    <col min="11019" max="11019" width="29.85546875" style="705" customWidth="1"/>
    <col min="11020" max="11264" width="11.42578125" style="705"/>
    <col min="11265" max="11265" width="3.7109375" style="705" customWidth="1"/>
    <col min="11266" max="11266" width="51.42578125" style="705" customWidth="1"/>
    <col min="11267" max="11267" width="8.5703125" style="705" customWidth="1"/>
    <col min="11268" max="11268" width="22.5703125" style="705" customWidth="1"/>
    <col min="11269" max="11269" width="20.5703125" style="705" customWidth="1"/>
    <col min="11270" max="11270" width="28.85546875" style="705" customWidth="1"/>
    <col min="11271" max="11271" width="27.5703125" style="705" customWidth="1"/>
    <col min="11272" max="11272" width="10.85546875" style="705" customWidth="1"/>
    <col min="11273" max="11273" width="9.7109375" style="705" customWidth="1"/>
    <col min="11274" max="11274" width="10.85546875" style="705" customWidth="1"/>
    <col min="11275" max="11275" width="29.85546875" style="705" customWidth="1"/>
    <col min="11276" max="11520" width="11.42578125" style="705"/>
    <col min="11521" max="11521" width="3.7109375" style="705" customWidth="1"/>
    <col min="11522" max="11522" width="51.42578125" style="705" customWidth="1"/>
    <col min="11523" max="11523" width="8.5703125" style="705" customWidth="1"/>
    <col min="11524" max="11524" width="22.5703125" style="705" customWidth="1"/>
    <col min="11525" max="11525" width="20.5703125" style="705" customWidth="1"/>
    <col min="11526" max="11526" width="28.85546875" style="705" customWidth="1"/>
    <col min="11527" max="11527" width="27.5703125" style="705" customWidth="1"/>
    <col min="11528" max="11528" width="10.85546875" style="705" customWidth="1"/>
    <col min="11529" max="11529" width="9.7109375" style="705" customWidth="1"/>
    <col min="11530" max="11530" width="10.85546875" style="705" customWidth="1"/>
    <col min="11531" max="11531" width="29.85546875" style="705" customWidth="1"/>
    <col min="11532" max="11776" width="11.42578125" style="705"/>
    <col min="11777" max="11777" width="3.7109375" style="705" customWidth="1"/>
    <col min="11778" max="11778" width="51.42578125" style="705" customWidth="1"/>
    <col min="11779" max="11779" width="8.5703125" style="705" customWidth="1"/>
    <col min="11780" max="11780" width="22.5703125" style="705" customWidth="1"/>
    <col min="11781" max="11781" width="20.5703125" style="705" customWidth="1"/>
    <col min="11782" max="11782" width="28.85546875" style="705" customWidth="1"/>
    <col min="11783" max="11783" width="27.5703125" style="705" customWidth="1"/>
    <col min="11784" max="11784" width="10.85546875" style="705" customWidth="1"/>
    <col min="11785" max="11785" width="9.7109375" style="705" customWidth="1"/>
    <col min="11786" max="11786" width="10.85546875" style="705" customWidth="1"/>
    <col min="11787" max="11787" width="29.85546875" style="705" customWidth="1"/>
    <col min="11788" max="12032" width="11.42578125" style="705"/>
    <col min="12033" max="12033" width="3.7109375" style="705" customWidth="1"/>
    <col min="12034" max="12034" width="51.42578125" style="705" customWidth="1"/>
    <col min="12035" max="12035" width="8.5703125" style="705" customWidth="1"/>
    <col min="12036" max="12036" width="22.5703125" style="705" customWidth="1"/>
    <col min="12037" max="12037" width="20.5703125" style="705" customWidth="1"/>
    <col min="12038" max="12038" width="28.85546875" style="705" customWidth="1"/>
    <col min="12039" max="12039" width="27.5703125" style="705" customWidth="1"/>
    <col min="12040" max="12040" width="10.85546875" style="705" customWidth="1"/>
    <col min="12041" max="12041" width="9.7109375" style="705" customWidth="1"/>
    <col min="12042" max="12042" width="10.85546875" style="705" customWidth="1"/>
    <col min="12043" max="12043" width="29.85546875" style="705" customWidth="1"/>
    <col min="12044" max="12288" width="11.42578125" style="705"/>
    <col min="12289" max="12289" width="3.7109375" style="705" customWidth="1"/>
    <col min="12290" max="12290" width="51.42578125" style="705" customWidth="1"/>
    <col min="12291" max="12291" width="8.5703125" style="705" customWidth="1"/>
    <col min="12292" max="12292" width="22.5703125" style="705" customWidth="1"/>
    <col min="12293" max="12293" width="20.5703125" style="705" customWidth="1"/>
    <col min="12294" max="12294" width="28.85546875" style="705" customWidth="1"/>
    <col min="12295" max="12295" width="27.5703125" style="705" customWidth="1"/>
    <col min="12296" max="12296" width="10.85546875" style="705" customWidth="1"/>
    <col min="12297" max="12297" width="9.7109375" style="705" customWidth="1"/>
    <col min="12298" max="12298" width="10.85546875" style="705" customWidth="1"/>
    <col min="12299" max="12299" width="29.85546875" style="705" customWidth="1"/>
    <col min="12300" max="12544" width="11.42578125" style="705"/>
    <col min="12545" max="12545" width="3.7109375" style="705" customWidth="1"/>
    <col min="12546" max="12546" width="51.42578125" style="705" customWidth="1"/>
    <col min="12547" max="12547" width="8.5703125" style="705" customWidth="1"/>
    <col min="12548" max="12548" width="22.5703125" style="705" customWidth="1"/>
    <col min="12549" max="12549" width="20.5703125" style="705" customWidth="1"/>
    <col min="12550" max="12550" width="28.85546875" style="705" customWidth="1"/>
    <col min="12551" max="12551" width="27.5703125" style="705" customWidth="1"/>
    <col min="12552" max="12552" width="10.85546875" style="705" customWidth="1"/>
    <col min="12553" max="12553" width="9.7109375" style="705" customWidth="1"/>
    <col min="12554" max="12554" width="10.85546875" style="705" customWidth="1"/>
    <col min="12555" max="12555" width="29.85546875" style="705" customWidth="1"/>
    <col min="12556" max="12800" width="11.42578125" style="705"/>
    <col min="12801" max="12801" width="3.7109375" style="705" customWidth="1"/>
    <col min="12802" max="12802" width="51.42578125" style="705" customWidth="1"/>
    <col min="12803" max="12803" width="8.5703125" style="705" customWidth="1"/>
    <col min="12804" max="12804" width="22.5703125" style="705" customWidth="1"/>
    <col min="12805" max="12805" width="20.5703125" style="705" customWidth="1"/>
    <col min="12806" max="12806" width="28.85546875" style="705" customWidth="1"/>
    <col min="12807" max="12807" width="27.5703125" style="705" customWidth="1"/>
    <col min="12808" max="12808" width="10.85546875" style="705" customWidth="1"/>
    <col min="12809" max="12809" width="9.7109375" style="705" customWidth="1"/>
    <col min="12810" max="12810" width="10.85546875" style="705" customWidth="1"/>
    <col min="12811" max="12811" width="29.85546875" style="705" customWidth="1"/>
    <col min="12812" max="13056" width="11.42578125" style="705"/>
    <col min="13057" max="13057" width="3.7109375" style="705" customWidth="1"/>
    <col min="13058" max="13058" width="51.42578125" style="705" customWidth="1"/>
    <col min="13059" max="13059" width="8.5703125" style="705" customWidth="1"/>
    <col min="13060" max="13060" width="22.5703125" style="705" customWidth="1"/>
    <col min="13061" max="13061" width="20.5703125" style="705" customWidth="1"/>
    <col min="13062" max="13062" width="28.85546875" style="705" customWidth="1"/>
    <col min="13063" max="13063" width="27.5703125" style="705" customWidth="1"/>
    <col min="13064" max="13064" width="10.85546875" style="705" customWidth="1"/>
    <col min="13065" max="13065" width="9.7109375" style="705" customWidth="1"/>
    <col min="13066" max="13066" width="10.85546875" style="705" customWidth="1"/>
    <col min="13067" max="13067" width="29.85546875" style="705" customWidth="1"/>
    <col min="13068" max="13312" width="11.42578125" style="705"/>
    <col min="13313" max="13313" width="3.7109375" style="705" customWidth="1"/>
    <col min="13314" max="13314" width="51.42578125" style="705" customWidth="1"/>
    <col min="13315" max="13315" width="8.5703125" style="705" customWidth="1"/>
    <col min="13316" max="13316" width="22.5703125" style="705" customWidth="1"/>
    <col min="13317" max="13317" width="20.5703125" style="705" customWidth="1"/>
    <col min="13318" max="13318" width="28.85546875" style="705" customWidth="1"/>
    <col min="13319" max="13319" width="27.5703125" style="705" customWidth="1"/>
    <col min="13320" max="13320" width="10.85546875" style="705" customWidth="1"/>
    <col min="13321" max="13321" width="9.7109375" style="705" customWidth="1"/>
    <col min="13322" max="13322" width="10.85546875" style="705" customWidth="1"/>
    <col min="13323" max="13323" width="29.85546875" style="705" customWidth="1"/>
    <col min="13324" max="13568" width="11.42578125" style="705"/>
    <col min="13569" max="13569" width="3.7109375" style="705" customWidth="1"/>
    <col min="13570" max="13570" width="51.42578125" style="705" customWidth="1"/>
    <col min="13571" max="13571" width="8.5703125" style="705" customWidth="1"/>
    <col min="13572" max="13572" width="22.5703125" style="705" customWidth="1"/>
    <col min="13573" max="13573" width="20.5703125" style="705" customWidth="1"/>
    <col min="13574" max="13574" width="28.85546875" style="705" customWidth="1"/>
    <col min="13575" max="13575" width="27.5703125" style="705" customWidth="1"/>
    <col min="13576" max="13576" width="10.85546875" style="705" customWidth="1"/>
    <col min="13577" max="13577" width="9.7109375" style="705" customWidth="1"/>
    <col min="13578" max="13578" width="10.85546875" style="705" customWidth="1"/>
    <col min="13579" max="13579" width="29.85546875" style="705" customWidth="1"/>
    <col min="13580" max="13824" width="11.42578125" style="705"/>
    <col min="13825" max="13825" width="3.7109375" style="705" customWidth="1"/>
    <col min="13826" max="13826" width="51.42578125" style="705" customWidth="1"/>
    <col min="13827" max="13827" width="8.5703125" style="705" customWidth="1"/>
    <col min="13828" max="13828" width="22.5703125" style="705" customWidth="1"/>
    <col min="13829" max="13829" width="20.5703125" style="705" customWidth="1"/>
    <col min="13830" max="13830" width="28.85546875" style="705" customWidth="1"/>
    <col min="13831" max="13831" width="27.5703125" style="705" customWidth="1"/>
    <col min="13832" max="13832" width="10.85546875" style="705" customWidth="1"/>
    <col min="13833" max="13833" width="9.7109375" style="705" customWidth="1"/>
    <col min="13834" max="13834" width="10.85546875" style="705" customWidth="1"/>
    <col min="13835" max="13835" width="29.85546875" style="705" customWidth="1"/>
    <col min="13836" max="14080" width="11.42578125" style="705"/>
    <col min="14081" max="14081" width="3.7109375" style="705" customWidth="1"/>
    <col min="14082" max="14082" width="51.42578125" style="705" customWidth="1"/>
    <col min="14083" max="14083" width="8.5703125" style="705" customWidth="1"/>
    <col min="14084" max="14084" width="22.5703125" style="705" customWidth="1"/>
    <col min="14085" max="14085" width="20.5703125" style="705" customWidth="1"/>
    <col min="14086" max="14086" width="28.85546875" style="705" customWidth="1"/>
    <col min="14087" max="14087" width="27.5703125" style="705" customWidth="1"/>
    <col min="14088" max="14088" width="10.85546875" style="705" customWidth="1"/>
    <col min="14089" max="14089" width="9.7109375" style="705" customWidth="1"/>
    <col min="14090" max="14090" width="10.85546875" style="705" customWidth="1"/>
    <col min="14091" max="14091" width="29.85546875" style="705" customWidth="1"/>
    <col min="14092" max="14336" width="11.42578125" style="705"/>
    <col min="14337" max="14337" width="3.7109375" style="705" customWidth="1"/>
    <col min="14338" max="14338" width="51.42578125" style="705" customWidth="1"/>
    <col min="14339" max="14339" width="8.5703125" style="705" customWidth="1"/>
    <col min="14340" max="14340" width="22.5703125" style="705" customWidth="1"/>
    <col min="14341" max="14341" width="20.5703125" style="705" customWidth="1"/>
    <col min="14342" max="14342" width="28.85546875" style="705" customWidth="1"/>
    <col min="14343" max="14343" width="27.5703125" style="705" customWidth="1"/>
    <col min="14344" max="14344" width="10.85546875" style="705" customWidth="1"/>
    <col min="14345" max="14345" width="9.7109375" style="705" customWidth="1"/>
    <col min="14346" max="14346" width="10.85546875" style="705" customWidth="1"/>
    <col min="14347" max="14347" width="29.85546875" style="705" customWidth="1"/>
    <col min="14348" max="14592" width="11.42578125" style="705"/>
    <col min="14593" max="14593" width="3.7109375" style="705" customWidth="1"/>
    <col min="14594" max="14594" width="51.42578125" style="705" customWidth="1"/>
    <col min="14595" max="14595" width="8.5703125" style="705" customWidth="1"/>
    <col min="14596" max="14596" width="22.5703125" style="705" customWidth="1"/>
    <col min="14597" max="14597" width="20.5703125" style="705" customWidth="1"/>
    <col min="14598" max="14598" width="28.85546875" style="705" customWidth="1"/>
    <col min="14599" max="14599" width="27.5703125" style="705" customWidth="1"/>
    <col min="14600" max="14600" width="10.85546875" style="705" customWidth="1"/>
    <col min="14601" max="14601" width="9.7109375" style="705" customWidth="1"/>
    <col min="14602" max="14602" width="10.85546875" style="705" customWidth="1"/>
    <col min="14603" max="14603" width="29.85546875" style="705" customWidth="1"/>
    <col min="14604" max="14848" width="11.42578125" style="705"/>
    <col min="14849" max="14849" width="3.7109375" style="705" customWidth="1"/>
    <col min="14850" max="14850" width="51.42578125" style="705" customWidth="1"/>
    <col min="14851" max="14851" width="8.5703125" style="705" customWidth="1"/>
    <col min="14852" max="14852" width="22.5703125" style="705" customWidth="1"/>
    <col min="14853" max="14853" width="20.5703125" style="705" customWidth="1"/>
    <col min="14854" max="14854" width="28.85546875" style="705" customWidth="1"/>
    <col min="14855" max="14855" width="27.5703125" style="705" customWidth="1"/>
    <col min="14856" max="14856" width="10.85546875" style="705" customWidth="1"/>
    <col min="14857" max="14857" width="9.7109375" style="705" customWidth="1"/>
    <col min="14858" max="14858" width="10.85546875" style="705" customWidth="1"/>
    <col min="14859" max="14859" width="29.85546875" style="705" customWidth="1"/>
    <col min="14860" max="15104" width="11.42578125" style="705"/>
    <col min="15105" max="15105" width="3.7109375" style="705" customWidth="1"/>
    <col min="15106" max="15106" width="51.42578125" style="705" customWidth="1"/>
    <col min="15107" max="15107" width="8.5703125" style="705" customWidth="1"/>
    <col min="15108" max="15108" width="22.5703125" style="705" customWidth="1"/>
    <col min="15109" max="15109" width="20.5703125" style="705" customWidth="1"/>
    <col min="15110" max="15110" width="28.85546875" style="705" customWidth="1"/>
    <col min="15111" max="15111" width="27.5703125" style="705" customWidth="1"/>
    <col min="15112" max="15112" width="10.85546875" style="705" customWidth="1"/>
    <col min="15113" max="15113" width="9.7109375" style="705" customWidth="1"/>
    <col min="15114" max="15114" width="10.85546875" style="705" customWidth="1"/>
    <col min="15115" max="15115" width="29.85546875" style="705" customWidth="1"/>
    <col min="15116" max="15360" width="11.42578125" style="705"/>
    <col min="15361" max="15361" width="3.7109375" style="705" customWidth="1"/>
    <col min="15362" max="15362" width="51.42578125" style="705" customWidth="1"/>
    <col min="15363" max="15363" width="8.5703125" style="705" customWidth="1"/>
    <col min="15364" max="15364" width="22.5703125" style="705" customWidth="1"/>
    <col min="15365" max="15365" width="20.5703125" style="705" customWidth="1"/>
    <col min="15366" max="15366" width="28.85546875" style="705" customWidth="1"/>
    <col min="15367" max="15367" width="27.5703125" style="705" customWidth="1"/>
    <col min="15368" max="15368" width="10.85546875" style="705" customWidth="1"/>
    <col min="15369" max="15369" width="9.7109375" style="705" customWidth="1"/>
    <col min="15370" max="15370" width="10.85546875" style="705" customWidth="1"/>
    <col min="15371" max="15371" width="29.85546875" style="705" customWidth="1"/>
    <col min="15372" max="15616" width="11.42578125" style="705"/>
    <col min="15617" max="15617" width="3.7109375" style="705" customWidth="1"/>
    <col min="15618" max="15618" width="51.42578125" style="705" customWidth="1"/>
    <col min="15619" max="15619" width="8.5703125" style="705" customWidth="1"/>
    <col min="15620" max="15620" width="22.5703125" style="705" customWidth="1"/>
    <col min="15621" max="15621" width="20.5703125" style="705" customWidth="1"/>
    <col min="15622" max="15622" width="28.85546875" style="705" customWidth="1"/>
    <col min="15623" max="15623" width="27.5703125" style="705" customWidth="1"/>
    <col min="15624" max="15624" width="10.85546875" style="705" customWidth="1"/>
    <col min="15625" max="15625" width="9.7109375" style="705" customWidth="1"/>
    <col min="15626" max="15626" width="10.85546875" style="705" customWidth="1"/>
    <col min="15627" max="15627" width="29.85546875" style="705" customWidth="1"/>
    <col min="15628" max="15872" width="11.42578125" style="705"/>
    <col min="15873" max="15873" width="3.7109375" style="705" customWidth="1"/>
    <col min="15874" max="15874" width="51.42578125" style="705" customWidth="1"/>
    <col min="15875" max="15875" width="8.5703125" style="705" customWidth="1"/>
    <col min="15876" max="15876" width="22.5703125" style="705" customWidth="1"/>
    <col min="15877" max="15877" width="20.5703125" style="705" customWidth="1"/>
    <col min="15878" max="15878" width="28.85546875" style="705" customWidth="1"/>
    <col min="15879" max="15879" width="27.5703125" style="705" customWidth="1"/>
    <col min="15880" max="15880" width="10.85546875" style="705" customWidth="1"/>
    <col min="15881" max="15881" width="9.7109375" style="705" customWidth="1"/>
    <col min="15882" max="15882" width="10.85546875" style="705" customWidth="1"/>
    <col min="15883" max="15883" width="29.85546875" style="705" customWidth="1"/>
    <col min="15884" max="16128" width="11.42578125" style="705"/>
    <col min="16129" max="16129" width="3.7109375" style="705" customWidth="1"/>
    <col min="16130" max="16130" width="51.42578125" style="705" customWidth="1"/>
    <col min="16131" max="16131" width="8.5703125" style="705" customWidth="1"/>
    <col min="16132" max="16132" width="22.5703125" style="705" customWidth="1"/>
    <col min="16133" max="16133" width="20.5703125" style="705" customWidth="1"/>
    <col min="16134" max="16134" width="28.85546875" style="705" customWidth="1"/>
    <col min="16135" max="16135" width="27.5703125" style="705" customWidth="1"/>
    <col min="16136" max="16136" width="10.85546875" style="705" customWidth="1"/>
    <col min="16137" max="16137" width="9.7109375" style="705" customWidth="1"/>
    <col min="16138" max="16138" width="10.85546875" style="705" customWidth="1"/>
    <col min="16139" max="16139" width="29.85546875" style="705" customWidth="1"/>
    <col min="16140" max="16384" width="11.42578125" style="705"/>
  </cols>
  <sheetData>
    <row r="1" spans="1:11" ht="15" customHeight="1" x14ac:dyDescent="0.35">
      <c r="A1" s="703"/>
      <c r="B1" s="1043"/>
      <c r="C1" s="1043"/>
      <c r="D1" s="1043"/>
      <c r="E1" s="1043"/>
      <c r="F1" s="1043"/>
      <c r="G1" s="1043"/>
      <c r="H1" s="1043"/>
      <c r="I1" s="1043"/>
      <c r="J1" s="1043"/>
      <c r="K1" s="1043"/>
    </row>
    <row r="2" spans="1:11" ht="30" customHeight="1" x14ac:dyDescent="0.35">
      <c r="A2" s="703"/>
      <c r="B2" s="1044" t="s">
        <v>714</v>
      </c>
      <c r="C2" s="1043"/>
      <c r="D2" s="1043"/>
      <c r="E2" s="1043"/>
      <c r="F2" s="1043"/>
      <c r="G2" s="1043"/>
      <c r="H2" s="1043"/>
      <c r="I2" s="1043"/>
      <c r="J2" s="1043"/>
      <c r="K2" s="1043"/>
    </row>
    <row r="3" spans="1:11" ht="15" customHeight="1" x14ac:dyDescent="0.2">
      <c r="A3" s="703"/>
      <c r="B3" s="706"/>
      <c r="C3" s="742"/>
      <c r="D3" s="742"/>
      <c r="E3" s="742"/>
      <c r="F3" s="742"/>
      <c r="G3" s="742"/>
      <c r="H3" s="742"/>
      <c r="I3" s="742"/>
      <c r="J3" s="742"/>
      <c r="K3" s="743" t="s">
        <v>92</v>
      </c>
    </row>
    <row r="4" spans="1:11" ht="30" customHeight="1" x14ac:dyDescent="0.2">
      <c r="A4" s="703"/>
      <c r="B4" s="744"/>
      <c r="C4" s="710" t="s">
        <v>3</v>
      </c>
      <c r="D4" s="710" t="s">
        <v>361</v>
      </c>
      <c r="E4" s="710" t="s">
        <v>134</v>
      </c>
      <c r="F4" s="710" t="s">
        <v>685</v>
      </c>
      <c r="G4" s="710" t="s">
        <v>686</v>
      </c>
      <c r="H4" s="710" t="s">
        <v>2</v>
      </c>
      <c r="I4" s="710" t="s">
        <v>687</v>
      </c>
      <c r="J4" s="710" t="s">
        <v>5</v>
      </c>
      <c r="K4" s="711" t="s">
        <v>688</v>
      </c>
    </row>
    <row r="5" spans="1:11" ht="15" customHeight="1" x14ac:dyDescent="0.2">
      <c r="A5" s="703"/>
      <c r="B5" s="1031" t="s">
        <v>656</v>
      </c>
      <c r="C5" s="1034"/>
      <c r="D5" s="1034"/>
      <c r="E5" s="1034"/>
      <c r="F5" s="1034"/>
      <c r="G5" s="1034"/>
      <c r="H5" s="1034"/>
      <c r="I5" s="1034"/>
      <c r="J5" s="1034"/>
      <c r="K5" s="1035"/>
    </row>
    <row r="6" spans="1:11" ht="15" customHeight="1" x14ac:dyDescent="0.2">
      <c r="A6" s="703"/>
      <c r="B6" s="712" t="s">
        <v>657</v>
      </c>
      <c r="C6" s="713"/>
      <c r="D6" s="713"/>
      <c r="E6" s="713"/>
      <c r="F6" s="713"/>
      <c r="G6" s="713"/>
      <c r="H6" s="713"/>
      <c r="I6" s="713"/>
      <c r="J6" s="713"/>
      <c r="K6" s="714"/>
    </row>
    <row r="7" spans="1:11" ht="15" customHeight="1" x14ac:dyDescent="0.2">
      <c r="A7" s="703"/>
      <c r="B7" s="715" t="s">
        <v>324</v>
      </c>
      <c r="C7" s="716">
        <v>87.19</v>
      </c>
      <c r="D7" s="717">
        <v>2.87</v>
      </c>
      <c r="E7" s="717">
        <v>1.06</v>
      </c>
      <c r="F7" s="717">
        <v>4.2300000000000004</v>
      </c>
      <c r="G7" s="717">
        <v>3.24</v>
      </c>
      <c r="H7" s="717">
        <v>0.25</v>
      </c>
      <c r="I7" s="717">
        <v>1.1499999999999999</v>
      </c>
      <c r="J7" s="718">
        <v>99.99</v>
      </c>
      <c r="K7" s="719">
        <v>37.49</v>
      </c>
    </row>
    <row r="8" spans="1:11" ht="15" customHeight="1" x14ac:dyDescent="0.2">
      <c r="A8" s="703"/>
      <c r="B8" s="715" t="s">
        <v>689</v>
      </c>
      <c r="C8" s="716">
        <v>85.8</v>
      </c>
      <c r="D8" s="717">
        <v>4.67</v>
      </c>
      <c r="E8" s="717">
        <v>0.71</v>
      </c>
      <c r="F8" s="717">
        <v>4.0999999999999996</v>
      </c>
      <c r="G8" s="717">
        <v>3.78</v>
      </c>
      <c r="H8" s="717">
        <v>0</v>
      </c>
      <c r="I8" s="717">
        <v>0.94</v>
      </c>
      <c r="J8" s="718">
        <v>100.01000000000002</v>
      </c>
      <c r="K8" s="719">
        <v>5.44</v>
      </c>
    </row>
    <row r="9" spans="1:11" ht="15" customHeight="1" x14ac:dyDescent="0.2">
      <c r="A9" s="703"/>
      <c r="B9" s="715" t="s">
        <v>690</v>
      </c>
      <c r="C9" s="716">
        <v>78.58</v>
      </c>
      <c r="D9" s="717">
        <v>7.76</v>
      </c>
      <c r="E9" s="717">
        <v>3.14</v>
      </c>
      <c r="F9" s="717">
        <v>4.32</v>
      </c>
      <c r="G9" s="717">
        <v>4.62</v>
      </c>
      <c r="H9" s="717">
        <v>0.45</v>
      </c>
      <c r="I9" s="717">
        <v>1.1299999999999999</v>
      </c>
      <c r="J9" s="718">
        <v>100</v>
      </c>
      <c r="K9" s="719">
        <v>17.579999999999998</v>
      </c>
    </row>
    <row r="10" spans="1:11" ht="15" customHeight="1" x14ac:dyDescent="0.2">
      <c r="A10" s="703"/>
      <c r="B10" s="720" t="s">
        <v>691</v>
      </c>
      <c r="C10" s="721">
        <v>48.11</v>
      </c>
      <c r="D10" s="722">
        <v>18.350000000000001</v>
      </c>
      <c r="E10" s="722">
        <v>7.94</v>
      </c>
      <c r="F10" s="722">
        <v>13.97</v>
      </c>
      <c r="G10" s="722">
        <v>6.48</v>
      </c>
      <c r="H10" s="722">
        <v>1.68</v>
      </c>
      <c r="I10" s="722">
        <v>3.46</v>
      </c>
      <c r="J10" s="723">
        <v>100.00000000000001</v>
      </c>
      <c r="K10" s="724">
        <v>39.49</v>
      </c>
    </row>
    <row r="11" spans="1:11" ht="15" customHeight="1" x14ac:dyDescent="0.2">
      <c r="A11" s="703"/>
      <c r="B11" s="726" t="s">
        <v>661</v>
      </c>
      <c r="C11" s="713"/>
      <c r="D11" s="713"/>
      <c r="E11" s="713"/>
      <c r="F11" s="713"/>
      <c r="G11" s="713"/>
      <c r="H11" s="713"/>
      <c r="I11" s="713"/>
      <c r="J11" s="713"/>
      <c r="K11" s="727"/>
    </row>
    <row r="12" spans="1:11" ht="15" customHeight="1" x14ac:dyDescent="0.2">
      <c r="A12" s="703"/>
      <c r="B12" s="715" t="s">
        <v>692</v>
      </c>
      <c r="C12" s="716">
        <v>73.28</v>
      </c>
      <c r="D12" s="717">
        <v>8.4</v>
      </c>
      <c r="E12" s="716">
        <v>5.04</v>
      </c>
      <c r="F12" s="717">
        <v>4.54</v>
      </c>
      <c r="G12" s="717">
        <v>4.17</v>
      </c>
      <c r="H12" s="717">
        <v>0</v>
      </c>
      <c r="I12" s="717">
        <v>4.57</v>
      </c>
      <c r="J12" s="718">
        <v>100.01</v>
      </c>
      <c r="K12" s="719">
        <v>3</v>
      </c>
    </row>
    <row r="13" spans="1:11" ht="15" customHeight="1" x14ac:dyDescent="0.2">
      <c r="A13" s="703"/>
      <c r="B13" s="715" t="s">
        <v>105</v>
      </c>
      <c r="C13" s="716">
        <v>52.31</v>
      </c>
      <c r="D13" s="717">
        <v>11.46</v>
      </c>
      <c r="E13" s="716">
        <v>8.7100000000000009</v>
      </c>
      <c r="F13" s="717">
        <v>13.41</v>
      </c>
      <c r="G13" s="717">
        <v>6.05</v>
      </c>
      <c r="H13" s="717">
        <v>4.46</v>
      </c>
      <c r="I13" s="717">
        <v>3.6</v>
      </c>
      <c r="J13" s="718">
        <v>100</v>
      </c>
      <c r="K13" s="719">
        <v>9.92</v>
      </c>
    </row>
    <row r="14" spans="1:11" ht="15" customHeight="1" x14ac:dyDescent="0.2">
      <c r="A14" s="703"/>
      <c r="B14" s="715" t="s">
        <v>663</v>
      </c>
      <c r="C14" s="716">
        <v>58.74</v>
      </c>
      <c r="D14" s="717">
        <v>16.11</v>
      </c>
      <c r="E14" s="716">
        <v>6.31</v>
      </c>
      <c r="F14" s="717">
        <v>10.73</v>
      </c>
      <c r="G14" s="717">
        <v>5.44</v>
      </c>
      <c r="H14" s="717">
        <v>1.02</v>
      </c>
      <c r="I14" s="717">
        <v>1.65</v>
      </c>
      <c r="J14" s="718">
        <v>100.00000000000001</v>
      </c>
      <c r="K14" s="719">
        <v>20.170000000000002</v>
      </c>
    </row>
    <row r="15" spans="1:11" ht="15" customHeight="1" x14ac:dyDescent="0.2">
      <c r="A15" s="703"/>
      <c r="B15" s="715" t="s">
        <v>693</v>
      </c>
      <c r="C15" s="716">
        <v>60.37</v>
      </c>
      <c r="D15" s="717">
        <v>14.92</v>
      </c>
      <c r="E15" s="716">
        <v>5.43</v>
      </c>
      <c r="F15" s="717">
        <v>10.62</v>
      </c>
      <c r="G15" s="717">
        <v>6.02</v>
      </c>
      <c r="H15" s="717">
        <v>0.12</v>
      </c>
      <c r="I15" s="717">
        <v>2.52</v>
      </c>
      <c r="J15" s="718">
        <v>99.989999999999981</v>
      </c>
      <c r="K15" s="719">
        <v>18.850000000000001</v>
      </c>
    </row>
    <row r="16" spans="1:11" ht="15" customHeight="1" x14ac:dyDescent="0.2">
      <c r="A16" s="703"/>
      <c r="B16" s="728" t="s">
        <v>694</v>
      </c>
      <c r="C16" s="721">
        <v>67.95</v>
      </c>
      <c r="D16" s="722">
        <v>11.98</v>
      </c>
      <c r="E16" s="721">
        <v>3.73</v>
      </c>
      <c r="F16" s="722">
        <v>7.47</v>
      </c>
      <c r="G16" s="722">
        <v>5.7</v>
      </c>
      <c r="H16" s="722">
        <v>0.37</v>
      </c>
      <c r="I16" s="722">
        <v>2.79</v>
      </c>
      <c r="J16" s="723">
        <v>100.00000000000001</v>
      </c>
      <c r="K16" s="724">
        <v>14.3</v>
      </c>
    </row>
    <row r="17" spans="1:11" ht="15" customHeight="1" x14ac:dyDescent="0.2">
      <c r="A17" s="703"/>
      <c r="B17" s="1031" t="s">
        <v>666</v>
      </c>
      <c r="C17" s="1034"/>
      <c r="D17" s="1034"/>
      <c r="E17" s="1034"/>
      <c r="F17" s="1034"/>
      <c r="G17" s="1034"/>
      <c r="H17" s="1034"/>
      <c r="I17" s="1034"/>
      <c r="J17" s="1034"/>
      <c r="K17" s="1035"/>
    </row>
    <row r="18" spans="1:11" ht="15" customHeight="1" x14ac:dyDescent="0.2">
      <c r="A18" s="703"/>
      <c r="B18" s="712" t="s">
        <v>667</v>
      </c>
      <c r="C18" s="713"/>
      <c r="D18" s="713"/>
      <c r="E18" s="713"/>
      <c r="F18" s="713"/>
      <c r="G18" s="713"/>
      <c r="H18" s="713"/>
      <c r="I18" s="713"/>
      <c r="J18" s="713"/>
      <c r="K18" s="727"/>
    </row>
    <row r="19" spans="1:11" ht="15" customHeight="1" x14ac:dyDescent="0.2">
      <c r="A19" s="703"/>
      <c r="B19" s="729" t="s">
        <v>333</v>
      </c>
      <c r="C19" s="717">
        <v>71.31</v>
      </c>
      <c r="D19" s="717">
        <v>9.83</v>
      </c>
      <c r="E19" s="717">
        <v>4.3</v>
      </c>
      <c r="F19" s="717">
        <v>7.27</v>
      </c>
      <c r="G19" s="717">
        <v>4.57</v>
      </c>
      <c r="H19" s="717">
        <v>0.89</v>
      </c>
      <c r="I19" s="717">
        <v>1.82</v>
      </c>
      <c r="J19" s="718">
        <v>99.99</v>
      </c>
      <c r="K19" s="719">
        <v>84.16</v>
      </c>
    </row>
    <row r="20" spans="1:11" ht="15" customHeight="1" x14ac:dyDescent="0.2">
      <c r="A20" s="703"/>
      <c r="B20" s="720" t="s">
        <v>668</v>
      </c>
      <c r="C20" s="722">
        <v>63.91</v>
      </c>
      <c r="D20" s="722">
        <v>10.62</v>
      </c>
      <c r="E20" s="722">
        <v>3.19</v>
      </c>
      <c r="F20" s="722">
        <v>12.34</v>
      </c>
      <c r="G20" s="722">
        <v>6.15</v>
      </c>
      <c r="H20" s="722">
        <v>0.52</v>
      </c>
      <c r="I20" s="722">
        <v>3.27</v>
      </c>
      <c r="J20" s="723">
        <v>100</v>
      </c>
      <c r="K20" s="724">
        <v>15.84</v>
      </c>
    </row>
    <row r="21" spans="1:11" ht="15" customHeight="1" x14ac:dyDescent="0.2">
      <c r="A21" s="703"/>
      <c r="B21" s="730" t="s">
        <v>9</v>
      </c>
      <c r="C21" s="731"/>
      <c r="D21" s="731"/>
      <c r="E21" s="731"/>
      <c r="F21" s="731"/>
      <c r="G21" s="731"/>
      <c r="H21" s="731"/>
      <c r="I21" s="731"/>
      <c r="J21" s="731"/>
      <c r="K21" s="732"/>
    </row>
    <row r="22" spans="1:11" ht="15" customHeight="1" x14ac:dyDescent="0.2">
      <c r="A22" s="703"/>
      <c r="B22" s="715" t="s">
        <v>669</v>
      </c>
      <c r="C22" s="717">
        <v>56.21</v>
      </c>
      <c r="D22" s="717">
        <v>14.68</v>
      </c>
      <c r="E22" s="717">
        <v>8.3000000000000007</v>
      </c>
      <c r="F22" s="717">
        <v>10.88</v>
      </c>
      <c r="G22" s="717">
        <v>6.19</v>
      </c>
      <c r="H22" s="717">
        <v>0.76</v>
      </c>
      <c r="I22" s="717">
        <v>2.98</v>
      </c>
      <c r="J22" s="718">
        <v>100.00999999999999</v>
      </c>
      <c r="K22" s="719">
        <v>18.77</v>
      </c>
    </row>
    <row r="23" spans="1:11" ht="15" customHeight="1" x14ac:dyDescent="0.2">
      <c r="A23" s="703"/>
      <c r="B23" s="715" t="s">
        <v>670</v>
      </c>
      <c r="C23" s="717">
        <v>68.25</v>
      </c>
      <c r="D23" s="717">
        <v>11.45</v>
      </c>
      <c r="E23" s="717">
        <v>4.6100000000000003</v>
      </c>
      <c r="F23" s="717">
        <v>8.4700000000000006</v>
      </c>
      <c r="G23" s="717">
        <v>4.8099999999999996</v>
      </c>
      <c r="H23" s="717">
        <v>0.65</v>
      </c>
      <c r="I23" s="717">
        <v>1.75</v>
      </c>
      <c r="J23" s="718">
        <v>100.00999999999999</v>
      </c>
      <c r="K23" s="719">
        <v>47.37</v>
      </c>
    </row>
    <row r="24" spans="1:11" ht="15" customHeight="1" x14ac:dyDescent="0.2">
      <c r="A24" s="703"/>
      <c r="B24" s="720" t="s">
        <v>671</v>
      </c>
      <c r="C24" s="722">
        <v>80.510000000000005</v>
      </c>
      <c r="D24" s="722">
        <v>5.25</v>
      </c>
      <c r="E24" s="722">
        <v>1.1200000000000001</v>
      </c>
      <c r="F24" s="722">
        <v>5.97</v>
      </c>
      <c r="G24" s="722">
        <v>4.07</v>
      </c>
      <c r="H24" s="722">
        <v>1.1299999999999999</v>
      </c>
      <c r="I24" s="722">
        <v>1.94</v>
      </c>
      <c r="J24" s="723">
        <v>100.01</v>
      </c>
      <c r="K24" s="724">
        <v>33.86</v>
      </c>
    </row>
    <row r="25" spans="1:11" ht="15" customHeight="1" x14ac:dyDescent="0.2">
      <c r="A25" s="703"/>
      <c r="B25" s="730" t="s">
        <v>695</v>
      </c>
      <c r="C25" s="731"/>
      <c r="D25" s="731"/>
      <c r="E25" s="731"/>
      <c r="F25" s="731"/>
      <c r="G25" s="731"/>
      <c r="H25" s="731"/>
      <c r="I25" s="731"/>
      <c r="J25" s="731"/>
      <c r="K25" s="733"/>
    </row>
    <row r="26" spans="1:11" ht="15" customHeight="1" x14ac:dyDescent="0.2">
      <c r="A26" s="703"/>
      <c r="B26" s="715" t="s">
        <v>673</v>
      </c>
      <c r="C26" s="717">
        <v>86.65</v>
      </c>
      <c r="D26" s="717">
        <v>3.23</v>
      </c>
      <c r="E26" s="717">
        <v>0.16</v>
      </c>
      <c r="F26" s="717">
        <v>4.4000000000000004</v>
      </c>
      <c r="G26" s="717">
        <v>3.97</v>
      </c>
      <c r="H26" s="717">
        <v>0</v>
      </c>
      <c r="I26" s="717">
        <v>1.58</v>
      </c>
      <c r="J26" s="718">
        <v>100.00000000000001</v>
      </c>
      <c r="K26" s="719">
        <v>19.91</v>
      </c>
    </row>
    <row r="27" spans="1:11" ht="15" customHeight="1" x14ac:dyDescent="0.2">
      <c r="A27" s="703"/>
      <c r="B27" s="715" t="s">
        <v>350</v>
      </c>
      <c r="C27" s="717">
        <v>74.08</v>
      </c>
      <c r="D27" s="717">
        <v>8.8000000000000007</v>
      </c>
      <c r="E27" s="717">
        <v>2.4</v>
      </c>
      <c r="F27" s="717">
        <v>8.11</v>
      </c>
      <c r="G27" s="717">
        <v>4.6100000000000003</v>
      </c>
      <c r="H27" s="717">
        <v>0.28000000000000003</v>
      </c>
      <c r="I27" s="717">
        <v>1.73</v>
      </c>
      <c r="J27" s="718">
        <v>99.98</v>
      </c>
      <c r="K27" s="719">
        <v>20.34</v>
      </c>
    </row>
    <row r="28" spans="1:11" ht="15" customHeight="1" x14ac:dyDescent="0.2">
      <c r="A28" s="703"/>
      <c r="B28" s="715" t="s">
        <v>351</v>
      </c>
      <c r="C28" s="717">
        <v>71.08</v>
      </c>
      <c r="D28" s="717">
        <v>10.41</v>
      </c>
      <c r="E28" s="717">
        <v>4.05</v>
      </c>
      <c r="F28" s="717">
        <v>8.14</v>
      </c>
      <c r="G28" s="717">
        <v>4.6100000000000003</v>
      </c>
      <c r="H28" s="717">
        <v>0.18</v>
      </c>
      <c r="I28" s="717">
        <v>1.52</v>
      </c>
      <c r="J28" s="718">
        <v>100</v>
      </c>
      <c r="K28" s="719">
        <v>19.64</v>
      </c>
    </row>
    <row r="29" spans="1:11" ht="15" customHeight="1" x14ac:dyDescent="0.2">
      <c r="A29" s="703"/>
      <c r="B29" s="715" t="s">
        <v>352</v>
      </c>
      <c r="C29" s="717">
        <v>58.41</v>
      </c>
      <c r="D29" s="717">
        <v>15.33</v>
      </c>
      <c r="E29" s="717">
        <v>6</v>
      </c>
      <c r="F29" s="717">
        <v>10.3</v>
      </c>
      <c r="G29" s="717">
        <v>6.77</v>
      </c>
      <c r="H29" s="717">
        <v>0.82</v>
      </c>
      <c r="I29" s="717">
        <v>2.37</v>
      </c>
      <c r="J29" s="718">
        <v>100</v>
      </c>
      <c r="K29" s="719">
        <v>19.63</v>
      </c>
    </row>
    <row r="30" spans="1:11" ht="15" customHeight="1" x14ac:dyDescent="0.2">
      <c r="A30" s="703"/>
      <c r="B30" s="720" t="s">
        <v>354</v>
      </c>
      <c r="C30" s="722">
        <v>60.53</v>
      </c>
      <c r="D30" s="722">
        <v>12.06</v>
      </c>
      <c r="E30" s="722">
        <v>7.96</v>
      </c>
      <c r="F30" s="722">
        <v>9.42</v>
      </c>
      <c r="G30" s="722">
        <v>4.18</v>
      </c>
      <c r="H30" s="722">
        <v>2.84</v>
      </c>
      <c r="I30" s="722">
        <v>3.01</v>
      </c>
      <c r="J30" s="723">
        <v>99.989999999999981</v>
      </c>
      <c r="K30" s="724">
        <v>20.47</v>
      </c>
    </row>
    <row r="31" spans="1:11" ht="15" customHeight="1" x14ac:dyDescent="0.2">
      <c r="A31" s="703"/>
      <c r="B31" s="730" t="s">
        <v>696</v>
      </c>
      <c r="C31" s="734"/>
      <c r="D31" s="734"/>
      <c r="E31" s="734"/>
      <c r="F31" s="734"/>
      <c r="G31" s="734"/>
      <c r="H31" s="734"/>
      <c r="I31" s="734"/>
      <c r="J31" s="734"/>
      <c r="K31" s="732"/>
    </row>
    <row r="32" spans="1:11" ht="15" customHeight="1" x14ac:dyDescent="0.2">
      <c r="A32" s="703"/>
      <c r="B32" s="715" t="s">
        <v>340</v>
      </c>
      <c r="C32" s="717">
        <v>70.39</v>
      </c>
      <c r="D32" s="717">
        <v>10.61</v>
      </c>
      <c r="E32" s="717">
        <v>6.92</v>
      </c>
      <c r="F32" s="717">
        <v>5.27</v>
      </c>
      <c r="G32" s="717">
        <v>4.63</v>
      </c>
      <c r="H32" s="717">
        <v>0.56999999999999995</v>
      </c>
      <c r="I32" s="717">
        <v>1.61</v>
      </c>
      <c r="J32" s="718">
        <v>100</v>
      </c>
      <c r="K32" s="719">
        <v>25.03</v>
      </c>
    </row>
    <row r="33" spans="1:11" ht="15" customHeight="1" x14ac:dyDescent="0.2">
      <c r="A33" s="703"/>
      <c r="B33" s="735" t="s">
        <v>675</v>
      </c>
      <c r="C33" s="717">
        <v>71.83</v>
      </c>
      <c r="D33" s="717">
        <v>11.33</v>
      </c>
      <c r="E33" s="717">
        <v>5.31</v>
      </c>
      <c r="F33" s="717">
        <v>5.94</v>
      </c>
      <c r="G33" s="717">
        <v>4.0599999999999996</v>
      </c>
      <c r="H33" s="717">
        <v>0</v>
      </c>
      <c r="I33" s="717">
        <v>1.53</v>
      </c>
      <c r="J33" s="718">
        <v>100</v>
      </c>
      <c r="K33" s="719">
        <v>21</v>
      </c>
    </row>
    <row r="34" spans="1:11" ht="15" customHeight="1" x14ac:dyDescent="0.2">
      <c r="A34" s="703"/>
      <c r="B34" s="715" t="s">
        <v>676</v>
      </c>
      <c r="C34" s="717">
        <v>73.489999999999995</v>
      </c>
      <c r="D34" s="717">
        <v>9.7100000000000009</v>
      </c>
      <c r="E34" s="717">
        <v>2.66</v>
      </c>
      <c r="F34" s="717">
        <v>6.43</v>
      </c>
      <c r="G34" s="717">
        <v>4.5599999999999996</v>
      </c>
      <c r="H34" s="717">
        <v>0.77</v>
      </c>
      <c r="I34" s="717">
        <v>2.39</v>
      </c>
      <c r="J34" s="718">
        <v>100.00999999999999</v>
      </c>
      <c r="K34" s="719">
        <v>12.57</v>
      </c>
    </row>
    <row r="35" spans="1:11" ht="15" customHeight="1" x14ac:dyDescent="0.2">
      <c r="A35" s="703"/>
      <c r="B35" s="715" t="s">
        <v>677</v>
      </c>
      <c r="C35" s="717">
        <v>75.260000000000005</v>
      </c>
      <c r="D35" s="717">
        <v>8.7799999999999994</v>
      </c>
      <c r="E35" s="717">
        <v>2.83</v>
      </c>
      <c r="F35" s="717">
        <v>6.78</v>
      </c>
      <c r="G35" s="717">
        <v>3.45</v>
      </c>
      <c r="H35" s="717">
        <v>0.56999999999999995</v>
      </c>
      <c r="I35" s="717">
        <v>2.3199999999999998</v>
      </c>
      <c r="J35" s="718">
        <v>100.00000000000001</v>
      </c>
      <c r="K35" s="719">
        <v>22.71</v>
      </c>
    </row>
    <row r="36" spans="1:11" ht="15" customHeight="1" x14ac:dyDescent="0.2">
      <c r="A36" s="703"/>
      <c r="B36" s="720" t="s">
        <v>347</v>
      </c>
      <c r="C36" s="722">
        <v>59.45</v>
      </c>
      <c r="D36" s="722">
        <v>9.15</v>
      </c>
      <c r="E36" s="722">
        <v>1.59</v>
      </c>
      <c r="F36" s="722">
        <v>16.91</v>
      </c>
      <c r="G36" s="722">
        <v>7.76</v>
      </c>
      <c r="H36" s="722">
        <v>2.48</v>
      </c>
      <c r="I36" s="722">
        <v>2.66</v>
      </c>
      <c r="J36" s="723">
        <v>100</v>
      </c>
      <c r="K36" s="724">
        <v>18.7</v>
      </c>
    </row>
    <row r="37" spans="1:11" ht="124.5" customHeight="1" x14ac:dyDescent="0.2">
      <c r="A37" s="703"/>
      <c r="B37" s="1036" t="s">
        <v>697</v>
      </c>
      <c r="C37" s="1036"/>
      <c r="D37" s="1036"/>
      <c r="E37" s="1036"/>
      <c r="F37" s="1036"/>
      <c r="G37" s="1036"/>
      <c r="H37" s="1036"/>
      <c r="I37" s="1036"/>
      <c r="J37" s="1036"/>
      <c r="K37" s="1036"/>
    </row>
  </sheetData>
  <mergeCells count="5">
    <mergeCell ref="B1:K1"/>
    <mergeCell ref="B2:K2"/>
    <mergeCell ref="B5:K5"/>
    <mergeCell ref="B17:K17"/>
    <mergeCell ref="B37:K37"/>
  </mergeCells>
  <pageMargins left="0.78740157499999996" right="0.78740157499999996" top="0.984251969" bottom="0.984251969" header="0.4921259845" footer="0.4921259845"/>
  <pageSetup paperSize="9" orientation="portrait" verticalDpi="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J40"/>
  <sheetViews>
    <sheetView showGridLines="0" topLeftCell="A10" zoomScaleNormal="100" workbookViewId="0"/>
  </sheetViews>
  <sheetFormatPr baseColWidth="10" defaultRowHeight="12.75" x14ac:dyDescent="0.2"/>
  <cols>
    <col min="1" max="1" width="3.7109375" style="705" customWidth="1"/>
    <col min="2" max="2" width="51.85546875" style="736" customWidth="1"/>
    <col min="3" max="3" width="9.42578125" style="705" customWidth="1"/>
    <col min="4" max="4" width="22.42578125" style="705" customWidth="1"/>
    <col min="5" max="5" width="19.7109375" style="705" customWidth="1"/>
    <col min="6" max="6" width="27.28515625" style="705" customWidth="1"/>
    <col min="7" max="7" width="9.5703125" style="705" customWidth="1"/>
    <col min="8" max="8" width="8.140625" style="705" customWidth="1"/>
    <col min="9" max="9" width="10.28515625" style="705" customWidth="1"/>
    <col min="10" max="10" width="29.85546875" style="705" customWidth="1"/>
    <col min="11" max="256" width="11.42578125" style="705"/>
    <col min="257" max="257" width="3.7109375" style="705" customWidth="1"/>
    <col min="258" max="258" width="51.85546875" style="705" customWidth="1"/>
    <col min="259" max="259" width="9.42578125" style="705" customWidth="1"/>
    <col min="260" max="260" width="22.42578125" style="705" customWidth="1"/>
    <col min="261" max="261" width="19.7109375" style="705" customWidth="1"/>
    <col min="262" max="262" width="27.28515625" style="705" customWidth="1"/>
    <col min="263" max="263" width="9.5703125" style="705" customWidth="1"/>
    <col min="264" max="264" width="8.140625" style="705" customWidth="1"/>
    <col min="265" max="265" width="10.28515625" style="705" customWidth="1"/>
    <col min="266" max="266" width="29.85546875" style="705" customWidth="1"/>
    <col min="267" max="512" width="11.42578125" style="705"/>
    <col min="513" max="513" width="3.7109375" style="705" customWidth="1"/>
    <col min="514" max="514" width="51.85546875" style="705" customWidth="1"/>
    <col min="515" max="515" width="9.42578125" style="705" customWidth="1"/>
    <col min="516" max="516" width="22.42578125" style="705" customWidth="1"/>
    <col min="517" max="517" width="19.7109375" style="705" customWidth="1"/>
    <col min="518" max="518" width="27.28515625" style="705" customWidth="1"/>
    <col min="519" max="519" width="9.5703125" style="705" customWidth="1"/>
    <col min="520" max="520" width="8.140625" style="705" customWidth="1"/>
    <col min="521" max="521" width="10.28515625" style="705" customWidth="1"/>
    <col min="522" max="522" width="29.85546875" style="705" customWidth="1"/>
    <col min="523" max="768" width="11.42578125" style="705"/>
    <col min="769" max="769" width="3.7109375" style="705" customWidth="1"/>
    <col min="770" max="770" width="51.85546875" style="705" customWidth="1"/>
    <col min="771" max="771" width="9.42578125" style="705" customWidth="1"/>
    <col min="772" max="772" width="22.42578125" style="705" customWidth="1"/>
    <col min="773" max="773" width="19.7109375" style="705" customWidth="1"/>
    <col min="774" max="774" width="27.28515625" style="705" customWidth="1"/>
    <col min="775" max="775" width="9.5703125" style="705" customWidth="1"/>
    <col min="776" max="776" width="8.140625" style="705" customWidth="1"/>
    <col min="777" max="777" width="10.28515625" style="705" customWidth="1"/>
    <col min="778" max="778" width="29.85546875" style="705" customWidth="1"/>
    <col min="779" max="1024" width="11.42578125" style="705"/>
    <col min="1025" max="1025" width="3.7109375" style="705" customWidth="1"/>
    <col min="1026" max="1026" width="51.85546875" style="705" customWidth="1"/>
    <col min="1027" max="1027" width="9.42578125" style="705" customWidth="1"/>
    <col min="1028" max="1028" width="22.42578125" style="705" customWidth="1"/>
    <col min="1029" max="1029" width="19.7109375" style="705" customWidth="1"/>
    <col min="1030" max="1030" width="27.28515625" style="705" customWidth="1"/>
    <col min="1031" max="1031" width="9.5703125" style="705" customWidth="1"/>
    <col min="1032" max="1032" width="8.140625" style="705" customWidth="1"/>
    <col min="1033" max="1033" width="10.28515625" style="705" customWidth="1"/>
    <col min="1034" max="1034" width="29.85546875" style="705" customWidth="1"/>
    <col min="1035" max="1280" width="11.42578125" style="705"/>
    <col min="1281" max="1281" width="3.7109375" style="705" customWidth="1"/>
    <col min="1282" max="1282" width="51.85546875" style="705" customWidth="1"/>
    <col min="1283" max="1283" width="9.42578125" style="705" customWidth="1"/>
    <col min="1284" max="1284" width="22.42578125" style="705" customWidth="1"/>
    <col min="1285" max="1285" width="19.7109375" style="705" customWidth="1"/>
    <col min="1286" max="1286" width="27.28515625" style="705" customWidth="1"/>
    <col min="1287" max="1287" width="9.5703125" style="705" customWidth="1"/>
    <col min="1288" max="1288" width="8.140625" style="705" customWidth="1"/>
    <col min="1289" max="1289" width="10.28515625" style="705" customWidth="1"/>
    <col min="1290" max="1290" width="29.85546875" style="705" customWidth="1"/>
    <col min="1291" max="1536" width="11.42578125" style="705"/>
    <col min="1537" max="1537" width="3.7109375" style="705" customWidth="1"/>
    <col min="1538" max="1538" width="51.85546875" style="705" customWidth="1"/>
    <col min="1539" max="1539" width="9.42578125" style="705" customWidth="1"/>
    <col min="1540" max="1540" width="22.42578125" style="705" customWidth="1"/>
    <col min="1541" max="1541" width="19.7109375" style="705" customWidth="1"/>
    <col min="1542" max="1542" width="27.28515625" style="705" customWidth="1"/>
    <col min="1543" max="1543" width="9.5703125" style="705" customWidth="1"/>
    <col min="1544" max="1544" width="8.140625" style="705" customWidth="1"/>
    <col min="1545" max="1545" width="10.28515625" style="705" customWidth="1"/>
    <col min="1546" max="1546" width="29.85546875" style="705" customWidth="1"/>
    <col min="1547" max="1792" width="11.42578125" style="705"/>
    <col min="1793" max="1793" width="3.7109375" style="705" customWidth="1"/>
    <col min="1794" max="1794" width="51.85546875" style="705" customWidth="1"/>
    <col min="1795" max="1795" width="9.42578125" style="705" customWidth="1"/>
    <col min="1796" max="1796" width="22.42578125" style="705" customWidth="1"/>
    <col min="1797" max="1797" width="19.7109375" style="705" customWidth="1"/>
    <col min="1798" max="1798" width="27.28515625" style="705" customWidth="1"/>
    <col min="1799" max="1799" width="9.5703125" style="705" customWidth="1"/>
    <col min="1800" max="1800" width="8.140625" style="705" customWidth="1"/>
    <col min="1801" max="1801" width="10.28515625" style="705" customWidth="1"/>
    <col min="1802" max="1802" width="29.85546875" style="705" customWidth="1"/>
    <col min="1803" max="2048" width="11.42578125" style="705"/>
    <col min="2049" max="2049" width="3.7109375" style="705" customWidth="1"/>
    <col min="2050" max="2050" width="51.85546875" style="705" customWidth="1"/>
    <col min="2051" max="2051" width="9.42578125" style="705" customWidth="1"/>
    <col min="2052" max="2052" width="22.42578125" style="705" customWidth="1"/>
    <col min="2053" max="2053" width="19.7109375" style="705" customWidth="1"/>
    <col min="2054" max="2054" width="27.28515625" style="705" customWidth="1"/>
    <col min="2055" max="2055" width="9.5703125" style="705" customWidth="1"/>
    <col min="2056" max="2056" width="8.140625" style="705" customWidth="1"/>
    <col min="2057" max="2057" width="10.28515625" style="705" customWidth="1"/>
    <col min="2058" max="2058" width="29.85546875" style="705" customWidth="1"/>
    <col min="2059" max="2304" width="11.42578125" style="705"/>
    <col min="2305" max="2305" width="3.7109375" style="705" customWidth="1"/>
    <col min="2306" max="2306" width="51.85546875" style="705" customWidth="1"/>
    <col min="2307" max="2307" width="9.42578125" style="705" customWidth="1"/>
    <col min="2308" max="2308" width="22.42578125" style="705" customWidth="1"/>
    <col min="2309" max="2309" width="19.7109375" style="705" customWidth="1"/>
    <col min="2310" max="2310" width="27.28515625" style="705" customWidth="1"/>
    <col min="2311" max="2311" width="9.5703125" style="705" customWidth="1"/>
    <col min="2312" max="2312" width="8.140625" style="705" customWidth="1"/>
    <col min="2313" max="2313" width="10.28515625" style="705" customWidth="1"/>
    <col min="2314" max="2314" width="29.85546875" style="705" customWidth="1"/>
    <col min="2315" max="2560" width="11.42578125" style="705"/>
    <col min="2561" max="2561" width="3.7109375" style="705" customWidth="1"/>
    <col min="2562" max="2562" width="51.85546875" style="705" customWidth="1"/>
    <col min="2563" max="2563" width="9.42578125" style="705" customWidth="1"/>
    <col min="2564" max="2564" width="22.42578125" style="705" customWidth="1"/>
    <col min="2565" max="2565" width="19.7109375" style="705" customWidth="1"/>
    <col min="2566" max="2566" width="27.28515625" style="705" customWidth="1"/>
    <col min="2567" max="2567" width="9.5703125" style="705" customWidth="1"/>
    <col min="2568" max="2568" width="8.140625" style="705" customWidth="1"/>
    <col min="2569" max="2569" width="10.28515625" style="705" customWidth="1"/>
    <col min="2570" max="2570" width="29.85546875" style="705" customWidth="1"/>
    <col min="2571" max="2816" width="11.42578125" style="705"/>
    <col min="2817" max="2817" width="3.7109375" style="705" customWidth="1"/>
    <col min="2818" max="2818" width="51.85546875" style="705" customWidth="1"/>
    <col min="2819" max="2819" width="9.42578125" style="705" customWidth="1"/>
    <col min="2820" max="2820" width="22.42578125" style="705" customWidth="1"/>
    <col min="2821" max="2821" width="19.7109375" style="705" customWidth="1"/>
    <col min="2822" max="2822" width="27.28515625" style="705" customWidth="1"/>
    <col min="2823" max="2823" width="9.5703125" style="705" customWidth="1"/>
    <col min="2824" max="2824" width="8.140625" style="705" customWidth="1"/>
    <col min="2825" max="2825" width="10.28515625" style="705" customWidth="1"/>
    <col min="2826" max="2826" width="29.85546875" style="705" customWidth="1"/>
    <col min="2827" max="3072" width="11.42578125" style="705"/>
    <col min="3073" max="3073" width="3.7109375" style="705" customWidth="1"/>
    <col min="3074" max="3074" width="51.85546875" style="705" customWidth="1"/>
    <col min="3075" max="3075" width="9.42578125" style="705" customWidth="1"/>
    <col min="3076" max="3076" width="22.42578125" style="705" customWidth="1"/>
    <col min="3077" max="3077" width="19.7109375" style="705" customWidth="1"/>
    <col min="3078" max="3078" width="27.28515625" style="705" customWidth="1"/>
    <col min="3079" max="3079" width="9.5703125" style="705" customWidth="1"/>
    <col min="3080" max="3080" width="8.140625" style="705" customWidth="1"/>
    <col min="3081" max="3081" width="10.28515625" style="705" customWidth="1"/>
    <col min="3082" max="3082" width="29.85546875" style="705" customWidth="1"/>
    <col min="3083" max="3328" width="11.42578125" style="705"/>
    <col min="3329" max="3329" width="3.7109375" style="705" customWidth="1"/>
    <col min="3330" max="3330" width="51.85546875" style="705" customWidth="1"/>
    <col min="3331" max="3331" width="9.42578125" style="705" customWidth="1"/>
    <col min="3332" max="3332" width="22.42578125" style="705" customWidth="1"/>
    <col min="3333" max="3333" width="19.7109375" style="705" customWidth="1"/>
    <col min="3334" max="3334" width="27.28515625" style="705" customWidth="1"/>
    <col min="3335" max="3335" width="9.5703125" style="705" customWidth="1"/>
    <col min="3336" max="3336" width="8.140625" style="705" customWidth="1"/>
    <col min="3337" max="3337" width="10.28515625" style="705" customWidth="1"/>
    <col min="3338" max="3338" width="29.85546875" style="705" customWidth="1"/>
    <col min="3339" max="3584" width="11.42578125" style="705"/>
    <col min="3585" max="3585" width="3.7109375" style="705" customWidth="1"/>
    <col min="3586" max="3586" width="51.85546875" style="705" customWidth="1"/>
    <col min="3587" max="3587" width="9.42578125" style="705" customWidth="1"/>
    <col min="3588" max="3588" width="22.42578125" style="705" customWidth="1"/>
    <col min="3589" max="3589" width="19.7109375" style="705" customWidth="1"/>
    <col min="3590" max="3590" width="27.28515625" style="705" customWidth="1"/>
    <col min="3591" max="3591" width="9.5703125" style="705" customWidth="1"/>
    <col min="3592" max="3592" width="8.140625" style="705" customWidth="1"/>
    <col min="3593" max="3593" width="10.28515625" style="705" customWidth="1"/>
    <col min="3594" max="3594" width="29.85546875" style="705" customWidth="1"/>
    <col min="3595" max="3840" width="11.42578125" style="705"/>
    <col min="3841" max="3841" width="3.7109375" style="705" customWidth="1"/>
    <col min="3842" max="3842" width="51.85546875" style="705" customWidth="1"/>
    <col min="3843" max="3843" width="9.42578125" style="705" customWidth="1"/>
    <col min="3844" max="3844" width="22.42578125" style="705" customWidth="1"/>
    <col min="3845" max="3845" width="19.7109375" style="705" customWidth="1"/>
    <col min="3846" max="3846" width="27.28515625" style="705" customWidth="1"/>
    <col min="3847" max="3847" width="9.5703125" style="705" customWidth="1"/>
    <col min="3848" max="3848" width="8.140625" style="705" customWidth="1"/>
    <col min="3849" max="3849" width="10.28515625" style="705" customWidth="1"/>
    <col min="3850" max="3850" width="29.85546875" style="705" customWidth="1"/>
    <col min="3851" max="4096" width="11.42578125" style="705"/>
    <col min="4097" max="4097" width="3.7109375" style="705" customWidth="1"/>
    <col min="4098" max="4098" width="51.85546875" style="705" customWidth="1"/>
    <col min="4099" max="4099" width="9.42578125" style="705" customWidth="1"/>
    <col min="4100" max="4100" width="22.42578125" style="705" customWidth="1"/>
    <col min="4101" max="4101" width="19.7109375" style="705" customWidth="1"/>
    <col min="4102" max="4102" width="27.28515625" style="705" customWidth="1"/>
    <col min="4103" max="4103" width="9.5703125" style="705" customWidth="1"/>
    <col min="4104" max="4104" width="8.140625" style="705" customWidth="1"/>
    <col min="4105" max="4105" width="10.28515625" style="705" customWidth="1"/>
    <col min="4106" max="4106" width="29.85546875" style="705" customWidth="1"/>
    <col min="4107" max="4352" width="11.42578125" style="705"/>
    <col min="4353" max="4353" width="3.7109375" style="705" customWidth="1"/>
    <col min="4354" max="4354" width="51.85546875" style="705" customWidth="1"/>
    <col min="4355" max="4355" width="9.42578125" style="705" customWidth="1"/>
    <col min="4356" max="4356" width="22.42578125" style="705" customWidth="1"/>
    <col min="4357" max="4357" width="19.7109375" style="705" customWidth="1"/>
    <col min="4358" max="4358" width="27.28515625" style="705" customWidth="1"/>
    <col min="4359" max="4359" width="9.5703125" style="705" customWidth="1"/>
    <col min="4360" max="4360" width="8.140625" style="705" customWidth="1"/>
    <col min="4361" max="4361" width="10.28515625" style="705" customWidth="1"/>
    <col min="4362" max="4362" width="29.85546875" style="705" customWidth="1"/>
    <col min="4363" max="4608" width="11.42578125" style="705"/>
    <col min="4609" max="4609" width="3.7109375" style="705" customWidth="1"/>
    <col min="4610" max="4610" width="51.85546875" style="705" customWidth="1"/>
    <col min="4611" max="4611" width="9.42578125" style="705" customWidth="1"/>
    <col min="4612" max="4612" width="22.42578125" style="705" customWidth="1"/>
    <col min="4613" max="4613" width="19.7109375" style="705" customWidth="1"/>
    <col min="4614" max="4614" width="27.28515625" style="705" customWidth="1"/>
    <col min="4615" max="4615" width="9.5703125" style="705" customWidth="1"/>
    <col min="4616" max="4616" width="8.140625" style="705" customWidth="1"/>
    <col min="4617" max="4617" width="10.28515625" style="705" customWidth="1"/>
    <col min="4618" max="4618" width="29.85546875" style="705" customWidth="1"/>
    <col min="4619" max="4864" width="11.42578125" style="705"/>
    <col min="4865" max="4865" width="3.7109375" style="705" customWidth="1"/>
    <col min="4866" max="4866" width="51.85546875" style="705" customWidth="1"/>
    <col min="4867" max="4867" width="9.42578125" style="705" customWidth="1"/>
    <col min="4868" max="4868" width="22.42578125" style="705" customWidth="1"/>
    <col min="4869" max="4869" width="19.7109375" style="705" customWidth="1"/>
    <col min="4870" max="4870" width="27.28515625" style="705" customWidth="1"/>
    <col min="4871" max="4871" width="9.5703125" style="705" customWidth="1"/>
    <col min="4872" max="4872" width="8.140625" style="705" customWidth="1"/>
    <col min="4873" max="4873" width="10.28515625" style="705" customWidth="1"/>
    <col min="4874" max="4874" width="29.85546875" style="705" customWidth="1"/>
    <col min="4875" max="5120" width="11.42578125" style="705"/>
    <col min="5121" max="5121" width="3.7109375" style="705" customWidth="1"/>
    <col min="5122" max="5122" width="51.85546875" style="705" customWidth="1"/>
    <col min="5123" max="5123" width="9.42578125" style="705" customWidth="1"/>
    <col min="5124" max="5124" width="22.42578125" style="705" customWidth="1"/>
    <col min="5125" max="5125" width="19.7109375" style="705" customWidth="1"/>
    <col min="5126" max="5126" width="27.28515625" style="705" customWidth="1"/>
    <col min="5127" max="5127" width="9.5703125" style="705" customWidth="1"/>
    <col min="5128" max="5128" width="8.140625" style="705" customWidth="1"/>
    <col min="5129" max="5129" width="10.28515625" style="705" customWidth="1"/>
    <col min="5130" max="5130" width="29.85546875" style="705" customWidth="1"/>
    <col min="5131" max="5376" width="11.42578125" style="705"/>
    <col min="5377" max="5377" width="3.7109375" style="705" customWidth="1"/>
    <col min="5378" max="5378" width="51.85546875" style="705" customWidth="1"/>
    <col min="5379" max="5379" width="9.42578125" style="705" customWidth="1"/>
    <col min="5380" max="5380" width="22.42578125" style="705" customWidth="1"/>
    <col min="5381" max="5381" width="19.7109375" style="705" customWidth="1"/>
    <col min="5382" max="5382" width="27.28515625" style="705" customWidth="1"/>
    <col min="5383" max="5383" width="9.5703125" style="705" customWidth="1"/>
    <col min="5384" max="5384" width="8.140625" style="705" customWidth="1"/>
    <col min="5385" max="5385" width="10.28515625" style="705" customWidth="1"/>
    <col min="5386" max="5386" width="29.85546875" style="705" customWidth="1"/>
    <col min="5387" max="5632" width="11.42578125" style="705"/>
    <col min="5633" max="5633" width="3.7109375" style="705" customWidth="1"/>
    <col min="5634" max="5634" width="51.85546875" style="705" customWidth="1"/>
    <col min="5635" max="5635" width="9.42578125" style="705" customWidth="1"/>
    <col min="5636" max="5636" width="22.42578125" style="705" customWidth="1"/>
    <col min="5637" max="5637" width="19.7109375" style="705" customWidth="1"/>
    <col min="5638" max="5638" width="27.28515625" style="705" customWidth="1"/>
    <col min="5639" max="5639" width="9.5703125" style="705" customWidth="1"/>
    <col min="5640" max="5640" width="8.140625" style="705" customWidth="1"/>
    <col min="5641" max="5641" width="10.28515625" style="705" customWidth="1"/>
    <col min="5642" max="5642" width="29.85546875" style="705" customWidth="1"/>
    <col min="5643" max="5888" width="11.42578125" style="705"/>
    <col min="5889" max="5889" width="3.7109375" style="705" customWidth="1"/>
    <col min="5890" max="5890" width="51.85546875" style="705" customWidth="1"/>
    <col min="5891" max="5891" width="9.42578125" style="705" customWidth="1"/>
    <col min="5892" max="5892" width="22.42578125" style="705" customWidth="1"/>
    <col min="5893" max="5893" width="19.7109375" style="705" customWidth="1"/>
    <col min="5894" max="5894" width="27.28515625" style="705" customWidth="1"/>
    <col min="5895" max="5895" width="9.5703125" style="705" customWidth="1"/>
    <col min="5896" max="5896" width="8.140625" style="705" customWidth="1"/>
    <col min="5897" max="5897" width="10.28515625" style="705" customWidth="1"/>
    <col min="5898" max="5898" width="29.85546875" style="705" customWidth="1"/>
    <col min="5899" max="6144" width="11.42578125" style="705"/>
    <col min="6145" max="6145" width="3.7109375" style="705" customWidth="1"/>
    <col min="6146" max="6146" width="51.85546875" style="705" customWidth="1"/>
    <col min="6147" max="6147" width="9.42578125" style="705" customWidth="1"/>
    <col min="6148" max="6148" width="22.42578125" style="705" customWidth="1"/>
    <col min="6149" max="6149" width="19.7109375" style="705" customWidth="1"/>
    <col min="6150" max="6150" width="27.28515625" style="705" customWidth="1"/>
    <col min="6151" max="6151" width="9.5703125" style="705" customWidth="1"/>
    <col min="6152" max="6152" width="8.140625" style="705" customWidth="1"/>
    <col min="6153" max="6153" width="10.28515625" style="705" customWidth="1"/>
    <col min="6154" max="6154" width="29.85546875" style="705" customWidth="1"/>
    <col min="6155" max="6400" width="11.42578125" style="705"/>
    <col min="6401" max="6401" width="3.7109375" style="705" customWidth="1"/>
    <col min="6402" max="6402" width="51.85546875" style="705" customWidth="1"/>
    <col min="6403" max="6403" width="9.42578125" style="705" customWidth="1"/>
    <col min="6404" max="6404" width="22.42578125" style="705" customWidth="1"/>
    <col min="6405" max="6405" width="19.7109375" style="705" customWidth="1"/>
    <col min="6406" max="6406" width="27.28515625" style="705" customWidth="1"/>
    <col min="6407" max="6407" width="9.5703125" style="705" customWidth="1"/>
    <col min="6408" max="6408" width="8.140625" style="705" customWidth="1"/>
    <col min="6409" max="6409" width="10.28515625" style="705" customWidth="1"/>
    <col min="6410" max="6410" width="29.85546875" style="705" customWidth="1"/>
    <col min="6411" max="6656" width="11.42578125" style="705"/>
    <col min="6657" max="6657" width="3.7109375" style="705" customWidth="1"/>
    <col min="6658" max="6658" width="51.85546875" style="705" customWidth="1"/>
    <col min="6659" max="6659" width="9.42578125" style="705" customWidth="1"/>
    <col min="6660" max="6660" width="22.42578125" style="705" customWidth="1"/>
    <col min="6661" max="6661" width="19.7109375" style="705" customWidth="1"/>
    <col min="6662" max="6662" width="27.28515625" style="705" customWidth="1"/>
    <col min="6663" max="6663" width="9.5703125" style="705" customWidth="1"/>
    <col min="6664" max="6664" width="8.140625" style="705" customWidth="1"/>
    <col min="6665" max="6665" width="10.28515625" style="705" customWidth="1"/>
    <col min="6666" max="6666" width="29.85546875" style="705" customWidth="1"/>
    <col min="6667" max="6912" width="11.42578125" style="705"/>
    <col min="6913" max="6913" width="3.7109375" style="705" customWidth="1"/>
    <col min="6914" max="6914" width="51.85546875" style="705" customWidth="1"/>
    <col min="6915" max="6915" width="9.42578125" style="705" customWidth="1"/>
    <col min="6916" max="6916" width="22.42578125" style="705" customWidth="1"/>
    <col min="6917" max="6917" width="19.7109375" style="705" customWidth="1"/>
    <col min="6918" max="6918" width="27.28515625" style="705" customWidth="1"/>
    <col min="6919" max="6919" width="9.5703125" style="705" customWidth="1"/>
    <col min="6920" max="6920" width="8.140625" style="705" customWidth="1"/>
    <col min="6921" max="6921" width="10.28515625" style="705" customWidth="1"/>
    <col min="6922" max="6922" width="29.85546875" style="705" customWidth="1"/>
    <col min="6923" max="7168" width="11.42578125" style="705"/>
    <col min="7169" max="7169" width="3.7109375" style="705" customWidth="1"/>
    <col min="7170" max="7170" width="51.85546875" style="705" customWidth="1"/>
    <col min="7171" max="7171" width="9.42578125" style="705" customWidth="1"/>
    <col min="7172" max="7172" width="22.42578125" style="705" customWidth="1"/>
    <col min="7173" max="7173" width="19.7109375" style="705" customWidth="1"/>
    <col min="7174" max="7174" width="27.28515625" style="705" customWidth="1"/>
    <col min="7175" max="7175" width="9.5703125" style="705" customWidth="1"/>
    <col min="7176" max="7176" width="8.140625" style="705" customWidth="1"/>
    <col min="7177" max="7177" width="10.28515625" style="705" customWidth="1"/>
    <col min="7178" max="7178" width="29.85546875" style="705" customWidth="1"/>
    <col min="7179" max="7424" width="11.42578125" style="705"/>
    <col min="7425" max="7425" width="3.7109375" style="705" customWidth="1"/>
    <col min="7426" max="7426" width="51.85546875" style="705" customWidth="1"/>
    <col min="7427" max="7427" width="9.42578125" style="705" customWidth="1"/>
    <col min="7428" max="7428" width="22.42578125" style="705" customWidth="1"/>
    <col min="7429" max="7429" width="19.7109375" style="705" customWidth="1"/>
    <col min="7430" max="7430" width="27.28515625" style="705" customWidth="1"/>
    <col min="7431" max="7431" width="9.5703125" style="705" customWidth="1"/>
    <col min="7432" max="7432" width="8.140625" style="705" customWidth="1"/>
    <col min="7433" max="7433" width="10.28515625" style="705" customWidth="1"/>
    <col min="7434" max="7434" width="29.85546875" style="705" customWidth="1"/>
    <col min="7435" max="7680" width="11.42578125" style="705"/>
    <col min="7681" max="7681" width="3.7109375" style="705" customWidth="1"/>
    <col min="7682" max="7682" width="51.85546875" style="705" customWidth="1"/>
    <col min="7683" max="7683" width="9.42578125" style="705" customWidth="1"/>
    <col min="7684" max="7684" width="22.42578125" style="705" customWidth="1"/>
    <col min="7685" max="7685" width="19.7109375" style="705" customWidth="1"/>
    <col min="7686" max="7686" width="27.28515625" style="705" customWidth="1"/>
    <col min="7687" max="7687" width="9.5703125" style="705" customWidth="1"/>
    <col min="7688" max="7688" width="8.140625" style="705" customWidth="1"/>
    <col min="7689" max="7689" width="10.28515625" style="705" customWidth="1"/>
    <col min="7690" max="7690" width="29.85546875" style="705" customWidth="1"/>
    <col min="7691" max="7936" width="11.42578125" style="705"/>
    <col min="7937" max="7937" width="3.7109375" style="705" customWidth="1"/>
    <col min="7938" max="7938" width="51.85546875" style="705" customWidth="1"/>
    <col min="7939" max="7939" width="9.42578125" style="705" customWidth="1"/>
    <col min="7940" max="7940" width="22.42578125" style="705" customWidth="1"/>
    <col min="7941" max="7941" width="19.7109375" style="705" customWidth="1"/>
    <col min="7942" max="7942" width="27.28515625" style="705" customWidth="1"/>
    <col min="7943" max="7943" width="9.5703125" style="705" customWidth="1"/>
    <col min="7944" max="7944" width="8.140625" style="705" customWidth="1"/>
    <col min="7945" max="7945" width="10.28515625" style="705" customWidth="1"/>
    <col min="7946" max="7946" width="29.85546875" style="705" customWidth="1"/>
    <col min="7947" max="8192" width="11.42578125" style="705"/>
    <col min="8193" max="8193" width="3.7109375" style="705" customWidth="1"/>
    <col min="8194" max="8194" width="51.85546875" style="705" customWidth="1"/>
    <col min="8195" max="8195" width="9.42578125" style="705" customWidth="1"/>
    <col min="8196" max="8196" width="22.42578125" style="705" customWidth="1"/>
    <col min="8197" max="8197" width="19.7109375" style="705" customWidth="1"/>
    <col min="8198" max="8198" width="27.28515625" style="705" customWidth="1"/>
    <col min="8199" max="8199" width="9.5703125" style="705" customWidth="1"/>
    <col min="8200" max="8200" width="8.140625" style="705" customWidth="1"/>
    <col min="8201" max="8201" width="10.28515625" style="705" customWidth="1"/>
    <col min="8202" max="8202" width="29.85546875" style="705" customWidth="1"/>
    <col min="8203" max="8448" width="11.42578125" style="705"/>
    <col min="8449" max="8449" width="3.7109375" style="705" customWidth="1"/>
    <col min="8450" max="8450" width="51.85546875" style="705" customWidth="1"/>
    <col min="8451" max="8451" width="9.42578125" style="705" customWidth="1"/>
    <col min="8452" max="8452" width="22.42578125" style="705" customWidth="1"/>
    <col min="8453" max="8453" width="19.7109375" style="705" customWidth="1"/>
    <col min="8454" max="8454" width="27.28515625" style="705" customWidth="1"/>
    <col min="8455" max="8455" width="9.5703125" style="705" customWidth="1"/>
    <col min="8456" max="8456" width="8.140625" style="705" customWidth="1"/>
    <col min="8457" max="8457" width="10.28515625" style="705" customWidth="1"/>
    <col min="8458" max="8458" width="29.85546875" style="705" customWidth="1"/>
    <col min="8459" max="8704" width="11.42578125" style="705"/>
    <col min="8705" max="8705" width="3.7109375" style="705" customWidth="1"/>
    <col min="8706" max="8706" width="51.85546875" style="705" customWidth="1"/>
    <col min="8707" max="8707" width="9.42578125" style="705" customWidth="1"/>
    <col min="8708" max="8708" width="22.42578125" style="705" customWidth="1"/>
    <col min="8709" max="8709" width="19.7109375" style="705" customWidth="1"/>
    <col min="8710" max="8710" width="27.28515625" style="705" customWidth="1"/>
    <col min="8711" max="8711" width="9.5703125" style="705" customWidth="1"/>
    <col min="8712" max="8712" width="8.140625" style="705" customWidth="1"/>
    <col min="8713" max="8713" width="10.28515625" style="705" customWidth="1"/>
    <col min="8714" max="8714" width="29.85546875" style="705" customWidth="1"/>
    <col min="8715" max="8960" width="11.42578125" style="705"/>
    <col min="8961" max="8961" width="3.7109375" style="705" customWidth="1"/>
    <col min="8962" max="8962" width="51.85546875" style="705" customWidth="1"/>
    <col min="8963" max="8963" width="9.42578125" style="705" customWidth="1"/>
    <col min="8964" max="8964" width="22.42578125" style="705" customWidth="1"/>
    <col min="8965" max="8965" width="19.7109375" style="705" customWidth="1"/>
    <col min="8966" max="8966" width="27.28515625" style="705" customWidth="1"/>
    <col min="8967" max="8967" width="9.5703125" style="705" customWidth="1"/>
    <col min="8968" max="8968" width="8.140625" style="705" customWidth="1"/>
    <col min="8969" max="8969" width="10.28515625" style="705" customWidth="1"/>
    <col min="8970" max="8970" width="29.85546875" style="705" customWidth="1"/>
    <col min="8971" max="9216" width="11.42578125" style="705"/>
    <col min="9217" max="9217" width="3.7109375" style="705" customWidth="1"/>
    <col min="9218" max="9218" width="51.85546875" style="705" customWidth="1"/>
    <col min="9219" max="9219" width="9.42578125" style="705" customWidth="1"/>
    <col min="9220" max="9220" width="22.42578125" style="705" customWidth="1"/>
    <col min="9221" max="9221" width="19.7109375" style="705" customWidth="1"/>
    <col min="9222" max="9222" width="27.28515625" style="705" customWidth="1"/>
    <col min="9223" max="9223" width="9.5703125" style="705" customWidth="1"/>
    <col min="9224" max="9224" width="8.140625" style="705" customWidth="1"/>
    <col min="9225" max="9225" width="10.28515625" style="705" customWidth="1"/>
    <col min="9226" max="9226" width="29.85546875" style="705" customWidth="1"/>
    <col min="9227" max="9472" width="11.42578125" style="705"/>
    <col min="9473" max="9473" width="3.7109375" style="705" customWidth="1"/>
    <col min="9474" max="9474" width="51.85546875" style="705" customWidth="1"/>
    <col min="9475" max="9475" width="9.42578125" style="705" customWidth="1"/>
    <col min="9476" max="9476" width="22.42578125" style="705" customWidth="1"/>
    <col min="9477" max="9477" width="19.7109375" style="705" customWidth="1"/>
    <col min="9478" max="9478" width="27.28515625" style="705" customWidth="1"/>
    <col min="9479" max="9479" width="9.5703125" style="705" customWidth="1"/>
    <col min="9480" max="9480" width="8.140625" style="705" customWidth="1"/>
    <col min="9481" max="9481" width="10.28515625" style="705" customWidth="1"/>
    <col min="9482" max="9482" width="29.85546875" style="705" customWidth="1"/>
    <col min="9483" max="9728" width="11.42578125" style="705"/>
    <col min="9729" max="9729" width="3.7109375" style="705" customWidth="1"/>
    <col min="9730" max="9730" width="51.85546875" style="705" customWidth="1"/>
    <col min="9731" max="9731" width="9.42578125" style="705" customWidth="1"/>
    <col min="9732" max="9732" width="22.42578125" style="705" customWidth="1"/>
    <col min="9733" max="9733" width="19.7109375" style="705" customWidth="1"/>
    <col min="9734" max="9734" width="27.28515625" style="705" customWidth="1"/>
    <col min="9735" max="9735" width="9.5703125" style="705" customWidth="1"/>
    <col min="9736" max="9736" width="8.140625" style="705" customWidth="1"/>
    <col min="9737" max="9737" width="10.28515625" style="705" customWidth="1"/>
    <col min="9738" max="9738" width="29.85546875" style="705" customWidth="1"/>
    <col min="9739" max="9984" width="11.42578125" style="705"/>
    <col min="9985" max="9985" width="3.7109375" style="705" customWidth="1"/>
    <col min="9986" max="9986" width="51.85546875" style="705" customWidth="1"/>
    <col min="9987" max="9987" width="9.42578125" style="705" customWidth="1"/>
    <col min="9988" max="9988" width="22.42578125" style="705" customWidth="1"/>
    <col min="9989" max="9989" width="19.7109375" style="705" customWidth="1"/>
    <col min="9990" max="9990" width="27.28515625" style="705" customWidth="1"/>
    <col min="9991" max="9991" width="9.5703125" style="705" customWidth="1"/>
    <col min="9992" max="9992" width="8.140625" style="705" customWidth="1"/>
    <col min="9993" max="9993" width="10.28515625" style="705" customWidth="1"/>
    <col min="9994" max="9994" width="29.85546875" style="705" customWidth="1"/>
    <col min="9995" max="10240" width="11.42578125" style="705"/>
    <col min="10241" max="10241" width="3.7109375" style="705" customWidth="1"/>
    <col min="10242" max="10242" width="51.85546875" style="705" customWidth="1"/>
    <col min="10243" max="10243" width="9.42578125" style="705" customWidth="1"/>
    <col min="10244" max="10244" width="22.42578125" style="705" customWidth="1"/>
    <col min="10245" max="10245" width="19.7109375" style="705" customWidth="1"/>
    <col min="10246" max="10246" width="27.28515625" style="705" customWidth="1"/>
    <col min="10247" max="10247" width="9.5703125" style="705" customWidth="1"/>
    <col min="10248" max="10248" width="8.140625" style="705" customWidth="1"/>
    <col min="10249" max="10249" width="10.28515625" style="705" customWidth="1"/>
    <col min="10250" max="10250" width="29.85546875" style="705" customWidth="1"/>
    <col min="10251" max="10496" width="11.42578125" style="705"/>
    <col min="10497" max="10497" width="3.7109375" style="705" customWidth="1"/>
    <col min="10498" max="10498" width="51.85546875" style="705" customWidth="1"/>
    <col min="10499" max="10499" width="9.42578125" style="705" customWidth="1"/>
    <col min="10500" max="10500" width="22.42578125" style="705" customWidth="1"/>
    <col min="10501" max="10501" width="19.7109375" style="705" customWidth="1"/>
    <col min="10502" max="10502" width="27.28515625" style="705" customWidth="1"/>
    <col min="10503" max="10503" width="9.5703125" style="705" customWidth="1"/>
    <col min="10504" max="10504" width="8.140625" style="705" customWidth="1"/>
    <col min="10505" max="10505" width="10.28515625" style="705" customWidth="1"/>
    <col min="10506" max="10506" width="29.85546875" style="705" customWidth="1"/>
    <col min="10507" max="10752" width="11.42578125" style="705"/>
    <col min="10753" max="10753" width="3.7109375" style="705" customWidth="1"/>
    <col min="10754" max="10754" width="51.85546875" style="705" customWidth="1"/>
    <col min="10755" max="10755" width="9.42578125" style="705" customWidth="1"/>
    <col min="10756" max="10756" width="22.42578125" style="705" customWidth="1"/>
    <col min="10757" max="10757" width="19.7109375" style="705" customWidth="1"/>
    <col min="10758" max="10758" width="27.28515625" style="705" customWidth="1"/>
    <col min="10759" max="10759" width="9.5703125" style="705" customWidth="1"/>
    <col min="10760" max="10760" width="8.140625" style="705" customWidth="1"/>
    <col min="10761" max="10761" width="10.28515625" style="705" customWidth="1"/>
    <col min="10762" max="10762" width="29.85546875" style="705" customWidth="1"/>
    <col min="10763" max="11008" width="11.42578125" style="705"/>
    <col min="11009" max="11009" width="3.7109375" style="705" customWidth="1"/>
    <col min="11010" max="11010" width="51.85546875" style="705" customWidth="1"/>
    <col min="11011" max="11011" width="9.42578125" style="705" customWidth="1"/>
    <col min="11012" max="11012" width="22.42578125" style="705" customWidth="1"/>
    <col min="11013" max="11013" width="19.7109375" style="705" customWidth="1"/>
    <col min="11014" max="11014" width="27.28515625" style="705" customWidth="1"/>
    <col min="11015" max="11015" width="9.5703125" style="705" customWidth="1"/>
    <col min="11016" max="11016" width="8.140625" style="705" customWidth="1"/>
    <col min="11017" max="11017" width="10.28515625" style="705" customWidth="1"/>
    <col min="11018" max="11018" width="29.85546875" style="705" customWidth="1"/>
    <col min="11019" max="11264" width="11.42578125" style="705"/>
    <col min="11265" max="11265" width="3.7109375" style="705" customWidth="1"/>
    <col min="11266" max="11266" width="51.85546875" style="705" customWidth="1"/>
    <col min="11267" max="11267" width="9.42578125" style="705" customWidth="1"/>
    <col min="11268" max="11268" width="22.42578125" style="705" customWidth="1"/>
    <col min="11269" max="11269" width="19.7109375" style="705" customWidth="1"/>
    <col min="11270" max="11270" width="27.28515625" style="705" customWidth="1"/>
    <col min="11271" max="11271" width="9.5703125" style="705" customWidth="1"/>
    <col min="11272" max="11272" width="8.140625" style="705" customWidth="1"/>
    <col min="11273" max="11273" width="10.28515625" style="705" customWidth="1"/>
    <col min="11274" max="11274" width="29.85546875" style="705" customWidth="1"/>
    <col min="11275" max="11520" width="11.42578125" style="705"/>
    <col min="11521" max="11521" width="3.7109375" style="705" customWidth="1"/>
    <col min="11522" max="11522" width="51.85546875" style="705" customWidth="1"/>
    <col min="11523" max="11523" width="9.42578125" style="705" customWidth="1"/>
    <col min="11524" max="11524" width="22.42578125" style="705" customWidth="1"/>
    <col min="11525" max="11525" width="19.7109375" style="705" customWidth="1"/>
    <col min="11526" max="11526" width="27.28515625" style="705" customWidth="1"/>
    <col min="11527" max="11527" width="9.5703125" style="705" customWidth="1"/>
    <col min="11528" max="11528" width="8.140625" style="705" customWidth="1"/>
    <col min="11529" max="11529" width="10.28515625" style="705" customWidth="1"/>
    <col min="11530" max="11530" width="29.85546875" style="705" customWidth="1"/>
    <col min="11531" max="11776" width="11.42578125" style="705"/>
    <col min="11777" max="11777" width="3.7109375" style="705" customWidth="1"/>
    <col min="11778" max="11778" width="51.85546875" style="705" customWidth="1"/>
    <col min="11779" max="11779" width="9.42578125" style="705" customWidth="1"/>
    <col min="11780" max="11780" width="22.42578125" style="705" customWidth="1"/>
    <col min="11781" max="11781" width="19.7109375" style="705" customWidth="1"/>
    <col min="11782" max="11782" width="27.28515625" style="705" customWidth="1"/>
    <col min="11783" max="11783" width="9.5703125" style="705" customWidth="1"/>
    <col min="11784" max="11784" width="8.140625" style="705" customWidth="1"/>
    <col min="11785" max="11785" width="10.28515625" style="705" customWidth="1"/>
    <col min="11786" max="11786" width="29.85546875" style="705" customWidth="1"/>
    <col min="11787" max="12032" width="11.42578125" style="705"/>
    <col min="12033" max="12033" width="3.7109375" style="705" customWidth="1"/>
    <col min="12034" max="12034" width="51.85546875" style="705" customWidth="1"/>
    <col min="12035" max="12035" width="9.42578125" style="705" customWidth="1"/>
    <col min="12036" max="12036" width="22.42578125" style="705" customWidth="1"/>
    <col min="12037" max="12037" width="19.7109375" style="705" customWidth="1"/>
    <col min="12038" max="12038" width="27.28515625" style="705" customWidth="1"/>
    <col min="12039" max="12039" width="9.5703125" style="705" customWidth="1"/>
    <col min="12040" max="12040" width="8.140625" style="705" customWidth="1"/>
    <col min="12041" max="12041" width="10.28515625" style="705" customWidth="1"/>
    <col min="12042" max="12042" width="29.85546875" style="705" customWidth="1"/>
    <col min="12043" max="12288" width="11.42578125" style="705"/>
    <col min="12289" max="12289" width="3.7109375" style="705" customWidth="1"/>
    <col min="12290" max="12290" width="51.85546875" style="705" customWidth="1"/>
    <col min="12291" max="12291" width="9.42578125" style="705" customWidth="1"/>
    <col min="12292" max="12292" width="22.42578125" style="705" customWidth="1"/>
    <col min="12293" max="12293" width="19.7109375" style="705" customWidth="1"/>
    <col min="12294" max="12294" width="27.28515625" style="705" customWidth="1"/>
    <col min="12295" max="12295" width="9.5703125" style="705" customWidth="1"/>
    <col min="12296" max="12296" width="8.140625" style="705" customWidth="1"/>
    <col min="12297" max="12297" width="10.28515625" style="705" customWidth="1"/>
    <col min="12298" max="12298" width="29.85546875" style="705" customWidth="1"/>
    <col min="12299" max="12544" width="11.42578125" style="705"/>
    <col min="12545" max="12545" width="3.7109375" style="705" customWidth="1"/>
    <col min="12546" max="12546" width="51.85546875" style="705" customWidth="1"/>
    <col min="12547" max="12547" width="9.42578125" style="705" customWidth="1"/>
    <col min="12548" max="12548" width="22.42578125" style="705" customWidth="1"/>
    <col min="12549" max="12549" width="19.7109375" style="705" customWidth="1"/>
    <col min="12550" max="12550" width="27.28515625" style="705" customWidth="1"/>
    <col min="12551" max="12551" width="9.5703125" style="705" customWidth="1"/>
    <col min="12552" max="12552" width="8.140625" style="705" customWidth="1"/>
    <col min="12553" max="12553" width="10.28515625" style="705" customWidth="1"/>
    <col min="12554" max="12554" width="29.85546875" style="705" customWidth="1"/>
    <col min="12555" max="12800" width="11.42578125" style="705"/>
    <col min="12801" max="12801" width="3.7109375" style="705" customWidth="1"/>
    <col min="12802" max="12802" width="51.85546875" style="705" customWidth="1"/>
    <col min="12803" max="12803" width="9.42578125" style="705" customWidth="1"/>
    <col min="12804" max="12804" width="22.42578125" style="705" customWidth="1"/>
    <col min="12805" max="12805" width="19.7109375" style="705" customWidth="1"/>
    <col min="12806" max="12806" width="27.28515625" style="705" customWidth="1"/>
    <col min="12807" max="12807" width="9.5703125" style="705" customWidth="1"/>
    <col min="12808" max="12808" width="8.140625" style="705" customWidth="1"/>
    <col min="12809" max="12809" width="10.28515625" style="705" customWidth="1"/>
    <col min="12810" max="12810" width="29.85546875" style="705" customWidth="1"/>
    <col min="12811" max="13056" width="11.42578125" style="705"/>
    <col min="13057" max="13057" width="3.7109375" style="705" customWidth="1"/>
    <col min="13058" max="13058" width="51.85546875" style="705" customWidth="1"/>
    <col min="13059" max="13059" width="9.42578125" style="705" customWidth="1"/>
    <col min="13060" max="13060" width="22.42578125" style="705" customWidth="1"/>
    <col min="13061" max="13061" width="19.7109375" style="705" customWidth="1"/>
    <col min="13062" max="13062" width="27.28515625" style="705" customWidth="1"/>
    <col min="13063" max="13063" width="9.5703125" style="705" customWidth="1"/>
    <col min="13064" max="13064" width="8.140625" style="705" customWidth="1"/>
    <col min="13065" max="13065" width="10.28515625" style="705" customWidth="1"/>
    <col min="13066" max="13066" width="29.85546875" style="705" customWidth="1"/>
    <col min="13067" max="13312" width="11.42578125" style="705"/>
    <col min="13313" max="13313" width="3.7109375" style="705" customWidth="1"/>
    <col min="13314" max="13314" width="51.85546875" style="705" customWidth="1"/>
    <col min="13315" max="13315" width="9.42578125" style="705" customWidth="1"/>
    <col min="13316" max="13316" width="22.42578125" style="705" customWidth="1"/>
    <col min="13317" max="13317" width="19.7109375" style="705" customWidth="1"/>
    <col min="13318" max="13318" width="27.28515625" style="705" customWidth="1"/>
    <col min="13319" max="13319" width="9.5703125" style="705" customWidth="1"/>
    <col min="13320" max="13320" width="8.140625" style="705" customWidth="1"/>
    <col min="13321" max="13321" width="10.28515625" style="705" customWidth="1"/>
    <col min="13322" max="13322" width="29.85546875" style="705" customWidth="1"/>
    <col min="13323" max="13568" width="11.42578125" style="705"/>
    <col min="13569" max="13569" width="3.7109375" style="705" customWidth="1"/>
    <col min="13570" max="13570" width="51.85546875" style="705" customWidth="1"/>
    <col min="13571" max="13571" width="9.42578125" style="705" customWidth="1"/>
    <col min="13572" max="13572" width="22.42578125" style="705" customWidth="1"/>
    <col min="13573" max="13573" width="19.7109375" style="705" customWidth="1"/>
    <col min="13574" max="13574" width="27.28515625" style="705" customWidth="1"/>
    <col min="13575" max="13575" width="9.5703125" style="705" customWidth="1"/>
    <col min="13576" max="13576" width="8.140625" style="705" customWidth="1"/>
    <col min="13577" max="13577" width="10.28515625" style="705" customWidth="1"/>
    <col min="13578" max="13578" width="29.85546875" style="705" customWidth="1"/>
    <col min="13579" max="13824" width="11.42578125" style="705"/>
    <col min="13825" max="13825" width="3.7109375" style="705" customWidth="1"/>
    <col min="13826" max="13826" width="51.85546875" style="705" customWidth="1"/>
    <col min="13827" max="13827" width="9.42578125" style="705" customWidth="1"/>
    <col min="13828" max="13828" width="22.42578125" style="705" customWidth="1"/>
    <col min="13829" max="13829" width="19.7109375" style="705" customWidth="1"/>
    <col min="13830" max="13830" width="27.28515625" style="705" customWidth="1"/>
    <col min="13831" max="13831" width="9.5703125" style="705" customWidth="1"/>
    <col min="13832" max="13832" width="8.140625" style="705" customWidth="1"/>
    <col min="13833" max="13833" width="10.28515625" style="705" customWidth="1"/>
    <col min="13834" max="13834" width="29.85546875" style="705" customWidth="1"/>
    <col min="13835" max="14080" width="11.42578125" style="705"/>
    <col min="14081" max="14081" width="3.7109375" style="705" customWidth="1"/>
    <col min="14082" max="14082" width="51.85546875" style="705" customWidth="1"/>
    <col min="14083" max="14083" width="9.42578125" style="705" customWidth="1"/>
    <col min="14084" max="14084" width="22.42578125" style="705" customWidth="1"/>
    <col min="14085" max="14085" width="19.7109375" style="705" customWidth="1"/>
    <col min="14086" max="14086" width="27.28515625" style="705" customWidth="1"/>
    <col min="14087" max="14087" width="9.5703125" style="705" customWidth="1"/>
    <col min="14088" max="14088" width="8.140625" style="705" customWidth="1"/>
    <col min="14089" max="14089" width="10.28515625" style="705" customWidth="1"/>
    <col min="14090" max="14090" width="29.85546875" style="705" customWidth="1"/>
    <col min="14091" max="14336" width="11.42578125" style="705"/>
    <col min="14337" max="14337" width="3.7109375" style="705" customWidth="1"/>
    <col min="14338" max="14338" width="51.85546875" style="705" customWidth="1"/>
    <col min="14339" max="14339" width="9.42578125" style="705" customWidth="1"/>
    <col min="14340" max="14340" width="22.42578125" style="705" customWidth="1"/>
    <col min="14341" max="14341" width="19.7109375" style="705" customWidth="1"/>
    <col min="14342" max="14342" width="27.28515625" style="705" customWidth="1"/>
    <col min="14343" max="14343" width="9.5703125" style="705" customWidth="1"/>
    <col min="14344" max="14344" width="8.140625" style="705" customWidth="1"/>
    <col min="14345" max="14345" width="10.28515625" style="705" customWidth="1"/>
    <col min="14346" max="14346" width="29.85546875" style="705" customWidth="1"/>
    <col min="14347" max="14592" width="11.42578125" style="705"/>
    <col min="14593" max="14593" width="3.7109375" style="705" customWidth="1"/>
    <col min="14594" max="14594" width="51.85546875" style="705" customWidth="1"/>
    <col min="14595" max="14595" width="9.42578125" style="705" customWidth="1"/>
    <col min="14596" max="14596" width="22.42578125" style="705" customWidth="1"/>
    <col min="14597" max="14597" width="19.7109375" style="705" customWidth="1"/>
    <col min="14598" max="14598" width="27.28515625" style="705" customWidth="1"/>
    <col min="14599" max="14599" width="9.5703125" style="705" customWidth="1"/>
    <col min="14600" max="14600" width="8.140625" style="705" customWidth="1"/>
    <col min="14601" max="14601" width="10.28515625" style="705" customWidth="1"/>
    <col min="14602" max="14602" width="29.85546875" style="705" customWidth="1"/>
    <col min="14603" max="14848" width="11.42578125" style="705"/>
    <col min="14849" max="14849" width="3.7109375" style="705" customWidth="1"/>
    <col min="14850" max="14850" width="51.85546875" style="705" customWidth="1"/>
    <col min="14851" max="14851" width="9.42578125" style="705" customWidth="1"/>
    <col min="14852" max="14852" width="22.42578125" style="705" customWidth="1"/>
    <col min="14853" max="14853" width="19.7109375" style="705" customWidth="1"/>
    <col min="14854" max="14854" width="27.28515625" style="705" customWidth="1"/>
    <col min="14855" max="14855" width="9.5703125" style="705" customWidth="1"/>
    <col min="14856" max="14856" width="8.140625" style="705" customWidth="1"/>
    <col min="14857" max="14857" width="10.28515625" style="705" customWidth="1"/>
    <col min="14858" max="14858" width="29.85546875" style="705" customWidth="1"/>
    <col min="14859" max="15104" width="11.42578125" style="705"/>
    <col min="15105" max="15105" width="3.7109375" style="705" customWidth="1"/>
    <col min="15106" max="15106" width="51.85546875" style="705" customWidth="1"/>
    <col min="15107" max="15107" width="9.42578125" style="705" customWidth="1"/>
    <col min="15108" max="15108" width="22.42578125" style="705" customWidth="1"/>
    <col min="15109" max="15109" width="19.7109375" style="705" customWidth="1"/>
    <col min="15110" max="15110" width="27.28515625" style="705" customWidth="1"/>
    <col min="15111" max="15111" width="9.5703125" style="705" customWidth="1"/>
    <col min="15112" max="15112" width="8.140625" style="705" customWidth="1"/>
    <col min="15113" max="15113" width="10.28515625" style="705" customWidth="1"/>
    <col min="15114" max="15114" width="29.85546875" style="705" customWidth="1"/>
    <col min="15115" max="15360" width="11.42578125" style="705"/>
    <col min="15361" max="15361" width="3.7109375" style="705" customWidth="1"/>
    <col min="15362" max="15362" width="51.85546875" style="705" customWidth="1"/>
    <col min="15363" max="15363" width="9.42578125" style="705" customWidth="1"/>
    <col min="15364" max="15364" width="22.42578125" style="705" customWidth="1"/>
    <col min="15365" max="15365" width="19.7109375" style="705" customWidth="1"/>
    <col min="15366" max="15366" width="27.28515625" style="705" customWidth="1"/>
    <col min="15367" max="15367" width="9.5703125" style="705" customWidth="1"/>
    <col min="15368" max="15368" width="8.140625" style="705" customWidth="1"/>
    <col min="15369" max="15369" width="10.28515625" style="705" customWidth="1"/>
    <col min="15370" max="15370" width="29.85546875" style="705" customWidth="1"/>
    <col min="15371" max="15616" width="11.42578125" style="705"/>
    <col min="15617" max="15617" width="3.7109375" style="705" customWidth="1"/>
    <col min="15618" max="15618" width="51.85546875" style="705" customWidth="1"/>
    <col min="15619" max="15619" width="9.42578125" style="705" customWidth="1"/>
    <col min="15620" max="15620" width="22.42578125" style="705" customWidth="1"/>
    <col min="15621" max="15621" width="19.7109375" style="705" customWidth="1"/>
    <col min="15622" max="15622" width="27.28515625" style="705" customWidth="1"/>
    <col min="15623" max="15623" width="9.5703125" style="705" customWidth="1"/>
    <col min="15624" max="15624" width="8.140625" style="705" customWidth="1"/>
    <col min="15625" max="15625" width="10.28515625" style="705" customWidth="1"/>
    <col min="15626" max="15626" width="29.85546875" style="705" customWidth="1"/>
    <col min="15627" max="15872" width="11.42578125" style="705"/>
    <col min="15873" max="15873" width="3.7109375" style="705" customWidth="1"/>
    <col min="15874" max="15874" width="51.85546875" style="705" customWidth="1"/>
    <col min="15875" max="15875" width="9.42578125" style="705" customWidth="1"/>
    <col min="15876" max="15876" width="22.42578125" style="705" customWidth="1"/>
    <col min="15877" max="15877" width="19.7109375" style="705" customWidth="1"/>
    <col min="15878" max="15878" width="27.28515625" style="705" customWidth="1"/>
    <col min="15879" max="15879" width="9.5703125" style="705" customWidth="1"/>
    <col min="15880" max="15880" width="8.140625" style="705" customWidth="1"/>
    <col min="15881" max="15881" width="10.28515625" style="705" customWidth="1"/>
    <col min="15882" max="15882" width="29.85546875" style="705" customWidth="1"/>
    <col min="15883" max="16128" width="11.42578125" style="705"/>
    <col min="16129" max="16129" width="3.7109375" style="705" customWidth="1"/>
    <col min="16130" max="16130" width="51.85546875" style="705" customWidth="1"/>
    <col min="16131" max="16131" width="9.42578125" style="705" customWidth="1"/>
    <col min="16132" max="16132" width="22.42578125" style="705" customWidth="1"/>
    <col min="16133" max="16133" width="19.7109375" style="705" customWidth="1"/>
    <col min="16134" max="16134" width="27.28515625" style="705" customWidth="1"/>
    <col min="16135" max="16135" width="9.5703125" style="705" customWidth="1"/>
    <col min="16136" max="16136" width="8.140625" style="705" customWidth="1"/>
    <col min="16137" max="16137" width="10.28515625" style="705" customWidth="1"/>
    <col min="16138" max="16138" width="29.85546875" style="705" customWidth="1"/>
    <col min="16139" max="16384" width="11.42578125" style="705"/>
  </cols>
  <sheetData>
    <row r="1" spans="1:10" ht="15" customHeight="1" x14ac:dyDescent="0.35">
      <c r="A1" s="703"/>
      <c r="B1" s="1046"/>
      <c r="C1" s="1046"/>
      <c r="D1" s="1046"/>
      <c r="E1" s="1046"/>
      <c r="F1" s="1046"/>
      <c r="G1" s="1046"/>
      <c r="H1" s="1046"/>
      <c r="I1" s="1046"/>
      <c r="J1" s="1046"/>
    </row>
    <row r="2" spans="1:10" ht="30" customHeight="1" x14ac:dyDescent="0.35">
      <c r="A2" s="703"/>
      <c r="B2" s="1047" t="s">
        <v>715</v>
      </c>
      <c r="C2" s="1048"/>
      <c r="D2" s="1048"/>
      <c r="E2" s="1048"/>
      <c r="F2" s="1048"/>
      <c r="G2" s="1048"/>
      <c r="H2" s="1048"/>
      <c r="I2" s="1048"/>
      <c r="J2" s="1048"/>
    </row>
    <row r="3" spans="1:10" ht="15" customHeight="1" x14ac:dyDescent="0.2">
      <c r="A3" s="703"/>
      <c r="B3" s="745"/>
      <c r="C3" s="746"/>
      <c r="D3" s="746"/>
      <c r="E3" s="746"/>
      <c r="F3" s="746"/>
      <c r="G3" s="746"/>
      <c r="H3" s="746"/>
      <c r="I3" s="746"/>
      <c r="J3" s="747" t="s">
        <v>92</v>
      </c>
    </row>
    <row r="4" spans="1:10" ht="30" customHeight="1" x14ac:dyDescent="0.2">
      <c r="A4" s="703"/>
      <c r="B4" s="748"/>
      <c r="C4" s="749" t="s">
        <v>3</v>
      </c>
      <c r="D4" s="710" t="s">
        <v>698</v>
      </c>
      <c r="E4" s="710" t="s">
        <v>134</v>
      </c>
      <c r="F4" s="710" t="s">
        <v>686</v>
      </c>
      <c r="G4" s="710" t="s">
        <v>653</v>
      </c>
      <c r="H4" s="710" t="s">
        <v>699</v>
      </c>
      <c r="I4" s="750" t="s">
        <v>5</v>
      </c>
      <c r="J4" s="711" t="s">
        <v>688</v>
      </c>
    </row>
    <row r="5" spans="1:10" ht="15" customHeight="1" x14ac:dyDescent="0.2">
      <c r="A5" s="703"/>
      <c r="B5" s="1031" t="s">
        <v>656</v>
      </c>
      <c r="C5" s="1034"/>
      <c r="D5" s="1034"/>
      <c r="E5" s="1034"/>
      <c r="F5" s="1034"/>
      <c r="G5" s="1034"/>
      <c r="H5" s="1034"/>
      <c r="I5" s="1034"/>
      <c r="J5" s="1035"/>
    </row>
    <row r="6" spans="1:10" ht="15" customHeight="1" x14ac:dyDescent="0.2">
      <c r="A6" s="703"/>
      <c r="B6" s="712" t="s">
        <v>657</v>
      </c>
      <c r="C6" s="751"/>
      <c r="D6" s="751"/>
      <c r="E6" s="752"/>
      <c r="F6" s="752"/>
      <c r="G6" s="752"/>
      <c r="H6" s="753"/>
      <c r="I6" s="753"/>
      <c r="J6" s="754"/>
    </row>
    <row r="7" spans="1:10" ht="15" customHeight="1" x14ac:dyDescent="0.2">
      <c r="A7" s="703"/>
      <c r="B7" s="715" t="s">
        <v>324</v>
      </c>
      <c r="C7" s="755">
        <v>94.85</v>
      </c>
      <c r="D7" s="756">
        <v>0.53</v>
      </c>
      <c r="E7" s="717">
        <v>0.32</v>
      </c>
      <c r="F7" s="717">
        <v>3</v>
      </c>
      <c r="G7" s="717">
        <v>0.06</v>
      </c>
      <c r="H7" s="757">
        <v>1.24</v>
      </c>
      <c r="I7" s="758">
        <v>99.99</v>
      </c>
      <c r="J7" s="719">
        <v>37.49</v>
      </c>
    </row>
    <row r="8" spans="1:10" ht="15" customHeight="1" x14ac:dyDescent="0.2">
      <c r="A8" s="703"/>
      <c r="B8" s="715" t="s">
        <v>689</v>
      </c>
      <c r="C8" s="755">
        <v>92.75</v>
      </c>
      <c r="D8" s="756">
        <v>2.15</v>
      </c>
      <c r="E8" s="717">
        <v>1.07</v>
      </c>
      <c r="F8" s="717">
        <v>3.11</v>
      </c>
      <c r="G8" s="717">
        <v>0</v>
      </c>
      <c r="H8" s="757">
        <v>0.92</v>
      </c>
      <c r="I8" s="758">
        <v>100.01000000000002</v>
      </c>
      <c r="J8" s="719">
        <v>5.44</v>
      </c>
    </row>
    <row r="9" spans="1:10" ht="15" customHeight="1" x14ac:dyDescent="0.2">
      <c r="A9" s="703"/>
      <c r="B9" s="715" t="s">
        <v>690</v>
      </c>
      <c r="C9" s="755">
        <v>77.88</v>
      </c>
      <c r="D9" s="756">
        <v>3.79</v>
      </c>
      <c r="E9" s="717">
        <v>3.56</v>
      </c>
      <c r="F9" s="717">
        <v>9.09</v>
      </c>
      <c r="G9" s="717">
        <v>1.99</v>
      </c>
      <c r="H9" s="757">
        <v>3.69</v>
      </c>
      <c r="I9" s="758">
        <v>100</v>
      </c>
      <c r="J9" s="719">
        <v>17.579999999999998</v>
      </c>
    </row>
    <row r="10" spans="1:10" ht="15" customHeight="1" x14ac:dyDescent="0.2">
      <c r="A10" s="703"/>
      <c r="B10" s="715" t="s">
        <v>700</v>
      </c>
      <c r="C10" s="755">
        <v>68.459999999999994</v>
      </c>
      <c r="D10" s="756">
        <v>6.21</v>
      </c>
      <c r="E10" s="717">
        <v>4.59</v>
      </c>
      <c r="F10" s="717">
        <v>13.37</v>
      </c>
      <c r="G10" s="717">
        <v>2.2400000000000002</v>
      </c>
      <c r="H10" s="757">
        <v>5.13</v>
      </c>
      <c r="I10" s="758">
        <v>100.00000000000001</v>
      </c>
      <c r="J10" s="719">
        <v>39.49</v>
      </c>
    </row>
    <row r="11" spans="1:10" ht="15" customHeight="1" x14ac:dyDescent="0.2">
      <c r="A11" s="703"/>
      <c r="B11" s="712" t="s">
        <v>661</v>
      </c>
      <c r="C11" s="751"/>
      <c r="D11" s="751"/>
      <c r="E11" s="752"/>
      <c r="F11" s="752"/>
      <c r="G11" s="752"/>
      <c r="H11" s="753"/>
      <c r="I11" s="753"/>
      <c r="J11" s="759"/>
    </row>
    <row r="12" spans="1:10" ht="15" customHeight="1" x14ac:dyDescent="0.2">
      <c r="A12" s="703"/>
      <c r="B12" s="715" t="s">
        <v>701</v>
      </c>
      <c r="C12" s="755">
        <v>69.260000000000005</v>
      </c>
      <c r="D12" s="756">
        <v>7.92</v>
      </c>
      <c r="E12" s="716">
        <v>5.4</v>
      </c>
      <c r="F12" s="717">
        <v>11.56</v>
      </c>
      <c r="G12" s="717">
        <v>3.48</v>
      </c>
      <c r="H12" s="757">
        <v>2.38</v>
      </c>
      <c r="I12" s="758">
        <v>100.01</v>
      </c>
      <c r="J12" s="719">
        <v>3</v>
      </c>
    </row>
    <row r="13" spans="1:10" ht="15" customHeight="1" x14ac:dyDescent="0.2">
      <c r="A13" s="703"/>
      <c r="B13" s="715" t="s">
        <v>105</v>
      </c>
      <c r="C13" s="755">
        <v>51.71</v>
      </c>
      <c r="D13" s="756">
        <v>5.44</v>
      </c>
      <c r="E13" s="716">
        <v>7.18</v>
      </c>
      <c r="F13" s="717">
        <v>16.95</v>
      </c>
      <c r="G13" s="717">
        <v>8.42</v>
      </c>
      <c r="H13" s="757">
        <v>10.29</v>
      </c>
      <c r="I13" s="758">
        <v>100</v>
      </c>
      <c r="J13" s="719">
        <v>9.92</v>
      </c>
    </row>
    <row r="14" spans="1:10" ht="15" customHeight="1" x14ac:dyDescent="0.2">
      <c r="A14" s="703"/>
      <c r="B14" s="715" t="s">
        <v>663</v>
      </c>
      <c r="C14" s="755">
        <v>74.73</v>
      </c>
      <c r="D14" s="756">
        <v>4.9800000000000004</v>
      </c>
      <c r="E14" s="716">
        <v>4.42</v>
      </c>
      <c r="F14" s="717">
        <v>11.84</v>
      </c>
      <c r="G14" s="717">
        <v>0.85</v>
      </c>
      <c r="H14" s="757">
        <v>3.17</v>
      </c>
      <c r="I14" s="758">
        <v>100.00000000000001</v>
      </c>
      <c r="J14" s="719">
        <v>20.170000000000002</v>
      </c>
    </row>
    <row r="15" spans="1:10" ht="15" customHeight="1" x14ac:dyDescent="0.2">
      <c r="A15" s="703"/>
      <c r="B15" s="715" t="s">
        <v>693</v>
      </c>
      <c r="C15" s="755">
        <v>81.38</v>
      </c>
      <c r="D15" s="756">
        <v>3.17</v>
      </c>
      <c r="E15" s="716">
        <v>2.76</v>
      </c>
      <c r="F15" s="717">
        <v>8.91</v>
      </c>
      <c r="G15" s="717">
        <v>0.45</v>
      </c>
      <c r="H15" s="757">
        <v>3.34</v>
      </c>
      <c r="I15" s="758">
        <v>99.989999999999981</v>
      </c>
      <c r="J15" s="719">
        <v>18.850000000000001</v>
      </c>
    </row>
    <row r="16" spans="1:10" ht="15" customHeight="1" x14ac:dyDescent="0.2">
      <c r="A16" s="703"/>
      <c r="B16" s="728" t="s">
        <v>694</v>
      </c>
      <c r="C16" s="760">
        <v>81.319999999999993</v>
      </c>
      <c r="D16" s="761">
        <v>6.52</v>
      </c>
      <c r="E16" s="721">
        <v>1.79</v>
      </c>
      <c r="F16" s="722">
        <v>7.61</v>
      </c>
      <c r="G16" s="722">
        <v>0</v>
      </c>
      <c r="H16" s="762">
        <v>2.76</v>
      </c>
      <c r="I16" s="763">
        <v>100.00000000000001</v>
      </c>
      <c r="J16" s="724">
        <v>14.3</v>
      </c>
    </row>
    <row r="17" spans="1:10" ht="15" customHeight="1" x14ac:dyDescent="0.2">
      <c r="A17" s="703"/>
      <c r="B17" s="1031" t="s">
        <v>666</v>
      </c>
      <c r="C17" s="1034"/>
      <c r="D17" s="1034"/>
      <c r="E17" s="1034"/>
      <c r="F17" s="1034"/>
      <c r="G17" s="1034"/>
      <c r="H17" s="1034"/>
      <c r="I17" s="1034"/>
      <c r="J17" s="1035"/>
    </row>
    <row r="18" spans="1:10" ht="15" customHeight="1" x14ac:dyDescent="0.2">
      <c r="A18" s="703"/>
      <c r="B18" s="712" t="s">
        <v>667</v>
      </c>
      <c r="C18" s="752"/>
      <c r="D18" s="752"/>
      <c r="E18" s="752"/>
      <c r="F18" s="752"/>
      <c r="G18" s="752"/>
      <c r="H18" s="752"/>
      <c r="I18" s="752"/>
      <c r="J18" s="759"/>
    </row>
    <row r="19" spans="1:10" ht="15" customHeight="1" x14ac:dyDescent="0.2">
      <c r="A19" s="703"/>
      <c r="B19" s="729" t="s">
        <v>333</v>
      </c>
      <c r="C19" s="717">
        <v>82.88</v>
      </c>
      <c r="D19" s="717">
        <v>2.94</v>
      </c>
      <c r="E19" s="717">
        <v>2.69</v>
      </c>
      <c r="F19" s="717">
        <v>6.99</v>
      </c>
      <c r="G19" s="717">
        <v>1.35</v>
      </c>
      <c r="H19" s="717">
        <v>3.15</v>
      </c>
      <c r="I19" s="718">
        <v>99.99</v>
      </c>
      <c r="J19" s="719">
        <v>84.16</v>
      </c>
    </row>
    <row r="20" spans="1:10" ht="15" customHeight="1" x14ac:dyDescent="0.2">
      <c r="A20" s="703"/>
      <c r="B20" s="720" t="s">
        <v>668</v>
      </c>
      <c r="C20" s="722">
        <v>73.25</v>
      </c>
      <c r="D20" s="722">
        <v>6.04</v>
      </c>
      <c r="E20" s="722">
        <v>2.23</v>
      </c>
      <c r="F20" s="722">
        <v>14.36</v>
      </c>
      <c r="G20" s="722">
        <v>0.74</v>
      </c>
      <c r="H20" s="722">
        <v>3.37</v>
      </c>
      <c r="I20" s="723">
        <v>100</v>
      </c>
      <c r="J20" s="724">
        <v>15.84</v>
      </c>
    </row>
    <row r="21" spans="1:10" ht="15" customHeight="1" x14ac:dyDescent="0.2">
      <c r="A21" s="703"/>
      <c r="B21" s="764" t="s">
        <v>9</v>
      </c>
      <c r="C21" s="765"/>
      <c r="D21" s="765"/>
      <c r="E21" s="765"/>
      <c r="F21" s="765"/>
      <c r="G21" s="765"/>
      <c r="H21" s="765"/>
      <c r="I21" s="765"/>
      <c r="J21" s="719"/>
    </row>
    <row r="22" spans="1:10" ht="15" customHeight="1" x14ac:dyDescent="0.2">
      <c r="A22" s="703"/>
      <c r="B22" s="715" t="s">
        <v>669</v>
      </c>
      <c r="C22" s="717">
        <v>74.849999999999994</v>
      </c>
      <c r="D22" s="717">
        <v>4.75</v>
      </c>
      <c r="E22" s="717">
        <v>4.41</v>
      </c>
      <c r="F22" s="717">
        <v>10.119999999999999</v>
      </c>
      <c r="G22" s="717">
        <v>0.3</v>
      </c>
      <c r="H22" s="717">
        <v>5.57</v>
      </c>
      <c r="I22" s="718">
        <v>100.00999999999999</v>
      </c>
      <c r="J22" s="719">
        <v>18.77</v>
      </c>
    </row>
    <row r="23" spans="1:10" ht="15" customHeight="1" x14ac:dyDescent="0.2">
      <c r="A23" s="703"/>
      <c r="B23" s="715" t="s">
        <v>670</v>
      </c>
      <c r="C23" s="717">
        <v>80.94</v>
      </c>
      <c r="D23" s="717">
        <v>3.28</v>
      </c>
      <c r="E23" s="717">
        <v>2.97</v>
      </c>
      <c r="F23" s="717">
        <v>8.1999999999999993</v>
      </c>
      <c r="G23" s="717">
        <v>1.42</v>
      </c>
      <c r="H23" s="717">
        <v>3.17</v>
      </c>
      <c r="I23" s="718">
        <v>100.00999999999999</v>
      </c>
      <c r="J23" s="719">
        <v>47.37</v>
      </c>
    </row>
    <row r="24" spans="1:10" ht="15" customHeight="1" x14ac:dyDescent="0.2">
      <c r="A24" s="703"/>
      <c r="B24" s="720" t="s">
        <v>671</v>
      </c>
      <c r="C24" s="722">
        <v>85.53</v>
      </c>
      <c r="D24" s="722">
        <v>2.91</v>
      </c>
      <c r="E24" s="722">
        <v>1.1200000000000001</v>
      </c>
      <c r="F24" s="722">
        <v>7.01</v>
      </c>
      <c r="G24" s="722">
        <v>1.55</v>
      </c>
      <c r="H24" s="722">
        <v>1.88</v>
      </c>
      <c r="I24" s="723">
        <v>100.01</v>
      </c>
      <c r="J24" s="724">
        <v>33.86</v>
      </c>
    </row>
    <row r="25" spans="1:10" ht="15" customHeight="1" x14ac:dyDescent="0.2">
      <c r="A25" s="703"/>
      <c r="B25" s="764" t="s">
        <v>695</v>
      </c>
      <c r="C25" s="765"/>
      <c r="D25" s="765"/>
      <c r="E25" s="765"/>
      <c r="F25" s="765"/>
      <c r="G25" s="765"/>
      <c r="H25" s="765"/>
      <c r="I25" s="765"/>
      <c r="J25" s="719"/>
    </row>
    <row r="26" spans="1:10" ht="15" customHeight="1" x14ac:dyDescent="0.2">
      <c r="A26" s="703"/>
      <c r="B26" s="715" t="s">
        <v>673</v>
      </c>
      <c r="C26" s="717">
        <v>91.42</v>
      </c>
      <c r="D26" s="717">
        <v>2.33</v>
      </c>
      <c r="E26" s="717">
        <v>0.33</v>
      </c>
      <c r="F26" s="717">
        <v>4.2300000000000004</v>
      </c>
      <c r="G26" s="717">
        <v>0</v>
      </c>
      <c r="H26" s="717">
        <v>1.68</v>
      </c>
      <c r="I26" s="718">
        <v>100.00000000000001</v>
      </c>
      <c r="J26" s="719">
        <v>19.91</v>
      </c>
    </row>
    <row r="27" spans="1:10" ht="15" customHeight="1" x14ac:dyDescent="0.2">
      <c r="A27" s="703"/>
      <c r="B27" s="715" t="s">
        <v>350</v>
      </c>
      <c r="C27" s="717">
        <v>87.22</v>
      </c>
      <c r="D27" s="717">
        <v>3.67</v>
      </c>
      <c r="E27" s="717">
        <v>1.1599999999999999</v>
      </c>
      <c r="F27" s="717">
        <v>6.23</v>
      </c>
      <c r="G27" s="717">
        <v>0.36</v>
      </c>
      <c r="H27" s="717">
        <v>1.37</v>
      </c>
      <c r="I27" s="718">
        <v>99.98</v>
      </c>
      <c r="J27" s="719">
        <v>20.34</v>
      </c>
    </row>
    <row r="28" spans="1:10" ht="15" customHeight="1" x14ac:dyDescent="0.2">
      <c r="A28" s="703"/>
      <c r="B28" s="715" t="s">
        <v>351</v>
      </c>
      <c r="C28" s="717">
        <v>83.56</v>
      </c>
      <c r="D28" s="717">
        <v>4.57</v>
      </c>
      <c r="E28" s="717">
        <v>1.78</v>
      </c>
      <c r="F28" s="717">
        <v>7.09</v>
      </c>
      <c r="G28" s="717">
        <v>0.39</v>
      </c>
      <c r="H28" s="717">
        <v>2.6</v>
      </c>
      <c r="I28" s="718">
        <v>100</v>
      </c>
      <c r="J28" s="719">
        <v>19.64</v>
      </c>
    </row>
    <row r="29" spans="1:10" ht="15" customHeight="1" x14ac:dyDescent="0.2">
      <c r="A29" s="703"/>
      <c r="B29" s="715" t="s">
        <v>352</v>
      </c>
      <c r="C29" s="717">
        <v>80.25</v>
      </c>
      <c r="D29" s="717">
        <v>2.7</v>
      </c>
      <c r="E29" s="717">
        <v>2.75</v>
      </c>
      <c r="F29" s="717">
        <v>10.82</v>
      </c>
      <c r="G29" s="717">
        <v>0.61</v>
      </c>
      <c r="H29" s="717">
        <v>2.88</v>
      </c>
      <c r="I29" s="718">
        <v>100</v>
      </c>
      <c r="J29" s="719">
        <v>19.63</v>
      </c>
    </row>
    <row r="30" spans="1:10" ht="15" customHeight="1" x14ac:dyDescent="0.2">
      <c r="A30" s="703"/>
      <c r="B30" s="715" t="s">
        <v>354</v>
      </c>
      <c r="C30" s="722">
        <v>64.680000000000007</v>
      </c>
      <c r="D30" s="722">
        <v>3.88</v>
      </c>
      <c r="E30" s="722">
        <v>6.95</v>
      </c>
      <c r="F30" s="722">
        <v>12.38</v>
      </c>
      <c r="G30" s="722">
        <v>4.82</v>
      </c>
      <c r="H30" s="722">
        <v>7.3</v>
      </c>
      <c r="I30" s="723">
        <v>99.989999999999981</v>
      </c>
      <c r="J30" s="719">
        <v>20.47</v>
      </c>
    </row>
    <row r="31" spans="1:10" ht="15" customHeight="1" x14ac:dyDescent="0.2">
      <c r="A31" s="703"/>
      <c r="B31" s="730" t="s">
        <v>674</v>
      </c>
      <c r="C31" s="766"/>
      <c r="D31" s="766"/>
      <c r="E31" s="766"/>
      <c r="F31" s="766"/>
      <c r="G31" s="766"/>
      <c r="H31" s="766"/>
      <c r="I31" s="766"/>
      <c r="J31" s="733"/>
    </row>
    <row r="32" spans="1:10" ht="15" customHeight="1" x14ac:dyDescent="0.2">
      <c r="A32" s="703"/>
      <c r="B32" s="715" t="s">
        <v>340</v>
      </c>
      <c r="C32" s="717">
        <v>84.72</v>
      </c>
      <c r="D32" s="717">
        <v>3.29</v>
      </c>
      <c r="E32" s="717">
        <v>3.39</v>
      </c>
      <c r="F32" s="717">
        <v>6.05</v>
      </c>
      <c r="G32" s="717">
        <v>0.55000000000000004</v>
      </c>
      <c r="H32" s="717">
        <v>2.0099999999999998</v>
      </c>
      <c r="I32" s="718">
        <v>100</v>
      </c>
      <c r="J32" s="719">
        <v>25.03</v>
      </c>
    </row>
    <row r="33" spans="1:10" ht="15" customHeight="1" x14ac:dyDescent="0.2">
      <c r="A33" s="703"/>
      <c r="B33" s="735" t="s">
        <v>675</v>
      </c>
      <c r="C33" s="717">
        <v>82.84</v>
      </c>
      <c r="D33" s="717">
        <v>4.0199999999999996</v>
      </c>
      <c r="E33" s="717">
        <v>4.17</v>
      </c>
      <c r="F33" s="717">
        <v>6.26</v>
      </c>
      <c r="G33" s="717">
        <v>0.61</v>
      </c>
      <c r="H33" s="717">
        <v>2.1</v>
      </c>
      <c r="I33" s="718">
        <v>100</v>
      </c>
      <c r="J33" s="719">
        <v>21</v>
      </c>
    </row>
    <row r="34" spans="1:10" ht="15" customHeight="1" x14ac:dyDescent="0.2">
      <c r="A34" s="703"/>
      <c r="B34" s="715" t="s">
        <v>676</v>
      </c>
      <c r="C34" s="717">
        <v>84.98</v>
      </c>
      <c r="D34" s="717">
        <v>2.14</v>
      </c>
      <c r="E34" s="717">
        <v>1.66</v>
      </c>
      <c r="F34" s="717">
        <v>7.35</v>
      </c>
      <c r="G34" s="717">
        <v>1.58</v>
      </c>
      <c r="H34" s="717">
        <v>2.29</v>
      </c>
      <c r="I34" s="718">
        <v>100.00999999999999</v>
      </c>
      <c r="J34" s="719">
        <v>12.57</v>
      </c>
    </row>
    <row r="35" spans="1:10" ht="15" customHeight="1" x14ac:dyDescent="0.2">
      <c r="A35" s="703"/>
      <c r="B35" s="715" t="s">
        <v>677</v>
      </c>
      <c r="C35" s="717">
        <v>85.19</v>
      </c>
      <c r="D35" s="717">
        <v>3.29</v>
      </c>
      <c r="E35" s="717">
        <v>2.21</v>
      </c>
      <c r="F35" s="717">
        <v>6.92</v>
      </c>
      <c r="G35" s="717">
        <v>0.79</v>
      </c>
      <c r="H35" s="717">
        <v>1.6</v>
      </c>
      <c r="I35" s="718">
        <v>100.00000000000001</v>
      </c>
      <c r="J35" s="719">
        <v>22.71</v>
      </c>
    </row>
    <row r="36" spans="1:10" ht="15" customHeight="1" x14ac:dyDescent="0.2">
      <c r="A36" s="703"/>
      <c r="B36" s="720" t="s">
        <v>347</v>
      </c>
      <c r="C36" s="722">
        <v>68.069999999999993</v>
      </c>
      <c r="D36" s="722">
        <v>4.01</v>
      </c>
      <c r="E36" s="722">
        <v>0.96</v>
      </c>
      <c r="F36" s="722">
        <v>15.17</v>
      </c>
      <c r="G36" s="722">
        <v>3.28</v>
      </c>
      <c r="H36" s="722">
        <v>8.5</v>
      </c>
      <c r="I36" s="723">
        <v>100</v>
      </c>
      <c r="J36" s="724">
        <v>18.7</v>
      </c>
    </row>
    <row r="37" spans="1:10" ht="109.5" customHeight="1" x14ac:dyDescent="0.2">
      <c r="A37" s="703"/>
      <c r="B37" s="1049" t="s">
        <v>702</v>
      </c>
      <c r="C37" s="1049"/>
      <c r="D37" s="1049"/>
      <c r="E37" s="1049"/>
      <c r="F37" s="1049"/>
      <c r="G37" s="1049"/>
      <c r="H37" s="1049"/>
      <c r="I37" s="1049"/>
      <c r="J37" s="1049"/>
    </row>
    <row r="38" spans="1:10" ht="15" customHeight="1" x14ac:dyDescent="0.2">
      <c r="A38" s="703"/>
      <c r="B38" s="767"/>
      <c r="C38" s="767"/>
      <c r="D38" s="767"/>
      <c r="E38" s="767"/>
      <c r="F38" s="767"/>
      <c r="G38" s="767"/>
      <c r="H38" s="767"/>
      <c r="I38" s="767"/>
      <c r="J38" s="767"/>
    </row>
    <row r="39" spans="1:10" ht="15" customHeight="1" x14ac:dyDescent="0.2">
      <c r="A39" s="703"/>
      <c r="B39" s="1045"/>
      <c r="C39" s="1045"/>
      <c r="D39" s="1045"/>
      <c r="E39" s="1045"/>
      <c r="F39" s="1045"/>
      <c r="G39" s="1045"/>
      <c r="H39" s="1045"/>
      <c r="I39" s="1045"/>
      <c r="J39" s="1045"/>
    </row>
    <row r="40" spans="1:10" x14ac:dyDescent="0.2">
      <c r="A40" s="703"/>
      <c r="B40" s="704"/>
      <c r="C40" s="703"/>
      <c r="D40" s="703"/>
      <c r="E40" s="703"/>
      <c r="F40" s="703"/>
      <c r="G40" s="703"/>
      <c r="H40" s="703"/>
      <c r="I40" s="703"/>
      <c r="J40" s="703"/>
    </row>
  </sheetData>
  <mergeCells count="6">
    <mergeCell ref="B39:J39"/>
    <mergeCell ref="B1:J1"/>
    <mergeCell ref="B2:J2"/>
    <mergeCell ref="B5:J5"/>
    <mergeCell ref="B17:J17"/>
    <mergeCell ref="B37:J37"/>
  </mergeCells>
  <pageMargins left="0.78740157499999996" right="0.78740157499999996" top="0.984251969" bottom="0.984251969" header="0.4921259845" footer="0.4921259845"/>
  <pageSetup paperSize="9" orientation="portrait" verticalDpi="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baseColWidth="10" defaultRowHeight="15" x14ac:dyDescent="0.25"/>
  <cols>
    <col min="1" max="16384" width="11.42578125" style="6"/>
  </cols>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F55"/>
  <sheetViews>
    <sheetView showGridLines="0" zoomScaleNormal="100" workbookViewId="0"/>
  </sheetViews>
  <sheetFormatPr baseColWidth="10" defaultRowHeight="11.25" x14ac:dyDescent="0.25"/>
  <cols>
    <col min="1" max="1" width="3.7109375" style="646" customWidth="1"/>
    <col min="2" max="2" width="47.5703125" style="646" customWidth="1"/>
    <col min="3" max="3" width="13.5703125" style="646" customWidth="1"/>
    <col min="4" max="4" width="16.140625" style="646" customWidth="1"/>
    <col min="5" max="5" width="10.42578125" style="646" customWidth="1"/>
    <col min="6" max="256" width="11.42578125" style="646"/>
    <col min="257" max="257" width="3.7109375" style="646" customWidth="1"/>
    <col min="258" max="258" width="47.5703125" style="646" customWidth="1"/>
    <col min="259" max="259" width="13.5703125" style="646" customWidth="1"/>
    <col min="260" max="260" width="16.140625" style="646" customWidth="1"/>
    <col min="261" max="261" width="10.42578125" style="646" customWidth="1"/>
    <col min="262" max="512" width="11.42578125" style="646"/>
    <col min="513" max="513" width="3.7109375" style="646" customWidth="1"/>
    <col min="514" max="514" width="47.5703125" style="646" customWidth="1"/>
    <col min="515" max="515" width="13.5703125" style="646" customWidth="1"/>
    <col min="516" max="516" width="16.140625" style="646" customWidth="1"/>
    <col min="517" max="517" width="10.42578125" style="646" customWidth="1"/>
    <col min="518" max="768" width="11.42578125" style="646"/>
    <col min="769" max="769" width="3.7109375" style="646" customWidth="1"/>
    <col min="770" max="770" width="47.5703125" style="646" customWidth="1"/>
    <col min="771" max="771" width="13.5703125" style="646" customWidth="1"/>
    <col min="772" max="772" width="16.140625" style="646" customWidth="1"/>
    <col min="773" max="773" width="10.42578125" style="646" customWidth="1"/>
    <col min="774" max="1024" width="11.42578125" style="646"/>
    <col min="1025" max="1025" width="3.7109375" style="646" customWidth="1"/>
    <col min="1026" max="1026" width="47.5703125" style="646" customWidth="1"/>
    <col min="1027" max="1027" width="13.5703125" style="646" customWidth="1"/>
    <col min="1028" max="1028" width="16.140625" style="646" customWidth="1"/>
    <col min="1029" max="1029" width="10.42578125" style="646" customWidth="1"/>
    <col min="1030" max="1280" width="11.42578125" style="646"/>
    <col min="1281" max="1281" width="3.7109375" style="646" customWidth="1"/>
    <col min="1282" max="1282" width="47.5703125" style="646" customWidth="1"/>
    <col min="1283" max="1283" width="13.5703125" style="646" customWidth="1"/>
    <col min="1284" max="1284" width="16.140625" style="646" customWidth="1"/>
    <col min="1285" max="1285" width="10.42578125" style="646" customWidth="1"/>
    <col min="1286" max="1536" width="11.42578125" style="646"/>
    <col min="1537" max="1537" width="3.7109375" style="646" customWidth="1"/>
    <col min="1538" max="1538" width="47.5703125" style="646" customWidth="1"/>
    <col min="1539" max="1539" width="13.5703125" style="646" customWidth="1"/>
    <col min="1540" max="1540" width="16.140625" style="646" customWidth="1"/>
    <col min="1541" max="1541" width="10.42578125" style="646" customWidth="1"/>
    <col min="1542" max="1792" width="11.42578125" style="646"/>
    <col min="1793" max="1793" width="3.7109375" style="646" customWidth="1"/>
    <col min="1794" max="1794" width="47.5703125" style="646" customWidth="1"/>
    <col min="1795" max="1795" width="13.5703125" style="646" customWidth="1"/>
    <col min="1796" max="1796" width="16.140625" style="646" customWidth="1"/>
    <col min="1797" max="1797" width="10.42578125" style="646" customWidth="1"/>
    <col min="1798" max="2048" width="11.42578125" style="646"/>
    <col min="2049" max="2049" width="3.7109375" style="646" customWidth="1"/>
    <col min="2050" max="2050" width="47.5703125" style="646" customWidth="1"/>
    <col min="2051" max="2051" width="13.5703125" style="646" customWidth="1"/>
    <col min="2052" max="2052" width="16.140625" style="646" customWidth="1"/>
    <col min="2053" max="2053" width="10.42578125" style="646" customWidth="1"/>
    <col min="2054" max="2304" width="11.42578125" style="646"/>
    <col min="2305" max="2305" width="3.7109375" style="646" customWidth="1"/>
    <col min="2306" max="2306" width="47.5703125" style="646" customWidth="1"/>
    <col min="2307" max="2307" width="13.5703125" style="646" customWidth="1"/>
    <col min="2308" max="2308" width="16.140625" style="646" customWidth="1"/>
    <col min="2309" max="2309" width="10.42578125" style="646" customWidth="1"/>
    <col min="2310" max="2560" width="11.42578125" style="646"/>
    <col min="2561" max="2561" width="3.7109375" style="646" customWidth="1"/>
    <col min="2562" max="2562" width="47.5703125" style="646" customWidth="1"/>
    <col min="2563" max="2563" width="13.5703125" style="646" customWidth="1"/>
    <col min="2564" max="2564" width="16.140625" style="646" customWidth="1"/>
    <col min="2565" max="2565" width="10.42578125" style="646" customWidth="1"/>
    <col min="2566" max="2816" width="11.42578125" style="646"/>
    <col min="2817" max="2817" width="3.7109375" style="646" customWidth="1"/>
    <col min="2818" max="2818" width="47.5703125" style="646" customWidth="1"/>
    <col min="2819" max="2819" width="13.5703125" style="646" customWidth="1"/>
    <col min="2820" max="2820" width="16.140625" style="646" customWidth="1"/>
    <col min="2821" max="2821" width="10.42578125" style="646" customWidth="1"/>
    <col min="2822" max="3072" width="11.42578125" style="646"/>
    <col min="3073" max="3073" width="3.7109375" style="646" customWidth="1"/>
    <col min="3074" max="3074" width="47.5703125" style="646" customWidth="1"/>
    <col min="3075" max="3075" width="13.5703125" style="646" customWidth="1"/>
    <col min="3076" max="3076" width="16.140625" style="646" customWidth="1"/>
    <col min="3077" max="3077" width="10.42578125" style="646" customWidth="1"/>
    <col min="3078" max="3328" width="11.42578125" style="646"/>
    <col min="3329" max="3329" width="3.7109375" style="646" customWidth="1"/>
    <col min="3330" max="3330" width="47.5703125" style="646" customWidth="1"/>
    <col min="3331" max="3331" width="13.5703125" style="646" customWidth="1"/>
    <col min="3332" max="3332" width="16.140625" style="646" customWidth="1"/>
    <col min="3333" max="3333" width="10.42578125" style="646" customWidth="1"/>
    <col min="3334" max="3584" width="11.42578125" style="646"/>
    <col min="3585" max="3585" width="3.7109375" style="646" customWidth="1"/>
    <col min="3586" max="3586" width="47.5703125" style="646" customWidth="1"/>
    <col min="3587" max="3587" width="13.5703125" style="646" customWidth="1"/>
    <col min="3588" max="3588" width="16.140625" style="646" customWidth="1"/>
    <col min="3589" max="3589" width="10.42578125" style="646" customWidth="1"/>
    <col min="3590" max="3840" width="11.42578125" style="646"/>
    <col min="3841" max="3841" width="3.7109375" style="646" customWidth="1"/>
    <col min="3842" max="3842" width="47.5703125" style="646" customWidth="1"/>
    <col min="3843" max="3843" width="13.5703125" style="646" customWidth="1"/>
    <col min="3844" max="3844" width="16.140625" style="646" customWidth="1"/>
    <col min="3845" max="3845" width="10.42578125" style="646" customWidth="1"/>
    <col min="3846" max="4096" width="11.42578125" style="646"/>
    <col min="4097" max="4097" width="3.7109375" style="646" customWidth="1"/>
    <col min="4098" max="4098" width="47.5703125" style="646" customWidth="1"/>
    <col min="4099" max="4099" width="13.5703125" style="646" customWidth="1"/>
    <col min="4100" max="4100" width="16.140625" style="646" customWidth="1"/>
    <col min="4101" max="4101" width="10.42578125" style="646" customWidth="1"/>
    <col min="4102" max="4352" width="11.42578125" style="646"/>
    <col min="4353" max="4353" width="3.7109375" style="646" customWidth="1"/>
    <col min="4354" max="4354" width="47.5703125" style="646" customWidth="1"/>
    <col min="4355" max="4355" width="13.5703125" style="646" customWidth="1"/>
    <col min="4356" max="4356" width="16.140625" style="646" customWidth="1"/>
    <col min="4357" max="4357" width="10.42578125" style="646" customWidth="1"/>
    <col min="4358" max="4608" width="11.42578125" style="646"/>
    <col min="4609" max="4609" width="3.7109375" style="646" customWidth="1"/>
    <col min="4610" max="4610" width="47.5703125" style="646" customWidth="1"/>
    <col min="4611" max="4611" width="13.5703125" style="646" customWidth="1"/>
    <col min="4612" max="4612" width="16.140625" style="646" customWidth="1"/>
    <col min="4613" max="4613" width="10.42578125" style="646" customWidth="1"/>
    <col min="4614" max="4864" width="11.42578125" style="646"/>
    <col min="4865" max="4865" width="3.7109375" style="646" customWidth="1"/>
    <col min="4866" max="4866" width="47.5703125" style="646" customWidth="1"/>
    <col min="4867" max="4867" width="13.5703125" style="646" customWidth="1"/>
    <col min="4868" max="4868" width="16.140625" style="646" customWidth="1"/>
    <col min="4869" max="4869" width="10.42578125" style="646" customWidth="1"/>
    <col min="4870" max="5120" width="11.42578125" style="646"/>
    <col min="5121" max="5121" width="3.7109375" style="646" customWidth="1"/>
    <col min="5122" max="5122" width="47.5703125" style="646" customWidth="1"/>
    <col min="5123" max="5123" width="13.5703125" style="646" customWidth="1"/>
    <col min="5124" max="5124" width="16.140625" style="646" customWidth="1"/>
    <col min="5125" max="5125" width="10.42578125" style="646" customWidth="1"/>
    <col min="5126" max="5376" width="11.42578125" style="646"/>
    <col min="5377" max="5377" width="3.7109375" style="646" customWidth="1"/>
    <col min="5378" max="5378" width="47.5703125" style="646" customWidth="1"/>
    <col min="5379" max="5379" width="13.5703125" style="646" customWidth="1"/>
    <col min="5380" max="5380" width="16.140625" style="646" customWidth="1"/>
    <col min="5381" max="5381" width="10.42578125" style="646" customWidth="1"/>
    <col min="5382" max="5632" width="11.42578125" style="646"/>
    <col min="5633" max="5633" width="3.7109375" style="646" customWidth="1"/>
    <col min="5634" max="5634" width="47.5703125" style="646" customWidth="1"/>
    <col min="5635" max="5635" width="13.5703125" style="646" customWidth="1"/>
    <col min="5636" max="5636" width="16.140625" style="646" customWidth="1"/>
    <col min="5637" max="5637" width="10.42578125" style="646" customWidth="1"/>
    <col min="5638" max="5888" width="11.42578125" style="646"/>
    <col min="5889" max="5889" width="3.7109375" style="646" customWidth="1"/>
    <col min="5890" max="5890" width="47.5703125" style="646" customWidth="1"/>
    <col min="5891" max="5891" width="13.5703125" style="646" customWidth="1"/>
    <col min="5892" max="5892" width="16.140625" style="646" customWidth="1"/>
    <col min="5893" max="5893" width="10.42578125" style="646" customWidth="1"/>
    <col min="5894" max="6144" width="11.42578125" style="646"/>
    <col min="6145" max="6145" width="3.7109375" style="646" customWidth="1"/>
    <col min="6146" max="6146" width="47.5703125" style="646" customWidth="1"/>
    <col min="6147" max="6147" width="13.5703125" style="646" customWidth="1"/>
    <col min="6148" max="6148" width="16.140625" style="646" customWidth="1"/>
    <col min="6149" max="6149" width="10.42578125" style="646" customWidth="1"/>
    <col min="6150" max="6400" width="11.42578125" style="646"/>
    <col min="6401" max="6401" width="3.7109375" style="646" customWidth="1"/>
    <col min="6402" max="6402" width="47.5703125" style="646" customWidth="1"/>
    <col min="6403" max="6403" width="13.5703125" style="646" customWidth="1"/>
    <col min="6404" max="6404" width="16.140625" style="646" customWidth="1"/>
    <col min="6405" max="6405" width="10.42578125" style="646" customWidth="1"/>
    <col min="6406" max="6656" width="11.42578125" style="646"/>
    <col min="6657" max="6657" width="3.7109375" style="646" customWidth="1"/>
    <col min="6658" max="6658" width="47.5703125" style="646" customWidth="1"/>
    <col min="6659" max="6659" width="13.5703125" style="646" customWidth="1"/>
    <col min="6660" max="6660" width="16.140625" style="646" customWidth="1"/>
    <col min="6661" max="6661" width="10.42578125" style="646" customWidth="1"/>
    <col min="6662" max="6912" width="11.42578125" style="646"/>
    <col min="6913" max="6913" width="3.7109375" style="646" customWidth="1"/>
    <col min="6914" max="6914" width="47.5703125" style="646" customWidth="1"/>
    <col min="6915" max="6915" width="13.5703125" style="646" customWidth="1"/>
    <col min="6916" max="6916" width="16.140625" style="646" customWidth="1"/>
    <col min="6917" max="6917" width="10.42578125" style="646" customWidth="1"/>
    <col min="6918" max="7168" width="11.42578125" style="646"/>
    <col min="7169" max="7169" width="3.7109375" style="646" customWidth="1"/>
    <col min="7170" max="7170" width="47.5703125" style="646" customWidth="1"/>
    <col min="7171" max="7171" width="13.5703125" style="646" customWidth="1"/>
    <col min="7172" max="7172" width="16.140625" style="646" customWidth="1"/>
    <col min="7173" max="7173" width="10.42578125" style="646" customWidth="1"/>
    <col min="7174" max="7424" width="11.42578125" style="646"/>
    <col min="7425" max="7425" width="3.7109375" style="646" customWidth="1"/>
    <col min="7426" max="7426" width="47.5703125" style="646" customWidth="1"/>
    <col min="7427" max="7427" width="13.5703125" style="646" customWidth="1"/>
    <col min="7428" max="7428" width="16.140625" style="646" customWidth="1"/>
    <col min="7429" max="7429" width="10.42578125" style="646" customWidth="1"/>
    <col min="7430" max="7680" width="11.42578125" style="646"/>
    <col min="7681" max="7681" width="3.7109375" style="646" customWidth="1"/>
    <col min="7682" max="7682" width="47.5703125" style="646" customWidth="1"/>
    <col min="7683" max="7683" width="13.5703125" style="646" customWidth="1"/>
    <col min="7684" max="7684" width="16.140625" style="646" customWidth="1"/>
    <col min="7685" max="7685" width="10.42578125" style="646" customWidth="1"/>
    <col min="7686" max="7936" width="11.42578125" style="646"/>
    <col min="7937" max="7937" width="3.7109375" style="646" customWidth="1"/>
    <col min="7938" max="7938" width="47.5703125" style="646" customWidth="1"/>
    <col min="7939" max="7939" width="13.5703125" style="646" customWidth="1"/>
    <col min="7940" max="7940" width="16.140625" style="646" customWidth="1"/>
    <col min="7941" max="7941" width="10.42578125" style="646" customWidth="1"/>
    <col min="7942" max="8192" width="11.42578125" style="646"/>
    <col min="8193" max="8193" width="3.7109375" style="646" customWidth="1"/>
    <col min="8194" max="8194" width="47.5703125" style="646" customWidth="1"/>
    <col min="8195" max="8195" width="13.5703125" style="646" customWidth="1"/>
    <col min="8196" max="8196" width="16.140625" style="646" customWidth="1"/>
    <col min="8197" max="8197" width="10.42578125" style="646" customWidth="1"/>
    <col min="8198" max="8448" width="11.42578125" style="646"/>
    <col min="8449" max="8449" width="3.7109375" style="646" customWidth="1"/>
    <col min="8450" max="8450" width="47.5703125" style="646" customWidth="1"/>
    <col min="8451" max="8451" width="13.5703125" style="646" customWidth="1"/>
    <col min="8452" max="8452" width="16.140625" style="646" customWidth="1"/>
    <col min="8453" max="8453" width="10.42578125" style="646" customWidth="1"/>
    <col min="8454" max="8704" width="11.42578125" style="646"/>
    <col min="8705" max="8705" width="3.7109375" style="646" customWidth="1"/>
    <col min="8706" max="8706" width="47.5703125" style="646" customWidth="1"/>
    <col min="8707" max="8707" width="13.5703125" style="646" customWidth="1"/>
    <col min="8708" max="8708" width="16.140625" style="646" customWidth="1"/>
    <col min="8709" max="8709" width="10.42578125" style="646" customWidth="1"/>
    <col min="8710" max="8960" width="11.42578125" style="646"/>
    <col min="8961" max="8961" width="3.7109375" style="646" customWidth="1"/>
    <col min="8962" max="8962" width="47.5703125" style="646" customWidth="1"/>
    <col min="8963" max="8963" width="13.5703125" style="646" customWidth="1"/>
    <col min="8964" max="8964" width="16.140625" style="646" customWidth="1"/>
    <col min="8965" max="8965" width="10.42578125" style="646" customWidth="1"/>
    <col min="8966" max="9216" width="11.42578125" style="646"/>
    <col min="9217" max="9217" width="3.7109375" style="646" customWidth="1"/>
    <col min="9218" max="9218" width="47.5703125" style="646" customWidth="1"/>
    <col min="9219" max="9219" width="13.5703125" style="646" customWidth="1"/>
    <col min="9220" max="9220" width="16.140625" style="646" customWidth="1"/>
    <col min="9221" max="9221" width="10.42578125" style="646" customWidth="1"/>
    <col min="9222" max="9472" width="11.42578125" style="646"/>
    <col min="9473" max="9473" width="3.7109375" style="646" customWidth="1"/>
    <col min="9474" max="9474" width="47.5703125" style="646" customWidth="1"/>
    <col min="9475" max="9475" width="13.5703125" style="646" customWidth="1"/>
    <col min="9476" max="9476" width="16.140625" style="646" customWidth="1"/>
    <col min="9477" max="9477" width="10.42578125" style="646" customWidth="1"/>
    <col min="9478" max="9728" width="11.42578125" style="646"/>
    <col min="9729" max="9729" width="3.7109375" style="646" customWidth="1"/>
    <col min="9730" max="9730" width="47.5703125" style="646" customWidth="1"/>
    <col min="9731" max="9731" width="13.5703125" style="646" customWidth="1"/>
    <col min="9732" max="9732" width="16.140625" style="646" customWidth="1"/>
    <col min="9733" max="9733" width="10.42578125" style="646" customWidth="1"/>
    <col min="9734" max="9984" width="11.42578125" style="646"/>
    <col min="9985" max="9985" width="3.7109375" style="646" customWidth="1"/>
    <col min="9986" max="9986" width="47.5703125" style="646" customWidth="1"/>
    <col min="9987" max="9987" width="13.5703125" style="646" customWidth="1"/>
    <col min="9988" max="9988" width="16.140625" style="646" customWidth="1"/>
    <col min="9989" max="9989" width="10.42578125" style="646" customWidth="1"/>
    <col min="9990" max="10240" width="11.42578125" style="646"/>
    <col min="10241" max="10241" width="3.7109375" style="646" customWidth="1"/>
    <col min="10242" max="10242" width="47.5703125" style="646" customWidth="1"/>
    <col min="10243" max="10243" width="13.5703125" style="646" customWidth="1"/>
    <col min="10244" max="10244" width="16.140625" style="646" customWidth="1"/>
    <col min="10245" max="10245" width="10.42578125" style="646" customWidth="1"/>
    <col min="10246" max="10496" width="11.42578125" style="646"/>
    <col min="10497" max="10497" width="3.7109375" style="646" customWidth="1"/>
    <col min="10498" max="10498" width="47.5703125" style="646" customWidth="1"/>
    <col min="10499" max="10499" width="13.5703125" style="646" customWidth="1"/>
    <col min="10500" max="10500" width="16.140625" style="646" customWidth="1"/>
    <col min="10501" max="10501" width="10.42578125" style="646" customWidth="1"/>
    <col min="10502" max="10752" width="11.42578125" style="646"/>
    <col min="10753" max="10753" width="3.7109375" style="646" customWidth="1"/>
    <col min="10754" max="10754" width="47.5703125" style="646" customWidth="1"/>
    <col min="10755" max="10755" width="13.5703125" style="646" customWidth="1"/>
    <col min="10756" max="10756" width="16.140625" style="646" customWidth="1"/>
    <col min="10757" max="10757" width="10.42578125" style="646" customWidth="1"/>
    <col min="10758" max="11008" width="11.42578125" style="646"/>
    <col min="11009" max="11009" width="3.7109375" style="646" customWidth="1"/>
    <col min="11010" max="11010" width="47.5703125" style="646" customWidth="1"/>
    <col min="11011" max="11011" width="13.5703125" style="646" customWidth="1"/>
    <col min="11012" max="11012" width="16.140625" style="646" customWidth="1"/>
    <col min="11013" max="11013" width="10.42578125" style="646" customWidth="1"/>
    <col min="11014" max="11264" width="11.42578125" style="646"/>
    <col min="11265" max="11265" width="3.7109375" style="646" customWidth="1"/>
    <col min="11266" max="11266" width="47.5703125" style="646" customWidth="1"/>
    <col min="11267" max="11267" width="13.5703125" style="646" customWidth="1"/>
    <col min="11268" max="11268" width="16.140625" style="646" customWidth="1"/>
    <col min="11269" max="11269" width="10.42578125" style="646" customWidth="1"/>
    <col min="11270" max="11520" width="11.42578125" style="646"/>
    <col min="11521" max="11521" width="3.7109375" style="646" customWidth="1"/>
    <col min="11522" max="11522" width="47.5703125" style="646" customWidth="1"/>
    <col min="11523" max="11523" width="13.5703125" style="646" customWidth="1"/>
    <col min="11524" max="11524" width="16.140625" style="646" customWidth="1"/>
    <col min="11525" max="11525" width="10.42578125" style="646" customWidth="1"/>
    <col min="11526" max="11776" width="11.42578125" style="646"/>
    <col min="11777" max="11777" width="3.7109375" style="646" customWidth="1"/>
    <col min="11778" max="11778" width="47.5703125" style="646" customWidth="1"/>
    <col min="11779" max="11779" width="13.5703125" style="646" customWidth="1"/>
    <col min="11780" max="11780" width="16.140625" style="646" customWidth="1"/>
    <col min="11781" max="11781" width="10.42578125" style="646" customWidth="1"/>
    <col min="11782" max="12032" width="11.42578125" style="646"/>
    <col min="12033" max="12033" width="3.7109375" style="646" customWidth="1"/>
    <col min="12034" max="12034" width="47.5703125" style="646" customWidth="1"/>
    <col min="12035" max="12035" width="13.5703125" style="646" customWidth="1"/>
    <col min="12036" max="12036" width="16.140625" style="646" customWidth="1"/>
    <col min="12037" max="12037" width="10.42578125" style="646" customWidth="1"/>
    <col min="12038" max="12288" width="11.42578125" style="646"/>
    <col min="12289" max="12289" width="3.7109375" style="646" customWidth="1"/>
    <col min="12290" max="12290" width="47.5703125" style="646" customWidth="1"/>
    <col min="12291" max="12291" width="13.5703125" style="646" customWidth="1"/>
    <col min="12292" max="12292" width="16.140625" style="646" customWidth="1"/>
    <col min="12293" max="12293" width="10.42578125" style="646" customWidth="1"/>
    <col min="12294" max="12544" width="11.42578125" style="646"/>
    <col min="12545" max="12545" width="3.7109375" style="646" customWidth="1"/>
    <col min="12546" max="12546" width="47.5703125" style="646" customWidth="1"/>
    <col min="12547" max="12547" width="13.5703125" style="646" customWidth="1"/>
    <col min="12548" max="12548" width="16.140625" style="646" customWidth="1"/>
    <col min="12549" max="12549" width="10.42578125" style="646" customWidth="1"/>
    <col min="12550" max="12800" width="11.42578125" style="646"/>
    <col min="12801" max="12801" width="3.7109375" style="646" customWidth="1"/>
    <col min="12802" max="12802" width="47.5703125" style="646" customWidth="1"/>
    <col min="12803" max="12803" width="13.5703125" style="646" customWidth="1"/>
    <col min="12804" max="12804" width="16.140625" style="646" customWidth="1"/>
    <col min="12805" max="12805" width="10.42578125" style="646" customWidth="1"/>
    <col min="12806" max="13056" width="11.42578125" style="646"/>
    <col min="13057" max="13057" width="3.7109375" style="646" customWidth="1"/>
    <col min="13058" max="13058" width="47.5703125" style="646" customWidth="1"/>
    <col min="13059" max="13059" width="13.5703125" style="646" customWidth="1"/>
    <col min="13060" max="13060" width="16.140625" style="646" customWidth="1"/>
    <col min="13061" max="13061" width="10.42578125" style="646" customWidth="1"/>
    <col min="13062" max="13312" width="11.42578125" style="646"/>
    <col min="13313" max="13313" width="3.7109375" style="646" customWidth="1"/>
    <col min="13314" max="13314" width="47.5703125" style="646" customWidth="1"/>
    <col min="13315" max="13315" width="13.5703125" style="646" customWidth="1"/>
    <col min="13316" max="13316" width="16.140625" style="646" customWidth="1"/>
    <col min="13317" max="13317" width="10.42578125" style="646" customWidth="1"/>
    <col min="13318" max="13568" width="11.42578125" style="646"/>
    <col min="13569" max="13569" width="3.7109375" style="646" customWidth="1"/>
    <col min="13570" max="13570" width="47.5703125" style="646" customWidth="1"/>
    <col min="13571" max="13571" width="13.5703125" style="646" customWidth="1"/>
    <col min="13572" max="13572" width="16.140625" style="646" customWidth="1"/>
    <col min="13573" max="13573" width="10.42578125" style="646" customWidth="1"/>
    <col min="13574" max="13824" width="11.42578125" style="646"/>
    <col min="13825" max="13825" width="3.7109375" style="646" customWidth="1"/>
    <col min="13826" max="13826" width="47.5703125" style="646" customWidth="1"/>
    <col min="13827" max="13827" width="13.5703125" style="646" customWidth="1"/>
    <col min="13828" max="13828" width="16.140625" style="646" customWidth="1"/>
    <col min="13829" max="13829" width="10.42578125" style="646" customWidth="1"/>
    <col min="13830" max="14080" width="11.42578125" style="646"/>
    <col min="14081" max="14081" width="3.7109375" style="646" customWidth="1"/>
    <col min="14082" max="14082" width="47.5703125" style="646" customWidth="1"/>
    <col min="14083" max="14083" width="13.5703125" style="646" customWidth="1"/>
    <col min="14084" max="14084" width="16.140625" style="646" customWidth="1"/>
    <col min="14085" max="14085" width="10.42578125" style="646" customWidth="1"/>
    <col min="14086" max="14336" width="11.42578125" style="646"/>
    <col min="14337" max="14337" width="3.7109375" style="646" customWidth="1"/>
    <col min="14338" max="14338" width="47.5703125" style="646" customWidth="1"/>
    <col min="14339" max="14339" width="13.5703125" style="646" customWidth="1"/>
    <col min="14340" max="14340" width="16.140625" style="646" customWidth="1"/>
    <col min="14341" max="14341" width="10.42578125" style="646" customWidth="1"/>
    <col min="14342" max="14592" width="11.42578125" style="646"/>
    <col min="14593" max="14593" width="3.7109375" style="646" customWidth="1"/>
    <col min="14594" max="14594" width="47.5703125" style="646" customWidth="1"/>
    <col min="14595" max="14595" width="13.5703125" style="646" customWidth="1"/>
    <col min="14596" max="14596" width="16.140625" style="646" customWidth="1"/>
    <col min="14597" max="14597" width="10.42578125" style="646" customWidth="1"/>
    <col min="14598" max="14848" width="11.42578125" style="646"/>
    <col min="14849" max="14849" width="3.7109375" style="646" customWidth="1"/>
    <col min="14850" max="14850" width="47.5703125" style="646" customWidth="1"/>
    <col min="14851" max="14851" width="13.5703125" style="646" customWidth="1"/>
    <col min="14852" max="14852" width="16.140625" style="646" customWidth="1"/>
    <col min="14853" max="14853" width="10.42578125" style="646" customWidth="1"/>
    <col min="14854" max="15104" width="11.42578125" style="646"/>
    <col min="15105" max="15105" width="3.7109375" style="646" customWidth="1"/>
    <col min="15106" max="15106" width="47.5703125" style="646" customWidth="1"/>
    <col min="15107" max="15107" width="13.5703125" style="646" customWidth="1"/>
    <col min="15108" max="15108" width="16.140625" style="646" customWidth="1"/>
    <col min="15109" max="15109" width="10.42578125" style="646" customWidth="1"/>
    <col min="15110" max="15360" width="11.42578125" style="646"/>
    <col min="15361" max="15361" width="3.7109375" style="646" customWidth="1"/>
    <col min="15362" max="15362" width="47.5703125" style="646" customWidth="1"/>
    <col min="15363" max="15363" width="13.5703125" style="646" customWidth="1"/>
    <col min="15364" max="15364" width="16.140625" style="646" customWidth="1"/>
    <col min="15365" max="15365" width="10.42578125" style="646" customWidth="1"/>
    <col min="15366" max="15616" width="11.42578125" style="646"/>
    <col min="15617" max="15617" width="3.7109375" style="646" customWidth="1"/>
    <col min="15618" max="15618" width="47.5703125" style="646" customWidth="1"/>
    <col min="15619" max="15619" width="13.5703125" style="646" customWidth="1"/>
    <col min="15620" max="15620" width="16.140625" style="646" customWidth="1"/>
    <col min="15621" max="15621" width="10.42578125" style="646" customWidth="1"/>
    <col min="15622" max="15872" width="11.42578125" style="646"/>
    <col min="15873" max="15873" width="3.7109375" style="646" customWidth="1"/>
    <col min="15874" max="15874" width="47.5703125" style="646" customWidth="1"/>
    <col min="15875" max="15875" width="13.5703125" style="646" customWidth="1"/>
    <col min="15876" max="15876" width="16.140625" style="646" customWidth="1"/>
    <col min="15877" max="15877" width="10.42578125" style="646" customWidth="1"/>
    <col min="15878" max="16128" width="11.42578125" style="646"/>
    <col min="16129" max="16129" width="3.7109375" style="646" customWidth="1"/>
    <col min="16130" max="16130" width="47.5703125" style="646" customWidth="1"/>
    <col min="16131" max="16131" width="13.5703125" style="646" customWidth="1"/>
    <col min="16132" max="16132" width="16.140625" style="646" customWidth="1"/>
    <col min="16133" max="16133" width="10.42578125" style="646" customWidth="1"/>
    <col min="16134" max="16384" width="11.42578125" style="646"/>
  </cols>
  <sheetData>
    <row r="1" spans="2:3" ht="15" customHeight="1" x14ac:dyDescent="0.25">
      <c r="B1" s="645" t="s">
        <v>717</v>
      </c>
    </row>
    <row r="2" spans="2:3" ht="15" customHeight="1" x14ac:dyDescent="0.25"/>
    <row r="3" spans="2:3" ht="15" customHeight="1" x14ac:dyDescent="0.25">
      <c r="C3" s="647" t="s">
        <v>92</v>
      </c>
    </row>
    <row r="4" spans="2:3" ht="15" customHeight="1" x14ac:dyDescent="0.25"/>
    <row r="5" spans="2:3" ht="15" customHeight="1" x14ac:dyDescent="0.25">
      <c r="B5" s="648" t="s">
        <v>488</v>
      </c>
      <c r="C5" s="649">
        <v>44.95</v>
      </c>
    </row>
    <row r="6" spans="2:3" ht="15" customHeight="1" x14ac:dyDescent="0.25">
      <c r="B6" s="648" t="s">
        <v>489</v>
      </c>
      <c r="C6" s="649">
        <v>1.75</v>
      </c>
    </row>
    <row r="7" spans="2:3" ht="15" customHeight="1" x14ac:dyDescent="0.25">
      <c r="B7" s="648" t="s">
        <v>490</v>
      </c>
      <c r="C7" s="649"/>
    </row>
    <row r="8" spans="2:3" ht="15" customHeight="1" x14ac:dyDescent="0.25">
      <c r="B8" s="650" t="s">
        <v>491</v>
      </c>
      <c r="C8" s="651">
        <v>29.55</v>
      </c>
    </row>
    <row r="9" spans="2:3" ht="15" customHeight="1" x14ac:dyDescent="0.25">
      <c r="B9" s="650" t="s">
        <v>492</v>
      </c>
      <c r="C9" s="651">
        <v>22.41</v>
      </c>
    </row>
    <row r="10" spans="2:3" ht="15" customHeight="1" x14ac:dyDescent="0.25">
      <c r="B10" s="650" t="s">
        <v>493</v>
      </c>
      <c r="C10" s="651">
        <v>0.98</v>
      </c>
    </row>
    <row r="11" spans="2:3" ht="15" customHeight="1" x14ac:dyDescent="0.25">
      <c r="B11" s="650" t="s">
        <v>494</v>
      </c>
      <c r="C11" s="652">
        <v>0.36</v>
      </c>
    </row>
    <row r="12" spans="2:3" ht="15" customHeight="1" x14ac:dyDescent="0.25"/>
    <row r="13" spans="2:3" ht="15" customHeight="1" x14ac:dyDescent="0.25">
      <c r="B13" s="646" t="s">
        <v>495</v>
      </c>
    </row>
    <row r="14" spans="2:3" ht="15" customHeight="1" x14ac:dyDescent="0.25">
      <c r="B14" s="646" t="s">
        <v>496</v>
      </c>
    </row>
    <row r="15" spans="2:3" ht="15" customHeight="1" x14ac:dyDescent="0.25">
      <c r="B15" s="646" t="s">
        <v>497</v>
      </c>
    </row>
    <row r="16" spans="2:3" ht="15" customHeight="1" x14ac:dyDescent="0.25">
      <c r="B16" s="646" t="s">
        <v>498</v>
      </c>
    </row>
    <row r="17" spans="2:6" ht="15" customHeight="1" x14ac:dyDescent="0.25">
      <c r="B17" s="646" t="s">
        <v>499</v>
      </c>
    </row>
    <row r="18" spans="2:6" ht="15" customHeight="1" x14ac:dyDescent="0.25"/>
    <row r="19" spans="2:6" ht="15" customHeight="1" x14ac:dyDescent="0.25"/>
    <row r="20" spans="2:6" ht="15" customHeight="1" x14ac:dyDescent="0.25"/>
    <row r="21" spans="2:6" ht="15" customHeight="1" x14ac:dyDescent="0.25"/>
    <row r="22" spans="2:6" ht="15" customHeight="1" x14ac:dyDescent="0.25"/>
    <row r="23" spans="2:6" ht="15" customHeight="1" x14ac:dyDescent="0.25"/>
    <row r="24" spans="2:6" ht="15" customHeight="1" x14ac:dyDescent="0.25"/>
    <row r="25" spans="2:6" ht="15" customHeight="1" x14ac:dyDescent="0.25">
      <c r="F25" s="653"/>
    </row>
    <row r="26" spans="2:6" ht="15" customHeight="1" x14ac:dyDescent="0.25"/>
    <row r="27" spans="2:6" ht="15" customHeight="1" x14ac:dyDescent="0.25"/>
    <row r="28" spans="2:6" ht="15" customHeight="1" x14ac:dyDescent="0.25"/>
    <row r="29" spans="2:6" ht="15" customHeight="1" x14ac:dyDescent="0.25"/>
    <row r="30" spans="2:6" ht="15" customHeight="1" x14ac:dyDescent="0.25"/>
    <row r="31" spans="2:6" ht="15" customHeight="1" x14ac:dyDescent="0.25"/>
    <row r="32" spans="2:6"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sheetData>
  <dataConsolidate/>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L65"/>
  <sheetViews>
    <sheetView showGridLines="0" zoomScaleNormal="100" workbookViewId="0"/>
  </sheetViews>
  <sheetFormatPr baseColWidth="10" defaultRowHeight="11.25" x14ac:dyDescent="0.25"/>
  <cols>
    <col min="1" max="1" width="3.7109375" style="646" customWidth="1"/>
    <col min="2" max="2" width="31.5703125" style="646" customWidth="1"/>
    <col min="3" max="3" width="19.42578125" style="646" customWidth="1"/>
    <col min="4" max="4" width="23.42578125" style="646" customWidth="1"/>
    <col min="5" max="6" width="12.85546875" style="646" customWidth="1"/>
    <col min="7" max="7" width="14.28515625" style="646" customWidth="1"/>
    <col min="8" max="8" width="16.28515625" style="646" customWidth="1"/>
    <col min="9" max="9" width="22.85546875" style="646" customWidth="1"/>
    <col min="10" max="10" width="21.28515625" style="646" customWidth="1"/>
    <col min="11" max="256" width="11.42578125" style="646"/>
    <col min="257" max="257" width="3.7109375" style="646" customWidth="1"/>
    <col min="258" max="258" width="31.5703125" style="646" customWidth="1"/>
    <col min="259" max="259" width="19.42578125" style="646" customWidth="1"/>
    <col min="260" max="260" width="23.42578125" style="646" customWidth="1"/>
    <col min="261" max="262" width="12.85546875" style="646" customWidth="1"/>
    <col min="263" max="263" width="14.28515625" style="646" customWidth="1"/>
    <col min="264" max="264" width="16.28515625" style="646" customWidth="1"/>
    <col min="265" max="265" width="22.85546875" style="646" customWidth="1"/>
    <col min="266" max="266" width="21.28515625" style="646" customWidth="1"/>
    <col min="267" max="512" width="11.42578125" style="646"/>
    <col min="513" max="513" width="3.7109375" style="646" customWidth="1"/>
    <col min="514" max="514" width="31.5703125" style="646" customWidth="1"/>
    <col min="515" max="515" width="19.42578125" style="646" customWidth="1"/>
    <col min="516" max="516" width="23.42578125" style="646" customWidth="1"/>
    <col min="517" max="518" width="12.85546875" style="646" customWidth="1"/>
    <col min="519" max="519" width="14.28515625" style="646" customWidth="1"/>
    <col min="520" max="520" width="16.28515625" style="646" customWidth="1"/>
    <col min="521" max="521" width="22.85546875" style="646" customWidth="1"/>
    <col min="522" max="522" width="21.28515625" style="646" customWidth="1"/>
    <col min="523" max="768" width="11.42578125" style="646"/>
    <col min="769" max="769" width="3.7109375" style="646" customWidth="1"/>
    <col min="770" max="770" width="31.5703125" style="646" customWidth="1"/>
    <col min="771" max="771" width="19.42578125" style="646" customWidth="1"/>
    <col min="772" max="772" width="23.42578125" style="646" customWidth="1"/>
    <col min="773" max="774" width="12.85546875" style="646" customWidth="1"/>
    <col min="775" max="775" width="14.28515625" style="646" customWidth="1"/>
    <col min="776" max="776" width="16.28515625" style="646" customWidth="1"/>
    <col min="777" max="777" width="22.85546875" style="646" customWidth="1"/>
    <col min="778" max="778" width="21.28515625" style="646" customWidth="1"/>
    <col min="779" max="1024" width="11.42578125" style="646"/>
    <col min="1025" max="1025" width="3.7109375" style="646" customWidth="1"/>
    <col min="1026" max="1026" width="31.5703125" style="646" customWidth="1"/>
    <col min="1027" max="1027" width="19.42578125" style="646" customWidth="1"/>
    <col min="1028" max="1028" width="23.42578125" style="646" customWidth="1"/>
    <col min="1029" max="1030" width="12.85546875" style="646" customWidth="1"/>
    <col min="1031" max="1031" width="14.28515625" style="646" customWidth="1"/>
    <col min="1032" max="1032" width="16.28515625" style="646" customWidth="1"/>
    <col min="1033" max="1033" width="22.85546875" style="646" customWidth="1"/>
    <col min="1034" max="1034" width="21.28515625" style="646" customWidth="1"/>
    <col min="1035" max="1280" width="11.42578125" style="646"/>
    <col min="1281" max="1281" width="3.7109375" style="646" customWidth="1"/>
    <col min="1282" max="1282" width="31.5703125" style="646" customWidth="1"/>
    <col min="1283" max="1283" width="19.42578125" style="646" customWidth="1"/>
    <col min="1284" max="1284" width="23.42578125" style="646" customWidth="1"/>
    <col min="1285" max="1286" width="12.85546875" style="646" customWidth="1"/>
    <col min="1287" max="1287" width="14.28515625" style="646" customWidth="1"/>
    <col min="1288" max="1288" width="16.28515625" style="646" customWidth="1"/>
    <col min="1289" max="1289" width="22.85546875" style="646" customWidth="1"/>
    <col min="1290" max="1290" width="21.28515625" style="646" customWidth="1"/>
    <col min="1291" max="1536" width="11.42578125" style="646"/>
    <col min="1537" max="1537" width="3.7109375" style="646" customWidth="1"/>
    <col min="1538" max="1538" width="31.5703125" style="646" customWidth="1"/>
    <col min="1539" max="1539" width="19.42578125" style="646" customWidth="1"/>
    <col min="1540" max="1540" width="23.42578125" style="646" customWidth="1"/>
    <col min="1541" max="1542" width="12.85546875" style="646" customWidth="1"/>
    <col min="1543" max="1543" width="14.28515625" style="646" customWidth="1"/>
    <col min="1544" max="1544" width="16.28515625" style="646" customWidth="1"/>
    <col min="1545" max="1545" width="22.85546875" style="646" customWidth="1"/>
    <col min="1546" max="1546" width="21.28515625" style="646" customWidth="1"/>
    <col min="1547" max="1792" width="11.42578125" style="646"/>
    <col min="1793" max="1793" width="3.7109375" style="646" customWidth="1"/>
    <col min="1794" max="1794" width="31.5703125" style="646" customWidth="1"/>
    <col min="1795" max="1795" width="19.42578125" style="646" customWidth="1"/>
    <col min="1796" max="1796" width="23.42578125" style="646" customWidth="1"/>
    <col min="1797" max="1798" width="12.85546875" style="646" customWidth="1"/>
    <col min="1799" max="1799" width="14.28515625" style="646" customWidth="1"/>
    <col min="1800" max="1800" width="16.28515625" style="646" customWidth="1"/>
    <col min="1801" max="1801" width="22.85546875" style="646" customWidth="1"/>
    <col min="1802" max="1802" width="21.28515625" style="646" customWidth="1"/>
    <col min="1803" max="2048" width="11.42578125" style="646"/>
    <col min="2049" max="2049" width="3.7109375" style="646" customWidth="1"/>
    <col min="2050" max="2050" width="31.5703125" style="646" customWidth="1"/>
    <col min="2051" max="2051" width="19.42578125" style="646" customWidth="1"/>
    <col min="2052" max="2052" width="23.42578125" style="646" customWidth="1"/>
    <col min="2053" max="2054" width="12.85546875" style="646" customWidth="1"/>
    <col min="2055" max="2055" width="14.28515625" style="646" customWidth="1"/>
    <col min="2056" max="2056" width="16.28515625" style="646" customWidth="1"/>
    <col min="2057" max="2057" width="22.85546875" style="646" customWidth="1"/>
    <col min="2058" max="2058" width="21.28515625" style="646" customWidth="1"/>
    <col min="2059" max="2304" width="11.42578125" style="646"/>
    <col min="2305" max="2305" width="3.7109375" style="646" customWidth="1"/>
    <col min="2306" max="2306" width="31.5703125" style="646" customWidth="1"/>
    <col min="2307" max="2307" width="19.42578125" style="646" customWidth="1"/>
    <col min="2308" max="2308" width="23.42578125" style="646" customWidth="1"/>
    <col min="2309" max="2310" width="12.85546875" style="646" customWidth="1"/>
    <col min="2311" max="2311" width="14.28515625" style="646" customWidth="1"/>
    <col min="2312" max="2312" width="16.28515625" style="646" customWidth="1"/>
    <col min="2313" max="2313" width="22.85546875" style="646" customWidth="1"/>
    <col min="2314" max="2314" width="21.28515625" style="646" customWidth="1"/>
    <col min="2315" max="2560" width="11.42578125" style="646"/>
    <col min="2561" max="2561" width="3.7109375" style="646" customWidth="1"/>
    <col min="2562" max="2562" width="31.5703125" style="646" customWidth="1"/>
    <col min="2563" max="2563" width="19.42578125" style="646" customWidth="1"/>
    <col min="2564" max="2564" width="23.42578125" style="646" customWidth="1"/>
    <col min="2565" max="2566" width="12.85546875" style="646" customWidth="1"/>
    <col min="2567" max="2567" width="14.28515625" style="646" customWidth="1"/>
    <col min="2568" max="2568" width="16.28515625" style="646" customWidth="1"/>
    <col min="2569" max="2569" width="22.85546875" style="646" customWidth="1"/>
    <col min="2570" max="2570" width="21.28515625" style="646" customWidth="1"/>
    <col min="2571" max="2816" width="11.42578125" style="646"/>
    <col min="2817" max="2817" width="3.7109375" style="646" customWidth="1"/>
    <col min="2818" max="2818" width="31.5703125" style="646" customWidth="1"/>
    <col min="2819" max="2819" width="19.42578125" style="646" customWidth="1"/>
    <col min="2820" max="2820" width="23.42578125" style="646" customWidth="1"/>
    <col min="2821" max="2822" width="12.85546875" style="646" customWidth="1"/>
    <col min="2823" max="2823" width="14.28515625" style="646" customWidth="1"/>
    <col min="2824" max="2824" width="16.28515625" style="646" customWidth="1"/>
    <col min="2825" max="2825" width="22.85546875" style="646" customWidth="1"/>
    <col min="2826" max="2826" width="21.28515625" style="646" customWidth="1"/>
    <col min="2827" max="3072" width="11.42578125" style="646"/>
    <col min="3073" max="3073" width="3.7109375" style="646" customWidth="1"/>
    <col min="3074" max="3074" width="31.5703125" style="646" customWidth="1"/>
    <col min="3075" max="3075" width="19.42578125" style="646" customWidth="1"/>
    <col min="3076" max="3076" width="23.42578125" style="646" customWidth="1"/>
    <col min="3077" max="3078" width="12.85546875" style="646" customWidth="1"/>
    <col min="3079" max="3079" width="14.28515625" style="646" customWidth="1"/>
    <col min="3080" max="3080" width="16.28515625" style="646" customWidth="1"/>
    <col min="3081" max="3081" width="22.85546875" style="646" customWidth="1"/>
    <col min="3082" max="3082" width="21.28515625" style="646" customWidth="1"/>
    <col min="3083" max="3328" width="11.42578125" style="646"/>
    <col min="3329" max="3329" width="3.7109375" style="646" customWidth="1"/>
    <col min="3330" max="3330" width="31.5703125" style="646" customWidth="1"/>
    <col min="3331" max="3331" width="19.42578125" style="646" customWidth="1"/>
    <col min="3332" max="3332" width="23.42578125" style="646" customWidth="1"/>
    <col min="3333" max="3334" width="12.85546875" style="646" customWidth="1"/>
    <col min="3335" max="3335" width="14.28515625" style="646" customWidth="1"/>
    <col min="3336" max="3336" width="16.28515625" style="646" customWidth="1"/>
    <col min="3337" max="3337" width="22.85546875" style="646" customWidth="1"/>
    <col min="3338" max="3338" width="21.28515625" style="646" customWidth="1"/>
    <col min="3339" max="3584" width="11.42578125" style="646"/>
    <col min="3585" max="3585" width="3.7109375" style="646" customWidth="1"/>
    <col min="3586" max="3586" width="31.5703125" style="646" customWidth="1"/>
    <col min="3587" max="3587" width="19.42578125" style="646" customWidth="1"/>
    <col min="3588" max="3588" width="23.42578125" style="646" customWidth="1"/>
    <col min="3589" max="3590" width="12.85546875" style="646" customWidth="1"/>
    <col min="3591" max="3591" width="14.28515625" style="646" customWidth="1"/>
    <col min="3592" max="3592" width="16.28515625" style="646" customWidth="1"/>
    <col min="3593" max="3593" width="22.85546875" style="646" customWidth="1"/>
    <col min="3594" max="3594" width="21.28515625" style="646" customWidth="1"/>
    <col min="3595" max="3840" width="11.42578125" style="646"/>
    <col min="3841" max="3841" width="3.7109375" style="646" customWidth="1"/>
    <col min="3842" max="3842" width="31.5703125" style="646" customWidth="1"/>
    <col min="3843" max="3843" width="19.42578125" style="646" customWidth="1"/>
    <col min="3844" max="3844" width="23.42578125" style="646" customWidth="1"/>
    <col min="3845" max="3846" width="12.85546875" style="646" customWidth="1"/>
    <col min="3847" max="3847" width="14.28515625" style="646" customWidth="1"/>
    <col min="3848" max="3848" width="16.28515625" style="646" customWidth="1"/>
    <col min="3849" max="3849" width="22.85546875" style="646" customWidth="1"/>
    <col min="3850" max="3850" width="21.28515625" style="646" customWidth="1"/>
    <col min="3851" max="4096" width="11.42578125" style="646"/>
    <col min="4097" max="4097" width="3.7109375" style="646" customWidth="1"/>
    <col min="4098" max="4098" width="31.5703125" style="646" customWidth="1"/>
    <col min="4099" max="4099" width="19.42578125" style="646" customWidth="1"/>
    <col min="4100" max="4100" width="23.42578125" style="646" customWidth="1"/>
    <col min="4101" max="4102" width="12.85546875" style="646" customWidth="1"/>
    <col min="4103" max="4103" width="14.28515625" style="646" customWidth="1"/>
    <col min="4104" max="4104" width="16.28515625" style="646" customWidth="1"/>
    <col min="4105" max="4105" width="22.85546875" style="646" customWidth="1"/>
    <col min="4106" max="4106" width="21.28515625" style="646" customWidth="1"/>
    <col min="4107" max="4352" width="11.42578125" style="646"/>
    <col min="4353" max="4353" width="3.7109375" style="646" customWidth="1"/>
    <col min="4354" max="4354" width="31.5703125" style="646" customWidth="1"/>
    <col min="4355" max="4355" width="19.42578125" style="646" customWidth="1"/>
    <col min="4356" max="4356" width="23.42578125" style="646" customWidth="1"/>
    <col min="4357" max="4358" width="12.85546875" style="646" customWidth="1"/>
    <col min="4359" max="4359" width="14.28515625" style="646" customWidth="1"/>
    <col min="4360" max="4360" width="16.28515625" style="646" customWidth="1"/>
    <col min="4361" max="4361" width="22.85546875" style="646" customWidth="1"/>
    <col min="4362" max="4362" width="21.28515625" style="646" customWidth="1"/>
    <col min="4363" max="4608" width="11.42578125" style="646"/>
    <col min="4609" max="4609" width="3.7109375" style="646" customWidth="1"/>
    <col min="4610" max="4610" width="31.5703125" style="646" customWidth="1"/>
    <col min="4611" max="4611" width="19.42578125" style="646" customWidth="1"/>
    <col min="4612" max="4612" width="23.42578125" style="646" customWidth="1"/>
    <col min="4613" max="4614" width="12.85546875" style="646" customWidth="1"/>
    <col min="4615" max="4615" width="14.28515625" style="646" customWidth="1"/>
    <col min="4616" max="4616" width="16.28515625" style="646" customWidth="1"/>
    <col min="4617" max="4617" width="22.85546875" style="646" customWidth="1"/>
    <col min="4618" max="4618" width="21.28515625" style="646" customWidth="1"/>
    <col min="4619" max="4864" width="11.42578125" style="646"/>
    <col min="4865" max="4865" width="3.7109375" style="646" customWidth="1"/>
    <col min="4866" max="4866" width="31.5703125" style="646" customWidth="1"/>
    <col min="4867" max="4867" width="19.42578125" style="646" customWidth="1"/>
    <col min="4868" max="4868" width="23.42578125" style="646" customWidth="1"/>
    <col min="4869" max="4870" width="12.85546875" style="646" customWidth="1"/>
    <col min="4871" max="4871" width="14.28515625" style="646" customWidth="1"/>
    <col min="4872" max="4872" width="16.28515625" style="646" customWidth="1"/>
    <col min="4873" max="4873" width="22.85546875" style="646" customWidth="1"/>
    <col min="4874" max="4874" width="21.28515625" style="646" customWidth="1"/>
    <col min="4875" max="5120" width="11.42578125" style="646"/>
    <col min="5121" max="5121" width="3.7109375" style="646" customWidth="1"/>
    <col min="5122" max="5122" width="31.5703125" style="646" customWidth="1"/>
    <col min="5123" max="5123" width="19.42578125" style="646" customWidth="1"/>
    <col min="5124" max="5124" width="23.42578125" style="646" customWidth="1"/>
    <col min="5125" max="5126" width="12.85546875" style="646" customWidth="1"/>
    <col min="5127" max="5127" width="14.28515625" style="646" customWidth="1"/>
    <col min="5128" max="5128" width="16.28515625" style="646" customWidth="1"/>
    <col min="5129" max="5129" width="22.85546875" style="646" customWidth="1"/>
    <col min="5130" max="5130" width="21.28515625" style="646" customWidth="1"/>
    <col min="5131" max="5376" width="11.42578125" style="646"/>
    <col min="5377" max="5377" width="3.7109375" style="646" customWidth="1"/>
    <col min="5378" max="5378" width="31.5703125" style="646" customWidth="1"/>
    <col min="5379" max="5379" width="19.42578125" style="646" customWidth="1"/>
    <col min="5380" max="5380" width="23.42578125" style="646" customWidth="1"/>
    <col min="5381" max="5382" width="12.85546875" style="646" customWidth="1"/>
    <col min="5383" max="5383" width="14.28515625" style="646" customWidth="1"/>
    <col min="5384" max="5384" width="16.28515625" style="646" customWidth="1"/>
    <col min="5385" max="5385" width="22.85546875" style="646" customWidth="1"/>
    <col min="5386" max="5386" width="21.28515625" style="646" customWidth="1"/>
    <col min="5387" max="5632" width="11.42578125" style="646"/>
    <col min="5633" max="5633" width="3.7109375" style="646" customWidth="1"/>
    <col min="5634" max="5634" width="31.5703125" style="646" customWidth="1"/>
    <col min="5635" max="5635" width="19.42578125" style="646" customWidth="1"/>
    <col min="5636" max="5636" width="23.42578125" style="646" customWidth="1"/>
    <col min="5637" max="5638" width="12.85546875" style="646" customWidth="1"/>
    <col min="5639" max="5639" width="14.28515625" style="646" customWidth="1"/>
    <col min="5640" max="5640" width="16.28515625" style="646" customWidth="1"/>
    <col min="5641" max="5641" width="22.85546875" style="646" customWidth="1"/>
    <col min="5642" max="5642" width="21.28515625" style="646" customWidth="1"/>
    <col min="5643" max="5888" width="11.42578125" style="646"/>
    <col min="5889" max="5889" width="3.7109375" style="646" customWidth="1"/>
    <col min="5890" max="5890" width="31.5703125" style="646" customWidth="1"/>
    <col min="5891" max="5891" width="19.42578125" style="646" customWidth="1"/>
    <col min="5892" max="5892" width="23.42578125" style="646" customWidth="1"/>
    <col min="5893" max="5894" width="12.85546875" style="646" customWidth="1"/>
    <col min="5895" max="5895" width="14.28515625" style="646" customWidth="1"/>
    <col min="5896" max="5896" width="16.28515625" style="646" customWidth="1"/>
    <col min="5897" max="5897" width="22.85546875" style="646" customWidth="1"/>
    <col min="5898" max="5898" width="21.28515625" style="646" customWidth="1"/>
    <col min="5899" max="6144" width="11.42578125" style="646"/>
    <col min="6145" max="6145" width="3.7109375" style="646" customWidth="1"/>
    <col min="6146" max="6146" width="31.5703125" style="646" customWidth="1"/>
    <col min="6147" max="6147" width="19.42578125" style="646" customWidth="1"/>
    <col min="6148" max="6148" width="23.42578125" style="646" customWidth="1"/>
    <col min="6149" max="6150" width="12.85546875" style="646" customWidth="1"/>
    <col min="6151" max="6151" width="14.28515625" style="646" customWidth="1"/>
    <col min="6152" max="6152" width="16.28515625" style="646" customWidth="1"/>
    <col min="6153" max="6153" width="22.85546875" style="646" customWidth="1"/>
    <col min="6154" max="6154" width="21.28515625" style="646" customWidth="1"/>
    <col min="6155" max="6400" width="11.42578125" style="646"/>
    <col min="6401" max="6401" width="3.7109375" style="646" customWidth="1"/>
    <col min="6402" max="6402" width="31.5703125" style="646" customWidth="1"/>
    <col min="6403" max="6403" width="19.42578125" style="646" customWidth="1"/>
    <col min="6404" max="6404" width="23.42578125" style="646" customWidth="1"/>
    <col min="6405" max="6406" width="12.85546875" style="646" customWidth="1"/>
    <col min="6407" max="6407" width="14.28515625" style="646" customWidth="1"/>
    <col min="6408" max="6408" width="16.28515625" style="646" customWidth="1"/>
    <col min="6409" max="6409" width="22.85546875" style="646" customWidth="1"/>
    <col min="6410" max="6410" width="21.28515625" style="646" customWidth="1"/>
    <col min="6411" max="6656" width="11.42578125" style="646"/>
    <col min="6657" max="6657" width="3.7109375" style="646" customWidth="1"/>
    <col min="6658" max="6658" width="31.5703125" style="646" customWidth="1"/>
    <col min="6659" max="6659" width="19.42578125" style="646" customWidth="1"/>
    <col min="6660" max="6660" width="23.42578125" style="646" customWidth="1"/>
    <col min="6661" max="6662" width="12.85546875" style="646" customWidth="1"/>
    <col min="6663" max="6663" width="14.28515625" style="646" customWidth="1"/>
    <col min="6664" max="6664" width="16.28515625" style="646" customWidth="1"/>
    <col min="6665" max="6665" width="22.85546875" style="646" customWidth="1"/>
    <col min="6666" max="6666" width="21.28515625" style="646" customWidth="1"/>
    <col min="6667" max="6912" width="11.42578125" style="646"/>
    <col min="6913" max="6913" width="3.7109375" style="646" customWidth="1"/>
    <col min="6914" max="6914" width="31.5703125" style="646" customWidth="1"/>
    <col min="6915" max="6915" width="19.42578125" style="646" customWidth="1"/>
    <col min="6916" max="6916" width="23.42578125" style="646" customWidth="1"/>
    <col min="6917" max="6918" width="12.85546875" style="646" customWidth="1"/>
    <col min="6919" max="6919" width="14.28515625" style="646" customWidth="1"/>
    <col min="6920" max="6920" width="16.28515625" style="646" customWidth="1"/>
    <col min="6921" max="6921" width="22.85546875" style="646" customWidth="1"/>
    <col min="6922" max="6922" width="21.28515625" style="646" customWidth="1"/>
    <col min="6923" max="7168" width="11.42578125" style="646"/>
    <col min="7169" max="7169" width="3.7109375" style="646" customWidth="1"/>
    <col min="7170" max="7170" width="31.5703125" style="646" customWidth="1"/>
    <col min="7171" max="7171" width="19.42578125" style="646" customWidth="1"/>
    <col min="7172" max="7172" width="23.42578125" style="646" customWidth="1"/>
    <col min="7173" max="7174" width="12.85546875" style="646" customWidth="1"/>
    <col min="7175" max="7175" width="14.28515625" style="646" customWidth="1"/>
    <col min="7176" max="7176" width="16.28515625" style="646" customWidth="1"/>
    <col min="7177" max="7177" width="22.85546875" style="646" customWidth="1"/>
    <col min="7178" max="7178" width="21.28515625" style="646" customWidth="1"/>
    <col min="7179" max="7424" width="11.42578125" style="646"/>
    <col min="7425" max="7425" width="3.7109375" style="646" customWidth="1"/>
    <col min="7426" max="7426" width="31.5703125" style="646" customWidth="1"/>
    <col min="7427" max="7427" width="19.42578125" style="646" customWidth="1"/>
    <col min="7428" max="7428" width="23.42578125" style="646" customWidth="1"/>
    <col min="7429" max="7430" width="12.85546875" style="646" customWidth="1"/>
    <col min="7431" max="7431" width="14.28515625" style="646" customWidth="1"/>
    <col min="7432" max="7432" width="16.28515625" style="646" customWidth="1"/>
    <col min="7433" max="7433" width="22.85546875" style="646" customWidth="1"/>
    <col min="7434" max="7434" width="21.28515625" style="646" customWidth="1"/>
    <col min="7435" max="7680" width="11.42578125" style="646"/>
    <col min="7681" max="7681" width="3.7109375" style="646" customWidth="1"/>
    <col min="7682" max="7682" width="31.5703125" style="646" customWidth="1"/>
    <col min="7683" max="7683" width="19.42578125" style="646" customWidth="1"/>
    <col min="7684" max="7684" width="23.42578125" style="646" customWidth="1"/>
    <col min="7685" max="7686" width="12.85546875" style="646" customWidth="1"/>
    <col min="7687" max="7687" width="14.28515625" style="646" customWidth="1"/>
    <col min="7688" max="7688" width="16.28515625" style="646" customWidth="1"/>
    <col min="7689" max="7689" width="22.85546875" style="646" customWidth="1"/>
    <col min="7690" max="7690" width="21.28515625" style="646" customWidth="1"/>
    <col min="7691" max="7936" width="11.42578125" style="646"/>
    <col min="7937" max="7937" width="3.7109375" style="646" customWidth="1"/>
    <col min="7938" max="7938" width="31.5703125" style="646" customWidth="1"/>
    <col min="7939" max="7939" width="19.42578125" style="646" customWidth="1"/>
    <col min="7940" max="7940" width="23.42578125" style="646" customWidth="1"/>
    <col min="7941" max="7942" width="12.85546875" style="646" customWidth="1"/>
    <col min="7943" max="7943" width="14.28515625" style="646" customWidth="1"/>
    <col min="7944" max="7944" width="16.28515625" style="646" customWidth="1"/>
    <col min="7945" max="7945" width="22.85546875" style="646" customWidth="1"/>
    <col min="7946" max="7946" width="21.28515625" style="646" customWidth="1"/>
    <col min="7947" max="8192" width="11.42578125" style="646"/>
    <col min="8193" max="8193" width="3.7109375" style="646" customWidth="1"/>
    <col min="8194" max="8194" width="31.5703125" style="646" customWidth="1"/>
    <col min="8195" max="8195" width="19.42578125" style="646" customWidth="1"/>
    <col min="8196" max="8196" width="23.42578125" style="646" customWidth="1"/>
    <col min="8197" max="8198" width="12.85546875" style="646" customWidth="1"/>
    <col min="8199" max="8199" width="14.28515625" style="646" customWidth="1"/>
    <col min="8200" max="8200" width="16.28515625" style="646" customWidth="1"/>
    <col min="8201" max="8201" width="22.85546875" style="646" customWidth="1"/>
    <col min="8202" max="8202" width="21.28515625" style="646" customWidth="1"/>
    <col min="8203" max="8448" width="11.42578125" style="646"/>
    <col min="8449" max="8449" width="3.7109375" style="646" customWidth="1"/>
    <col min="8450" max="8450" width="31.5703125" style="646" customWidth="1"/>
    <col min="8451" max="8451" width="19.42578125" style="646" customWidth="1"/>
    <col min="8452" max="8452" width="23.42578125" style="646" customWidth="1"/>
    <col min="8453" max="8454" width="12.85546875" style="646" customWidth="1"/>
    <col min="8455" max="8455" width="14.28515625" style="646" customWidth="1"/>
    <col min="8456" max="8456" width="16.28515625" style="646" customWidth="1"/>
    <col min="8457" max="8457" width="22.85546875" style="646" customWidth="1"/>
    <col min="8458" max="8458" width="21.28515625" style="646" customWidth="1"/>
    <col min="8459" max="8704" width="11.42578125" style="646"/>
    <col min="8705" max="8705" width="3.7109375" style="646" customWidth="1"/>
    <col min="8706" max="8706" width="31.5703125" style="646" customWidth="1"/>
    <col min="8707" max="8707" width="19.42578125" style="646" customWidth="1"/>
    <col min="8708" max="8708" width="23.42578125" style="646" customWidth="1"/>
    <col min="8709" max="8710" width="12.85546875" style="646" customWidth="1"/>
    <col min="8711" max="8711" width="14.28515625" style="646" customWidth="1"/>
    <col min="8712" max="8712" width="16.28515625" style="646" customWidth="1"/>
    <col min="8713" max="8713" width="22.85546875" style="646" customWidth="1"/>
    <col min="8714" max="8714" width="21.28515625" style="646" customWidth="1"/>
    <col min="8715" max="8960" width="11.42578125" style="646"/>
    <col min="8961" max="8961" width="3.7109375" style="646" customWidth="1"/>
    <col min="8962" max="8962" width="31.5703125" style="646" customWidth="1"/>
    <col min="8963" max="8963" width="19.42578125" style="646" customWidth="1"/>
    <col min="8964" max="8964" width="23.42578125" style="646" customWidth="1"/>
    <col min="8965" max="8966" width="12.85546875" style="646" customWidth="1"/>
    <col min="8967" max="8967" width="14.28515625" style="646" customWidth="1"/>
    <col min="8968" max="8968" width="16.28515625" style="646" customWidth="1"/>
    <col min="8969" max="8969" width="22.85546875" style="646" customWidth="1"/>
    <col min="8970" max="8970" width="21.28515625" style="646" customWidth="1"/>
    <col min="8971" max="9216" width="11.42578125" style="646"/>
    <col min="9217" max="9217" width="3.7109375" style="646" customWidth="1"/>
    <col min="9218" max="9218" width="31.5703125" style="646" customWidth="1"/>
    <col min="9219" max="9219" width="19.42578125" style="646" customWidth="1"/>
    <col min="9220" max="9220" width="23.42578125" style="646" customWidth="1"/>
    <col min="9221" max="9222" width="12.85546875" style="646" customWidth="1"/>
    <col min="9223" max="9223" width="14.28515625" style="646" customWidth="1"/>
    <col min="9224" max="9224" width="16.28515625" style="646" customWidth="1"/>
    <col min="9225" max="9225" width="22.85546875" style="646" customWidth="1"/>
    <col min="9226" max="9226" width="21.28515625" style="646" customWidth="1"/>
    <col min="9227" max="9472" width="11.42578125" style="646"/>
    <col min="9473" max="9473" width="3.7109375" style="646" customWidth="1"/>
    <col min="9474" max="9474" width="31.5703125" style="646" customWidth="1"/>
    <col min="9475" max="9475" width="19.42578125" style="646" customWidth="1"/>
    <col min="9476" max="9476" width="23.42578125" style="646" customWidth="1"/>
    <col min="9477" max="9478" width="12.85546875" style="646" customWidth="1"/>
    <col min="9479" max="9479" width="14.28515625" style="646" customWidth="1"/>
    <col min="9480" max="9480" width="16.28515625" style="646" customWidth="1"/>
    <col min="9481" max="9481" width="22.85546875" style="646" customWidth="1"/>
    <col min="9482" max="9482" width="21.28515625" style="646" customWidth="1"/>
    <col min="9483" max="9728" width="11.42578125" style="646"/>
    <col min="9729" max="9729" width="3.7109375" style="646" customWidth="1"/>
    <col min="9730" max="9730" width="31.5703125" style="646" customWidth="1"/>
    <col min="9731" max="9731" width="19.42578125" style="646" customWidth="1"/>
    <col min="9732" max="9732" width="23.42578125" style="646" customWidth="1"/>
    <col min="9733" max="9734" width="12.85546875" style="646" customWidth="1"/>
    <col min="9735" max="9735" width="14.28515625" style="646" customWidth="1"/>
    <col min="9736" max="9736" width="16.28515625" style="646" customWidth="1"/>
    <col min="9737" max="9737" width="22.85546875" style="646" customWidth="1"/>
    <col min="9738" max="9738" width="21.28515625" style="646" customWidth="1"/>
    <col min="9739" max="9984" width="11.42578125" style="646"/>
    <col min="9985" max="9985" width="3.7109375" style="646" customWidth="1"/>
    <col min="9986" max="9986" width="31.5703125" style="646" customWidth="1"/>
    <col min="9987" max="9987" width="19.42578125" style="646" customWidth="1"/>
    <col min="9988" max="9988" width="23.42578125" style="646" customWidth="1"/>
    <col min="9989" max="9990" width="12.85546875" style="646" customWidth="1"/>
    <col min="9991" max="9991" width="14.28515625" style="646" customWidth="1"/>
    <col min="9992" max="9992" width="16.28515625" style="646" customWidth="1"/>
    <col min="9993" max="9993" width="22.85546875" style="646" customWidth="1"/>
    <col min="9994" max="9994" width="21.28515625" style="646" customWidth="1"/>
    <col min="9995" max="10240" width="11.42578125" style="646"/>
    <col min="10241" max="10241" width="3.7109375" style="646" customWidth="1"/>
    <col min="10242" max="10242" width="31.5703125" style="646" customWidth="1"/>
    <col min="10243" max="10243" width="19.42578125" style="646" customWidth="1"/>
    <col min="10244" max="10244" width="23.42578125" style="646" customWidth="1"/>
    <col min="10245" max="10246" width="12.85546875" style="646" customWidth="1"/>
    <col min="10247" max="10247" width="14.28515625" style="646" customWidth="1"/>
    <col min="10248" max="10248" width="16.28515625" style="646" customWidth="1"/>
    <col min="10249" max="10249" width="22.85546875" style="646" customWidth="1"/>
    <col min="10250" max="10250" width="21.28515625" style="646" customWidth="1"/>
    <col min="10251" max="10496" width="11.42578125" style="646"/>
    <col min="10497" max="10497" width="3.7109375" style="646" customWidth="1"/>
    <col min="10498" max="10498" width="31.5703125" style="646" customWidth="1"/>
    <col min="10499" max="10499" width="19.42578125" style="646" customWidth="1"/>
    <col min="10500" max="10500" width="23.42578125" style="646" customWidth="1"/>
    <col min="10501" max="10502" width="12.85546875" style="646" customWidth="1"/>
    <col min="10503" max="10503" width="14.28515625" style="646" customWidth="1"/>
    <col min="10504" max="10504" width="16.28515625" style="646" customWidth="1"/>
    <col min="10505" max="10505" width="22.85546875" style="646" customWidth="1"/>
    <col min="10506" max="10506" width="21.28515625" style="646" customWidth="1"/>
    <col min="10507" max="10752" width="11.42578125" style="646"/>
    <col min="10753" max="10753" width="3.7109375" style="646" customWidth="1"/>
    <col min="10754" max="10754" width="31.5703125" style="646" customWidth="1"/>
    <col min="10755" max="10755" width="19.42578125" style="646" customWidth="1"/>
    <col min="10756" max="10756" width="23.42578125" style="646" customWidth="1"/>
    <col min="10757" max="10758" width="12.85546875" style="646" customWidth="1"/>
    <col min="10759" max="10759" width="14.28515625" style="646" customWidth="1"/>
    <col min="10760" max="10760" width="16.28515625" style="646" customWidth="1"/>
    <col min="10761" max="10761" width="22.85546875" style="646" customWidth="1"/>
    <col min="10762" max="10762" width="21.28515625" style="646" customWidth="1"/>
    <col min="10763" max="11008" width="11.42578125" style="646"/>
    <col min="11009" max="11009" width="3.7109375" style="646" customWidth="1"/>
    <col min="11010" max="11010" width="31.5703125" style="646" customWidth="1"/>
    <col min="11011" max="11011" width="19.42578125" style="646" customWidth="1"/>
    <col min="11012" max="11012" width="23.42578125" style="646" customWidth="1"/>
    <col min="11013" max="11014" width="12.85546875" style="646" customWidth="1"/>
    <col min="11015" max="11015" width="14.28515625" style="646" customWidth="1"/>
    <col min="11016" max="11016" width="16.28515625" style="646" customWidth="1"/>
    <col min="11017" max="11017" width="22.85546875" style="646" customWidth="1"/>
    <col min="11018" max="11018" width="21.28515625" style="646" customWidth="1"/>
    <col min="11019" max="11264" width="11.42578125" style="646"/>
    <col min="11265" max="11265" width="3.7109375" style="646" customWidth="1"/>
    <col min="11266" max="11266" width="31.5703125" style="646" customWidth="1"/>
    <col min="11267" max="11267" width="19.42578125" style="646" customWidth="1"/>
    <col min="11268" max="11268" width="23.42578125" style="646" customWidth="1"/>
    <col min="11269" max="11270" width="12.85546875" style="646" customWidth="1"/>
    <col min="11271" max="11271" width="14.28515625" style="646" customWidth="1"/>
    <col min="11272" max="11272" width="16.28515625" style="646" customWidth="1"/>
    <col min="11273" max="11273" width="22.85546875" style="646" customWidth="1"/>
    <col min="11274" max="11274" width="21.28515625" style="646" customWidth="1"/>
    <col min="11275" max="11520" width="11.42578125" style="646"/>
    <col min="11521" max="11521" width="3.7109375" style="646" customWidth="1"/>
    <col min="11522" max="11522" width="31.5703125" style="646" customWidth="1"/>
    <col min="11523" max="11523" width="19.42578125" style="646" customWidth="1"/>
    <col min="11524" max="11524" width="23.42578125" style="646" customWidth="1"/>
    <col min="11525" max="11526" width="12.85546875" style="646" customWidth="1"/>
    <col min="11527" max="11527" width="14.28515625" style="646" customWidth="1"/>
    <col min="11528" max="11528" width="16.28515625" style="646" customWidth="1"/>
    <col min="11529" max="11529" width="22.85546875" style="646" customWidth="1"/>
    <col min="11530" max="11530" width="21.28515625" style="646" customWidth="1"/>
    <col min="11531" max="11776" width="11.42578125" style="646"/>
    <col min="11777" max="11777" width="3.7109375" style="646" customWidth="1"/>
    <col min="11778" max="11778" width="31.5703125" style="646" customWidth="1"/>
    <col min="11779" max="11779" width="19.42578125" style="646" customWidth="1"/>
    <col min="11780" max="11780" width="23.42578125" style="646" customWidth="1"/>
    <col min="11781" max="11782" width="12.85546875" style="646" customWidth="1"/>
    <col min="11783" max="11783" width="14.28515625" style="646" customWidth="1"/>
    <col min="11784" max="11784" width="16.28515625" style="646" customWidth="1"/>
    <col min="11785" max="11785" width="22.85546875" style="646" customWidth="1"/>
    <col min="11786" max="11786" width="21.28515625" style="646" customWidth="1"/>
    <col min="11787" max="12032" width="11.42578125" style="646"/>
    <col min="12033" max="12033" width="3.7109375" style="646" customWidth="1"/>
    <col min="12034" max="12034" width="31.5703125" style="646" customWidth="1"/>
    <col min="12035" max="12035" width="19.42578125" style="646" customWidth="1"/>
    <col min="12036" max="12036" width="23.42578125" style="646" customWidth="1"/>
    <col min="12037" max="12038" width="12.85546875" style="646" customWidth="1"/>
    <col min="12039" max="12039" width="14.28515625" style="646" customWidth="1"/>
    <col min="12040" max="12040" width="16.28515625" style="646" customWidth="1"/>
    <col min="12041" max="12041" width="22.85546875" style="646" customWidth="1"/>
    <col min="12042" max="12042" width="21.28515625" style="646" customWidth="1"/>
    <col min="12043" max="12288" width="11.42578125" style="646"/>
    <col min="12289" max="12289" width="3.7109375" style="646" customWidth="1"/>
    <col min="12290" max="12290" width="31.5703125" style="646" customWidth="1"/>
    <col min="12291" max="12291" width="19.42578125" style="646" customWidth="1"/>
    <col min="12292" max="12292" width="23.42578125" style="646" customWidth="1"/>
    <col min="12293" max="12294" width="12.85546875" style="646" customWidth="1"/>
    <col min="12295" max="12295" width="14.28515625" style="646" customWidth="1"/>
    <col min="12296" max="12296" width="16.28515625" style="646" customWidth="1"/>
    <col min="12297" max="12297" width="22.85546875" style="646" customWidth="1"/>
    <col min="12298" max="12298" width="21.28515625" style="646" customWidth="1"/>
    <col min="12299" max="12544" width="11.42578125" style="646"/>
    <col min="12545" max="12545" width="3.7109375" style="646" customWidth="1"/>
    <col min="12546" max="12546" width="31.5703125" style="646" customWidth="1"/>
    <col min="12547" max="12547" width="19.42578125" style="646" customWidth="1"/>
    <col min="12548" max="12548" width="23.42578125" style="646" customWidth="1"/>
    <col min="12549" max="12550" width="12.85546875" style="646" customWidth="1"/>
    <col min="12551" max="12551" width="14.28515625" style="646" customWidth="1"/>
    <col min="12552" max="12552" width="16.28515625" style="646" customWidth="1"/>
    <col min="12553" max="12553" width="22.85546875" style="646" customWidth="1"/>
    <col min="12554" max="12554" width="21.28515625" style="646" customWidth="1"/>
    <col min="12555" max="12800" width="11.42578125" style="646"/>
    <col min="12801" max="12801" width="3.7109375" style="646" customWidth="1"/>
    <col min="12802" max="12802" width="31.5703125" style="646" customWidth="1"/>
    <col min="12803" max="12803" width="19.42578125" style="646" customWidth="1"/>
    <col min="12804" max="12804" width="23.42578125" style="646" customWidth="1"/>
    <col min="12805" max="12806" width="12.85546875" style="646" customWidth="1"/>
    <col min="12807" max="12807" width="14.28515625" style="646" customWidth="1"/>
    <col min="12808" max="12808" width="16.28515625" style="646" customWidth="1"/>
    <col min="12809" max="12809" width="22.85546875" style="646" customWidth="1"/>
    <col min="12810" max="12810" width="21.28515625" style="646" customWidth="1"/>
    <col min="12811" max="13056" width="11.42578125" style="646"/>
    <col min="13057" max="13057" width="3.7109375" style="646" customWidth="1"/>
    <col min="13058" max="13058" width="31.5703125" style="646" customWidth="1"/>
    <col min="13059" max="13059" width="19.42578125" style="646" customWidth="1"/>
    <col min="13060" max="13060" width="23.42578125" style="646" customWidth="1"/>
    <col min="13061" max="13062" width="12.85546875" style="646" customWidth="1"/>
    <col min="13063" max="13063" width="14.28515625" style="646" customWidth="1"/>
    <col min="13064" max="13064" width="16.28515625" style="646" customWidth="1"/>
    <col min="13065" max="13065" width="22.85546875" style="646" customWidth="1"/>
    <col min="13066" max="13066" width="21.28515625" style="646" customWidth="1"/>
    <col min="13067" max="13312" width="11.42578125" style="646"/>
    <col min="13313" max="13313" width="3.7109375" style="646" customWidth="1"/>
    <col min="13314" max="13314" width="31.5703125" style="646" customWidth="1"/>
    <col min="13315" max="13315" width="19.42578125" style="646" customWidth="1"/>
    <col min="13316" max="13316" width="23.42578125" style="646" customWidth="1"/>
    <col min="13317" max="13318" width="12.85546875" style="646" customWidth="1"/>
    <col min="13319" max="13319" width="14.28515625" style="646" customWidth="1"/>
    <col min="13320" max="13320" width="16.28515625" style="646" customWidth="1"/>
    <col min="13321" max="13321" width="22.85546875" style="646" customWidth="1"/>
    <col min="13322" max="13322" width="21.28515625" style="646" customWidth="1"/>
    <col min="13323" max="13568" width="11.42578125" style="646"/>
    <col min="13569" max="13569" width="3.7109375" style="646" customWidth="1"/>
    <col min="13570" max="13570" width="31.5703125" style="646" customWidth="1"/>
    <col min="13571" max="13571" width="19.42578125" style="646" customWidth="1"/>
    <col min="13572" max="13572" width="23.42578125" style="646" customWidth="1"/>
    <col min="13573" max="13574" width="12.85546875" style="646" customWidth="1"/>
    <col min="13575" max="13575" width="14.28515625" style="646" customWidth="1"/>
    <col min="13576" max="13576" width="16.28515625" style="646" customWidth="1"/>
    <col min="13577" max="13577" width="22.85546875" style="646" customWidth="1"/>
    <col min="13578" max="13578" width="21.28515625" style="646" customWidth="1"/>
    <col min="13579" max="13824" width="11.42578125" style="646"/>
    <col min="13825" max="13825" width="3.7109375" style="646" customWidth="1"/>
    <col min="13826" max="13826" width="31.5703125" style="646" customWidth="1"/>
    <col min="13827" max="13827" width="19.42578125" style="646" customWidth="1"/>
    <col min="13828" max="13828" width="23.42578125" style="646" customWidth="1"/>
    <col min="13829" max="13830" width="12.85546875" style="646" customWidth="1"/>
    <col min="13831" max="13831" width="14.28515625" style="646" customWidth="1"/>
    <col min="13832" max="13832" width="16.28515625" style="646" customWidth="1"/>
    <col min="13833" max="13833" width="22.85546875" style="646" customWidth="1"/>
    <col min="13834" max="13834" width="21.28515625" style="646" customWidth="1"/>
    <col min="13835" max="14080" width="11.42578125" style="646"/>
    <col min="14081" max="14081" width="3.7109375" style="646" customWidth="1"/>
    <col min="14082" max="14082" width="31.5703125" style="646" customWidth="1"/>
    <col min="14083" max="14083" width="19.42578125" style="646" customWidth="1"/>
    <col min="14084" max="14084" width="23.42578125" style="646" customWidth="1"/>
    <col min="14085" max="14086" width="12.85546875" style="646" customWidth="1"/>
    <col min="14087" max="14087" width="14.28515625" style="646" customWidth="1"/>
    <col min="14088" max="14088" width="16.28515625" style="646" customWidth="1"/>
    <col min="14089" max="14089" width="22.85546875" style="646" customWidth="1"/>
    <col min="14090" max="14090" width="21.28515625" style="646" customWidth="1"/>
    <col min="14091" max="14336" width="11.42578125" style="646"/>
    <col min="14337" max="14337" width="3.7109375" style="646" customWidth="1"/>
    <col min="14338" max="14338" width="31.5703125" style="646" customWidth="1"/>
    <col min="14339" max="14339" width="19.42578125" style="646" customWidth="1"/>
    <col min="14340" max="14340" width="23.42578125" style="646" customWidth="1"/>
    <col min="14341" max="14342" width="12.85546875" style="646" customWidth="1"/>
    <col min="14343" max="14343" width="14.28515625" style="646" customWidth="1"/>
    <col min="14344" max="14344" width="16.28515625" style="646" customWidth="1"/>
    <col min="14345" max="14345" width="22.85546875" style="646" customWidth="1"/>
    <col min="14346" max="14346" width="21.28515625" style="646" customWidth="1"/>
    <col min="14347" max="14592" width="11.42578125" style="646"/>
    <col min="14593" max="14593" width="3.7109375" style="646" customWidth="1"/>
    <col min="14594" max="14594" width="31.5703125" style="646" customWidth="1"/>
    <col min="14595" max="14595" width="19.42578125" style="646" customWidth="1"/>
    <col min="14596" max="14596" width="23.42578125" style="646" customWidth="1"/>
    <col min="14597" max="14598" width="12.85546875" style="646" customWidth="1"/>
    <col min="14599" max="14599" width="14.28515625" style="646" customWidth="1"/>
    <col min="14600" max="14600" width="16.28515625" style="646" customWidth="1"/>
    <col min="14601" max="14601" width="22.85546875" style="646" customWidth="1"/>
    <col min="14602" max="14602" width="21.28515625" style="646" customWidth="1"/>
    <col min="14603" max="14848" width="11.42578125" style="646"/>
    <col min="14849" max="14849" width="3.7109375" style="646" customWidth="1"/>
    <col min="14850" max="14850" width="31.5703125" style="646" customWidth="1"/>
    <col min="14851" max="14851" width="19.42578125" style="646" customWidth="1"/>
    <col min="14852" max="14852" width="23.42578125" style="646" customWidth="1"/>
    <col min="14853" max="14854" width="12.85546875" style="646" customWidth="1"/>
    <col min="14855" max="14855" width="14.28515625" style="646" customWidth="1"/>
    <col min="14856" max="14856" width="16.28515625" style="646" customWidth="1"/>
    <col min="14857" max="14857" width="22.85546875" style="646" customWidth="1"/>
    <col min="14858" max="14858" width="21.28515625" style="646" customWidth="1"/>
    <col min="14859" max="15104" width="11.42578125" style="646"/>
    <col min="15105" max="15105" width="3.7109375" style="646" customWidth="1"/>
    <col min="15106" max="15106" width="31.5703125" style="646" customWidth="1"/>
    <col min="15107" max="15107" width="19.42578125" style="646" customWidth="1"/>
    <col min="15108" max="15108" width="23.42578125" style="646" customWidth="1"/>
    <col min="15109" max="15110" width="12.85546875" style="646" customWidth="1"/>
    <col min="15111" max="15111" width="14.28515625" style="646" customWidth="1"/>
    <col min="15112" max="15112" width="16.28515625" style="646" customWidth="1"/>
    <col min="15113" max="15113" width="22.85546875" style="646" customWidth="1"/>
    <col min="15114" max="15114" width="21.28515625" style="646" customWidth="1"/>
    <col min="15115" max="15360" width="11.42578125" style="646"/>
    <col min="15361" max="15361" width="3.7109375" style="646" customWidth="1"/>
    <col min="15362" max="15362" width="31.5703125" style="646" customWidth="1"/>
    <col min="15363" max="15363" width="19.42578125" style="646" customWidth="1"/>
    <col min="15364" max="15364" width="23.42578125" style="646" customWidth="1"/>
    <col min="15365" max="15366" width="12.85546875" style="646" customWidth="1"/>
    <col min="15367" max="15367" width="14.28515625" style="646" customWidth="1"/>
    <col min="15368" max="15368" width="16.28515625" style="646" customWidth="1"/>
    <col min="15369" max="15369" width="22.85546875" style="646" customWidth="1"/>
    <col min="15370" max="15370" width="21.28515625" style="646" customWidth="1"/>
    <col min="15371" max="15616" width="11.42578125" style="646"/>
    <col min="15617" max="15617" width="3.7109375" style="646" customWidth="1"/>
    <col min="15618" max="15618" width="31.5703125" style="646" customWidth="1"/>
    <col min="15619" max="15619" width="19.42578125" style="646" customWidth="1"/>
    <col min="15620" max="15620" width="23.42578125" style="646" customWidth="1"/>
    <col min="15621" max="15622" width="12.85546875" style="646" customWidth="1"/>
    <col min="15623" max="15623" width="14.28515625" style="646" customWidth="1"/>
    <col min="15624" max="15624" width="16.28515625" style="646" customWidth="1"/>
    <col min="15625" max="15625" width="22.85546875" style="646" customWidth="1"/>
    <col min="15626" max="15626" width="21.28515625" style="646" customWidth="1"/>
    <col min="15627" max="15872" width="11.42578125" style="646"/>
    <col min="15873" max="15873" width="3.7109375" style="646" customWidth="1"/>
    <col min="15874" max="15874" width="31.5703125" style="646" customWidth="1"/>
    <col min="15875" max="15875" width="19.42578125" style="646" customWidth="1"/>
    <col min="15876" max="15876" width="23.42578125" style="646" customWidth="1"/>
    <col min="15877" max="15878" width="12.85546875" style="646" customWidth="1"/>
    <col min="15879" max="15879" width="14.28515625" style="646" customWidth="1"/>
    <col min="15880" max="15880" width="16.28515625" style="646" customWidth="1"/>
    <col min="15881" max="15881" width="22.85546875" style="646" customWidth="1"/>
    <col min="15882" max="15882" width="21.28515625" style="646" customWidth="1"/>
    <col min="15883" max="16128" width="11.42578125" style="646"/>
    <col min="16129" max="16129" width="3.7109375" style="646" customWidth="1"/>
    <col min="16130" max="16130" width="31.5703125" style="646" customWidth="1"/>
    <col min="16131" max="16131" width="19.42578125" style="646" customWidth="1"/>
    <col min="16132" max="16132" width="23.42578125" style="646" customWidth="1"/>
    <col min="16133" max="16134" width="12.85546875" style="646" customWidth="1"/>
    <col min="16135" max="16135" width="14.28515625" style="646" customWidth="1"/>
    <col min="16136" max="16136" width="16.28515625" style="646" customWidth="1"/>
    <col min="16137" max="16137" width="22.85546875" style="646" customWidth="1"/>
    <col min="16138" max="16138" width="21.28515625" style="646" customWidth="1"/>
    <col min="16139" max="16384" width="11.42578125" style="646"/>
  </cols>
  <sheetData>
    <row r="1" spans="2:12" ht="15" customHeight="1" x14ac:dyDescent="0.25">
      <c r="B1" s="645" t="s">
        <v>718</v>
      </c>
      <c r="C1" s="645"/>
    </row>
    <row r="2" spans="2:12" ht="15" customHeight="1" x14ac:dyDescent="0.25">
      <c r="B2" s="645"/>
      <c r="C2" s="645"/>
    </row>
    <row r="3" spans="2:12" ht="15" customHeight="1" x14ac:dyDescent="0.25">
      <c r="J3" s="647" t="s">
        <v>220</v>
      </c>
    </row>
    <row r="4" spans="2:12" ht="15" customHeight="1" x14ac:dyDescent="0.25">
      <c r="J4" s="647"/>
    </row>
    <row r="5" spans="2:12" ht="15" customHeight="1" x14ac:dyDescent="0.25">
      <c r="B5" s="1050"/>
      <c r="C5" s="1052" t="s">
        <v>500</v>
      </c>
      <c r="D5" s="1052" t="s">
        <v>501</v>
      </c>
      <c r="E5" s="1052"/>
      <c r="F5" s="1052"/>
      <c r="G5" s="1052"/>
      <c r="H5" s="1052"/>
      <c r="I5" s="1052" t="s">
        <v>502</v>
      </c>
      <c r="J5" s="1052"/>
    </row>
    <row r="6" spans="2:12" ht="45" customHeight="1" x14ac:dyDescent="0.25">
      <c r="B6" s="1051"/>
      <c r="C6" s="1052"/>
      <c r="D6" s="654" t="s">
        <v>503</v>
      </c>
      <c r="E6" s="654" t="s">
        <v>504</v>
      </c>
      <c r="F6" s="654" t="s">
        <v>505</v>
      </c>
      <c r="G6" s="654" t="s">
        <v>506</v>
      </c>
      <c r="H6" s="654" t="s">
        <v>507</v>
      </c>
      <c r="I6" s="654" t="s">
        <v>508</v>
      </c>
      <c r="J6" s="654" t="s">
        <v>509</v>
      </c>
      <c r="K6" s="655"/>
      <c r="L6" s="655"/>
    </row>
    <row r="7" spans="2:12" ht="15" customHeight="1" x14ac:dyDescent="0.25">
      <c r="B7" s="656" t="s">
        <v>510</v>
      </c>
      <c r="C7" s="657">
        <v>100</v>
      </c>
      <c r="D7" s="657">
        <v>514</v>
      </c>
      <c r="E7" s="657">
        <v>254</v>
      </c>
      <c r="F7" s="657">
        <v>66</v>
      </c>
      <c r="G7" s="657">
        <v>195</v>
      </c>
      <c r="H7" s="657">
        <v>139</v>
      </c>
      <c r="I7" s="657">
        <v>3.7</v>
      </c>
      <c r="J7" s="657">
        <v>1.4</v>
      </c>
    </row>
    <row r="8" spans="2:12" ht="15" customHeight="1" x14ac:dyDescent="0.25">
      <c r="B8" s="656" t="s">
        <v>511</v>
      </c>
      <c r="C8" s="657">
        <v>15</v>
      </c>
      <c r="D8" s="657">
        <v>324</v>
      </c>
      <c r="E8" s="657">
        <v>194</v>
      </c>
      <c r="F8" s="657">
        <v>39</v>
      </c>
      <c r="G8" s="657">
        <v>91</v>
      </c>
      <c r="H8" s="657">
        <v>62</v>
      </c>
      <c r="I8" s="657">
        <v>5.2</v>
      </c>
      <c r="J8" s="657">
        <v>1.5</v>
      </c>
    </row>
    <row r="9" spans="2:12" ht="15" customHeight="1" x14ac:dyDescent="0.25">
      <c r="B9" s="656" t="s">
        <v>512</v>
      </c>
      <c r="C9" s="657">
        <v>41</v>
      </c>
      <c r="D9" s="657">
        <v>464</v>
      </c>
      <c r="E9" s="657">
        <v>262</v>
      </c>
      <c r="F9" s="657">
        <v>57</v>
      </c>
      <c r="G9" s="657">
        <v>146</v>
      </c>
      <c r="H9" s="657">
        <v>122</v>
      </c>
      <c r="I9" s="657">
        <v>3.8</v>
      </c>
      <c r="J9" s="657">
        <v>1.2</v>
      </c>
    </row>
    <row r="10" spans="2:12" ht="15" customHeight="1" x14ac:dyDescent="0.25">
      <c r="B10" s="656" t="s">
        <v>513</v>
      </c>
      <c r="C10" s="657">
        <v>44</v>
      </c>
      <c r="D10" s="657">
        <v>625</v>
      </c>
      <c r="E10" s="657">
        <v>266</v>
      </c>
      <c r="F10" s="657">
        <v>83</v>
      </c>
      <c r="G10" s="657">
        <v>275</v>
      </c>
      <c r="H10" s="657">
        <v>181</v>
      </c>
      <c r="I10" s="657">
        <v>3.5</v>
      </c>
      <c r="J10" s="657">
        <v>1.5</v>
      </c>
    </row>
    <row r="11" spans="2:12" ht="15" customHeight="1" x14ac:dyDescent="0.25">
      <c r="B11" s="656" t="s">
        <v>0</v>
      </c>
      <c r="C11" s="657">
        <v>100</v>
      </c>
      <c r="D11" s="657">
        <v>227</v>
      </c>
      <c r="E11" s="657">
        <v>0</v>
      </c>
      <c r="F11" s="657">
        <v>74</v>
      </c>
      <c r="G11" s="657">
        <v>153</v>
      </c>
      <c r="H11" s="657">
        <v>125</v>
      </c>
      <c r="I11" s="657">
        <v>1.8</v>
      </c>
      <c r="J11" s="657">
        <v>1.2</v>
      </c>
    </row>
    <row r="12" spans="2:12" ht="15" customHeight="1" x14ac:dyDescent="0.25">
      <c r="B12" s="656" t="s">
        <v>511</v>
      </c>
      <c r="C12" s="657">
        <v>31</v>
      </c>
      <c r="D12" s="657">
        <v>80</v>
      </c>
      <c r="E12" s="657">
        <v>0</v>
      </c>
      <c r="F12" s="657">
        <v>35</v>
      </c>
      <c r="G12" s="657">
        <v>45</v>
      </c>
      <c r="H12" s="657">
        <v>45</v>
      </c>
      <c r="I12" s="657">
        <v>1.8</v>
      </c>
      <c r="J12" s="657">
        <v>1</v>
      </c>
    </row>
    <row r="13" spans="2:12" ht="15" customHeight="1" x14ac:dyDescent="0.25">
      <c r="B13" s="656" t="s">
        <v>512</v>
      </c>
      <c r="C13" s="657">
        <v>26</v>
      </c>
      <c r="D13" s="657">
        <v>226</v>
      </c>
      <c r="E13" s="657">
        <v>0</v>
      </c>
      <c r="F13" s="657">
        <v>83</v>
      </c>
      <c r="G13" s="657">
        <v>143</v>
      </c>
      <c r="H13" s="657">
        <v>124</v>
      </c>
      <c r="I13" s="657">
        <v>1.8</v>
      </c>
      <c r="J13" s="657">
        <v>1.2</v>
      </c>
    </row>
    <row r="14" spans="2:12" ht="15" customHeight="1" x14ac:dyDescent="0.25">
      <c r="B14" s="656" t="s">
        <v>513</v>
      </c>
      <c r="C14" s="657">
        <v>43</v>
      </c>
      <c r="D14" s="657">
        <v>334</v>
      </c>
      <c r="E14" s="657">
        <v>0</v>
      </c>
      <c r="F14" s="657">
        <v>97</v>
      </c>
      <c r="G14" s="657">
        <v>237</v>
      </c>
      <c r="H14" s="657">
        <v>184</v>
      </c>
      <c r="I14" s="657">
        <v>1.8</v>
      </c>
      <c r="J14" s="657">
        <v>1.3</v>
      </c>
    </row>
    <row r="15" spans="2:12" ht="15" customHeight="1" x14ac:dyDescent="0.25">
      <c r="B15" s="656" t="s">
        <v>514</v>
      </c>
      <c r="C15" s="657"/>
      <c r="D15" s="657" t="s">
        <v>515</v>
      </c>
      <c r="E15" s="657" t="s">
        <v>516</v>
      </c>
      <c r="F15" s="657" t="s">
        <v>517</v>
      </c>
      <c r="G15" s="657" t="s">
        <v>518</v>
      </c>
      <c r="H15" s="657" t="s">
        <v>519</v>
      </c>
      <c r="I15" s="657" t="s">
        <v>520</v>
      </c>
      <c r="J15" s="657" t="s">
        <v>521</v>
      </c>
    </row>
    <row r="16" spans="2:12" ht="15" customHeight="1" x14ac:dyDescent="0.25">
      <c r="B16" s="656" t="s">
        <v>522</v>
      </c>
      <c r="C16" s="657"/>
      <c r="D16" s="657">
        <v>411</v>
      </c>
      <c r="E16" s="657">
        <v>147</v>
      </c>
      <c r="F16" s="657">
        <v>77</v>
      </c>
      <c r="G16" s="657">
        <v>187</v>
      </c>
      <c r="H16" s="657">
        <v>137</v>
      </c>
      <c r="I16" s="657">
        <v>3</v>
      </c>
      <c r="J16" s="657">
        <v>1.4</v>
      </c>
    </row>
    <row r="17" spans="2:2" ht="15" customHeight="1" x14ac:dyDescent="0.25"/>
    <row r="18" spans="2:2" ht="15" customHeight="1" x14ac:dyDescent="0.25">
      <c r="B18" s="646" t="s">
        <v>495</v>
      </c>
    </row>
    <row r="19" spans="2:2" ht="15" customHeight="1" x14ac:dyDescent="0.25">
      <c r="B19" s="646" t="s">
        <v>523</v>
      </c>
    </row>
    <row r="20" spans="2:2" ht="15" customHeight="1" x14ac:dyDescent="0.25">
      <c r="B20" s="646" t="s">
        <v>524</v>
      </c>
    </row>
    <row r="21" spans="2:2" ht="15" customHeight="1" x14ac:dyDescent="0.25">
      <c r="B21" s="646" t="s">
        <v>525</v>
      </c>
    </row>
    <row r="22" spans="2:2" ht="15" customHeight="1" x14ac:dyDescent="0.25">
      <c r="B22" s="646" t="s">
        <v>526</v>
      </c>
    </row>
    <row r="23" spans="2:2" ht="15" customHeight="1" x14ac:dyDescent="0.25">
      <c r="B23" s="658" t="s">
        <v>527</v>
      </c>
    </row>
    <row r="24" spans="2:2" ht="15" customHeight="1" x14ac:dyDescent="0.25">
      <c r="B24" s="646" t="s">
        <v>528</v>
      </c>
    </row>
    <row r="25" spans="2:2" ht="15" customHeight="1" x14ac:dyDescent="0.25">
      <c r="B25" s="646" t="s">
        <v>499</v>
      </c>
    </row>
    <row r="26" spans="2:2" ht="15" customHeight="1" x14ac:dyDescent="0.25"/>
    <row r="27" spans="2:2" ht="15" customHeight="1" x14ac:dyDescent="0.25"/>
    <row r="28" spans="2:2" ht="15" customHeight="1" x14ac:dyDescent="0.25"/>
    <row r="29" spans="2:2" ht="15" customHeight="1" x14ac:dyDescent="0.25"/>
    <row r="30" spans="2:2" ht="15" customHeight="1" x14ac:dyDescent="0.25"/>
    <row r="31" spans="2:2" ht="15" customHeight="1" x14ac:dyDescent="0.25"/>
    <row r="32" spans="2: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sheetData>
  <mergeCells count="4">
    <mergeCell ref="B5:B6"/>
    <mergeCell ref="C5:C6"/>
    <mergeCell ref="D5:H5"/>
    <mergeCell ref="I5:J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J65"/>
  <sheetViews>
    <sheetView showGridLines="0" zoomScaleNormal="100" workbookViewId="0"/>
  </sheetViews>
  <sheetFormatPr baseColWidth="10" defaultRowHeight="11.25" x14ac:dyDescent="0.25"/>
  <cols>
    <col min="1" max="1" width="3.7109375" style="646" customWidth="1"/>
    <col min="2" max="2" width="34.28515625" style="646" customWidth="1"/>
    <col min="3" max="3" width="8.85546875" style="646" customWidth="1"/>
    <col min="4" max="8" width="15" style="646" customWidth="1"/>
    <col min="9" max="9" width="23.28515625" style="646" customWidth="1"/>
    <col min="10" max="10" width="17.42578125" style="646" customWidth="1"/>
    <col min="11" max="11" width="13.42578125" style="646" customWidth="1"/>
    <col min="12" max="256" width="11.42578125" style="646"/>
    <col min="257" max="257" width="3.7109375" style="646" customWidth="1"/>
    <col min="258" max="258" width="34.28515625" style="646" customWidth="1"/>
    <col min="259" max="259" width="8.85546875" style="646" customWidth="1"/>
    <col min="260" max="264" width="15" style="646" customWidth="1"/>
    <col min="265" max="265" width="23.28515625" style="646" customWidth="1"/>
    <col min="266" max="266" width="17.42578125" style="646" customWidth="1"/>
    <col min="267" max="267" width="13.42578125" style="646" customWidth="1"/>
    <col min="268" max="512" width="11.42578125" style="646"/>
    <col min="513" max="513" width="3.7109375" style="646" customWidth="1"/>
    <col min="514" max="514" width="34.28515625" style="646" customWidth="1"/>
    <col min="515" max="515" width="8.85546875" style="646" customWidth="1"/>
    <col min="516" max="520" width="15" style="646" customWidth="1"/>
    <col min="521" max="521" width="23.28515625" style="646" customWidth="1"/>
    <col min="522" max="522" width="17.42578125" style="646" customWidth="1"/>
    <col min="523" max="523" width="13.42578125" style="646" customWidth="1"/>
    <col min="524" max="768" width="11.42578125" style="646"/>
    <col min="769" max="769" width="3.7109375" style="646" customWidth="1"/>
    <col min="770" max="770" width="34.28515625" style="646" customWidth="1"/>
    <col min="771" max="771" width="8.85546875" style="646" customWidth="1"/>
    <col min="772" max="776" width="15" style="646" customWidth="1"/>
    <col min="777" max="777" width="23.28515625" style="646" customWidth="1"/>
    <col min="778" max="778" width="17.42578125" style="646" customWidth="1"/>
    <col min="779" max="779" width="13.42578125" style="646" customWidth="1"/>
    <col min="780" max="1024" width="11.42578125" style="646"/>
    <col min="1025" max="1025" width="3.7109375" style="646" customWidth="1"/>
    <col min="1026" max="1026" width="34.28515625" style="646" customWidth="1"/>
    <col min="1027" max="1027" width="8.85546875" style="646" customWidth="1"/>
    <col min="1028" max="1032" width="15" style="646" customWidth="1"/>
    <col min="1033" max="1033" width="23.28515625" style="646" customWidth="1"/>
    <col min="1034" max="1034" width="17.42578125" style="646" customWidth="1"/>
    <col min="1035" max="1035" width="13.42578125" style="646" customWidth="1"/>
    <col min="1036" max="1280" width="11.42578125" style="646"/>
    <col min="1281" max="1281" width="3.7109375" style="646" customWidth="1"/>
    <col min="1282" max="1282" width="34.28515625" style="646" customWidth="1"/>
    <col min="1283" max="1283" width="8.85546875" style="646" customWidth="1"/>
    <col min="1284" max="1288" width="15" style="646" customWidth="1"/>
    <col min="1289" max="1289" width="23.28515625" style="646" customWidth="1"/>
    <col min="1290" max="1290" width="17.42578125" style="646" customWidth="1"/>
    <col min="1291" max="1291" width="13.42578125" style="646" customWidth="1"/>
    <col min="1292" max="1536" width="11.42578125" style="646"/>
    <col min="1537" max="1537" width="3.7109375" style="646" customWidth="1"/>
    <col min="1538" max="1538" width="34.28515625" style="646" customWidth="1"/>
    <col min="1539" max="1539" width="8.85546875" style="646" customWidth="1"/>
    <col min="1540" max="1544" width="15" style="646" customWidth="1"/>
    <col min="1545" max="1545" width="23.28515625" style="646" customWidth="1"/>
    <col min="1546" max="1546" width="17.42578125" style="646" customWidth="1"/>
    <col min="1547" max="1547" width="13.42578125" style="646" customWidth="1"/>
    <col min="1548" max="1792" width="11.42578125" style="646"/>
    <col min="1793" max="1793" width="3.7109375" style="646" customWidth="1"/>
    <col min="1794" max="1794" width="34.28515625" style="646" customWidth="1"/>
    <col min="1795" max="1795" width="8.85546875" style="646" customWidth="1"/>
    <col min="1796" max="1800" width="15" style="646" customWidth="1"/>
    <col min="1801" max="1801" width="23.28515625" style="646" customWidth="1"/>
    <col min="1802" max="1802" width="17.42578125" style="646" customWidth="1"/>
    <col min="1803" max="1803" width="13.42578125" style="646" customWidth="1"/>
    <col min="1804" max="2048" width="11.42578125" style="646"/>
    <col min="2049" max="2049" width="3.7109375" style="646" customWidth="1"/>
    <col min="2050" max="2050" width="34.28515625" style="646" customWidth="1"/>
    <col min="2051" max="2051" width="8.85546875" style="646" customWidth="1"/>
    <col min="2052" max="2056" width="15" style="646" customWidth="1"/>
    <col min="2057" max="2057" width="23.28515625" style="646" customWidth="1"/>
    <col min="2058" max="2058" width="17.42578125" style="646" customWidth="1"/>
    <col min="2059" max="2059" width="13.42578125" style="646" customWidth="1"/>
    <col min="2060" max="2304" width="11.42578125" style="646"/>
    <col min="2305" max="2305" width="3.7109375" style="646" customWidth="1"/>
    <col min="2306" max="2306" width="34.28515625" style="646" customWidth="1"/>
    <col min="2307" max="2307" width="8.85546875" style="646" customWidth="1"/>
    <col min="2308" max="2312" width="15" style="646" customWidth="1"/>
    <col min="2313" max="2313" width="23.28515625" style="646" customWidth="1"/>
    <col min="2314" max="2314" width="17.42578125" style="646" customWidth="1"/>
    <col min="2315" max="2315" width="13.42578125" style="646" customWidth="1"/>
    <col min="2316" max="2560" width="11.42578125" style="646"/>
    <col min="2561" max="2561" width="3.7109375" style="646" customWidth="1"/>
    <col min="2562" max="2562" width="34.28515625" style="646" customWidth="1"/>
    <col min="2563" max="2563" width="8.85546875" style="646" customWidth="1"/>
    <col min="2564" max="2568" width="15" style="646" customWidth="1"/>
    <col min="2569" max="2569" width="23.28515625" style="646" customWidth="1"/>
    <col min="2570" max="2570" width="17.42578125" style="646" customWidth="1"/>
    <col min="2571" max="2571" width="13.42578125" style="646" customWidth="1"/>
    <col min="2572" max="2816" width="11.42578125" style="646"/>
    <col min="2817" max="2817" width="3.7109375" style="646" customWidth="1"/>
    <col min="2818" max="2818" width="34.28515625" style="646" customWidth="1"/>
    <col min="2819" max="2819" width="8.85546875" style="646" customWidth="1"/>
    <col min="2820" max="2824" width="15" style="646" customWidth="1"/>
    <col min="2825" max="2825" width="23.28515625" style="646" customWidth="1"/>
    <col min="2826" max="2826" width="17.42578125" style="646" customWidth="1"/>
    <col min="2827" max="2827" width="13.42578125" style="646" customWidth="1"/>
    <col min="2828" max="3072" width="11.42578125" style="646"/>
    <col min="3073" max="3073" width="3.7109375" style="646" customWidth="1"/>
    <col min="3074" max="3074" width="34.28515625" style="646" customWidth="1"/>
    <col min="3075" max="3075" width="8.85546875" style="646" customWidth="1"/>
    <col min="3076" max="3080" width="15" style="646" customWidth="1"/>
    <col min="3081" max="3081" width="23.28515625" style="646" customWidth="1"/>
    <col min="3082" max="3082" width="17.42578125" style="646" customWidth="1"/>
    <col min="3083" max="3083" width="13.42578125" style="646" customWidth="1"/>
    <col min="3084" max="3328" width="11.42578125" style="646"/>
    <col min="3329" max="3329" width="3.7109375" style="646" customWidth="1"/>
    <col min="3330" max="3330" width="34.28515625" style="646" customWidth="1"/>
    <col min="3331" max="3331" width="8.85546875" style="646" customWidth="1"/>
    <col min="3332" max="3336" width="15" style="646" customWidth="1"/>
    <col min="3337" max="3337" width="23.28515625" style="646" customWidth="1"/>
    <col min="3338" max="3338" width="17.42578125" style="646" customWidth="1"/>
    <col min="3339" max="3339" width="13.42578125" style="646" customWidth="1"/>
    <col min="3340" max="3584" width="11.42578125" style="646"/>
    <col min="3585" max="3585" width="3.7109375" style="646" customWidth="1"/>
    <col min="3586" max="3586" width="34.28515625" style="646" customWidth="1"/>
    <col min="3587" max="3587" width="8.85546875" style="646" customWidth="1"/>
    <col min="3588" max="3592" width="15" style="646" customWidth="1"/>
    <col min="3593" max="3593" width="23.28515625" style="646" customWidth="1"/>
    <col min="3594" max="3594" width="17.42578125" style="646" customWidth="1"/>
    <col min="3595" max="3595" width="13.42578125" style="646" customWidth="1"/>
    <col min="3596" max="3840" width="11.42578125" style="646"/>
    <col min="3841" max="3841" width="3.7109375" style="646" customWidth="1"/>
    <col min="3842" max="3842" width="34.28515625" style="646" customWidth="1"/>
    <col min="3843" max="3843" width="8.85546875" style="646" customWidth="1"/>
    <col min="3844" max="3848" width="15" style="646" customWidth="1"/>
    <col min="3849" max="3849" width="23.28515625" style="646" customWidth="1"/>
    <col min="3850" max="3850" width="17.42578125" style="646" customWidth="1"/>
    <col min="3851" max="3851" width="13.42578125" style="646" customWidth="1"/>
    <col min="3852" max="4096" width="11.42578125" style="646"/>
    <col min="4097" max="4097" width="3.7109375" style="646" customWidth="1"/>
    <col min="4098" max="4098" width="34.28515625" style="646" customWidth="1"/>
    <col min="4099" max="4099" width="8.85546875" style="646" customWidth="1"/>
    <col min="4100" max="4104" width="15" style="646" customWidth="1"/>
    <col min="4105" max="4105" width="23.28515625" style="646" customWidth="1"/>
    <col min="4106" max="4106" width="17.42578125" style="646" customWidth="1"/>
    <col min="4107" max="4107" width="13.42578125" style="646" customWidth="1"/>
    <col min="4108" max="4352" width="11.42578125" style="646"/>
    <col min="4353" max="4353" width="3.7109375" style="646" customWidth="1"/>
    <col min="4354" max="4354" width="34.28515625" style="646" customWidth="1"/>
    <col min="4355" max="4355" width="8.85546875" style="646" customWidth="1"/>
    <col min="4356" max="4360" width="15" style="646" customWidth="1"/>
    <col min="4361" max="4361" width="23.28515625" style="646" customWidth="1"/>
    <col min="4362" max="4362" width="17.42578125" style="646" customWidth="1"/>
    <col min="4363" max="4363" width="13.42578125" style="646" customWidth="1"/>
    <col min="4364" max="4608" width="11.42578125" style="646"/>
    <col min="4609" max="4609" width="3.7109375" style="646" customWidth="1"/>
    <col min="4610" max="4610" width="34.28515625" style="646" customWidth="1"/>
    <col min="4611" max="4611" width="8.85546875" style="646" customWidth="1"/>
    <col min="4612" max="4616" width="15" style="646" customWidth="1"/>
    <col min="4617" max="4617" width="23.28515625" style="646" customWidth="1"/>
    <col min="4618" max="4618" width="17.42578125" style="646" customWidth="1"/>
    <col min="4619" max="4619" width="13.42578125" style="646" customWidth="1"/>
    <col min="4620" max="4864" width="11.42578125" style="646"/>
    <col min="4865" max="4865" width="3.7109375" style="646" customWidth="1"/>
    <col min="4866" max="4866" width="34.28515625" style="646" customWidth="1"/>
    <col min="4867" max="4867" width="8.85546875" style="646" customWidth="1"/>
    <col min="4868" max="4872" width="15" style="646" customWidth="1"/>
    <col min="4873" max="4873" width="23.28515625" style="646" customWidth="1"/>
    <col min="4874" max="4874" width="17.42578125" style="646" customWidth="1"/>
    <col min="4875" max="4875" width="13.42578125" style="646" customWidth="1"/>
    <col min="4876" max="5120" width="11.42578125" style="646"/>
    <col min="5121" max="5121" width="3.7109375" style="646" customWidth="1"/>
    <col min="5122" max="5122" width="34.28515625" style="646" customWidth="1"/>
    <col min="5123" max="5123" width="8.85546875" style="646" customWidth="1"/>
    <col min="5124" max="5128" width="15" style="646" customWidth="1"/>
    <col min="5129" max="5129" width="23.28515625" style="646" customWidth="1"/>
    <col min="5130" max="5130" width="17.42578125" style="646" customWidth="1"/>
    <col min="5131" max="5131" width="13.42578125" style="646" customWidth="1"/>
    <col min="5132" max="5376" width="11.42578125" style="646"/>
    <col min="5377" max="5377" width="3.7109375" style="646" customWidth="1"/>
    <col min="5378" max="5378" width="34.28515625" style="646" customWidth="1"/>
    <col min="5379" max="5379" width="8.85546875" style="646" customWidth="1"/>
    <col min="5380" max="5384" width="15" style="646" customWidth="1"/>
    <col min="5385" max="5385" width="23.28515625" style="646" customWidth="1"/>
    <col min="5386" max="5386" width="17.42578125" style="646" customWidth="1"/>
    <col min="5387" max="5387" width="13.42578125" style="646" customWidth="1"/>
    <col min="5388" max="5632" width="11.42578125" style="646"/>
    <col min="5633" max="5633" width="3.7109375" style="646" customWidth="1"/>
    <col min="5634" max="5634" width="34.28515625" style="646" customWidth="1"/>
    <col min="5635" max="5635" width="8.85546875" style="646" customWidth="1"/>
    <col min="5636" max="5640" width="15" style="646" customWidth="1"/>
    <col min="5641" max="5641" width="23.28515625" style="646" customWidth="1"/>
    <col min="5642" max="5642" width="17.42578125" style="646" customWidth="1"/>
    <col min="5643" max="5643" width="13.42578125" style="646" customWidth="1"/>
    <col min="5644" max="5888" width="11.42578125" style="646"/>
    <col min="5889" max="5889" width="3.7109375" style="646" customWidth="1"/>
    <col min="5890" max="5890" width="34.28515625" style="646" customWidth="1"/>
    <col min="5891" max="5891" width="8.85546875" style="646" customWidth="1"/>
    <col min="5892" max="5896" width="15" style="646" customWidth="1"/>
    <col min="5897" max="5897" width="23.28515625" style="646" customWidth="1"/>
    <col min="5898" max="5898" width="17.42578125" style="646" customWidth="1"/>
    <col min="5899" max="5899" width="13.42578125" style="646" customWidth="1"/>
    <col min="5900" max="6144" width="11.42578125" style="646"/>
    <col min="6145" max="6145" width="3.7109375" style="646" customWidth="1"/>
    <col min="6146" max="6146" width="34.28515625" style="646" customWidth="1"/>
    <col min="6147" max="6147" width="8.85546875" style="646" customWidth="1"/>
    <col min="6148" max="6152" width="15" style="646" customWidth="1"/>
    <col min="6153" max="6153" width="23.28515625" style="646" customWidth="1"/>
    <col min="6154" max="6154" width="17.42578125" style="646" customWidth="1"/>
    <col min="6155" max="6155" width="13.42578125" style="646" customWidth="1"/>
    <col min="6156" max="6400" width="11.42578125" style="646"/>
    <col min="6401" max="6401" width="3.7109375" style="646" customWidth="1"/>
    <col min="6402" max="6402" width="34.28515625" style="646" customWidth="1"/>
    <col min="6403" max="6403" width="8.85546875" style="646" customWidth="1"/>
    <col min="6404" max="6408" width="15" style="646" customWidth="1"/>
    <col min="6409" max="6409" width="23.28515625" style="646" customWidth="1"/>
    <col min="6410" max="6410" width="17.42578125" style="646" customWidth="1"/>
    <col min="6411" max="6411" width="13.42578125" style="646" customWidth="1"/>
    <col min="6412" max="6656" width="11.42578125" style="646"/>
    <col min="6657" max="6657" width="3.7109375" style="646" customWidth="1"/>
    <col min="6658" max="6658" width="34.28515625" style="646" customWidth="1"/>
    <col min="6659" max="6659" width="8.85546875" style="646" customWidth="1"/>
    <col min="6660" max="6664" width="15" style="646" customWidth="1"/>
    <col min="6665" max="6665" width="23.28515625" style="646" customWidth="1"/>
    <col min="6666" max="6666" width="17.42578125" style="646" customWidth="1"/>
    <col min="6667" max="6667" width="13.42578125" style="646" customWidth="1"/>
    <col min="6668" max="6912" width="11.42578125" style="646"/>
    <col min="6913" max="6913" width="3.7109375" style="646" customWidth="1"/>
    <col min="6914" max="6914" width="34.28515625" style="646" customWidth="1"/>
    <col min="6915" max="6915" width="8.85546875" style="646" customWidth="1"/>
    <col min="6916" max="6920" width="15" style="646" customWidth="1"/>
    <col min="6921" max="6921" width="23.28515625" style="646" customWidth="1"/>
    <col min="6922" max="6922" width="17.42578125" style="646" customWidth="1"/>
    <col min="6923" max="6923" width="13.42578125" style="646" customWidth="1"/>
    <col min="6924" max="7168" width="11.42578125" style="646"/>
    <col min="7169" max="7169" width="3.7109375" style="646" customWidth="1"/>
    <col min="7170" max="7170" width="34.28515625" style="646" customWidth="1"/>
    <col min="7171" max="7171" width="8.85546875" style="646" customWidth="1"/>
    <col min="7172" max="7176" width="15" style="646" customWidth="1"/>
    <col min="7177" max="7177" width="23.28515625" style="646" customWidth="1"/>
    <col min="7178" max="7178" width="17.42578125" style="646" customWidth="1"/>
    <col min="7179" max="7179" width="13.42578125" style="646" customWidth="1"/>
    <col min="7180" max="7424" width="11.42578125" style="646"/>
    <col min="7425" max="7425" width="3.7109375" style="646" customWidth="1"/>
    <col min="7426" max="7426" width="34.28515625" style="646" customWidth="1"/>
    <col min="7427" max="7427" width="8.85546875" style="646" customWidth="1"/>
    <col min="7428" max="7432" width="15" style="646" customWidth="1"/>
    <col min="7433" max="7433" width="23.28515625" style="646" customWidth="1"/>
    <col min="7434" max="7434" width="17.42578125" style="646" customWidth="1"/>
    <col min="7435" max="7435" width="13.42578125" style="646" customWidth="1"/>
    <col min="7436" max="7680" width="11.42578125" style="646"/>
    <col min="7681" max="7681" width="3.7109375" style="646" customWidth="1"/>
    <col min="7682" max="7682" width="34.28515625" style="646" customWidth="1"/>
    <col min="7683" max="7683" width="8.85546875" style="646" customWidth="1"/>
    <col min="7684" max="7688" width="15" style="646" customWidth="1"/>
    <col min="7689" max="7689" width="23.28515625" style="646" customWidth="1"/>
    <col min="7690" max="7690" width="17.42578125" style="646" customWidth="1"/>
    <col min="7691" max="7691" width="13.42578125" style="646" customWidth="1"/>
    <col min="7692" max="7936" width="11.42578125" style="646"/>
    <col min="7937" max="7937" width="3.7109375" style="646" customWidth="1"/>
    <col min="7938" max="7938" width="34.28515625" style="646" customWidth="1"/>
    <col min="7939" max="7939" width="8.85546875" style="646" customWidth="1"/>
    <col min="7940" max="7944" width="15" style="646" customWidth="1"/>
    <col min="7945" max="7945" width="23.28515625" style="646" customWidth="1"/>
    <col min="7946" max="7946" width="17.42578125" style="646" customWidth="1"/>
    <col min="7947" max="7947" width="13.42578125" style="646" customWidth="1"/>
    <col min="7948" max="8192" width="11.42578125" style="646"/>
    <col min="8193" max="8193" width="3.7109375" style="646" customWidth="1"/>
    <col min="8194" max="8194" width="34.28515625" style="646" customWidth="1"/>
    <col min="8195" max="8195" width="8.85546875" style="646" customWidth="1"/>
    <col min="8196" max="8200" width="15" style="646" customWidth="1"/>
    <col min="8201" max="8201" width="23.28515625" style="646" customWidth="1"/>
    <col min="8202" max="8202" width="17.42578125" style="646" customWidth="1"/>
    <col min="8203" max="8203" width="13.42578125" style="646" customWidth="1"/>
    <col min="8204" max="8448" width="11.42578125" style="646"/>
    <col min="8449" max="8449" width="3.7109375" style="646" customWidth="1"/>
    <col min="8450" max="8450" width="34.28515625" style="646" customWidth="1"/>
    <col min="8451" max="8451" width="8.85546875" style="646" customWidth="1"/>
    <col min="8452" max="8456" width="15" style="646" customWidth="1"/>
    <col min="8457" max="8457" width="23.28515625" style="646" customWidth="1"/>
    <col min="8458" max="8458" width="17.42578125" style="646" customWidth="1"/>
    <col min="8459" max="8459" width="13.42578125" style="646" customWidth="1"/>
    <col min="8460" max="8704" width="11.42578125" style="646"/>
    <col min="8705" max="8705" width="3.7109375" style="646" customWidth="1"/>
    <col min="8706" max="8706" width="34.28515625" style="646" customWidth="1"/>
    <col min="8707" max="8707" width="8.85546875" style="646" customWidth="1"/>
    <col min="8708" max="8712" width="15" style="646" customWidth="1"/>
    <col min="8713" max="8713" width="23.28515625" style="646" customWidth="1"/>
    <col min="8714" max="8714" width="17.42578125" style="646" customWidth="1"/>
    <col min="8715" max="8715" width="13.42578125" style="646" customWidth="1"/>
    <col min="8716" max="8960" width="11.42578125" style="646"/>
    <col min="8961" max="8961" width="3.7109375" style="646" customWidth="1"/>
    <col min="8962" max="8962" width="34.28515625" style="646" customWidth="1"/>
    <col min="8963" max="8963" width="8.85546875" style="646" customWidth="1"/>
    <col min="8964" max="8968" width="15" style="646" customWidth="1"/>
    <col min="8969" max="8969" width="23.28515625" style="646" customWidth="1"/>
    <col min="8970" max="8970" width="17.42578125" style="646" customWidth="1"/>
    <col min="8971" max="8971" width="13.42578125" style="646" customWidth="1"/>
    <col min="8972" max="9216" width="11.42578125" style="646"/>
    <col min="9217" max="9217" width="3.7109375" style="646" customWidth="1"/>
    <col min="9218" max="9218" width="34.28515625" style="646" customWidth="1"/>
    <col min="9219" max="9219" width="8.85546875" style="646" customWidth="1"/>
    <col min="9220" max="9224" width="15" style="646" customWidth="1"/>
    <col min="9225" max="9225" width="23.28515625" style="646" customWidth="1"/>
    <col min="9226" max="9226" width="17.42578125" style="646" customWidth="1"/>
    <col min="9227" max="9227" width="13.42578125" style="646" customWidth="1"/>
    <col min="9228" max="9472" width="11.42578125" style="646"/>
    <col min="9473" max="9473" width="3.7109375" style="646" customWidth="1"/>
    <col min="9474" max="9474" width="34.28515625" style="646" customWidth="1"/>
    <col min="9475" max="9475" width="8.85546875" style="646" customWidth="1"/>
    <col min="9476" max="9480" width="15" style="646" customWidth="1"/>
    <col min="9481" max="9481" width="23.28515625" style="646" customWidth="1"/>
    <col min="9482" max="9482" width="17.42578125" style="646" customWidth="1"/>
    <col min="9483" max="9483" width="13.42578125" style="646" customWidth="1"/>
    <col min="9484" max="9728" width="11.42578125" style="646"/>
    <col min="9729" max="9729" width="3.7109375" style="646" customWidth="1"/>
    <col min="9730" max="9730" width="34.28515625" style="646" customWidth="1"/>
    <col min="9731" max="9731" width="8.85546875" style="646" customWidth="1"/>
    <col min="9732" max="9736" width="15" style="646" customWidth="1"/>
    <col min="9737" max="9737" width="23.28515625" style="646" customWidth="1"/>
    <col min="9738" max="9738" width="17.42578125" style="646" customWidth="1"/>
    <col min="9739" max="9739" width="13.42578125" style="646" customWidth="1"/>
    <col min="9740" max="9984" width="11.42578125" style="646"/>
    <col min="9985" max="9985" width="3.7109375" style="646" customWidth="1"/>
    <col min="9986" max="9986" width="34.28515625" style="646" customWidth="1"/>
    <col min="9987" max="9987" width="8.85546875" style="646" customWidth="1"/>
    <col min="9988" max="9992" width="15" style="646" customWidth="1"/>
    <col min="9993" max="9993" width="23.28515625" style="646" customWidth="1"/>
    <col min="9994" max="9994" width="17.42578125" style="646" customWidth="1"/>
    <col min="9995" max="9995" width="13.42578125" style="646" customWidth="1"/>
    <col min="9996" max="10240" width="11.42578125" style="646"/>
    <col min="10241" max="10241" width="3.7109375" style="646" customWidth="1"/>
    <col min="10242" max="10242" width="34.28515625" style="646" customWidth="1"/>
    <col min="10243" max="10243" width="8.85546875" style="646" customWidth="1"/>
    <col min="10244" max="10248" width="15" style="646" customWidth="1"/>
    <col min="10249" max="10249" width="23.28515625" style="646" customWidth="1"/>
    <col min="10250" max="10250" width="17.42578125" style="646" customWidth="1"/>
    <col min="10251" max="10251" width="13.42578125" style="646" customWidth="1"/>
    <col min="10252" max="10496" width="11.42578125" style="646"/>
    <col min="10497" max="10497" width="3.7109375" style="646" customWidth="1"/>
    <col min="10498" max="10498" width="34.28515625" style="646" customWidth="1"/>
    <col min="10499" max="10499" width="8.85546875" style="646" customWidth="1"/>
    <col min="10500" max="10504" width="15" style="646" customWidth="1"/>
    <col min="10505" max="10505" width="23.28515625" style="646" customWidth="1"/>
    <col min="10506" max="10506" width="17.42578125" style="646" customWidth="1"/>
    <col min="10507" max="10507" width="13.42578125" style="646" customWidth="1"/>
    <col min="10508" max="10752" width="11.42578125" style="646"/>
    <col min="10753" max="10753" width="3.7109375" style="646" customWidth="1"/>
    <col min="10754" max="10754" width="34.28515625" style="646" customWidth="1"/>
    <col min="10755" max="10755" width="8.85546875" style="646" customWidth="1"/>
    <col min="10756" max="10760" width="15" style="646" customWidth="1"/>
    <col min="10761" max="10761" width="23.28515625" style="646" customWidth="1"/>
    <col min="10762" max="10762" width="17.42578125" style="646" customWidth="1"/>
    <col min="10763" max="10763" width="13.42578125" style="646" customWidth="1"/>
    <col min="10764" max="11008" width="11.42578125" style="646"/>
    <col min="11009" max="11009" width="3.7109375" style="646" customWidth="1"/>
    <col min="11010" max="11010" width="34.28515625" style="646" customWidth="1"/>
    <col min="11011" max="11011" width="8.85546875" style="646" customWidth="1"/>
    <col min="11012" max="11016" width="15" style="646" customWidth="1"/>
    <col min="11017" max="11017" width="23.28515625" style="646" customWidth="1"/>
    <col min="11018" max="11018" width="17.42578125" style="646" customWidth="1"/>
    <col min="11019" max="11019" width="13.42578125" style="646" customWidth="1"/>
    <col min="11020" max="11264" width="11.42578125" style="646"/>
    <col min="11265" max="11265" width="3.7109375" style="646" customWidth="1"/>
    <col min="11266" max="11266" width="34.28515625" style="646" customWidth="1"/>
    <col min="11267" max="11267" width="8.85546875" style="646" customWidth="1"/>
    <col min="11268" max="11272" width="15" style="646" customWidth="1"/>
    <col min="11273" max="11273" width="23.28515625" style="646" customWidth="1"/>
    <col min="11274" max="11274" width="17.42578125" style="646" customWidth="1"/>
    <col min="11275" max="11275" width="13.42578125" style="646" customWidth="1"/>
    <col min="11276" max="11520" width="11.42578125" style="646"/>
    <col min="11521" max="11521" width="3.7109375" style="646" customWidth="1"/>
    <col min="11522" max="11522" width="34.28515625" style="646" customWidth="1"/>
    <col min="11523" max="11523" width="8.85546875" style="646" customWidth="1"/>
    <col min="11524" max="11528" width="15" style="646" customWidth="1"/>
    <col min="11529" max="11529" width="23.28515625" style="646" customWidth="1"/>
    <col min="11530" max="11530" width="17.42578125" style="646" customWidth="1"/>
    <col min="11531" max="11531" width="13.42578125" style="646" customWidth="1"/>
    <col min="11532" max="11776" width="11.42578125" style="646"/>
    <col min="11777" max="11777" width="3.7109375" style="646" customWidth="1"/>
    <col min="11778" max="11778" width="34.28515625" style="646" customWidth="1"/>
    <col min="11779" max="11779" width="8.85546875" style="646" customWidth="1"/>
    <col min="11780" max="11784" width="15" style="646" customWidth="1"/>
    <col min="11785" max="11785" width="23.28515625" style="646" customWidth="1"/>
    <col min="11786" max="11786" width="17.42578125" style="646" customWidth="1"/>
    <col min="11787" max="11787" width="13.42578125" style="646" customWidth="1"/>
    <col min="11788" max="12032" width="11.42578125" style="646"/>
    <col min="12033" max="12033" width="3.7109375" style="646" customWidth="1"/>
    <col min="12034" max="12034" width="34.28515625" style="646" customWidth="1"/>
    <col min="12035" max="12035" width="8.85546875" style="646" customWidth="1"/>
    <col min="12036" max="12040" width="15" style="646" customWidth="1"/>
    <col min="12041" max="12041" width="23.28515625" style="646" customWidth="1"/>
    <col min="12042" max="12042" width="17.42578125" style="646" customWidth="1"/>
    <col min="12043" max="12043" width="13.42578125" style="646" customWidth="1"/>
    <col min="12044" max="12288" width="11.42578125" style="646"/>
    <col min="12289" max="12289" width="3.7109375" style="646" customWidth="1"/>
    <col min="12290" max="12290" width="34.28515625" style="646" customWidth="1"/>
    <col min="12291" max="12291" width="8.85546875" style="646" customWidth="1"/>
    <col min="12292" max="12296" width="15" style="646" customWidth="1"/>
    <col min="12297" max="12297" width="23.28515625" style="646" customWidth="1"/>
    <col min="12298" max="12298" width="17.42578125" style="646" customWidth="1"/>
    <col min="12299" max="12299" width="13.42578125" style="646" customWidth="1"/>
    <col min="12300" max="12544" width="11.42578125" style="646"/>
    <col min="12545" max="12545" width="3.7109375" style="646" customWidth="1"/>
    <col min="12546" max="12546" width="34.28515625" style="646" customWidth="1"/>
    <col min="12547" max="12547" width="8.85546875" style="646" customWidth="1"/>
    <col min="12548" max="12552" width="15" style="646" customWidth="1"/>
    <col min="12553" max="12553" width="23.28515625" style="646" customWidth="1"/>
    <col min="12554" max="12554" width="17.42578125" style="646" customWidth="1"/>
    <col min="12555" max="12555" width="13.42578125" style="646" customWidth="1"/>
    <col min="12556" max="12800" width="11.42578125" style="646"/>
    <col min="12801" max="12801" width="3.7109375" style="646" customWidth="1"/>
    <col min="12802" max="12802" width="34.28515625" style="646" customWidth="1"/>
    <col min="12803" max="12803" width="8.85546875" style="646" customWidth="1"/>
    <col min="12804" max="12808" width="15" style="646" customWidth="1"/>
    <col min="12809" max="12809" width="23.28515625" style="646" customWidth="1"/>
    <col min="12810" max="12810" width="17.42578125" style="646" customWidth="1"/>
    <col min="12811" max="12811" width="13.42578125" style="646" customWidth="1"/>
    <col min="12812" max="13056" width="11.42578125" style="646"/>
    <col min="13057" max="13057" width="3.7109375" style="646" customWidth="1"/>
    <col min="13058" max="13058" width="34.28515625" style="646" customWidth="1"/>
    <col min="13059" max="13059" width="8.85546875" style="646" customWidth="1"/>
    <col min="13060" max="13064" width="15" style="646" customWidth="1"/>
    <col min="13065" max="13065" width="23.28515625" style="646" customWidth="1"/>
    <col min="13066" max="13066" width="17.42578125" style="646" customWidth="1"/>
    <col min="13067" max="13067" width="13.42578125" style="646" customWidth="1"/>
    <col min="13068" max="13312" width="11.42578125" style="646"/>
    <col min="13313" max="13313" width="3.7109375" style="646" customWidth="1"/>
    <col min="13314" max="13314" width="34.28515625" style="646" customWidth="1"/>
    <col min="13315" max="13315" width="8.85546875" style="646" customWidth="1"/>
    <col min="13316" max="13320" width="15" style="646" customWidth="1"/>
    <col min="13321" max="13321" width="23.28515625" style="646" customWidth="1"/>
    <col min="13322" max="13322" width="17.42578125" style="646" customWidth="1"/>
    <col min="13323" max="13323" width="13.42578125" style="646" customWidth="1"/>
    <col min="13324" max="13568" width="11.42578125" style="646"/>
    <col min="13569" max="13569" width="3.7109375" style="646" customWidth="1"/>
    <col min="13570" max="13570" width="34.28515625" style="646" customWidth="1"/>
    <col min="13571" max="13571" width="8.85546875" style="646" customWidth="1"/>
    <col min="13572" max="13576" width="15" style="646" customWidth="1"/>
    <col min="13577" max="13577" width="23.28515625" style="646" customWidth="1"/>
    <col min="13578" max="13578" width="17.42578125" style="646" customWidth="1"/>
    <col min="13579" max="13579" width="13.42578125" style="646" customWidth="1"/>
    <col min="13580" max="13824" width="11.42578125" style="646"/>
    <col min="13825" max="13825" width="3.7109375" style="646" customWidth="1"/>
    <col min="13826" max="13826" width="34.28515625" style="646" customWidth="1"/>
    <col min="13827" max="13827" width="8.85546875" style="646" customWidth="1"/>
    <col min="13828" max="13832" width="15" style="646" customWidth="1"/>
    <col min="13833" max="13833" width="23.28515625" style="646" customWidth="1"/>
    <col min="13834" max="13834" width="17.42578125" style="646" customWidth="1"/>
    <col min="13835" max="13835" width="13.42578125" style="646" customWidth="1"/>
    <col min="13836" max="14080" width="11.42578125" style="646"/>
    <col min="14081" max="14081" width="3.7109375" style="646" customWidth="1"/>
    <col min="14082" max="14082" width="34.28515625" style="646" customWidth="1"/>
    <col min="14083" max="14083" width="8.85546875" style="646" customWidth="1"/>
    <col min="14084" max="14088" width="15" style="646" customWidth="1"/>
    <col min="14089" max="14089" width="23.28515625" style="646" customWidth="1"/>
    <col min="14090" max="14090" width="17.42578125" style="646" customWidth="1"/>
    <col min="14091" max="14091" width="13.42578125" style="646" customWidth="1"/>
    <col min="14092" max="14336" width="11.42578125" style="646"/>
    <col min="14337" max="14337" width="3.7109375" style="646" customWidth="1"/>
    <col min="14338" max="14338" width="34.28515625" style="646" customWidth="1"/>
    <col min="14339" max="14339" width="8.85546875" style="646" customWidth="1"/>
    <col min="14340" max="14344" width="15" style="646" customWidth="1"/>
    <col min="14345" max="14345" width="23.28515625" style="646" customWidth="1"/>
    <col min="14346" max="14346" width="17.42578125" style="646" customWidth="1"/>
    <col min="14347" max="14347" width="13.42578125" style="646" customWidth="1"/>
    <col min="14348" max="14592" width="11.42578125" style="646"/>
    <col min="14593" max="14593" width="3.7109375" style="646" customWidth="1"/>
    <col min="14594" max="14594" width="34.28515625" style="646" customWidth="1"/>
    <col min="14595" max="14595" width="8.85546875" style="646" customWidth="1"/>
    <col min="14596" max="14600" width="15" style="646" customWidth="1"/>
    <col min="14601" max="14601" width="23.28515625" style="646" customWidth="1"/>
    <col min="14602" max="14602" width="17.42578125" style="646" customWidth="1"/>
    <col min="14603" max="14603" width="13.42578125" style="646" customWidth="1"/>
    <col min="14604" max="14848" width="11.42578125" style="646"/>
    <col min="14849" max="14849" width="3.7109375" style="646" customWidth="1"/>
    <col min="14850" max="14850" width="34.28515625" style="646" customWidth="1"/>
    <col min="14851" max="14851" width="8.85546875" style="646" customWidth="1"/>
    <col min="14852" max="14856" width="15" style="646" customWidth="1"/>
    <col min="14857" max="14857" width="23.28515625" style="646" customWidth="1"/>
    <col min="14858" max="14858" width="17.42578125" style="646" customWidth="1"/>
    <col min="14859" max="14859" width="13.42578125" style="646" customWidth="1"/>
    <col min="14860" max="15104" width="11.42578125" style="646"/>
    <col min="15105" max="15105" width="3.7109375" style="646" customWidth="1"/>
    <col min="15106" max="15106" width="34.28515625" style="646" customWidth="1"/>
    <col min="15107" max="15107" width="8.85546875" style="646" customWidth="1"/>
    <col min="15108" max="15112" width="15" style="646" customWidth="1"/>
    <col min="15113" max="15113" width="23.28515625" style="646" customWidth="1"/>
    <col min="15114" max="15114" width="17.42578125" style="646" customWidth="1"/>
    <col min="15115" max="15115" width="13.42578125" style="646" customWidth="1"/>
    <col min="15116" max="15360" width="11.42578125" style="646"/>
    <col min="15361" max="15361" width="3.7109375" style="646" customWidth="1"/>
    <col min="15362" max="15362" width="34.28515625" style="646" customWidth="1"/>
    <col min="15363" max="15363" width="8.85546875" style="646" customWidth="1"/>
    <col min="15364" max="15368" width="15" style="646" customWidth="1"/>
    <col min="15369" max="15369" width="23.28515625" style="646" customWidth="1"/>
    <col min="15370" max="15370" width="17.42578125" style="646" customWidth="1"/>
    <col min="15371" max="15371" width="13.42578125" style="646" customWidth="1"/>
    <col min="15372" max="15616" width="11.42578125" style="646"/>
    <col min="15617" max="15617" width="3.7109375" style="646" customWidth="1"/>
    <col min="15618" max="15618" width="34.28515625" style="646" customWidth="1"/>
    <col min="15619" max="15619" width="8.85546875" style="646" customWidth="1"/>
    <col min="15620" max="15624" width="15" style="646" customWidth="1"/>
    <col min="15625" max="15625" width="23.28515625" style="646" customWidth="1"/>
    <col min="15626" max="15626" width="17.42578125" style="646" customWidth="1"/>
    <col min="15627" max="15627" width="13.42578125" style="646" customWidth="1"/>
    <col min="15628" max="15872" width="11.42578125" style="646"/>
    <col min="15873" max="15873" width="3.7109375" style="646" customWidth="1"/>
    <col min="15874" max="15874" width="34.28515625" style="646" customWidth="1"/>
    <col min="15875" max="15875" width="8.85546875" style="646" customWidth="1"/>
    <col min="15876" max="15880" width="15" style="646" customWidth="1"/>
    <col min="15881" max="15881" width="23.28515625" style="646" customWidth="1"/>
    <col min="15882" max="15882" width="17.42578125" style="646" customWidth="1"/>
    <col min="15883" max="15883" width="13.42578125" style="646" customWidth="1"/>
    <col min="15884" max="16128" width="11.42578125" style="646"/>
    <col min="16129" max="16129" width="3.7109375" style="646" customWidth="1"/>
    <col min="16130" max="16130" width="34.28515625" style="646" customWidth="1"/>
    <col min="16131" max="16131" width="8.85546875" style="646" customWidth="1"/>
    <col min="16132" max="16136" width="15" style="646" customWidth="1"/>
    <col min="16137" max="16137" width="23.28515625" style="646" customWidth="1"/>
    <col min="16138" max="16138" width="17.42578125" style="646" customWidth="1"/>
    <col min="16139" max="16139" width="13.42578125" style="646" customWidth="1"/>
    <col min="16140" max="16384" width="11.42578125" style="646"/>
  </cols>
  <sheetData>
    <row r="1" spans="2:10" ht="15" customHeight="1" x14ac:dyDescent="0.25">
      <c r="B1" s="645" t="s">
        <v>719</v>
      </c>
      <c r="C1" s="645"/>
    </row>
    <row r="2" spans="2:10" ht="15" customHeight="1" x14ac:dyDescent="0.25">
      <c r="B2" s="645"/>
      <c r="C2" s="645"/>
    </row>
    <row r="3" spans="2:10" ht="15" customHeight="1" x14ac:dyDescent="0.25">
      <c r="B3" s="645"/>
      <c r="C3" s="645"/>
      <c r="J3" s="647" t="s">
        <v>220</v>
      </c>
    </row>
    <row r="4" spans="2:10" ht="15" customHeight="1" x14ac:dyDescent="0.25">
      <c r="B4" s="645"/>
      <c r="C4" s="645"/>
      <c r="J4" s="647"/>
    </row>
    <row r="5" spans="2:10" ht="15" customHeight="1" x14ac:dyDescent="0.25">
      <c r="B5" s="1050"/>
      <c r="C5" s="1052" t="s">
        <v>529</v>
      </c>
      <c r="D5" s="1052" t="s">
        <v>501</v>
      </c>
      <c r="E5" s="1052"/>
      <c r="F5" s="1052"/>
      <c r="G5" s="1052"/>
      <c r="H5" s="1052"/>
      <c r="I5" s="1052" t="s">
        <v>502</v>
      </c>
      <c r="J5" s="1052"/>
    </row>
    <row r="6" spans="2:10" ht="45" customHeight="1" x14ac:dyDescent="0.25">
      <c r="B6" s="1051"/>
      <c r="C6" s="1052"/>
      <c r="D6" s="654" t="s">
        <v>503</v>
      </c>
      <c r="E6" s="654" t="s">
        <v>504</v>
      </c>
      <c r="F6" s="654" t="s">
        <v>505</v>
      </c>
      <c r="G6" s="654" t="s">
        <v>506</v>
      </c>
      <c r="H6" s="654" t="s">
        <v>507</v>
      </c>
      <c r="I6" s="654" t="s">
        <v>508</v>
      </c>
      <c r="J6" s="654" t="s">
        <v>509</v>
      </c>
    </row>
    <row r="7" spans="2:10" ht="15" customHeight="1" x14ac:dyDescent="0.25">
      <c r="B7" s="659" t="s">
        <v>510</v>
      </c>
      <c r="C7" s="657">
        <v>31</v>
      </c>
      <c r="D7" s="657">
        <v>514</v>
      </c>
      <c r="E7" s="657">
        <v>254</v>
      </c>
      <c r="F7" s="657">
        <v>66</v>
      </c>
      <c r="G7" s="657">
        <v>195</v>
      </c>
      <c r="H7" s="657">
        <v>139</v>
      </c>
      <c r="I7" s="657">
        <v>3.7</v>
      </c>
      <c r="J7" s="657">
        <v>1.4</v>
      </c>
    </row>
    <row r="8" spans="2:10" ht="15" customHeight="1" x14ac:dyDescent="0.25">
      <c r="B8" s="659" t="s">
        <v>530</v>
      </c>
      <c r="C8" s="657"/>
      <c r="D8" s="657"/>
      <c r="E8" s="657"/>
      <c r="F8" s="657"/>
      <c r="G8" s="657"/>
      <c r="H8" s="657"/>
      <c r="I8" s="657"/>
      <c r="J8" s="657"/>
    </row>
    <row r="9" spans="2:10" ht="15" customHeight="1" x14ac:dyDescent="0.25">
      <c r="B9" s="659" t="s">
        <v>531</v>
      </c>
      <c r="C9" s="657">
        <v>11</v>
      </c>
      <c r="D9" s="657">
        <v>457</v>
      </c>
      <c r="E9" s="657">
        <v>279</v>
      </c>
      <c r="F9" s="657">
        <v>51</v>
      </c>
      <c r="G9" s="657">
        <v>127</v>
      </c>
      <c r="H9" s="657">
        <v>124</v>
      </c>
      <c r="I9" s="657">
        <v>3.7</v>
      </c>
      <c r="J9" s="657">
        <v>1</v>
      </c>
    </row>
    <row r="10" spans="2:10" ht="15" customHeight="1" x14ac:dyDescent="0.25">
      <c r="B10" s="659" t="s">
        <v>532</v>
      </c>
      <c r="C10" s="657">
        <v>40</v>
      </c>
      <c r="D10" s="657">
        <v>464</v>
      </c>
      <c r="E10" s="657">
        <v>265</v>
      </c>
      <c r="F10" s="657">
        <v>56</v>
      </c>
      <c r="G10" s="657">
        <v>143</v>
      </c>
      <c r="H10" s="657">
        <v>128</v>
      </c>
      <c r="I10" s="657">
        <v>3.6</v>
      </c>
      <c r="J10" s="657">
        <v>1.1000000000000001</v>
      </c>
    </row>
    <row r="11" spans="2:10" ht="15" customHeight="1" x14ac:dyDescent="0.25">
      <c r="B11" s="659" t="s">
        <v>533</v>
      </c>
      <c r="C11" s="657">
        <v>57</v>
      </c>
      <c r="D11" s="657">
        <v>513</v>
      </c>
      <c r="E11" s="657">
        <v>274</v>
      </c>
      <c r="F11" s="657">
        <v>64</v>
      </c>
      <c r="G11" s="657">
        <v>175</v>
      </c>
      <c r="H11" s="657">
        <v>145</v>
      </c>
      <c r="I11" s="657">
        <v>3.5</v>
      </c>
      <c r="J11" s="657">
        <v>1.2</v>
      </c>
    </row>
    <row r="12" spans="2:10" ht="15" customHeight="1" x14ac:dyDescent="0.25">
      <c r="B12" s="659" t="s">
        <v>534</v>
      </c>
      <c r="C12" s="657">
        <v>46</v>
      </c>
      <c r="D12" s="657">
        <v>605</v>
      </c>
      <c r="E12" s="657">
        <v>202</v>
      </c>
      <c r="F12" s="657">
        <v>87</v>
      </c>
      <c r="G12" s="657">
        <v>316</v>
      </c>
      <c r="H12" s="657">
        <v>154</v>
      </c>
      <c r="I12" s="657">
        <v>3.9</v>
      </c>
      <c r="J12" s="657">
        <v>2.1</v>
      </c>
    </row>
    <row r="13" spans="2:10" ht="15" customHeight="1" x14ac:dyDescent="0.25">
      <c r="B13" s="659" t="s">
        <v>179</v>
      </c>
      <c r="C13" s="657"/>
      <c r="D13" s="657"/>
      <c r="E13" s="657"/>
      <c r="F13" s="657"/>
      <c r="G13" s="657"/>
      <c r="H13" s="657"/>
      <c r="I13" s="657"/>
      <c r="J13" s="657"/>
    </row>
    <row r="14" spans="2:10" ht="15" customHeight="1" x14ac:dyDescent="0.25">
      <c r="B14" s="659" t="s">
        <v>175</v>
      </c>
      <c r="C14" s="657">
        <v>33</v>
      </c>
      <c r="D14" s="657">
        <v>514</v>
      </c>
      <c r="E14" s="657">
        <v>250</v>
      </c>
      <c r="F14" s="657">
        <v>66</v>
      </c>
      <c r="G14" s="657">
        <v>198</v>
      </c>
      <c r="H14" s="657">
        <v>139</v>
      </c>
      <c r="I14" s="657">
        <v>3.7</v>
      </c>
      <c r="J14" s="657">
        <v>1.4</v>
      </c>
    </row>
    <row r="15" spans="2:10" ht="15" customHeight="1" x14ac:dyDescent="0.25">
      <c r="B15" s="659" t="s">
        <v>226</v>
      </c>
      <c r="C15" s="657">
        <v>15</v>
      </c>
      <c r="D15" s="657" t="s">
        <v>535</v>
      </c>
      <c r="E15" s="657" t="s">
        <v>536</v>
      </c>
      <c r="F15" s="657" t="s">
        <v>537</v>
      </c>
      <c r="G15" s="657" t="s">
        <v>538</v>
      </c>
      <c r="H15" s="657" t="s">
        <v>539</v>
      </c>
      <c r="I15" s="657" t="s">
        <v>227</v>
      </c>
      <c r="J15" s="657" t="s">
        <v>228</v>
      </c>
    </row>
    <row r="16" spans="2:10" ht="15" customHeight="1" x14ac:dyDescent="0.25">
      <c r="B16" s="659" t="s">
        <v>0</v>
      </c>
      <c r="C16" s="657">
        <v>24</v>
      </c>
      <c r="D16" s="657">
        <v>227</v>
      </c>
      <c r="E16" s="657">
        <v>0</v>
      </c>
      <c r="F16" s="657">
        <v>74</v>
      </c>
      <c r="G16" s="657">
        <v>153</v>
      </c>
      <c r="H16" s="657">
        <v>125</v>
      </c>
      <c r="I16" s="657">
        <v>1.8</v>
      </c>
      <c r="J16" s="657">
        <v>1.2</v>
      </c>
    </row>
    <row r="17" spans="2:10" ht="15" customHeight="1" x14ac:dyDescent="0.25">
      <c r="B17" s="659" t="s">
        <v>540</v>
      </c>
      <c r="C17" s="657"/>
      <c r="D17" s="657"/>
      <c r="E17" s="657"/>
      <c r="F17" s="657"/>
      <c r="G17" s="657"/>
      <c r="H17" s="657"/>
      <c r="I17" s="657"/>
      <c r="J17" s="657"/>
    </row>
    <row r="18" spans="2:10" ht="15" customHeight="1" x14ac:dyDescent="0.25">
      <c r="B18" s="659" t="s">
        <v>531</v>
      </c>
      <c r="C18" s="657">
        <v>18</v>
      </c>
      <c r="D18" s="657">
        <v>99</v>
      </c>
      <c r="E18" s="657">
        <v>0</v>
      </c>
      <c r="F18" s="657">
        <v>41</v>
      </c>
      <c r="G18" s="657">
        <v>58</v>
      </c>
      <c r="H18" s="657">
        <v>104</v>
      </c>
      <c r="I18" s="657">
        <v>1</v>
      </c>
      <c r="J18" s="657">
        <v>0.6</v>
      </c>
    </row>
    <row r="19" spans="2:10" ht="15" customHeight="1" x14ac:dyDescent="0.25">
      <c r="B19" s="659" t="s">
        <v>532</v>
      </c>
      <c r="C19" s="657">
        <v>25</v>
      </c>
      <c r="D19" s="657">
        <v>197</v>
      </c>
      <c r="E19" s="657">
        <v>0</v>
      </c>
      <c r="F19" s="657">
        <v>81</v>
      </c>
      <c r="G19" s="657">
        <v>116</v>
      </c>
      <c r="H19" s="657">
        <v>128</v>
      </c>
      <c r="I19" s="657">
        <v>1.5</v>
      </c>
      <c r="J19" s="657">
        <v>0.9</v>
      </c>
    </row>
    <row r="20" spans="2:10" ht="15" customHeight="1" x14ac:dyDescent="0.25">
      <c r="B20" s="659" t="s">
        <v>533</v>
      </c>
      <c r="C20" s="657">
        <v>27</v>
      </c>
      <c r="D20" s="657">
        <v>278</v>
      </c>
      <c r="E20" s="657">
        <v>0</v>
      </c>
      <c r="F20" s="657">
        <v>93</v>
      </c>
      <c r="G20" s="657">
        <v>186</v>
      </c>
      <c r="H20" s="657">
        <v>138</v>
      </c>
      <c r="I20" s="657">
        <v>2</v>
      </c>
      <c r="J20" s="657">
        <v>1.3</v>
      </c>
    </row>
    <row r="21" spans="2:10" ht="15" customHeight="1" x14ac:dyDescent="0.25">
      <c r="B21" s="659" t="s">
        <v>534</v>
      </c>
      <c r="C21" s="657">
        <v>34</v>
      </c>
      <c r="D21" s="657">
        <v>392</v>
      </c>
      <c r="E21" s="657">
        <v>0</v>
      </c>
      <c r="F21" s="657">
        <v>99</v>
      </c>
      <c r="G21" s="657">
        <v>293</v>
      </c>
      <c r="H21" s="657">
        <v>142</v>
      </c>
      <c r="I21" s="657">
        <v>2.8</v>
      </c>
      <c r="J21" s="657">
        <v>2.1</v>
      </c>
    </row>
    <row r="22" spans="2:10" ht="15" customHeight="1" x14ac:dyDescent="0.25">
      <c r="B22" s="659" t="s">
        <v>179</v>
      </c>
      <c r="C22" s="657"/>
      <c r="D22" s="657"/>
      <c r="E22" s="657"/>
      <c r="F22" s="657"/>
      <c r="G22" s="657"/>
      <c r="H22" s="657"/>
      <c r="I22" s="657"/>
      <c r="J22" s="657"/>
    </row>
    <row r="23" spans="2:10" ht="15" customHeight="1" x14ac:dyDescent="0.25">
      <c r="B23" s="659" t="s">
        <v>175</v>
      </c>
      <c r="C23" s="657">
        <v>23</v>
      </c>
      <c r="D23" s="657">
        <v>241</v>
      </c>
      <c r="E23" s="657">
        <v>0</v>
      </c>
      <c r="F23" s="657">
        <v>78</v>
      </c>
      <c r="G23" s="657">
        <v>164</v>
      </c>
      <c r="H23" s="657">
        <v>125</v>
      </c>
      <c r="I23" s="657">
        <v>1.9</v>
      </c>
      <c r="J23" s="657">
        <v>1.3</v>
      </c>
    </row>
    <row r="24" spans="2:10" ht="15" customHeight="1" x14ac:dyDescent="0.25">
      <c r="B24" s="659" t="s">
        <v>231</v>
      </c>
      <c r="C24" s="657">
        <v>28</v>
      </c>
      <c r="D24" s="657">
        <v>133</v>
      </c>
      <c r="E24" s="657">
        <v>0</v>
      </c>
      <c r="F24" s="657">
        <v>51</v>
      </c>
      <c r="G24" s="657">
        <v>83</v>
      </c>
      <c r="H24" s="657">
        <v>128</v>
      </c>
      <c r="I24" s="657">
        <v>1</v>
      </c>
      <c r="J24" s="657">
        <v>0.6</v>
      </c>
    </row>
    <row r="25" spans="2:10" ht="15" customHeight="1" x14ac:dyDescent="0.25"/>
    <row r="26" spans="2:10" ht="15" customHeight="1" x14ac:dyDescent="0.25">
      <c r="B26" s="1053" t="s">
        <v>495</v>
      </c>
      <c r="C26" s="1053"/>
      <c r="D26" s="1053"/>
      <c r="E26" s="1053"/>
      <c r="F26" s="1053"/>
      <c r="G26" s="1053"/>
      <c r="H26" s="1053"/>
      <c r="I26" s="1053"/>
      <c r="J26" s="1053"/>
    </row>
    <row r="27" spans="2:10" ht="15" customHeight="1" x14ac:dyDescent="0.25">
      <c r="B27" s="1053" t="s">
        <v>523</v>
      </c>
      <c r="C27" s="1053"/>
      <c r="D27" s="1053"/>
      <c r="E27" s="1053"/>
      <c r="F27" s="1053"/>
      <c r="G27" s="1053"/>
      <c r="H27" s="1053"/>
      <c r="I27" s="1053"/>
      <c r="J27" s="1053"/>
    </row>
    <row r="28" spans="2:10" ht="15" customHeight="1" x14ac:dyDescent="0.25">
      <c r="B28" s="1053" t="s">
        <v>524</v>
      </c>
      <c r="C28" s="1053"/>
      <c r="D28" s="1053"/>
      <c r="E28" s="1053"/>
      <c r="F28" s="1053"/>
      <c r="G28" s="1053"/>
      <c r="H28" s="1053"/>
      <c r="I28" s="1053"/>
      <c r="J28" s="1053"/>
    </row>
    <row r="29" spans="2:10" ht="45" customHeight="1" x14ac:dyDescent="0.25">
      <c r="B29" s="1054" t="s">
        <v>541</v>
      </c>
      <c r="C29" s="1054"/>
      <c r="D29" s="1054"/>
      <c r="E29" s="1054"/>
      <c r="F29" s="1054"/>
      <c r="G29" s="1054"/>
      <c r="H29" s="1054"/>
      <c r="I29" s="1054"/>
      <c r="J29" s="1054"/>
    </row>
    <row r="30" spans="2:10" ht="30" customHeight="1" x14ac:dyDescent="0.25">
      <c r="B30" s="1054" t="s">
        <v>542</v>
      </c>
      <c r="C30" s="1054"/>
      <c r="D30" s="1054"/>
      <c r="E30" s="1054"/>
      <c r="F30" s="1054"/>
      <c r="G30" s="1054"/>
      <c r="H30" s="1054"/>
      <c r="I30" s="1054"/>
      <c r="J30" s="1054"/>
    </row>
    <row r="31" spans="2:10" ht="30" customHeight="1" x14ac:dyDescent="0.25">
      <c r="B31" s="1054" t="s">
        <v>543</v>
      </c>
      <c r="C31" s="1054"/>
      <c r="D31" s="1054"/>
      <c r="E31" s="1054"/>
      <c r="F31" s="1054"/>
      <c r="G31" s="1054"/>
      <c r="H31" s="1054"/>
      <c r="I31" s="1054"/>
      <c r="J31" s="1054"/>
    </row>
    <row r="32" spans="2:10" ht="15" customHeight="1" x14ac:dyDescent="0.25">
      <c r="B32" s="1053" t="s">
        <v>499</v>
      </c>
      <c r="C32" s="1053"/>
      <c r="D32" s="1053"/>
      <c r="E32" s="1053"/>
      <c r="F32" s="1053"/>
      <c r="G32" s="1053"/>
      <c r="H32" s="1053"/>
      <c r="I32" s="1053"/>
      <c r="J32" s="1053"/>
    </row>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sheetData>
  <mergeCells count="11">
    <mergeCell ref="B28:J28"/>
    <mergeCell ref="B29:J29"/>
    <mergeCell ref="B30:J30"/>
    <mergeCell ref="B31:J31"/>
    <mergeCell ref="B32:J32"/>
    <mergeCell ref="B27:J27"/>
    <mergeCell ref="B5:B6"/>
    <mergeCell ref="C5:C6"/>
    <mergeCell ref="D5:H5"/>
    <mergeCell ref="I5:J5"/>
    <mergeCell ref="B26:J26"/>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Q65"/>
  <sheetViews>
    <sheetView showGridLines="0" zoomScaleNormal="100" workbookViewId="0"/>
  </sheetViews>
  <sheetFormatPr baseColWidth="10" defaultRowHeight="11.25" x14ac:dyDescent="0.25"/>
  <cols>
    <col min="1" max="1" width="3.7109375" style="646" customWidth="1"/>
    <col min="2" max="2" width="39" style="663" customWidth="1"/>
    <col min="3" max="3" width="28.85546875" style="663" customWidth="1"/>
    <col min="4" max="5" width="14.28515625" style="646" customWidth="1"/>
    <col min="6" max="256" width="11.42578125" style="646"/>
    <col min="257" max="257" width="3.7109375" style="646" customWidth="1"/>
    <col min="258" max="258" width="39" style="646" customWidth="1"/>
    <col min="259" max="259" width="28.85546875" style="646" customWidth="1"/>
    <col min="260" max="261" width="14.28515625" style="646" customWidth="1"/>
    <col min="262" max="512" width="11.42578125" style="646"/>
    <col min="513" max="513" width="3.7109375" style="646" customWidth="1"/>
    <col min="514" max="514" width="39" style="646" customWidth="1"/>
    <col min="515" max="515" width="28.85546875" style="646" customWidth="1"/>
    <col min="516" max="517" width="14.28515625" style="646" customWidth="1"/>
    <col min="518" max="768" width="11.42578125" style="646"/>
    <col min="769" max="769" width="3.7109375" style="646" customWidth="1"/>
    <col min="770" max="770" width="39" style="646" customWidth="1"/>
    <col min="771" max="771" width="28.85546875" style="646" customWidth="1"/>
    <col min="772" max="773" width="14.28515625" style="646" customWidth="1"/>
    <col min="774" max="1024" width="11.42578125" style="646"/>
    <col min="1025" max="1025" width="3.7109375" style="646" customWidth="1"/>
    <col min="1026" max="1026" width="39" style="646" customWidth="1"/>
    <col min="1027" max="1027" width="28.85546875" style="646" customWidth="1"/>
    <col min="1028" max="1029" width="14.28515625" style="646" customWidth="1"/>
    <col min="1030" max="1280" width="11.42578125" style="646"/>
    <col min="1281" max="1281" width="3.7109375" style="646" customWidth="1"/>
    <col min="1282" max="1282" width="39" style="646" customWidth="1"/>
    <col min="1283" max="1283" width="28.85546875" style="646" customWidth="1"/>
    <col min="1284" max="1285" width="14.28515625" style="646" customWidth="1"/>
    <col min="1286" max="1536" width="11.42578125" style="646"/>
    <col min="1537" max="1537" width="3.7109375" style="646" customWidth="1"/>
    <col min="1538" max="1538" width="39" style="646" customWidth="1"/>
    <col min="1539" max="1539" width="28.85546875" style="646" customWidth="1"/>
    <col min="1540" max="1541" width="14.28515625" style="646" customWidth="1"/>
    <col min="1542" max="1792" width="11.42578125" style="646"/>
    <col min="1793" max="1793" width="3.7109375" style="646" customWidth="1"/>
    <col min="1794" max="1794" width="39" style="646" customWidth="1"/>
    <col min="1795" max="1795" width="28.85546875" style="646" customWidth="1"/>
    <col min="1796" max="1797" width="14.28515625" style="646" customWidth="1"/>
    <col min="1798" max="2048" width="11.42578125" style="646"/>
    <col min="2049" max="2049" width="3.7109375" style="646" customWidth="1"/>
    <col min="2050" max="2050" width="39" style="646" customWidth="1"/>
    <col min="2051" max="2051" width="28.85546875" style="646" customWidth="1"/>
    <col min="2052" max="2053" width="14.28515625" style="646" customWidth="1"/>
    <col min="2054" max="2304" width="11.42578125" style="646"/>
    <col min="2305" max="2305" width="3.7109375" style="646" customWidth="1"/>
    <col min="2306" max="2306" width="39" style="646" customWidth="1"/>
    <col min="2307" max="2307" width="28.85546875" style="646" customWidth="1"/>
    <col min="2308" max="2309" width="14.28515625" style="646" customWidth="1"/>
    <col min="2310" max="2560" width="11.42578125" style="646"/>
    <col min="2561" max="2561" width="3.7109375" style="646" customWidth="1"/>
    <col min="2562" max="2562" width="39" style="646" customWidth="1"/>
    <col min="2563" max="2563" width="28.85546875" style="646" customWidth="1"/>
    <col min="2564" max="2565" width="14.28515625" style="646" customWidth="1"/>
    <col min="2566" max="2816" width="11.42578125" style="646"/>
    <col min="2817" max="2817" width="3.7109375" style="646" customWidth="1"/>
    <col min="2818" max="2818" width="39" style="646" customWidth="1"/>
    <col min="2819" max="2819" width="28.85546875" style="646" customWidth="1"/>
    <col min="2820" max="2821" width="14.28515625" style="646" customWidth="1"/>
    <col min="2822" max="3072" width="11.42578125" style="646"/>
    <col min="3073" max="3073" width="3.7109375" style="646" customWidth="1"/>
    <col min="3074" max="3074" width="39" style="646" customWidth="1"/>
    <col min="3075" max="3075" width="28.85546875" style="646" customWidth="1"/>
    <col min="3076" max="3077" width="14.28515625" style="646" customWidth="1"/>
    <col min="3078" max="3328" width="11.42578125" style="646"/>
    <col min="3329" max="3329" width="3.7109375" style="646" customWidth="1"/>
    <col min="3330" max="3330" width="39" style="646" customWidth="1"/>
    <col min="3331" max="3331" width="28.85546875" style="646" customWidth="1"/>
    <col min="3332" max="3333" width="14.28515625" style="646" customWidth="1"/>
    <col min="3334" max="3584" width="11.42578125" style="646"/>
    <col min="3585" max="3585" width="3.7109375" style="646" customWidth="1"/>
    <col min="3586" max="3586" width="39" style="646" customWidth="1"/>
    <col min="3587" max="3587" width="28.85546875" style="646" customWidth="1"/>
    <col min="3588" max="3589" width="14.28515625" style="646" customWidth="1"/>
    <col min="3590" max="3840" width="11.42578125" style="646"/>
    <col min="3841" max="3841" width="3.7109375" style="646" customWidth="1"/>
    <col min="3842" max="3842" width="39" style="646" customWidth="1"/>
    <col min="3843" max="3843" width="28.85546875" style="646" customWidth="1"/>
    <col min="3844" max="3845" width="14.28515625" style="646" customWidth="1"/>
    <col min="3846" max="4096" width="11.42578125" style="646"/>
    <col min="4097" max="4097" width="3.7109375" style="646" customWidth="1"/>
    <col min="4098" max="4098" width="39" style="646" customWidth="1"/>
    <col min="4099" max="4099" width="28.85546875" style="646" customWidth="1"/>
    <col min="4100" max="4101" width="14.28515625" style="646" customWidth="1"/>
    <col min="4102" max="4352" width="11.42578125" style="646"/>
    <col min="4353" max="4353" width="3.7109375" style="646" customWidth="1"/>
    <col min="4354" max="4354" width="39" style="646" customWidth="1"/>
    <col min="4355" max="4355" width="28.85546875" style="646" customWidth="1"/>
    <col min="4356" max="4357" width="14.28515625" style="646" customWidth="1"/>
    <col min="4358" max="4608" width="11.42578125" style="646"/>
    <col min="4609" max="4609" width="3.7109375" style="646" customWidth="1"/>
    <col min="4610" max="4610" width="39" style="646" customWidth="1"/>
    <col min="4611" max="4611" width="28.85546875" style="646" customWidth="1"/>
    <col min="4612" max="4613" width="14.28515625" style="646" customWidth="1"/>
    <col min="4614" max="4864" width="11.42578125" style="646"/>
    <col min="4865" max="4865" width="3.7109375" style="646" customWidth="1"/>
    <col min="4866" max="4866" width="39" style="646" customWidth="1"/>
    <col min="4867" max="4867" width="28.85546875" style="646" customWidth="1"/>
    <col min="4868" max="4869" width="14.28515625" style="646" customWidth="1"/>
    <col min="4870" max="5120" width="11.42578125" style="646"/>
    <col min="5121" max="5121" width="3.7109375" style="646" customWidth="1"/>
    <col min="5122" max="5122" width="39" style="646" customWidth="1"/>
    <col min="5123" max="5123" width="28.85546875" style="646" customWidth="1"/>
    <col min="5124" max="5125" width="14.28515625" style="646" customWidth="1"/>
    <col min="5126" max="5376" width="11.42578125" style="646"/>
    <col min="5377" max="5377" width="3.7109375" style="646" customWidth="1"/>
    <col min="5378" max="5378" width="39" style="646" customWidth="1"/>
    <col min="5379" max="5379" width="28.85546875" style="646" customWidth="1"/>
    <col min="5380" max="5381" width="14.28515625" style="646" customWidth="1"/>
    <col min="5382" max="5632" width="11.42578125" style="646"/>
    <col min="5633" max="5633" width="3.7109375" style="646" customWidth="1"/>
    <col min="5634" max="5634" width="39" style="646" customWidth="1"/>
    <col min="5635" max="5635" width="28.85546875" style="646" customWidth="1"/>
    <col min="5636" max="5637" width="14.28515625" style="646" customWidth="1"/>
    <col min="5638" max="5888" width="11.42578125" style="646"/>
    <col min="5889" max="5889" width="3.7109375" style="646" customWidth="1"/>
    <col min="5890" max="5890" width="39" style="646" customWidth="1"/>
    <col min="5891" max="5891" width="28.85546875" style="646" customWidth="1"/>
    <col min="5892" max="5893" width="14.28515625" style="646" customWidth="1"/>
    <col min="5894" max="6144" width="11.42578125" style="646"/>
    <col min="6145" max="6145" width="3.7109375" style="646" customWidth="1"/>
    <col min="6146" max="6146" width="39" style="646" customWidth="1"/>
    <col min="6147" max="6147" width="28.85546875" style="646" customWidth="1"/>
    <col min="6148" max="6149" width="14.28515625" style="646" customWidth="1"/>
    <col min="6150" max="6400" width="11.42578125" style="646"/>
    <col min="6401" max="6401" width="3.7109375" style="646" customWidth="1"/>
    <col min="6402" max="6402" width="39" style="646" customWidth="1"/>
    <col min="6403" max="6403" width="28.85546875" style="646" customWidth="1"/>
    <col min="6404" max="6405" width="14.28515625" style="646" customWidth="1"/>
    <col min="6406" max="6656" width="11.42578125" style="646"/>
    <col min="6657" max="6657" width="3.7109375" style="646" customWidth="1"/>
    <col min="6658" max="6658" width="39" style="646" customWidth="1"/>
    <col min="6659" max="6659" width="28.85546875" style="646" customWidth="1"/>
    <col min="6660" max="6661" width="14.28515625" style="646" customWidth="1"/>
    <col min="6662" max="6912" width="11.42578125" style="646"/>
    <col min="6913" max="6913" width="3.7109375" style="646" customWidth="1"/>
    <col min="6914" max="6914" width="39" style="646" customWidth="1"/>
    <col min="6915" max="6915" width="28.85546875" style="646" customWidth="1"/>
    <col min="6916" max="6917" width="14.28515625" style="646" customWidth="1"/>
    <col min="6918" max="7168" width="11.42578125" style="646"/>
    <col min="7169" max="7169" width="3.7109375" style="646" customWidth="1"/>
    <col min="7170" max="7170" width="39" style="646" customWidth="1"/>
    <col min="7171" max="7171" width="28.85546875" style="646" customWidth="1"/>
    <col min="7172" max="7173" width="14.28515625" style="646" customWidth="1"/>
    <col min="7174" max="7424" width="11.42578125" style="646"/>
    <col min="7425" max="7425" width="3.7109375" style="646" customWidth="1"/>
    <col min="7426" max="7426" width="39" style="646" customWidth="1"/>
    <col min="7427" max="7427" width="28.85546875" style="646" customWidth="1"/>
    <col min="7428" max="7429" width="14.28515625" style="646" customWidth="1"/>
    <col min="7430" max="7680" width="11.42578125" style="646"/>
    <col min="7681" max="7681" width="3.7109375" style="646" customWidth="1"/>
    <col min="7682" max="7682" width="39" style="646" customWidth="1"/>
    <col min="7683" max="7683" width="28.85546875" style="646" customWidth="1"/>
    <col min="7684" max="7685" width="14.28515625" style="646" customWidth="1"/>
    <col min="7686" max="7936" width="11.42578125" style="646"/>
    <col min="7937" max="7937" width="3.7109375" style="646" customWidth="1"/>
    <col min="7938" max="7938" width="39" style="646" customWidth="1"/>
    <col min="7939" max="7939" width="28.85546875" style="646" customWidth="1"/>
    <col min="7940" max="7941" width="14.28515625" style="646" customWidth="1"/>
    <col min="7942" max="8192" width="11.42578125" style="646"/>
    <col min="8193" max="8193" width="3.7109375" style="646" customWidth="1"/>
    <col min="8194" max="8194" width="39" style="646" customWidth="1"/>
    <col min="8195" max="8195" width="28.85546875" style="646" customWidth="1"/>
    <col min="8196" max="8197" width="14.28515625" style="646" customWidth="1"/>
    <col min="8198" max="8448" width="11.42578125" style="646"/>
    <col min="8449" max="8449" width="3.7109375" style="646" customWidth="1"/>
    <col min="8450" max="8450" width="39" style="646" customWidth="1"/>
    <col min="8451" max="8451" width="28.85546875" style="646" customWidth="1"/>
    <col min="8452" max="8453" width="14.28515625" style="646" customWidth="1"/>
    <col min="8454" max="8704" width="11.42578125" style="646"/>
    <col min="8705" max="8705" width="3.7109375" style="646" customWidth="1"/>
    <col min="8706" max="8706" width="39" style="646" customWidth="1"/>
    <col min="8707" max="8707" width="28.85546875" style="646" customWidth="1"/>
    <col min="8708" max="8709" width="14.28515625" style="646" customWidth="1"/>
    <col min="8710" max="8960" width="11.42578125" style="646"/>
    <col min="8961" max="8961" width="3.7109375" style="646" customWidth="1"/>
    <col min="8962" max="8962" width="39" style="646" customWidth="1"/>
    <col min="8963" max="8963" width="28.85546875" style="646" customWidth="1"/>
    <col min="8964" max="8965" width="14.28515625" style="646" customWidth="1"/>
    <col min="8966" max="9216" width="11.42578125" style="646"/>
    <col min="9217" max="9217" width="3.7109375" style="646" customWidth="1"/>
    <col min="9218" max="9218" width="39" style="646" customWidth="1"/>
    <col min="9219" max="9219" width="28.85546875" style="646" customWidth="1"/>
    <col min="9220" max="9221" width="14.28515625" style="646" customWidth="1"/>
    <col min="9222" max="9472" width="11.42578125" style="646"/>
    <col min="9473" max="9473" width="3.7109375" style="646" customWidth="1"/>
    <col min="9474" max="9474" width="39" style="646" customWidth="1"/>
    <col min="9475" max="9475" width="28.85546875" style="646" customWidth="1"/>
    <col min="9476" max="9477" width="14.28515625" style="646" customWidth="1"/>
    <col min="9478" max="9728" width="11.42578125" style="646"/>
    <col min="9729" max="9729" width="3.7109375" style="646" customWidth="1"/>
    <col min="9730" max="9730" width="39" style="646" customWidth="1"/>
    <col min="9731" max="9731" width="28.85546875" style="646" customWidth="1"/>
    <col min="9732" max="9733" width="14.28515625" style="646" customWidth="1"/>
    <col min="9734" max="9984" width="11.42578125" style="646"/>
    <col min="9985" max="9985" width="3.7109375" style="646" customWidth="1"/>
    <col min="9986" max="9986" width="39" style="646" customWidth="1"/>
    <col min="9987" max="9987" width="28.85546875" style="646" customWidth="1"/>
    <col min="9988" max="9989" width="14.28515625" style="646" customWidth="1"/>
    <col min="9990" max="10240" width="11.42578125" style="646"/>
    <col min="10241" max="10241" width="3.7109375" style="646" customWidth="1"/>
    <col min="10242" max="10242" width="39" style="646" customWidth="1"/>
    <col min="10243" max="10243" width="28.85546875" style="646" customWidth="1"/>
    <col min="10244" max="10245" width="14.28515625" style="646" customWidth="1"/>
    <col min="10246" max="10496" width="11.42578125" style="646"/>
    <col min="10497" max="10497" width="3.7109375" style="646" customWidth="1"/>
    <col min="10498" max="10498" width="39" style="646" customWidth="1"/>
    <col min="10499" max="10499" width="28.85546875" style="646" customWidth="1"/>
    <col min="10500" max="10501" width="14.28515625" style="646" customWidth="1"/>
    <col min="10502" max="10752" width="11.42578125" style="646"/>
    <col min="10753" max="10753" width="3.7109375" style="646" customWidth="1"/>
    <col min="10754" max="10754" width="39" style="646" customWidth="1"/>
    <col min="10755" max="10755" width="28.85546875" style="646" customWidth="1"/>
    <col min="10756" max="10757" width="14.28515625" style="646" customWidth="1"/>
    <col min="10758" max="11008" width="11.42578125" style="646"/>
    <col min="11009" max="11009" width="3.7109375" style="646" customWidth="1"/>
    <col min="11010" max="11010" width="39" style="646" customWidth="1"/>
    <col min="11011" max="11011" width="28.85546875" style="646" customWidth="1"/>
    <col min="11012" max="11013" width="14.28515625" style="646" customWidth="1"/>
    <col min="11014" max="11264" width="11.42578125" style="646"/>
    <col min="11265" max="11265" width="3.7109375" style="646" customWidth="1"/>
    <col min="11266" max="11266" width="39" style="646" customWidth="1"/>
    <col min="11267" max="11267" width="28.85546875" style="646" customWidth="1"/>
    <col min="11268" max="11269" width="14.28515625" style="646" customWidth="1"/>
    <col min="11270" max="11520" width="11.42578125" style="646"/>
    <col min="11521" max="11521" width="3.7109375" style="646" customWidth="1"/>
    <col min="11522" max="11522" width="39" style="646" customWidth="1"/>
    <col min="11523" max="11523" width="28.85546875" style="646" customWidth="1"/>
    <col min="11524" max="11525" width="14.28515625" style="646" customWidth="1"/>
    <col min="11526" max="11776" width="11.42578125" style="646"/>
    <col min="11777" max="11777" width="3.7109375" style="646" customWidth="1"/>
    <col min="11778" max="11778" width="39" style="646" customWidth="1"/>
    <col min="11779" max="11779" width="28.85546875" style="646" customWidth="1"/>
    <col min="11780" max="11781" width="14.28515625" style="646" customWidth="1"/>
    <col min="11782" max="12032" width="11.42578125" style="646"/>
    <col min="12033" max="12033" width="3.7109375" style="646" customWidth="1"/>
    <col min="12034" max="12034" width="39" style="646" customWidth="1"/>
    <col min="12035" max="12035" width="28.85546875" style="646" customWidth="1"/>
    <col min="12036" max="12037" width="14.28515625" style="646" customWidth="1"/>
    <col min="12038" max="12288" width="11.42578125" style="646"/>
    <col min="12289" max="12289" width="3.7109375" style="646" customWidth="1"/>
    <col min="12290" max="12290" width="39" style="646" customWidth="1"/>
    <col min="12291" max="12291" width="28.85546875" style="646" customWidth="1"/>
    <col min="12292" max="12293" width="14.28515625" style="646" customWidth="1"/>
    <col min="12294" max="12544" width="11.42578125" style="646"/>
    <col min="12545" max="12545" width="3.7109375" style="646" customWidth="1"/>
    <col min="12546" max="12546" width="39" style="646" customWidth="1"/>
    <col min="12547" max="12547" width="28.85546875" style="646" customWidth="1"/>
    <col min="12548" max="12549" width="14.28515625" style="646" customWidth="1"/>
    <col min="12550" max="12800" width="11.42578125" style="646"/>
    <col min="12801" max="12801" width="3.7109375" style="646" customWidth="1"/>
    <col min="12802" max="12802" width="39" style="646" customWidth="1"/>
    <col min="12803" max="12803" width="28.85546875" style="646" customWidth="1"/>
    <col min="12804" max="12805" width="14.28515625" style="646" customWidth="1"/>
    <col min="12806" max="13056" width="11.42578125" style="646"/>
    <col min="13057" max="13057" width="3.7109375" style="646" customWidth="1"/>
    <col min="13058" max="13058" width="39" style="646" customWidth="1"/>
    <col min="13059" max="13059" width="28.85546875" style="646" customWidth="1"/>
    <col min="13060" max="13061" width="14.28515625" style="646" customWidth="1"/>
    <col min="13062" max="13312" width="11.42578125" style="646"/>
    <col min="13313" max="13313" width="3.7109375" style="646" customWidth="1"/>
    <col min="13314" max="13314" width="39" style="646" customWidth="1"/>
    <col min="13315" max="13315" width="28.85546875" style="646" customWidth="1"/>
    <col min="13316" max="13317" width="14.28515625" style="646" customWidth="1"/>
    <col min="13318" max="13568" width="11.42578125" style="646"/>
    <col min="13569" max="13569" width="3.7109375" style="646" customWidth="1"/>
    <col min="13570" max="13570" width="39" style="646" customWidth="1"/>
    <col min="13571" max="13571" width="28.85546875" style="646" customWidth="1"/>
    <col min="13572" max="13573" width="14.28515625" style="646" customWidth="1"/>
    <col min="13574" max="13824" width="11.42578125" style="646"/>
    <col min="13825" max="13825" width="3.7109375" style="646" customWidth="1"/>
    <col min="13826" max="13826" width="39" style="646" customWidth="1"/>
    <col min="13827" max="13827" width="28.85546875" style="646" customWidth="1"/>
    <col min="13828" max="13829" width="14.28515625" style="646" customWidth="1"/>
    <col min="13830" max="14080" width="11.42578125" style="646"/>
    <col min="14081" max="14081" width="3.7109375" style="646" customWidth="1"/>
    <col min="14082" max="14082" width="39" style="646" customWidth="1"/>
    <col min="14083" max="14083" width="28.85546875" style="646" customWidth="1"/>
    <col min="14084" max="14085" width="14.28515625" style="646" customWidth="1"/>
    <col min="14086" max="14336" width="11.42578125" style="646"/>
    <col min="14337" max="14337" width="3.7109375" style="646" customWidth="1"/>
    <col min="14338" max="14338" width="39" style="646" customWidth="1"/>
    <col min="14339" max="14339" width="28.85546875" style="646" customWidth="1"/>
    <col min="14340" max="14341" width="14.28515625" style="646" customWidth="1"/>
    <col min="14342" max="14592" width="11.42578125" style="646"/>
    <col min="14593" max="14593" width="3.7109375" style="646" customWidth="1"/>
    <col min="14594" max="14594" width="39" style="646" customWidth="1"/>
    <col min="14595" max="14595" width="28.85546875" style="646" customWidth="1"/>
    <col min="14596" max="14597" width="14.28515625" style="646" customWidth="1"/>
    <col min="14598" max="14848" width="11.42578125" style="646"/>
    <col min="14849" max="14849" width="3.7109375" style="646" customWidth="1"/>
    <col min="14850" max="14850" width="39" style="646" customWidth="1"/>
    <col min="14851" max="14851" width="28.85546875" style="646" customWidth="1"/>
    <col min="14852" max="14853" width="14.28515625" style="646" customWidth="1"/>
    <col min="14854" max="15104" width="11.42578125" style="646"/>
    <col min="15105" max="15105" width="3.7109375" style="646" customWidth="1"/>
    <col min="15106" max="15106" width="39" style="646" customWidth="1"/>
    <col min="15107" max="15107" width="28.85546875" style="646" customWidth="1"/>
    <col min="15108" max="15109" width="14.28515625" style="646" customWidth="1"/>
    <col min="15110" max="15360" width="11.42578125" style="646"/>
    <col min="15361" max="15361" width="3.7109375" style="646" customWidth="1"/>
    <col min="15362" max="15362" width="39" style="646" customWidth="1"/>
    <col min="15363" max="15363" width="28.85546875" style="646" customWidth="1"/>
    <col min="15364" max="15365" width="14.28515625" style="646" customWidth="1"/>
    <col min="15366" max="15616" width="11.42578125" style="646"/>
    <col min="15617" max="15617" width="3.7109375" style="646" customWidth="1"/>
    <col min="15618" max="15618" width="39" style="646" customWidth="1"/>
    <col min="15619" max="15619" width="28.85546875" style="646" customWidth="1"/>
    <col min="15620" max="15621" width="14.28515625" style="646" customWidth="1"/>
    <col min="15622" max="15872" width="11.42578125" style="646"/>
    <col min="15873" max="15873" width="3.7109375" style="646" customWidth="1"/>
    <col min="15874" max="15874" width="39" style="646" customWidth="1"/>
    <col min="15875" max="15875" width="28.85546875" style="646" customWidth="1"/>
    <col min="15876" max="15877" width="14.28515625" style="646" customWidth="1"/>
    <col min="15878" max="16128" width="11.42578125" style="646"/>
    <col min="16129" max="16129" width="3.7109375" style="646" customWidth="1"/>
    <col min="16130" max="16130" width="39" style="646" customWidth="1"/>
    <col min="16131" max="16131" width="28.85546875" style="646" customWidth="1"/>
    <col min="16132" max="16133" width="14.28515625" style="646" customWidth="1"/>
    <col min="16134" max="16384" width="11.42578125" style="646"/>
  </cols>
  <sheetData>
    <row r="1" spans="2:15" ht="15" customHeight="1" x14ac:dyDescent="0.25">
      <c r="B1" s="645" t="s">
        <v>720</v>
      </c>
      <c r="C1" s="646"/>
    </row>
    <row r="2" spans="2:15" ht="15" customHeight="1" x14ac:dyDescent="0.25">
      <c r="B2" s="646"/>
      <c r="C2" s="646"/>
    </row>
    <row r="3" spans="2:15" ht="45" customHeight="1" x14ac:dyDescent="0.25">
      <c r="B3" s="660" t="s">
        <v>544</v>
      </c>
      <c r="C3" s="660" t="s">
        <v>545</v>
      </c>
      <c r="F3" s="1055"/>
      <c r="G3" s="1055"/>
      <c r="H3" s="1055"/>
      <c r="I3" s="1055"/>
      <c r="J3" s="1055"/>
      <c r="K3" s="1055"/>
      <c r="L3" s="1055"/>
      <c r="M3" s="1055"/>
      <c r="N3" s="1055"/>
      <c r="O3" s="1055"/>
    </row>
    <row r="4" spans="2:15" ht="15" customHeight="1" x14ac:dyDescent="0.25">
      <c r="B4" s="657">
        <v>7.0000000000000009</v>
      </c>
      <c r="C4" s="661">
        <v>3.7709815010084275</v>
      </c>
    </row>
    <row r="5" spans="2:15" ht="15" customHeight="1" x14ac:dyDescent="0.25">
      <c r="B5" s="657">
        <v>13</v>
      </c>
      <c r="C5" s="661">
        <v>3.606552385579346</v>
      </c>
    </row>
    <row r="6" spans="2:15" ht="15" customHeight="1" x14ac:dyDescent="0.25">
      <c r="B6" s="657">
        <v>15</v>
      </c>
      <c r="C6" s="661">
        <v>4.1492307692307691</v>
      </c>
    </row>
    <row r="7" spans="2:15" ht="15" customHeight="1" x14ac:dyDescent="0.25">
      <c r="B7" s="657">
        <v>16</v>
      </c>
      <c r="C7" s="661">
        <v>3.4506299756870238</v>
      </c>
    </row>
    <row r="8" spans="2:15" ht="15" customHeight="1" x14ac:dyDescent="0.25">
      <c r="B8" s="657">
        <v>17</v>
      </c>
      <c r="C8" s="661">
        <v>3.6823921358337435</v>
      </c>
    </row>
    <row r="9" spans="2:15" ht="15" customHeight="1" x14ac:dyDescent="0.25">
      <c r="B9" s="657">
        <v>19</v>
      </c>
      <c r="C9" s="661">
        <v>4.2964113885001893</v>
      </c>
    </row>
    <row r="10" spans="2:15" ht="15" customHeight="1" x14ac:dyDescent="0.25">
      <c r="B10" s="657">
        <v>20</v>
      </c>
      <c r="C10" s="661">
        <v>3.7525247731580071</v>
      </c>
    </row>
    <row r="11" spans="2:15" ht="15" customHeight="1" x14ac:dyDescent="0.25">
      <c r="B11" s="657">
        <v>22</v>
      </c>
      <c r="C11" s="661">
        <v>3.3531226301598376</v>
      </c>
    </row>
    <row r="12" spans="2:15" ht="15" customHeight="1" x14ac:dyDescent="0.25">
      <c r="B12" s="657">
        <v>23</v>
      </c>
      <c r="C12" s="661">
        <v>3.3899368171062094</v>
      </c>
    </row>
    <row r="13" spans="2:15" ht="15" customHeight="1" x14ac:dyDescent="0.25">
      <c r="B13" s="657">
        <v>24</v>
      </c>
      <c r="C13" s="661">
        <v>3.2033011594317267</v>
      </c>
    </row>
    <row r="14" spans="2:15" ht="15" customHeight="1" x14ac:dyDescent="0.25">
      <c r="B14" s="657">
        <v>26</v>
      </c>
      <c r="C14" s="661">
        <v>3.1842365697947899</v>
      </c>
    </row>
    <row r="15" spans="2:15" ht="15" customHeight="1" x14ac:dyDescent="0.25">
      <c r="B15" s="657">
        <v>27</v>
      </c>
      <c r="C15" s="661">
        <v>3.3705667591993467</v>
      </c>
    </row>
    <row r="16" spans="2:15" ht="15" customHeight="1" x14ac:dyDescent="0.25">
      <c r="B16" s="657">
        <v>28.000000000000004</v>
      </c>
      <c r="C16" s="661">
        <v>3.0221798407329108</v>
      </c>
    </row>
    <row r="17" spans="2:17" ht="15" customHeight="1" x14ac:dyDescent="0.25">
      <c r="B17" s="657">
        <v>30</v>
      </c>
      <c r="C17" s="661">
        <v>3.3873597231552091</v>
      </c>
    </row>
    <row r="18" spans="2:17" ht="15" customHeight="1" x14ac:dyDescent="0.25">
      <c r="B18" s="657">
        <v>31</v>
      </c>
      <c r="C18" s="661">
        <v>3.3748923748458237</v>
      </c>
    </row>
    <row r="19" spans="2:17" ht="15" customHeight="1" x14ac:dyDescent="0.25">
      <c r="B19" s="657">
        <v>34</v>
      </c>
      <c r="C19" s="661">
        <v>2.8818521608240202</v>
      </c>
    </row>
    <row r="20" spans="2:17" ht="15" customHeight="1" x14ac:dyDescent="0.25">
      <c r="B20" s="657">
        <v>35</v>
      </c>
      <c r="C20" s="661">
        <v>3.1547046705049508</v>
      </c>
    </row>
    <row r="21" spans="2:17" ht="15" customHeight="1" x14ac:dyDescent="0.25">
      <c r="B21" s="657"/>
      <c r="C21" s="661"/>
      <c r="F21" s="1053"/>
      <c r="G21" s="1053"/>
      <c r="H21" s="1053"/>
      <c r="I21" s="1053"/>
      <c r="J21" s="1053"/>
      <c r="K21" s="1053"/>
      <c r="L21" s="1053"/>
      <c r="M21" s="1053"/>
      <c r="N21" s="1053"/>
      <c r="O21" s="1053"/>
      <c r="P21" s="1053"/>
      <c r="Q21" s="1053"/>
    </row>
    <row r="22" spans="2:17" ht="15" customHeight="1" x14ac:dyDescent="0.25">
      <c r="B22" s="657">
        <v>36</v>
      </c>
      <c r="C22" s="661">
        <v>2.4980702256926173</v>
      </c>
      <c r="F22" s="662"/>
    </row>
    <row r="23" spans="2:17" ht="15" customHeight="1" x14ac:dyDescent="0.25">
      <c r="B23" s="657">
        <v>37</v>
      </c>
      <c r="C23" s="661">
        <v>2.9325665670365786</v>
      </c>
      <c r="F23" s="662"/>
    </row>
    <row r="24" spans="2:17" ht="15" customHeight="1" x14ac:dyDescent="0.25">
      <c r="B24" s="657">
        <v>39</v>
      </c>
      <c r="C24" s="661">
        <v>3.6102152113824468</v>
      </c>
    </row>
    <row r="25" spans="2:17" ht="15" customHeight="1" x14ac:dyDescent="0.25">
      <c r="B25" s="657">
        <v>41</v>
      </c>
      <c r="C25" s="661">
        <v>3.2770560879774076</v>
      </c>
    </row>
    <row r="26" spans="2:17" ht="15" customHeight="1" x14ac:dyDescent="0.25">
      <c r="B26" s="657">
        <v>42</v>
      </c>
      <c r="C26" s="661">
        <v>4.3722863186590928</v>
      </c>
    </row>
    <row r="27" spans="2:17" ht="15" customHeight="1" x14ac:dyDescent="0.25">
      <c r="B27" s="657">
        <v>44</v>
      </c>
      <c r="C27" s="661">
        <v>3.3244152304533756</v>
      </c>
    </row>
    <row r="28" spans="2:17" ht="15" customHeight="1" x14ac:dyDescent="0.25">
      <c r="B28" s="657">
        <v>46</v>
      </c>
      <c r="C28" s="661">
        <v>2.8565099968071825</v>
      </c>
    </row>
    <row r="29" spans="2:17" ht="15" customHeight="1" x14ac:dyDescent="0.25">
      <c r="B29" s="657">
        <v>47</v>
      </c>
      <c r="C29" s="661">
        <v>3.1091633212929355</v>
      </c>
    </row>
    <row r="30" spans="2:17" ht="15" customHeight="1" x14ac:dyDescent="0.25">
      <c r="B30" s="657">
        <v>48</v>
      </c>
      <c r="C30" s="661">
        <v>2.8920794277131914</v>
      </c>
    </row>
    <row r="31" spans="2:17" ht="15" customHeight="1" x14ac:dyDescent="0.25">
      <c r="B31" s="657">
        <v>49</v>
      </c>
      <c r="C31" s="661">
        <v>2.7728996127790864</v>
      </c>
    </row>
    <row r="32" spans="2:17" ht="15" customHeight="1" x14ac:dyDescent="0.25">
      <c r="B32" s="657">
        <v>50</v>
      </c>
      <c r="C32" s="661">
        <v>3.1867786893293211</v>
      </c>
    </row>
    <row r="33" spans="2:3" ht="15" customHeight="1" x14ac:dyDescent="0.25">
      <c r="B33" s="657">
        <v>51</v>
      </c>
      <c r="C33" s="661">
        <v>2.8623128254468426</v>
      </c>
    </row>
    <row r="34" spans="2:3" ht="15" customHeight="1" x14ac:dyDescent="0.25">
      <c r="B34" s="657">
        <v>52</v>
      </c>
      <c r="C34" s="661">
        <v>3.057373662039391</v>
      </c>
    </row>
    <row r="35" spans="2:3" ht="15" customHeight="1" x14ac:dyDescent="0.25">
      <c r="B35" s="657">
        <v>53</v>
      </c>
      <c r="C35" s="661">
        <v>3.0412059870641683</v>
      </c>
    </row>
    <row r="36" spans="2:3" ht="15" customHeight="1" x14ac:dyDescent="0.25">
      <c r="B36" s="657">
        <v>54</v>
      </c>
      <c r="C36" s="661">
        <v>3.4033557266326939</v>
      </c>
    </row>
    <row r="37" spans="2:3" ht="15" customHeight="1" x14ac:dyDescent="0.25">
      <c r="B37" s="657">
        <v>55.000000000000007</v>
      </c>
      <c r="C37" s="661">
        <v>2.9389127866537725</v>
      </c>
    </row>
    <row r="38" spans="2:3" ht="15" customHeight="1" x14ac:dyDescent="0.25">
      <c r="B38" s="657">
        <v>56.000000000000007</v>
      </c>
      <c r="C38" s="661">
        <v>3.2623211957163853</v>
      </c>
    </row>
    <row r="39" spans="2:3" ht="15" customHeight="1" x14ac:dyDescent="0.25">
      <c r="B39" s="657">
        <v>56.999999999999993</v>
      </c>
      <c r="C39" s="661">
        <v>2.2732500611798163</v>
      </c>
    </row>
    <row r="40" spans="2:3" ht="15" customHeight="1" x14ac:dyDescent="0.25">
      <c r="B40" s="657">
        <v>59</v>
      </c>
      <c r="C40" s="661">
        <v>2.9754272615792652</v>
      </c>
    </row>
    <row r="41" spans="2:3" ht="15" customHeight="1" x14ac:dyDescent="0.25">
      <c r="B41" s="657">
        <v>60</v>
      </c>
      <c r="C41" s="661">
        <v>3.5555845680590621</v>
      </c>
    </row>
    <row r="42" spans="2:3" ht="15" customHeight="1" x14ac:dyDescent="0.25">
      <c r="B42" s="657">
        <v>62</v>
      </c>
      <c r="C42" s="661">
        <v>2.6012284073788536</v>
      </c>
    </row>
    <row r="43" spans="2:3" ht="15" customHeight="1" x14ac:dyDescent="0.25">
      <c r="B43" s="657">
        <v>63</v>
      </c>
      <c r="C43" s="661">
        <v>2.6997929174045665</v>
      </c>
    </row>
    <row r="44" spans="2:3" ht="15" customHeight="1" x14ac:dyDescent="0.25">
      <c r="B44" s="657">
        <v>65</v>
      </c>
      <c r="C44" s="661">
        <v>3.3990300864958232</v>
      </c>
    </row>
    <row r="45" spans="2:3" ht="15" customHeight="1" x14ac:dyDescent="0.25">
      <c r="B45" s="657">
        <v>66</v>
      </c>
      <c r="C45" s="661">
        <v>3.0555432096683877</v>
      </c>
    </row>
    <row r="46" spans="2:3" ht="15" customHeight="1" x14ac:dyDescent="0.25">
      <c r="B46" s="657">
        <v>67</v>
      </c>
      <c r="C46" s="661">
        <v>2.8193093556767441</v>
      </c>
    </row>
    <row r="47" spans="2:3" ht="15" customHeight="1" x14ac:dyDescent="0.25">
      <c r="B47" s="657">
        <v>68</v>
      </c>
      <c r="C47" s="661">
        <v>2.4471857243974218</v>
      </c>
    </row>
    <row r="48" spans="2:3" ht="15" customHeight="1" x14ac:dyDescent="0.25">
      <c r="B48" s="657">
        <v>69</v>
      </c>
      <c r="C48" s="661">
        <v>2.7862749694772728</v>
      </c>
    </row>
    <row r="49" spans="2:3" ht="15" customHeight="1" x14ac:dyDescent="0.25">
      <c r="B49" s="657">
        <v>72</v>
      </c>
      <c r="C49" s="661">
        <v>2.9038690390524908</v>
      </c>
    </row>
    <row r="50" spans="2:3" ht="15" customHeight="1" x14ac:dyDescent="0.25">
      <c r="B50" s="657">
        <v>73</v>
      </c>
      <c r="C50" s="661">
        <v>2.6647744715727595</v>
      </c>
    </row>
    <row r="51" spans="2:3" ht="15" customHeight="1" x14ac:dyDescent="0.25">
      <c r="B51" s="657">
        <v>84</v>
      </c>
      <c r="C51" s="661">
        <v>3.9468380752804806</v>
      </c>
    </row>
    <row r="52" spans="2:3" ht="15" customHeight="1" x14ac:dyDescent="0.25"/>
    <row r="53" spans="2:3" ht="45" customHeight="1" x14ac:dyDescent="0.25">
      <c r="B53" s="1054" t="s">
        <v>546</v>
      </c>
      <c r="C53" s="1054"/>
    </row>
    <row r="54" spans="2:3" ht="30" customHeight="1" x14ac:dyDescent="0.25">
      <c r="B54" s="1053" t="s">
        <v>547</v>
      </c>
      <c r="C54" s="1053"/>
    </row>
    <row r="55" spans="2:3" ht="30" customHeight="1" x14ac:dyDescent="0.25">
      <c r="B55" s="1053" t="s">
        <v>548</v>
      </c>
      <c r="C55" s="1053"/>
    </row>
    <row r="56" spans="2:3" ht="15" customHeight="1" x14ac:dyDescent="0.25"/>
    <row r="57" spans="2:3" ht="15" customHeight="1" x14ac:dyDescent="0.25"/>
    <row r="58" spans="2:3" ht="15" customHeight="1" x14ac:dyDescent="0.25"/>
    <row r="59" spans="2:3" ht="15" customHeight="1" x14ac:dyDescent="0.25"/>
    <row r="60" spans="2:3" ht="15" customHeight="1" x14ac:dyDescent="0.25"/>
    <row r="61" spans="2:3" ht="15" customHeight="1" x14ac:dyDescent="0.25"/>
    <row r="62" spans="2:3" ht="15" customHeight="1" x14ac:dyDescent="0.25"/>
    <row r="63" spans="2:3" ht="15" customHeight="1" x14ac:dyDescent="0.25"/>
    <row r="64" spans="2:3" ht="15" customHeight="1" x14ac:dyDescent="0.25"/>
    <row r="65" ht="15" customHeight="1" x14ac:dyDescent="0.25"/>
  </sheetData>
  <mergeCells count="5">
    <mergeCell ref="F3:O3"/>
    <mergeCell ref="F21:Q21"/>
    <mergeCell ref="B53:C53"/>
    <mergeCell ref="B54:C54"/>
    <mergeCell ref="B55:C55"/>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I62"/>
  <sheetViews>
    <sheetView showGridLines="0" workbookViewId="0">
      <selection activeCell="K40" sqref="K40"/>
    </sheetView>
  </sheetViews>
  <sheetFormatPr baseColWidth="10" defaultRowHeight="11.25" x14ac:dyDescent="0.25"/>
  <cols>
    <col min="1" max="1" width="3.7109375" style="646" customWidth="1"/>
    <col min="2" max="2" width="23.7109375" style="646" customWidth="1"/>
    <col min="3" max="3" width="14" style="646" customWidth="1"/>
    <col min="4" max="7" width="10.5703125" style="646" customWidth="1"/>
    <col min="8" max="9" width="15.28515625" style="646" customWidth="1"/>
    <col min="10" max="256" width="11.42578125" style="646"/>
    <col min="257" max="257" width="3.7109375" style="646" customWidth="1"/>
    <col min="258" max="258" width="23.7109375" style="646" customWidth="1"/>
    <col min="259" max="259" width="14" style="646" customWidth="1"/>
    <col min="260" max="263" width="10.5703125" style="646" customWidth="1"/>
    <col min="264" max="265" width="15.28515625" style="646" customWidth="1"/>
    <col min="266" max="512" width="11.42578125" style="646"/>
    <col min="513" max="513" width="3.7109375" style="646" customWidth="1"/>
    <col min="514" max="514" width="23.7109375" style="646" customWidth="1"/>
    <col min="515" max="515" width="14" style="646" customWidth="1"/>
    <col min="516" max="519" width="10.5703125" style="646" customWidth="1"/>
    <col min="520" max="521" width="15.28515625" style="646" customWidth="1"/>
    <col min="522" max="768" width="11.42578125" style="646"/>
    <col min="769" max="769" width="3.7109375" style="646" customWidth="1"/>
    <col min="770" max="770" width="23.7109375" style="646" customWidth="1"/>
    <col min="771" max="771" width="14" style="646" customWidth="1"/>
    <col min="772" max="775" width="10.5703125" style="646" customWidth="1"/>
    <col min="776" max="777" width="15.28515625" style="646" customWidth="1"/>
    <col min="778" max="1024" width="11.42578125" style="646"/>
    <col min="1025" max="1025" width="3.7109375" style="646" customWidth="1"/>
    <col min="1026" max="1026" width="23.7109375" style="646" customWidth="1"/>
    <col min="1027" max="1027" width="14" style="646" customWidth="1"/>
    <col min="1028" max="1031" width="10.5703125" style="646" customWidth="1"/>
    <col min="1032" max="1033" width="15.28515625" style="646" customWidth="1"/>
    <col min="1034" max="1280" width="11.42578125" style="646"/>
    <col min="1281" max="1281" width="3.7109375" style="646" customWidth="1"/>
    <col min="1282" max="1282" width="23.7109375" style="646" customWidth="1"/>
    <col min="1283" max="1283" width="14" style="646" customWidth="1"/>
    <col min="1284" max="1287" width="10.5703125" style="646" customWidth="1"/>
    <col min="1288" max="1289" width="15.28515625" style="646" customWidth="1"/>
    <col min="1290" max="1536" width="11.42578125" style="646"/>
    <col min="1537" max="1537" width="3.7109375" style="646" customWidth="1"/>
    <col min="1538" max="1538" width="23.7109375" style="646" customWidth="1"/>
    <col min="1539" max="1539" width="14" style="646" customWidth="1"/>
    <col min="1540" max="1543" width="10.5703125" style="646" customWidth="1"/>
    <col min="1544" max="1545" width="15.28515625" style="646" customWidth="1"/>
    <col min="1546" max="1792" width="11.42578125" style="646"/>
    <col min="1793" max="1793" width="3.7109375" style="646" customWidth="1"/>
    <col min="1794" max="1794" width="23.7109375" style="646" customWidth="1"/>
    <col min="1795" max="1795" width="14" style="646" customWidth="1"/>
    <col min="1796" max="1799" width="10.5703125" style="646" customWidth="1"/>
    <col min="1800" max="1801" width="15.28515625" style="646" customWidth="1"/>
    <col min="1802" max="2048" width="11.42578125" style="646"/>
    <col min="2049" max="2049" width="3.7109375" style="646" customWidth="1"/>
    <col min="2050" max="2050" width="23.7109375" style="646" customWidth="1"/>
    <col min="2051" max="2051" width="14" style="646" customWidth="1"/>
    <col min="2052" max="2055" width="10.5703125" style="646" customWidth="1"/>
    <col min="2056" max="2057" width="15.28515625" style="646" customWidth="1"/>
    <col min="2058" max="2304" width="11.42578125" style="646"/>
    <col min="2305" max="2305" width="3.7109375" style="646" customWidth="1"/>
    <col min="2306" max="2306" width="23.7109375" style="646" customWidth="1"/>
    <col min="2307" max="2307" width="14" style="646" customWidth="1"/>
    <col min="2308" max="2311" width="10.5703125" style="646" customWidth="1"/>
    <col min="2312" max="2313" width="15.28515625" style="646" customWidth="1"/>
    <col min="2314" max="2560" width="11.42578125" style="646"/>
    <col min="2561" max="2561" width="3.7109375" style="646" customWidth="1"/>
    <col min="2562" max="2562" width="23.7109375" style="646" customWidth="1"/>
    <col min="2563" max="2563" width="14" style="646" customWidth="1"/>
    <col min="2564" max="2567" width="10.5703125" style="646" customWidth="1"/>
    <col min="2568" max="2569" width="15.28515625" style="646" customWidth="1"/>
    <col min="2570" max="2816" width="11.42578125" style="646"/>
    <col min="2817" max="2817" width="3.7109375" style="646" customWidth="1"/>
    <col min="2818" max="2818" width="23.7109375" style="646" customWidth="1"/>
    <col min="2819" max="2819" width="14" style="646" customWidth="1"/>
    <col min="2820" max="2823" width="10.5703125" style="646" customWidth="1"/>
    <col min="2824" max="2825" width="15.28515625" style="646" customWidth="1"/>
    <col min="2826" max="3072" width="11.42578125" style="646"/>
    <col min="3073" max="3073" width="3.7109375" style="646" customWidth="1"/>
    <col min="3074" max="3074" width="23.7109375" style="646" customWidth="1"/>
    <col min="3075" max="3075" width="14" style="646" customWidth="1"/>
    <col min="3076" max="3079" width="10.5703125" style="646" customWidth="1"/>
    <col min="3080" max="3081" width="15.28515625" style="646" customWidth="1"/>
    <col min="3082" max="3328" width="11.42578125" style="646"/>
    <col min="3329" max="3329" width="3.7109375" style="646" customWidth="1"/>
    <col min="3330" max="3330" width="23.7109375" style="646" customWidth="1"/>
    <col min="3331" max="3331" width="14" style="646" customWidth="1"/>
    <col min="3332" max="3335" width="10.5703125" style="646" customWidth="1"/>
    <col min="3336" max="3337" width="15.28515625" style="646" customWidth="1"/>
    <col min="3338" max="3584" width="11.42578125" style="646"/>
    <col min="3585" max="3585" width="3.7109375" style="646" customWidth="1"/>
    <col min="3586" max="3586" width="23.7109375" style="646" customWidth="1"/>
    <col min="3587" max="3587" width="14" style="646" customWidth="1"/>
    <col min="3588" max="3591" width="10.5703125" style="646" customWidth="1"/>
    <col min="3592" max="3593" width="15.28515625" style="646" customWidth="1"/>
    <col min="3594" max="3840" width="11.42578125" style="646"/>
    <col min="3841" max="3841" width="3.7109375" style="646" customWidth="1"/>
    <col min="3842" max="3842" width="23.7109375" style="646" customWidth="1"/>
    <col min="3843" max="3843" width="14" style="646" customWidth="1"/>
    <col min="3844" max="3847" width="10.5703125" style="646" customWidth="1"/>
    <col min="3848" max="3849" width="15.28515625" style="646" customWidth="1"/>
    <col min="3850" max="4096" width="11.42578125" style="646"/>
    <col min="4097" max="4097" width="3.7109375" style="646" customWidth="1"/>
    <col min="4098" max="4098" width="23.7109375" style="646" customWidth="1"/>
    <col min="4099" max="4099" width="14" style="646" customWidth="1"/>
    <col min="4100" max="4103" width="10.5703125" style="646" customWidth="1"/>
    <col min="4104" max="4105" width="15.28515625" style="646" customWidth="1"/>
    <col min="4106" max="4352" width="11.42578125" style="646"/>
    <col min="4353" max="4353" width="3.7109375" style="646" customWidth="1"/>
    <col min="4354" max="4354" width="23.7109375" style="646" customWidth="1"/>
    <col min="4355" max="4355" width="14" style="646" customWidth="1"/>
    <col min="4356" max="4359" width="10.5703125" style="646" customWidth="1"/>
    <col min="4360" max="4361" width="15.28515625" style="646" customWidth="1"/>
    <col min="4362" max="4608" width="11.42578125" style="646"/>
    <col min="4609" max="4609" width="3.7109375" style="646" customWidth="1"/>
    <col min="4610" max="4610" width="23.7109375" style="646" customWidth="1"/>
    <col min="4611" max="4611" width="14" style="646" customWidth="1"/>
    <col min="4612" max="4615" width="10.5703125" style="646" customWidth="1"/>
    <col min="4616" max="4617" width="15.28515625" style="646" customWidth="1"/>
    <col min="4618" max="4864" width="11.42578125" style="646"/>
    <col min="4865" max="4865" width="3.7109375" style="646" customWidth="1"/>
    <col min="4866" max="4866" width="23.7109375" style="646" customWidth="1"/>
    <col min="4867" max="4867" width="14" style="646" customWidth="1"/>
    <col min="4868" max="4871" width="10.5703125" style="646" customWidth="1"/>
    <col min="4872" max="4873" width="15.28515625" style="646" customWidth="1"/>
    <col min="4874" max="5120" width="11.42578125" style="646"/>
    <col min="5121" max="5121" width="3.7109375" style="646" customWidth="1"/>
    <col min="5122" max="5122" width="23.7109375" style="646" customWidth="1"/>
    <col min="5123" max="5123" width="14" style="646" customWidth="1"/>
    <col min="5124" max="5127" width="10.5703125" style="646" customWidth="1"/>
    <col min="5128" max="5129" width="15.28515625" style="646" customWidth="1"/>
    <col min="5130" max="5376" width="11.42578125" style="646"/>
    <col min="5377" max="5377" width="3.7109375" style="646" customWidth="1"/>
    <col min="5378" max="5378" width="23.7109375" style="646" customWidth="1"/>
    <col min="5379" max="5379" width="14" style="646" customWidth="1"/>
    <col min="5380" max="5383" width="10.5703125" style="646" customWidth="1"/>
    <col min="5384" max="5385" width="15.28515625" style="646" customWidth="1"/>
    <col min="5386" max="5632" width="11.42578125" style="646"/>
    <col min="5633" max="5633" width="3.7109375" style="646" customWidth="1"/>
    <col min="5634" max="5634" width="23.7109375" style="646" customWidth="1"/>
    <col min="5635" max="5635" width="14" style="646" customWidth="1"/>
    <col min="5636" max="5639" width="10.5703125" style="646" customWidth="1"/>
    <col min="5640" max="5641" width="15.28515625" style="646" customWidth="1"/>
    <col min="5642" max="5888" width="11.42578125" style="646"/>
    <col min="5889" max="5889" width="3.7109375" style="646" customWidth="1"/>
    <col min="5890" max="5890" width="23.7109375" style="646" customWidth="1"/>
    <col min="5891" max="5891" width="14" style="646" customWidth="1"/>
    <col min="5892" max="5895" width="10.5703125" style="646" customWidth="1"/>
    <col min="5896" max="5897" width="15.28515625" style="646" customWidth="1"/>
    <col min="5898" max="6144" width="11.42578125" style="646"/>
    <col min="6145" max="6145" width="3.7109375" style="646" customWidth="1"/>
    <col min="6146" max="6146" width="23.7109375" style="646" customWidth="1"/>
    <col min="6147" max="6147" width="14" style="646" customWidth="1"/>
    <col min="6148" max="6151" width="10.5703125" style="646" customWidth="1"/>
    <col min="6152" max="6153" width="15.28515625" style="646" customWidth="1"/>
    <col min="6154" max="6400" width="11.42578125" style="646"/>
    <col min="6401" max="6401" width="3.7109375" style="646" customWidth="1"/>
    <col min="6402" max="6402" width="23.7109375" style="646" customWidth="1"/>
    <col min="6403" max="6403" width="14" style="646" customWidth="1"/>
    <col min="6404" max="6407" width="10.5703125" style="646" customWidth="1"/>
    <col min="6408" max="6409" width="15.28515625" style="646" customWidth="1"/>
    <col min="6410" max="6656" width="11.42578125" style="646"/>
    <col min="6657" max="6657" width="3.7109375" style="646" customWidth="1"/>
    <col min="6658" max="6658" width="23.7109375" style="646" customWidth="1"/>
    <col min="6659" max="6659" width="14" style="646" customWidth="1"/>
    <col min="6660" max="6663" width="10.5703125" style="646" customWidth="1"/>
    <col min="6664" max="6665" width="15.28515625" style="646" customWidth="1"/>
    <col min="6666" max="6912" width="11.42578125" style="646"/>
    <col min="6913" max="6913" width="3.7109375" style="646" customWidth="1"/>
    <col min="6914" max="6914" width="23.7109375" style="646" customWidth="1"/>
    <col min="6915" max="6915" width="14" style="646" customWidth="1"/>
    <col min="6916" max="6919" width="10.5703125" style="646" customWidth="1"/>
    <col min="6920" max="6921" width="15.28515625" style="646" customWidth="1"/>
    <col min="6922" max="7168" width="11.42578125" style="646"/>
    <col min="7169" max="7169" width="3.7109375" style="646" customWidth="1"/>
    <col min="7170" max="7170" width="23.7109375" style="646" customWidth="1"/>
    <col min="7171" max="7171" width="14" style="646" customWidth="1"/>
    <col min="7172" max="7175" width="10.5703125" style="646" customWidth="1"/>
    <col min="7176" max="7177" width="15.28515625" style="646" customWidth="1"/>
    <col min="7178" max="7424" width="11.42578125" style="646"/>
    <col min="7425" max="7425" width="3.7109375" style="646" customWidth="1"/>
    <col min="7426" max="7426" width="23.7109375" style="646" customWidth="1"/>
    <col min="7427" max="7427" width="14" style="646" customWidth="1"/>
    <col min="7428" max="7431" width="10.5703125" style="646" customWidth="1"/>
    <col min="7432" max="7433" width="15.28515625" style="646" customWidth="1"/>
    <col min="7434" max="7680" width="11.42578125" style="646"/>
    <col min="7681" max="7681" width="3.7109375" style="646" customWidth="1"/>
    <col min="7682" max="7682" width="23.7109375" style="646" customWidth="1"/>
    <col min="7683" max="7683" width="14" style="646" customWidth="1"/>
    <col min="7684" max="7687" width="10.5703125" style="646" customWidth="1"/>
    <col min="7688" max="7689" width="15.28515625" style="646" customWidth="1"/>
    <col min="7690" max="7936" width="11.42578125" style="646"/>
    <col min="7937" max="7937" width="3.7109375" style="646" customWidth="1"/>
    <col min="7938" max="7938" width="23.7109375" style="646" customWidth="1"/>
    <col min="7939" max="7939" width="14" style="646" customWidth="1"/>
    <col min="7940" max="7943" width="10.5703125" style="646" customWidth="1"/>
    <col min="7944" max="7945" width="15.28515625" style="646" customWidth="1"/>
    <col min="7946" max="8192" width="11.42578125" style="646"/>
    <col min="8193" max="8193" width="3.7109375" style="646" customWidth="1"/>
    <col min="8194" max="8194" width="23.7109375" style="646" customWidth="1"/>
    <col min="8195" max="8195" width="14" style="646" customWidth="1"/>
    <col min="8196" max="8199" width="10.5703125" style="646" customWidth="1"/>
    <col min="8200" max="8201" width="15.28515625" style="646" customWidth="1"/>
    <col min="8202" max="8448" width="11.42578125" style="646"/>
    <col min="8449" max="8449" width="3.7109375" style="646" customWidth="1"/>
    <col min="8450" max="8450" width="23.7109375" style="646" customWidth="1"/>
    <col min="8451" max="8451" width="14" style="646" customWidth="1"/>
    <col min="8452" max="8455" width="10.5703125" style="646" customWidth="1"/>
    <col min="8456" max="8457" width="15.28515625" style="646" customWidth="1"/>
    <col min="8458" max="8704" width="11.42578125" style="646"/>
    <col min="8705" max="8705" width="3.7109375" style="646" customWidth="1"/>
    <col min="8706" max="8706" width="23.7109375" style="646" customWidth="1"/>
    <col min="8707" max="8707" width="14" style="646" customWidth="1"/>
    <col min="8708" max="8711" width="10.5703125" style="646" customWidth="1"/>
    <col min="8712" max="8713" width="15.28515625" style="646" customWidth="1"/>
    <col min="8714" max="8960" width="11.42578125" style="646"/>
    <col min="8961" max="8961" width="3.7109375" style="646" customWidth="1"/>
    <col min="8962" max="8962" width="23.7109375" style="646" customWidth="1"/>
    <col min="8963" max="8963" width="14" style="646" customWidth="1"/>
    <col min="8964" max="8967" width="10.5703125" style="646" customWidth="1"/>
    <col min="8968" max="8969" width="15.28515625" style="646" customWidth="1"/>
    <col min="8970" max="9216" width="11.42578125" style="646"/>
    <col min="9217" max="9217" width="3.7109375" style="646" customWidth="1"/>
    <col min="9218" max="9218" width="23.7109375" style="646" customWidth="1"/>
    <col min="9219" max="9219" width="14" style="646" customWidth="1"/>
    <col min="9220" max="9223" width="10.5703125" style="646" customWidth="1"/>
    <col min="9224" max="9225" width="15.28515625" style="646" customWidth="1"/>
    <col min="9226" max="9472" width="11.42578125" style="646"/>
    <col min="9473" max="9473" width="3.7109375" style="646" customWidth="1"/>
    <col min="9474" max="9474" width="23.7109375" style="646" customWidth="1"/>
    <col min="9475" max="9475" width="14" style="646" customWidth="1"/>
    <col min="9476" max="9479" width="10.5703125" style="646" customWidth="1"/>
    <col min="9480" max="9481" width="15.28515625" style="646" customWidth="1"/>
    <col min="9482" max="9728" width="11.42578125" style="646"/>
    <col min="9729" max="9729" width="3.7109375" style="646" customWidth="1"/>
    <col min="9730" max="9730" width="23.7109375" style="646" customWidth="1"/>
    <col min="9731" max="9731" width="14" style="646" customWidth="1"/>
    <col min="9732" max="9735" width="10.5703125" style="646" customWidth="1"/>
    <col min="9736" max="9737" width="15.28515625" style="646" customWidth="1"/>
    <col min="9738" max="9984" width="11.42578125" style="646"/>
    <col min="9985" max="9985" width="3.7109375" style="646" customWidth="1"/>
    <col min="9986" max="9986" width="23.7109375" style="646" customWidth="1"/>
    <col min="9987" max="9987" width="14" style="646" customWidth="1"/>
    <col min="9988" max="9991" width="10.5703125" style="646" customWidth="1"/>
    <col min="9992" max="9993" width="15.28515625" style="646" customWidth="1"/>
    <col min="9994" max="10240" width="11.42578125" style="646"/>
    <col min="10241" max="10241" width="3.7109375" style="646" customWidth="1"/>
    <col min="10242" max="10242" width="23.7109375" style="646" customWidth="1"/>
    <col min="10243" max="10243" width="14" style="646" customWidth="1"/>
    <col min="10244" max="10247" width="10.5703125" style="646" customWidth="1"/>
    <col min="10248" max="10249" width="15.28515625" style="646" customWidth="1"/>
    <col min="10250" max="10496" width="11.42578125" style="646"/>
    <col min="10497" max="10497" width="3.7109375" style="646" customWidth="1"/>
    <col min="10498" max="10498" width="23.7109375" style="646" customWidth="1"/>
    <col min="10499" max="10499" width="14" style="646" customWidth="1"/>
    <col min="10500" max="10503" width="10.5703125" style="646" customWidth="1"/>
    <col min="10504" max="10505" width="15.28515625" style="646" customWidth="1"/>
    <col min="10506" max="10752" width="11.42578125" style="646"/>
    <col min="10753" max="10753" width="3.7109375" style="646" customWidth="1"/>
    <col min="10754" max="10754" width="23.7109375" style="646" customWidth="1"/>
    <col min="10755" max="10755" width="14" style="646" customWidth="1"/>
    <col min="10756" max="10759" width="10.5703125" style="646" customWidth="1"/>
    <col min="10760" max="10761" width="15.28515625" style="646" customWidth="1"/>
    <col min="10762" max="11008" width="11.42578125" style="646"/>
    <col min="11009" max="11009" width="3.7109375" style="646" customWidth="1"/>
    <col min="11010" max="11010" width="23.7109375" style="646" customWidth="1"/>
    <col min="11011" max="11011" width="14" style="646" customWidth="1"/>
    <col min="11012" max="11015" width="10.5703125" style="646" customWidth="1"/>
    <col min="11016" max="11017" width="15.28515625" style="646" customWidth="1"/>
    <col min="11018" max="11264" width="11.42578125" style="646"/>
    <col min="11265" max="11265" width="3.7109375" style="646" customWidth="1"/>
    <col min="11266" max="11266" width="23.7109375" style="646" customWidth="1"/>
    <col min="11267" max="11267" width="14" style="646" customWidth="1"/>
    <col min="11268" max="11271" width="10.5703125" style="646" customWidth="1"/>
    <col min="11272" max="11273" width="15.28515625" style="646" customWidth="1"/>
    <col min="11274" max="11520" width="11.42578125" style="646"/>
    <col min="11521" max="11521" width="3.7109375" style="646" customWidth="1"/>
    <col min="11522" max="11522" width="23.7109375" style="646" customWidth="1"/>
    <col min="11523" max="11523" width="14" style="646" customWidth="1"/>
    <col min="11524" max="11527" width="10.5703125" style="646" customWidth="1"/>
    <col min="11528" max="11529" width="15.28515625" style="646" customWidth="1"/>
    <col min="11530" max="11776" width="11.42578125" style="646"/>
    <col min="11777" max="11777" width="3.7109375" style="646" customWidth="1"/>
    <col min="11778" max="11778" width="23.7109375" style="646" customWidth="1"/>
    <col min="11779" max="11779" width="14" style="646" customWidth="1"/>
    <col min="11780" max="11783" width="10.5703125" style="646" customWidth="1"/>
    <col min="11784" max="11785" width="15.28515625" style="646" customWidth="1"/>
    <col min="11786" max="12032" width="11.42578125" style="646"/>
    <col min="12033" max="12033" width="3.7109375" style="646" customWidth="1"/>
    <col min="12034" max="12034" width="23.7109375" style="646" customWidth="1"/>
    <col min="12035" max="12035" width="14" style="646" customWidth="1"/>
    <col min="12036" max="12039" width="10.5703125" style="646" customWidth="1"/>
    <col min="12040" max="12041" width="15.28515625" style="646" customWidth="1"/>
    <col min="12042" max="12288" width="11.42578125" style="646"/>
    <col min="12289" max="12289" width="3.7109375" style="646" customWidth="1"/>
    <col min="12290" max="12290" width="23.7109375" style="646" customWidth="1"/>
    <col min="12291" max="12291" width="14" style="646" customWidth="1"/>
    <col min="12292" max="12295" width="10.5703125" style="646" customWidth="1"/>
    <col min="12296" max="12297" width="15.28515625" style="646" customWidth="1"/>
    <col min="12298" max="12544" width="11.42578125" style="646"/>
    <col min="12545" max="12545" width="3.7109375" style="646" customWidth="1"/>
    <col min="12546" max="12546" width="23.7109375" style="646" customWidth="1"/>
    <col min="12547" max="12547" width="14" style="646" customWidth="1"/>
    <col min="12548" max="12551" width="10.5703125" style="646" customWidth="1"/>
    <col min="12552" max="12553" width="15.28515625" style="646" customWidth="1"/>
    <col min="12554" max="12800" width="11.42578125" style="646"/>
    <col min="12801" max="12801" width="3.7109375" style="646" customWidth="1"/>
    <col min="12802" max="12802" width="23.7109375" style="646" customWidth="1"/>
    <col min="12803" max="12803" width="14" style="646" customWidth="1"/>
    <col min="12804" max="12807" width="10.5703125" style="646" customWidth="1"/>
    <col min="12808" max="12809" width="15.28515625" style="646" customWidth="1"/>
    <col min="12810" max="13056" width="11.42578125" style="646"/>
    <col min="13057" max="13057" width="3.7109375" style="646" customWidth="1"/>
    <col min="13058" max="13058" width="23.7109375" style="646" customWidth="1"/>
    <col min="13059" max="13059" width="14" style="646" customWidth="1"/>
    <col min="13060" max="13063" width="10.5703125" style="646" customWidth="1"/>
    <col min="13064" max="13065" width="15.28515625" style="646" customWidth="1"/>
    <col min="13066" max="13312" width="11.42578125" style="646"/>
    <col min="13313" max="13313" width="3.7109375" style="646" customWidth="1"/>
    <col min="13314" max="13314" width="23.7109375" style="646" customWidth="1"/>
    <col min="13315" max="13315" width="14" style="646" customWidth="1"/>
    <col min="13316" max="13319" width="10.5703125" style="646" customWidth="1"/>
    <col min="13320" max="13321" width="15.28515625" style="646" customWidth="1"/>
    <col min="13322" max="13568" width="11.42578125" style="646"/>
    <col min="13569" max="13569" width="3.7109375" style="646" customWidth="1"/>
    <col min="13570" max="13570" width="23.7109375" style="646" customWidth="1"/>
    <col min="13571" max="13571" width="14" style="646" customWidth="1"/>
    <col min="13572" max="13575" width="10.5703125" style="646" customWidth="1"/>
    <col min="13576" max="13577" width="15.28515625" style="646" customWidth="1"/>
    <col min="13578" max="13824" width="11.42578125" style="646"/>
    <col min="13825" max="13825" width="3.7109375" style="646" customWidth="1"/>
    <col min="13826" max="13826" width="23.7109375" style="646" customWidth="1"/>
    <col min="13827" max="13827" width="14" style="646" customWidth="1"/>
    <col min="13828" max="13831" width="10.5703125" style="646" customWidth="1"/>
    <col min="13832" max="13833" width="15.28515625" style="646" customWidth="1"/>
    <col min="13834" max="14080" width="11.42578125" style="646"/>
    <col min="14081" max="14081" width="3.7109375" style="646" customWidth="1"/>
    <col min="14082" max="14082" width="23.7109375" style="646" customWidth="1"/>
    <col min="14083" max="14083" width="14" style="646" customWidth="1"/>
    <col min="14084" max="14087" width="10.5703125" style="646" customWidth="1"/>
    <col min="14088" max="14089" width="15.28515625" style="646" customWidth="1"/>
    <col min="14090" max="14336" width="11.42578125" style="646"/>
    <col min="14337" max="14337" width="3.7109375" style="646" customWidth="1"/>
    <col min="14338" max="14338" width="23.7109375" style="646" customWidth="1"/>
    <col min="14339" max="14339" width="14" style="646" customWidth="1"/>
    <col min="14340" max="14343" width="10.5703125" style="646" customWidth="1"/>
    <col min="14344" max="14345" width="15.28515625" style="646" customWidth="1"/>
    <col min="14346" max="14592" width="11.42578125" style="646"/>
    <col min="14593" max="14593" width="3.7109375" style="646" customWidth="1"/>
    <col min="14594" max="14594" width="23.7109375" style="646" customWidth="1"/>
    <col min="14595" max="14595" width="14" style="646" customWidth="1"/>
    <col min="14596" max="14599" width="10.5703125" style="646" customWidth="1"/>
    <col min="14600" max="14601" width="15.28515625" style="646" customWidth="1"/>
    <col min="14602" max="14848" width="11.42578125" style="646"/>
    <col min="14849" max="14849" width="3.7109375" style="646" customWidth="1"/>
    <col min="14850" max="14850" width="23.7109375" style="646" customWidth="1"/>
    <col min="14851" max="14851" width="14" style="646" customWidth="1"/>
    <col min="14852" max="14855" width="10.5703125" style="646" customWidth="1"/>
    <col min="14856" max="14857" width="15.28515625" style="646" customWidth="1"/>
    <col min="14858" max="15104" width="11.42578125" style="646"/>
    <col min="15105" max="15105" width="3.7109375" style="646" customWidth="1"/>
    <col min="15106" max="15106" width="23.7109375" style="646" customWidth="1"/>
    <col min="15107" max="15107" width="14" style="646" customWidth="1"/>
    <col min="15108" max="15111" width="10.5703125" style="646" customWidth="1"/>
    <col min="15112" max="15113" width="15.28515625" style="646" customWidth="1"/>
    <col min="15114" max="15360" width="11.42578125" style="646"/>
    <col min="15361" max="15361" width="3.7109375" style="646" customWidth="1"/>
    <col min="15362" max="15362" width="23.7109375" style="646" customWidth="1"/>
    <col min="15363" max="15363" width="14" style="646" customWidth="1"/>
    <col min="15364" max="15367" width="10.5703125" style="646" customWidth="1"/>
    <col min="15368" max="15369" width="15.28515625" style="646" customWidth="1"/>
    <col min="15370" max="15616" width="11.42578125" style="646"/>
    <col min="15617" max="15617" width="3.7109375" style="646" customWidth="1"/>
    <col min="15618" max="15618" width="23.7109375" style="646" customWidth="1"/>
    <col min="15619" max="15619" width="14" style="646" customWidth="1"/>
    <col min="15620" max="15623" width="10.5703125" style="646" customWidth="1"/>
    <col min="15624" max="15625" width="15.28515625" style="646" customWidth="1"/>
    <col min="15626" max="15872" width="11.42578125" style="646"/>
    <col min="15873" max="15873" width="3.7109375" style="646" customWidth="1"/>
    <col min="15874" max="15874" width="23.7109375" style="646" customWidth="1"/>
    <col min="15875" max="15875" width="14" style="646" customWidth="1"/>
    <col min="15876" max="15879" width="10.5703125" style="646" customWidth="1"/>
    <col min="15880" max="15881" width="15.28515625" style="646" customWidth="1"/>
    <col min="15882" max="16128" width="11.42578125" style="646"/>
    <col min="16129" max="16129" width="3.7109375" style="646" customWidth="1"/>
    <col min="16130" max="16130" width="23.7109375" style="646" customWidth="1"/>
    <col min="16131" max="16131" width="14" style="646" customWidth="1"/>
    <col min="16132" max="16135" width="10.5703125" style="646" customWidth="1"/>
    <col min="16136" max="16137" width="15.28515625" style="646" customWidth="1"/>
    <col min="16138" max="16384" width="11.42578125" style="646"/>
  </cols>
  <sheetData>
    <row r="1" spans="2:9" ht="15" customHeight="1" x14ac:dyDescent="0.25">
      <c r="B1" s="645" t="s">
        <v>721</v>
      </c>
    </row>
    <row r="2" spans="2:9" ht="15" customHeight="1" x14ac:dyDescent="0.25">
      <c r="B2" s="645"/>
    </row>
    <row r="3" spans="2:9" ht="15" customHeight="1" x14ac:dyDescent="0.25">
      <c r="B3" s="645"/>
      <c r="I3" s="647" t="s">
        <v>549</v>
      </c>
    </row>
    <row r="4" spans="2:9" ht="15" customHeight="1" x14ac:dyDescent="0.25"/>
    <row r="5" spans="2:9" ht="15" customHeight="1" x14ac:dyDescent="0.25">
      <c r="B5" s="1056"/>
      <c r="C5" s="1052" t="s">
        <v>550</v>
      </c>
      <c r="D5" s="1058" t="s">
        <v>551</v>
      </c>
      <c r="E5" s="1058"/>
      <c r="F5" s="1058"/>
      <c r="G5" s="1058"/>
      <c r="H5" s="1058" t="s">
        <v>179</v>
      </c>
      <c r="I5" s="1058"/>
    </row>
    <row r="6" spans="2:9" ht="15" customHeight="1" x14ac:dyDescent="0.25">
      <c r="B6" s="1057"/>
      <c r="C6" s="1052"/>
      <c r="D6" s="664" t="s">
        <v>552</v>
      </c>
      <c r="E6" s="664" t="s">
        <v>553</v>
      </c>
      <c r="F6" s="664" t="s">
        <v>554</v>
      </c>
      <c r="G6" s="664" t="s">
        <v>555</v>
      </c>
      <c r="H6" s="654" t="s">
        <v>175</v>
      </c>
      <c r="I6" s="654" t="s">
        <v>231</v>
      </c>
    </row>
    <row r="7" spans="2:9" ht="15" customHeight="1" x14ac:dyDescent="0.25">
      <c r="B7" s="656" t="s">
        <v>134</v>
      </c>
      <c r="C7" s="657"/>
      <c r="D7" s="657"/>
      <c r="E7" s="657"/>
      <c r="F7" s="657"/>
      <c r="G7" s="657"/>
      <c r="H7" s="657"/>
      <c r="I7" s="657"/>
    </row>
    <row r="8" spans="2:9" ht="15" customHeight="1" x14ac:dyDescent="0.25">
      <c r="B8" s="656">
        <v>2013</v>
      </c>
      <c r="C8" s="657">
        <v>1.4</v>
      </c>
      <c r="D8" s="657">
        <v>1</v>
      </c>
      <c r="E8" s="657">
        <v>1.1000000000000001</v>
      </c>
      <c r="F8" s="657">
        <v>1.2</v>
      </c>
      <c r="G8" s="657">
        <v>2.1</v>
      </c>
      <c r="H8" s="657">
        <v>1.4</v>
      </c>
      <c r="I8" s="657" t="s">
        <v>556</v>
      </c>
    </row>
    <row r="9" spans="2:9" ht="15" customHeight="1" x14ac:dyDescent="0.25">
      <c r="B9" s="656">
        <v>2007</v>
      </c>
      <c r="C9" s="657">
        <v>1.2</v>
      </c>
      <c r="D9" s="657">
        <v>0.9</v>
      </c>
      <c r="E9" s="657">
        <v>1</v>
      </c>
      <c r="F9" s="657">
        <v>1.1000000000000001</v>
      </c>
      <c r="G9" s="657">
        <v>1.8</v>
      </c>
      <c r="H9" s="657">
        <v>1.2</v>
      </c>
      <c r="I9" s="657">
        <v>1.1000000000000001</v>
      </c>
    </row>
    <row r="10" spans="2:9" ht="15" customHeight="1" x14ac:dyDescent="0.25">
      <c r="B10" s="656" t="s">
        <v>0</v>
      </c>
      <c r="C10" s="657"/>
      <c r="D10" s="657"/>
      <c r="E10" s="657"/>
      <c r="F10" s="657"/>
      <c r="G10" s="657"/>
      <c r="H10" s="657"/>
      <c r="I10" s="657"/>
    </row>
    <row r="11" spans="2:9" ht="15" customHeight="1" x14ac:dyDescent="0.25">
      <c r="B11" s="656">
        <v>2013</v>
      </c>
      <c r="C11" s="657">
        <v>1.2</v>
      </c>
      <c r="D11" s="657">
        <v>0.6</v>
      </c>
      <c r="E11" s="657">
        <v>0.9</v>
      </c>
      <c r="F11" s="657">
        <v>1.3</v>
      </c>
      <c r="G11" s="657">
        <v>2.1</v>
      </c>
      <c r="H11" s="657">
        <v>1.3</v>
      </c>
      <c r="I11" s="657">
        <v>0.6</v>
      </c>
    </row>
    <row r="12" spans="2:9" ht="15" customHeight="1" x14ac:dyDescent="0.25">
      <c r="B12" s="656">
        <v>2007</v>
      </c>
      <c r="C12" s="657">
        <v>1.1000000000000001</v>
      </c>
      <c r="D12" s="657">
        <v>0.6</v>
      </c>
      <c r="E12" s="657">
        <v>0.9</v>
      </c>
      <c r="F12" s="657">
        <v>1.2</v>
      </c>
      <c r="G12" s="657">
        <v>1.6</v>
      </c>
      <c r="H12" s="657">
        <v>1.2</v>
      </c>
      <c r="I12" s="657">
        <v>0.6</v>
      </c>
    </row>
    <row r="13" spans="2:9" ht="15" customHeight="1" x14ac:dyDescent="0.25"/>
    <row r="14" spans="2:9" ht="15" customHeight="1" x14ac:dyDescent="0.25">
      <c r="B14" s="646" t="s">
        <v>557</v>
      </c>
    </row>
    <row r="15" spans="2:9" ht="15" customHeight="1" x14ac:dyDescent="0.25">
      <c r="B15" s="646" t="s">
        <v>558</v>
      </c>
    </row>
    <row r="16" spans="2:9" ht="15" customHeight="1" x14ac:dyDescent="0.25">
      <c r="B16" s="646" t="s">
        <v>559</v>
      </c>
    </row>
    <row r="17" spans="2:2" ht="15" customHeight="1" x14ac:dyDescent="0.25">
      <c r="B17" s="646" t="s">
        <v>560</v>
      </c>
    </row>
    <row r="18" spans="2:2" ht="15" customHeight="1" x14ac:dyDescent="0.25">
      <c r="B18" s="658" t="s">
        <v>561</v>
      </c>
    </row>
    <row r="19" spans="2:2" ht="15" customHeight="1" x14ac:dyDescent="0.25">
      <c r="B19" s="646" t="s">
        <v>562</v>
      </c>
    </row>
    <row r="20" spans="2:2" ht="15" customHeight="1" x14ac:dyDescent="0.25">
      <c r="B20" s="646" t="s">
        <v>563</v>
      </c>
    </row>
    <row r="21" spans="2:2" ht="15" customHeight="1" x14ac:dyDescent="0.25"/>
    <row r="22" spans="2:2" ht="15" customHeight="1" x14ac:dyDescent="0.25"/>
    <row r="23" spans="2:2" ht="15" customHeight="1" x14ac:dyDescent="0.25"/>
    <row r="24" spans="2:2" ht="15" customHeight="1" x14ac:dyDescent="0.25"/>
    <row r="25" spans="2:2" ht="15" customHeight="1" x14ac:dyDescent="0.25"/>
    <row r="26" spans="2:2" ht="15" customHeight="1" x14ac:dyDescent="0.25"/>
    <row r="27" spans="2:2" ht="15" customHeight="1" x14ac:dyDescent="0.25"/>
    <row r="28" spans="2:2" ht="15" customHeight="1" x14ac:dyDescent="0.25"/>
    <row r="29" spans="2:2" ht="15" customHeight="1" x14ac:dyDescent="0.25"/>
    <row r="30" spans="2:2" ht="15" customHeight="1" x14ac:dyDescent="0.25"/>
    <row r="31" spans="2:2" ht="15" customHeight="1" x14ac:dyDescent="0.25"/>
    <row r="32" spans="2: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sheetData>
  <mergeCells count="4">
    <mergeCell ref="B5:B6"/>
    <mergeCell ref="C5:C6"/>
    <mergeCell ref="D5:G5"/>
    <mergeCell ref="H5:I5"/>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P64"/>
  <sheetViews>
    <sheetView showGridLines="0" topLeftCell="A10" workbookViewId="0"/>
  </sheetViews>
  <sheetFormatPr baseColWidth="10" defaultRowHeight="11.25" x14ac:dyDescent="0.25"/>
  <cols>
    <col min="1" max="1" width="3.7109375" style="646" customWidth="1"/>
    <col min="2" max="2" width="25.7109375" style="646" customWidth="1"/>
    <col min="3" max="3" width="28.5703125" style="646" customWidth="1"/>
    <col min="4" max="4" width="17.28515625" style="646" customWidth="1"/>
    <col min="5" max="5" width="16.28515625" style="646" customWidth="1"/>
    <col min="6" max="6" width="22" style="646" customWidth="1"/>
    <col min="7" max="15" width="11.42578125" style="646"/>
    <col min="16" max="16" width="16" style="646" customWidth="1"/>
    <col min="17" max="17" width="13.140625" style="646" customWidth="1"/>
    <col min="18" max="256" width="11.42578125" style="646"/>
    <col min="257" max="257" width="3.7109375" style="646" customWidth="1"/>
    <col min="258" max="258" width="25.7109375" style="646" customWidth="1"/>
    <col min="259" max="259" width="28.5703125" style="646" customWidth="1"/>
    <col min="260" max="260" width="17.28515625" style="646" customWidth="1"/>
    <col min="261" max="261" width="16.28515625" style="646" customWidth="1"/>
    <col min="262" max="262" width="22" style="646" customWidth="1"/>
    <col min="263" max="271" width="11.42578125" style="646"/>
    <col min="272" max="272" width="16" style="646" customWidth="1"/>
    <col min="273" max="273" width="13.140625" style="646" customWidth="1"/>
    <col min="274" max="512" width="11.42578125" style="646"/>
    <col min="513" max="513" width="3.7109375" style="646" customWidth="1"/>
    <col min="514" max="514" width="25.7109375" style="646" customWidth="1"/>
    <col min="515" max="515" width="28.5703125" style="646" customWidth="1"/>
    <col min="516" max="516" width="17.28515625" style="646" customWidth="1"/>
    <col min="517" max="517" width="16.28515625" style="646" customWidth="1"/>
    <col min="518" max="518" width="22" style="646" customWidth="1"/>
    <col min="519" max="527" width="11.42578125" style="646"/>
    <col min="528" max="528" width="16" style="646" customWidth="1"/>
    <col min="529" max="529" width="13.140625" style="646" customWidth="1"/>
    <col min="530" max="768" width="11.42578125" style="646"/>
    <col min="769" max="769" width="3.7109375" style="646" customWidth="1"/>
    <col min="770" max="770" width="25.7109375" style="646" customWidth="1"/>
    <col min="771" max="771" width="28.5703125" style="646" customWidth="1"/>
    <col min="772" max="772" width="17.28515625" style="646" customWidth="1"/>
    <col min="773" max="773" width="16.28515625" style="646" customWidth="1"/>
    <col min="774" max="774" width="22" style="646" customWidth="1"/>
    <col min="775" max="783" width="11.42578125" style="646"/>
    <col min="784" max="784" width="16" style="646" customWidth="1"/>
    <col min="785" max="785" width="13.140625" style="646" customWidth="1"/>
    <col min="786" max="1024" width="11.42578125" style="646"/>
    <col min="1025" max="1025" width="3.7109375" style="646" customWidth="1"/>
    <col min="1026" max="1026" width="25.7109375" style="646" customWidth="1"/>
    <col min="1027" max="1027" width="28.5703125" style="646" customWidth="1"/>
    <col min="1028" max="1028" width="17.28515625" style="646" customWidth="1"/>
    <col min="1029" max="1029" width="16.28515625" style="646" customWidth="1"/>
    <col min="1030" max="1030" width="22" style="646" customWidth="1"/>
    <col min="1031" max="1039" width="11.42578125" style="646"/>
    <col min="1040" max="1040" width="16" style="646" customWidth="1"/>
    <col min="1041" max="1041" width="13.140625" style="646" customWidth="1"/>
    <col min="1042" max="1280" width="11.42578125" style="646"/>
    <col min="1281" max="1281" width="3.7109375" style="646" customWidth="1"/>
    <col min="1282" max="1282" width="25.7109375" style="646" customWidth="1"/>
    <col min="1283" max="1283" width="28.5703125" style="646" customWidth="1"/>
    <col min="1284" max="1284" width="17.28515625" style="646" customWidth="1"/>
    <col min="1285" max="1285" width="16.28515625" style="646" customWidth="1"/>
    <col min="1286" max="1286" width="22" style="646" customWidth="1"/>
    <col min="1287" max="1295" width="11.42578125" style="646"/>
    <col min="1296" max="1296" width="16" style="646" customWidth="1"/>
    <col min="1297" max="1297" width="13.140625" style="646" customWidth="1"/>
    <col min="1298" max="1536" width="11.42578125" style="646"/>
    <col min="1537" max="1537" width="3.7109375" style="646" customWidth="1"/>
    <col min="1538" max="1538" width="25.7109375" style="646" customWidth="1"/>
    <col min="1539" max="1539" width="28.5703125" style="646" customWidth="1"/>
    <col min="1540" max="1540" width="17.28515625" style="646" customWidth="1"/>
    <col min="1541" max="1541" width="16.28515625" style="646" customWidth="1"/>
    <col min="1542" max="1542" width="22" style="646" customWidth="1"/>
    <col min="1543" max="1551" width="11.42578125" style="646"/>
    <col min="1552" max="1552" width="16" style="646" customWidth="1"/>
    <col min="1553" max="1553" width="13.140625" style="646" customWidth="1"/>
    <col min="1554" max="1792" width="11.42578125" style="646"/>
    <col min="1793" max="1793" width="3.7109375" style="646" customWidth="1"/>
    <col min="1794" max="1794" width="25.7109375" style="646" customWidth="1"/>
    <col min="1795" max="1795" width="28.5703125" style="646" customWidth="1"/>
    <col min="1796" max="1796" width="17.28515625" style="646" customWidth="1"/>
    <col min="1797" max="1797" width="16.28515625" style="646" customWidth="1"/>
    <col min="1798" max="1798" width="22" style="646" customWidth="1"/>
    <col min="1799" max="1807" width="11.42578125" style="646"/>
    <col min="1808" max="1808" width="16" style="646" customWidth="1"/>
    <col min="1809" max="1809" width="13.140625" style="646" customWidth="1"/>
    <col min="1810" max="2048" width="11.42578125" style="646"/>
    <col min="2049" max="2049" width="3.7109375" style="646" customWidth="1"/>
    <col min="2050" max="2050" width="25.7109375" style="646" customWidth="1"/>
    <col min="2051" max="2051" width="28.5703125" style="646" customWidth="1"/>
    <col min="2052" max="2052" width="17.28515625" style="646" customWidth="1"/>
    <col min="2053" max="2053" width="16.28515625" style="646" customWidth="1"/>
    <col min="2054" max="2054" width="22" style="646" customWidth="1"/>
    <col min="2055" max="2063" width="11.42578125" style="646"/>
    <col min="2064" max="2064" width="16" style="646" customWidth="1"/>
    <col min="2065" max="2065" width="13.140625" style="646" customWidth="1"/>
    <col min="2066" max="2304" width="11.42578125" style="646"/>
    <col min="2305" max="2305" width="3.7109375" style="646" customWidth="1"/>
    <col min="2306" max="2306" width="25.7109375" style="646" customWidth="1"/>
    <col min="2307" max="2307" width="28.5703125" style="646" customWidth="1"/>
    <col min="2308" max="2308" width="17.28515625" style="646" customWidth="1"/>
    <col min="2309" max="2309" width="16.28515625" style="646" customWidth="1"/>
    <col min="2310" max="2310" width="22" style="646" customWidth="1"/>
    <col min="2311" max="2319" width="11.42578125" style="646"/>
    <col min="2320" max="2320" width="16" style="646" customWidth="1"/>
    <col min="2321" max="2321" width="13.140625" style="646" customWidth="1"/>
    <col min="2322" max="2560" width="11.42578125" style="646"/>
    <col min="2561" max="2561" width="3.7109375" style="646" customWidth="1"/>
    <col min="2562" max="2562" width="25.7109375" style="646" customWidth="1"/>
    <col min="2563" max="2563" width="28.5703125" style="646" customWidth="1"/>
    <col min="2564" max="2564" width="17.28515625" style="646" customWidth="1"/>
    <col min="2565" max="2565" width="16.28515625" style="646" customWidth="1"/>
    <col min="2566" max="2566" width="22" style="646" customWidth="1"/>
    <col min="2567" max="2575" width="11.42578125" style="646"/>
    <col min="2576" max="2576" width="16" style="646" customWidth="1"/>
    <col min="2577" max="2577" width="13.140625" style="646" customWidth="1"/>
    <col min="2578" max="2816" width="11.42578125" style="646"/>
    <col min="2817" max="2817" width="3.7109375" style="646" customWidth="1"/>
    <col min="2818" max="2818" width="25.7109375" style="646" customWidth="1"/>
    <col min="2819" max="2819" width="28.5703125" style="646" customWidth="1"/>
    <col min="2820" max="2820" width="17.28515625" style="646" customWidth="1"/>
    <col min="2821" max="2821" width="16.28515625" style="646" customWidth="1"/>
    <col min="2822" max="2822" width="22" style="646" customWidth="1"/>
    <col min="2823" max="2831" width="11.42578125" style="646"/>
    <col min="2832" max="2832" width="16" style="646" customWidth="1"/>
    <col min="2833" max="2833" width="13.140625" style="646" customWidth="1"/>
    <col min="2834" max="3072" width="11.42578125" style="646"/>
    <col min="3073" max="3073" width="3.7109375" style="646" customWidth="1"/>
    <col min="3074" max="3074" width="25.7109375" style="646" customWidth="1"/>
    <col min="3075" max="3075" width="28.5703125" style="646" customWidth="1"/>
    <col min="3076" max="3076" width="17.28515625" style="646" customWidth="1"/>
    <col min="3077" max="3077" width="16.28515625" style="646" customWidth="1"/>
    <col min="3078" max="3078" width="22" style="646" customWidth="1"/>
    <col min="3079" max="3087" width="11.42578125" style="646"/>
    <col min="3088" max="3088" width="16" style="646" customWidth="1"/>
    <col min="3089" max="3089" width="13.140625" style="646" customWidth="1"/>
    <col min="3090" max="3328" width="11.42578125" style="646"/>
    <col min="3329" max="3329" width="3.7109375" style="646" customWidth="1"/>
    <col min="3330" max="3330" width="25.7109375" style="646" customWidth="1"/>
    <col min="3331" max="3331" width="28.5703125" style="646" customWidth="1"/>
    <col min="3332" max="3332" width="17.28515625" style="646" customWidth="1"/>
    <col min="3333" max="3333" width="16.28515625" style="646" customWidth="1"/>
    <col min="3334" max="3334" width="22" style="646" customWidth="1"/>
    <col min="3335" max="3343" width="11.42578125" style="646"/>
    <col min="3344" max="3344" width="16" style="646" customWidth="1"/>
    <col min="3345" max="3345" width="13.140625" style="646" customWidth="1"/>
    <col min="3346" max="3584" width="11.42578125" style="646"/>
    <col min="3585" max="3585" width="3.7109375" style="646" customWidth="1"/>
    <col min="3586" max="3586" width="25.7109375" style="646" customWidth="1"/>
    <col min="3587" max="3587" width="28.5703125" style="646" customWidth="1"/>
    <col min="3588" max="3588" width="17.28515625" style="646" customWidth="1"/>
    <col min="3589" max="3589" width="16.28515625" style="646" customWidth="1"/>
    <col min="3590" max="3590" width="22" style="646" customWidth="1"/>
    <col min="3591" max="3599" width="11.42578125" style="646"/>
    <col min="3600" max="3600" width="16" style="646" customWidth="1"/>
    <col min="3601" max="3601" width="13.140625" style="646" customWidth="1"/>
    <col min="3602" max="3840" width="11.42578125" style="646"/>
    <col min="3841" max="3841" width="3.7109375" style="646" customWidth="1"/>
    <col min="3842" max="3842" width="25.7109375" style="646" customWidth="1"/>
    <col min="3843" max="3843" width="28.5703125" style="646" customWidth="1"/>
    <col min="3844" max="3844" width="17.28515625" style="646" customWidth="1"/>
    <col min="3845" max="3845" width="16.28515625" style="646" customWidth="1"/>
    <col min="3846" max="3846" width="22" style="646" customWidth="1"/>
    <col min="3847" max="3855" width="11.42578125" style="646"/>
    <col min="3856" max="3856" width="16" style="646" customWidth="1"/>
    <col min="3857" max="3857" width="13.140625" style="646" customWidth="1"/>
    <col min="3858" max="4096" width="11.42578125" style="646"/>
    <col min="4097" max="4097" width="3.7109375" style="646" customWidth="1"/>
    <col min="4098" max="4098" width="25.7109375" style="646" customWidth="1"/>
    <col min="4099" max="4099" width="28.5703125" style="646" customWidth="1"/>
    <col min="4100" max="4100" width="17.28515625" style="646" customWidth="1"/>
    <col min="4101" max="4101" width="16.28515625" style="646" customWidth="1"/>
    <col min="4102" max="4102" width="22" style="646" customWidth="1"/>
    <col min="4103" max="4111" width="11.42578125" style="646"/>
    <col min="4112" max="4112" width="16" style="646" customWidth="1"/>
    <col min="4113" max="4113" width="13.140625" style="646" customWidth="1"/>
    <col min="4114" max="4352" width="11.42578125" style="646"/>
    <col min="4353" max="4353" width="3.7109375" style="646" customWidth="1"/>
    <col min="4354" max="4354" width="25.7109375" style="646" customWidth="1"/>
    <col min="4355" max="4355" width="28.5703125" style="646" customWidth="1"/>
    <col min="4356" max="4356" width="17.28515625" style="646" customWidth="1"/>
    <col min="4357" max="4357" width="16.28515625" style="646" customWidth="1"/>
    <col min="4358" max="4358" width="22" style="646" customWidth="1"/>
    <col min="4359" max="4367" width="11.42578125" style="646"/>
    <col min="4368" max="4368" width="16" style="646" customWidth="1"/>
    <col min="4369" max="4369" width="13.140625" style="646" customWidth="1"/>
    <col min="4370" max="4608" width="11.42578125" style="646"/>
    <col min="4609" max="4609" width="3.7109375" style="646" customWidth="1"/>
    <col min="4610" max="4610" width="25.7109375" style="646" customWidth="1"/>
    <col min="4611" max="4611" width="28.5703125" style="646" customWidth="1"/>
    <col min="4612" max="4612" width="17.28515625" style="646" customWidth="1"/>
    <col min="4613" max="4613" width="16.28515625" style="646" customWidth="1"/>
    <col min="4614" max="4614" width="22" style="646" customWidth="1"/>
    <col min="4615" max="4623" width="11.42578125" style="646"/>
    <col min="4624" max="4624" width="16" style="646" customWidth="1"/>
    <col min="4625" max="4625" width="13.140625" style="646" customWidth="1"/>
    <col min="4626" max="4864" width="11.42578125" style="646"/>
    <col min="4865" max="4865" width="3.7109375" style="646" customWidth="1"/>
    <col min="4866" max="4866" width="25.7109375" style="646" customWidth="1"/>
    <col min="4867" max="4867" width="28.5703125" style="646" customWidth="1"/>
    <col min="4868" max="4868" width="17.28515625" style="646" customWidth="1"/>
    <col min="4869" max="4869" width="16.28515625" style="646" customWidth="1"/>
    <col min="4870" max="4870" width="22" style="646" customWidth="1"/>
    <col min="4871" max="4879" width="11.42578125" style="646"/>
    <col min="4880" max="4880" width="16" style="646" customWidth="1"/>
    <col min="4881" max="4881" width="13.140625" style="646" customWidth="1"/>
    <col min="4882" max="5120" width="11.42578125" style="646"/>
    <col min="5121" max="5121" width="3.7109375" style="646" customWidth="1"/>
    <col min="5122" max="5122" width="25.7109375" style="646" customWidth="1"/>
    <col min="5123" max="5123" width="28.5703125" style="646" customWidth="1"/>
    <col min="5124" max="5124" width="17.28515625" style="646" customWidth="1"/>
    <col min="5125" max="5125" width="16.28515625" style="646" customWidth="1"/>
    <col min="5126" max="5126" width="22" style="646" customWidth="1"/>
    <col min="5127" max="5135" width="11.42578125" style="646"/>
    <col min="5136" max="5136" width="16" style="646" customWidth="1"/>
    <col min="5137" max="5137" width="13.140625" style="646" customWidth="1"/>
    <col min="5138" max="5376" width="11.42578125" style="646"/>
    <col min="5377" max="5377" width="3.7109375" style="646" customWidth="1"/>
    <col min="5378" max="5378" width="25.7109375" style="646" customWidth="1"/>
    <col min="5379" max="5379" width="28.5703125" style="646" customWidth="1"/>
    <col min="5380" max="5380" width="17.28515625" style="646" customWidth="1"/>
    <col min="5381" max="5381" width="16.28515625" style="646" customWidth="1"/>
    <col min="5382" max="5382" width="22" style="646" customWidth="1"/>
    <col min="5383" max="5391" width="11.42578125" style="646"/>
    <col min="5392" max="5392" width="16" style="646" customWidth="1"/>
    <col min="5393" max="5393" width="13.140625" style="646" customWidth="1"/>
    <col min="5394" max="5632" width="11.42578125" style="646"/>
    <col min="5633" max="5633" width="3.7109375" style="646" customWidth="1"/>
    <col min="5634" max="5634" width="25.7109375" style="646" customWidth="1"/>
    <col min="5635" max="5635" width="28.5703125" style="646" customWidth="1"/>
    <col min="5636" max="5636" width="17.28515625" style="646" customWidth="1"/>
    <col min="5637" max="5637" width="16.28515625" style="646" customWidth="1"/>
    <col min="5638" max="5638" width="22" style="646" customWidth="1"/>
    <col min="5639" max="5647" width="11.42578125" style="646"/>
    <col min="5648" max="5648" width="16" style="646" customWidth="1"/>
    <col min="5649" max="5649" width="13.140625" style="646" customWidth="1"/>
    <col min="5650" max="5888" width="11.42578125" style="646"/>
    <col min="5889" max="5889" width="3.7109375" style="646" customWidth="1"/>
    <col min="5890" max="5890" width="25.7109375" style="646" customWidth="1"/>
    <col min="5891" max="5891" width="28.5703125" style="646" customWidth="1"/>
    <col min="5892" max="5892" width="17.28515625" style="646" customWidth="1"/>
    <col min="5893" max="5893" width="16.28515625" style="646" customWidth="1"/>
    <col min="5894" max="5894" width="22" style="646" customWidth="1"/>
    <col min="5895" max="5903" width="11.42578125" style="646"/>
    <col min="5904" max="5904" width="16" style="646" customWidth="1"/>
    <col min="5905" max="5905" width="13.140625" style="646" customWidth="1"/>
    <col min="5906" max="6144" width="11.42578125" style="646"/>
    <col min="6145" max="6145" width="3.7109375" style="646" customWidth="1"/>
    <col min="6146" max="6146" width="25.7109375" style="646" customWidth="1"/>
    <col min="6147" max="6147" width="28.5703125" style="646" customWidth="1"/>
    <col min="6148" max="6148" width="17.28515625" style="646" customWidth="1"/>
    <col min="6149" max="6149" width="16.28515625" style="646" customWidth="1"/>
    <col min="6150" max="6150" width="22" style="646" customWidth="1"/>
    <col min="6151" max="6159" width="11.42578125" style="646"/>
    <col min="6160" max="6160" width="16" style="646" customWidth="1"/>
    <col min="6161" max="6161" width="13.140625" style="646" customWidth="1"/>
    <col min="6162" max="6400" width="11.42578125" style="646"/>
    <col min="6401" max="6401" width="3.7109375" style="646" customWidth="1"/>
    <col min="6402" max="6402" width="25.7109375" style="646" customWidth="1"/>
    <col min="6403" max="6403" width="28.5703125" style="646" customWidth="1"/>
    <col min="6404" max="6404" width="17.28515625" style="646" customWidth="1"/>
    <col min="6405" max="6405" width="16.28515625" style="646" customWidth="1"/>
    <col min="6406" max="6406" width="22" style="646" customWidth="1"/>
    <col min="6407" max="6415" width="11.42578125" style="646"/>
    <col min="6416" max="6416" width="16" style="646" customWidth="1"/>
    <col min="6417" max="6417" width="13.140625" style="646" customWidth="1"/>
    <col min="6418" max="6656" width="11.42578125" style="646"/>
    <col min="6657" max="6657" width="3.7109375" style="646" customWidth="1"/>
    <col min="6658" max="6658" width="25.7109375" style="646" customWidth="1"/>
    <col min="6659" max="6659" width="28.5703125" style="646" customWidth="1"/>
    <col min="6660" max="6660" width="17.28515625" style="646" customWidth="1"/>
    <col min="6661" max="6661" width="16.28515625" style="646" customWidth="1"/>
    <col min="6662" max="6662" width="22" style="646" customWidth="1"/>
    <col min="6663" max="6671" width="11.42578125" style="646"/>
    <col min="6672" max="6672" width="16" style="646" customWidth="1"/>
    <col min="6673" max="6673" width="13.140625" style="646" customWidth="1"/>
    <col min="6674" max="6912" width="11.42578125" style="646"/>
    <col min="6913" max="6913" width="3.7109375" style="646" customWidth="1"/>
    <col min="6914" max="6914" width="25.7109375" style="646" customWidth="1"/>
    <col min="6915" max="6915" width="28.5703125" style="646" customWidth="1"/>
    <col min="6916" max="6916" width="17.28515625" style="646" customWidth="1"/>
    <col min="6917" max="6917" width="16.28515625" style="646" customWidth="1"/>
    <col min="6918" max="6918" width="22" style="646" customWidth="1"/>
    <col min="6919" max="6927" width="11.42578125" style="646"/>
    <col min="6928" max="6928" width="16" style="646" customWidth="1"/>
    <col min="6929" max="6929" width="13.140625" style="646" customWidth="1"/>
    <col min="6930" max="7168" width="11.42578125" style="646"/>
    <col min="7169" max="7169" width="3.7109375" style="646" customWidth="1"/>
    <col min="7170" max="7170" width="25.7109375" style="646" customWidth="1"/>
    <col min="7171" max="7171" width="28.5703125" style="646" customWidth="1"/>
    <col min="7172" max="7172" width="17.28515625" style="646" customWidth="1"/>
    <col min="7173" max="7173" width="16.28515625" style="646" customWidth="1"/>
    <col min="7174" max="7174" width="22" style="646" customWidth="1"/>
    <col min="7175" max="7183" width="11.42578125" style="646"/>
    <col min="7184" max="7184" width="16" style="646" customWidth="1"/>
    <col min="7185" max="7185" width="13.140625" style="646" customWidth="1"/>
    <col min="7186" max="7424" width="11.42578125" style="646"/>
    <col min="7425" max="7425" width="3.7109375" style="646" customWidth="1"/>
    <col min="7426" max="7426" width="25.7109375" style="646" customWidth="1"/>
    <col min="7427" max="7427" width="28.5703125" style="646" customWidth="1"/>
    <col min="7428" max="7428" width="17.28515625" style="646" customWidth="1"/>
    <col min="7429" max="7429" width="16.28515625" style="646" customWidth="1"/>
    <col min="7430" max="7430" width="22" style="646" customWidth="1"/>
    <col min="7431" max="7439" width="11.42578125" style="646"/>
    <col min="7440" max="7440" width="16" style="646" customWidth="1"/>
    <col min="7441" max="7441" width="13.140625" style="646" customWidth="1"/>
    <col min="7442" max="7680" width="11.42578125" style="646"/>
    <col min="7681" max="7681" width="3.7109375" style="646" customWidth="1"/>
    <col min="7682" max="7682" width="25.7109375" style="646" customWidth="1"/>
    <col min="7683" max="7683" width="28.5703125" style="646" customWidth="1"/>
    <col min="7684" max="7684" width="17.28515625" style="646" customWidth="1"/>
    <col min="7685" max="7685" width="16.28515625" style="646" customWidth="1"/>
    <col min="7686" max="7686" width="22" style="646" customWidth="1"/>
    <col min="7687" max="7695" width="11.42578125" style="646"/>
    <col min="7696" max="7696" width="16" style="646" customWidth="1"/>
    <col min="7697" max="7697" width="13.140625" style="646" customWidth="1"/>
    <col min="7698" max="7936" width="11.42578125" style="646"/>
    <col min="7937" max="7937" width="3.7109375" style="646" customWidth="1"/>
    <col min="7938" max="7938" width="25.7109375" style="646" customWidth="1"/>
    <col min="7939" max="7939" width="28.5703125" style="646" customWidth="1"/>
    <col min="7940" max="7940" width="17.28515625" style="646" customWidth="1"/>
    <col min="7941" max="7941" width="16.28515625" style="646" customWidth="1"/>
    <col min="7942" max="7942" width="22" style="646" customWidth="1"/>
    <col min="7943" max="7951" width="11.42578125" style="646"/>
    <col min="7952" max="7952" width="16" style="646" customWidth="1"/>
    <col min="7953" max="7953" width="13.140625" style="646" customWidth="1"/>
    <col min="7954" max="8192" width="11.42578125" style="646"/>
    <col min="8193" max="8193" width="3.7109375" style="646" customWidth="1"/>
    <col min="8194" max="8194" width="25.7109375" style="646" customWidth="1"/>
    <col min="8195" max="8195" width="28.5703125" style="646" customWidth="1"/>
    <col min="8196" max="8196" width="17.28515625" style="646" customWidth="1"/>
    <col min="8197" max="8197" width="16.28515625" style="646" customWidth="1"/>
    <col min="8198" max="8198" width="22" style="646" customWidth="1"/>
    <col min="8199" max="8207" width="11.42578125" style="646"/>
    <col min="8208" max="8208" width="16" style="646" customWidth="1"/>
    <col min="8209" max="8209" width="13.140625" style="646" customWidth="1"/>
    <col min="8210" max="8448" width="11.42578125" style="646"/>
    <col min="8449" max="8449" width="3.7109375" style="646" customWidth="1"/>
    <col min="8450" max="8450" width="25.7109375" style="646" customWidth="1"/>
    <col min="8451" max="8451" width="28.5703125" style="646" customWidth="1"/>
    <col min="8452" max="8452" width="17.28515625" style="646" customWidth="1"/>
    <col min="8453" max="8453" width="16.28515625" style="646" customWidth="1"/>
    <col min="8454" max="8454" width="22" style="646" customWidth="1"/>
    <col min="8455" max="8463" width="11.42578125" style="646"/>
    <col min="8464" max="8464" width="16" style="646" customWidth="1"/>
    <col min="8465" max="8465" width="13.140625" style="646" customWidth="1"/>
    <col min="8466" max="8704" width="11.42578125" style="646"/>
    <col min="8705" max="8705" width="3.7109375" style="646" customWidth="1"/>
    <col min="8706" max="8706" width="25.7109375" style="646" customWidth="1"/>
    <col min="8707" max="8707" width="28.5703125" style="646" customWidth="1"/>
    <col min="8708" max="8708" width="17.28515625" style="646" customWidth="1"/>
    <col min="8709" max="8709" width="16.28515625" style="646" customWidth="1"/>
    <col min="8710" max="8710" width="22" style="646" customWidth="1"/>
    <col min="8711" max="8719" width="11.42578125" style="646"/>
    <col min="8720" max="8720" width="16" style="646" customWidth="1"/>
    <col min="8721" max="8721" width="13.140625" style="646" customWidth="1"/>
    <col min="8722" max="8960" width="11.42578125" style="646"/>
    <col min="8961" max="8961" width="3.7109375" style="646" customWidth="1"/>
    <col min="8962" max="8962" width="25.7109375" style="646" customWidth="1"/>
    <col min="8963" max="8963" width="28.5703125" style="646" customWidth="1"/>
    <col min="8964" max="8964" width="17.28515625" style="646" customWidth="1"/>
    <col min="8965" max="8965" width="16.28515625" style="646" customWidth="1"/>
    <col min="8966" max="8966" width="22" style="646" customWidth="1"/>
    <col min="8967" max="8975" width="11.42578125" style="646"/>
    <col min="8976" max="8976" width="16" style="646" customWidth="1"/>
    <col min="8977" max="8977" width="13.140625" style="646" customWidth="1"/>
    <col min="8978" max="9216" width="11.42578125" style="646"/>
    <col min="9217" max="9217" width="3.7109375" style="646" customWidth="1"/>
    <col min="9218" max="9218" width="25.7109375" style="646" customWidth="1"/>
    <col min="9219" max="9219" width="28.5703125" style="646" customWidth="1"/>
    <col min="9220" max="9220" width="17.28515625" style="646" customWidth="1"/>
    <col min="9221" max="9221" width="16.28515625" style="646" customWidth="1"/>
    <col min="9222" max="9222" width="22" style="646" customWidth="1"/>
    <col min="9223" max="9231" width="11.42578125" style="646"/>
    <col min="9232" max="9232" width="16" style="646" customWidth="1"/>
    <col min="9233" max="9233" width="13.140625" style="646" customWidth="1"/>
    <col min="9234" max="9472" width="11.42578125" style="646"/>
    <col min="9473" max="9473" width="3.7109375" style="646" customWidth="1"/>
    <col min="9474" max="9474" width="25.7109375" style="646" customWidth="1"/>
    <col min="9475" max="9475" width="28.5703125" style="646" customWidth="1"/>
    <col min="9476" max="9476" width="17.28515625" style="646" customWidth="1"/>
    <col min="9477" max="9477" width="16.28515625" style="646" customWidth="1"/>
    <col min="9478" max="9478" width="22" style="646" customWidth="1"/>
    <col min="9479" max="9487" width="11.42578125" style="646"/>
    <col min="9488" max="9488" width="16" style="646" customWidth="1"/>
    <col min="9489" max="9489" width="13.140625" style="646" customWidth="1"/>
    <col min="9490" max="9728" width="11.42578125" style="646"/>
    <col min="9729" max="9729" width="3.7109375" style="646" customWidth="1"/>
    <col min="9730" max="9730" width="25.7109375" style="646" customWidth="1"/>
    <col min="9731" max="9731" width="28.5703125" style="646" customWidth="1"/>
    <col min="9732" max="9732" width="17.28515625" style="646" customWidth="1"/>
    <col min="9733" max="9733" width="16.28515625" style="646" customWidth="1"/>
    <col min="9734" max="9734" width="22" style="646" customWidth="1"/>
    <col min="9735" max="9743" width="11.42578125" style="646"/>
    <col min="9744" max="9744" width="16" style="646" customWidth="1"/>
    <col min="9745" max="9745" width="13.140625" style="646" customWidth="1"/>
    <col min="9746" max="9984" width="11.42578125" style="646"/>
    <col min="9985" max="9985" width="3.7109375" style="646" customWidth="1"/>
    <col min="9986" max="9986" width="25.7109375" style="646" customWidth="1"/>
    <col min="9987" max="9987" width="28.5703125" style="646" customWidth="1"/>
    <col min="9988" max="9988" width="17.28515625" style="646" customWidth="1"/>
    <col min="9989" max="9989" width="16.28515625" style="646" customWidth="1"/>
    <col min="9990" max="9990" width="22" style="646" customWidth="1"/>
    <col min="9991" max="9999" width="11.42578125" style="646"/>
    <col min="10000" max="10000" width="16" style="646" customWidth="1"/>
    <col min="10001" max="10001" width="13.140625" style="646" customWidth="1"/>
    <col min="10002" max="10240" width="11.42578125" style="646"/>
    <col min="10241" max="10241" width="3.7109375" style="646" customWidth="1"/>
    <col min="10242" max="10242" width="25.7109375" style="646" customWidth="1"/>
    <col min="10243" max="10243" width="28.5703125" style="646" customWidth="1"/>
    <col min="10244" max="10244" width="17.28515625" style="646" customWidth="1"/>
    <col min="10245" max="10245" width="16.28515625" style="646" customWidth="1"/>
    <col min="10246" max="10246" width="22" style="646" customWidth="1"/>
    <col min="10247" max="10255" width="11.42578125" style="646"/>
    <col min="10256" max="10256" width="16" style="646" customWidth="1"/>
    <col min="10257" max="10257" width="13.140625" style="646" customWidth="1"/>
    <col min="10258" max="10496" width="11.42578125" style="646"/>
    <col min="10497" max="10497" width="3.7109375" style="646" customWidth="1"/>
    <col min="10498" max="10498" width="25.7109375" style="646" customWidth="1"/>
    <col min="10499" max="10499" width="28.5703125" style="646" customWidth="1"/>
    <col min="10500" max="10500" width="17.28515625" style="646" customWidth="1"/>
    <col min="10501" max="10501" width="16.28515625" style="646" customWidth="1"/>
    <col min="10502" max="10502" width="22" style="646" customWidth="1"/>
    <col min="10503" max="10511" width="11.42578125" style="646"/>
    <col min="10512" max="10512" width="16" style="646" customWidth="1"/>
    <col min="10513" max="10513" width="13.140625" style="646" customWidth="1"/>
    <col min="10514" max="10752" width="11.42578125" style="646"/>
    <col min="10753" max="10753" width="3.7109375" style="646" customWidth="1"/>
    <col min="10754" max="10754" width="25.7109375" style="646" customWidth="1"/>
    <col min="10755" max="10755" width="28.5703125" style="646" customWidth="1"/>
    <col min="10756" max="10756" width="17.28515625" style="646" customWidth="1"/>
    <col min="10757" max="10757" width="16.28515625" style="646" customWidth="1"/>
    <col min="10758" max="10758" width="22" style="646" customWidth="1"/>
    <col min="10759" max="10767" width="11.42578125" style="646"/>
    <col min="10768" max="10768" width="16" style="646" customWidth="1"/>
    <col min="10769" max="10769" width="13.140625" style="646" customWidth="1"/>
    <col min="10770" max="11008" width="11.42578125" style="646"/>
    <col min="11009" max="11009" width="3.7109375" style="646" customWidth="1"/>
    <col min="11010" max="11010" width="25.7109375" style="646" customWidth="1"/>
    <col min="11011" max="11011" width="28.5703125" style="646" customWidth="1"/>
    <col min="11012" max="11012" width="17.28515625" style="646" customWidth="1"/>
    <col min="11013" max="11013" width="16.28515625" style="646" customWidth="1"/>
    <col min="11014" max="11014" width="22" style="646" customWidth="1"/>
    <col min="11015" max="11023" width="11.42578125" style="646"/>
    <col min="11024" max="11024" width="16" style="646" customWidth="1"/>
    <col min="11025" max="11025" width="13.140625" style="646" customWidth="1"/>
    <col min="11026" max="11264" width="11.42578125" style="646"/>
    <col min="11265" max="11265" width="3.7109375" style="646" customWidth="1"/>
    <col min="11266" max="11266" width="25.7109375" style="646" customWidth="1"/>
    <col min="11267" max="11267" width="28.5703125" style="646" customWidth="1"/>
    <col min="11268" max="11268" width="17.28515625" style="646" customWidth="1"/>
    <col min="11269" max="11269" width="16.28515625" style="646" customWidth="1"/>
    <col min="11270" max="11270" width="22" style="646" customWidth="1"/>
    <col min="11271" max="11279" width="11.42578125" style="646"/>
    <col min="11280" max="11280" width="16" style="646" customWidth="1"/>
    <col min="11281" max="11281" width="13.140625" style="646" customWidth="1"/>
    <col min="11282" max="11520" width="11.42578125" style="646"/>
    <col min="11521" max="11521" width="3.7109375" style="646" customWidth="1"/>
    <col min="11522" max="11522" width="25.7109375" style="646" customWidth="1"/>
    <col min="11523" max="11523" width="28.5703125" style="646" customWidth="1"/>
    <col min="11524" max="11524" width="17.28515625" style="646" customWidth="1"/>
    <col min="11525" max="11525" width="16.28515625" style="646" customWidth="1"/>
    <col min="11526" max="11526" width="22" style="646" customWidth="1"/>
    <col min="11527" max="11535" width="11.42578125" style="646"/>
    <col min="11536" max="11536" width="16" style="646" customWidth="1"/>
    <col min="11537" max="11537" width="13.140625" style="646" customWidth="1"/>
    <col min="11538" max="11776" width="11.42578125" style="646"/>
    <col min="11777" max="11777" width="3.7109375" style="646" customWidth="1"/>
    <col min="11778" max="11778" width="25.7109375" style="646" customWidth="1"/>
    <col min="11779" max="11779" width="28.5703125" style="646" customWidth="1"/>
    <col min="11780" max="11780" width="17.28515625" style="646" customWidth="1"/>
    <col min="11781" max="11781" width="16.28515625" style="646" customWidth="1"/>
    <col min="11782" max="11782" width="22" style="646" customWidth="1"/>
    <col min="11783" max="11791" width="11.42578125" style="646"/>
    <col min="11792" max="11792" width="16" style="646" customWidth="1"/>
    <col min="11793" max="11793" width="13.140625" style="646" customWidth="1"/>
    <col min="11794" max="12032" width="11.42578125" style="646"/>
    <col min="12033" max="12033" width="3.7109375" style="646" customWidth="1"/>
    <col min="12034" max="12034" width="25.7109375" style="646" customWidth="1"/>
    <col min="12035" max="12035" width="28.5703125" style="646" customWidth="1"/>
    <col min="12036" max="12036" width="17.28515625" style="646" customWidth="1"/>
    <col min="12037" max="12037" width="16.28515625" style="646" customWidth="1"/>
    <col min="12038" max="12038" width="22" style="646" customWidth="1"/>
    <col min="12039" max="12047" width="11.42578125" style="646"/>
    <col min="12048" max="12048" width="16" style="646" customWidth="1"/>
    <col min="12049" max="12049" width="13.140625" style="646" customWidth="1"/>
    <col min="12050" max="12288" width="11.42578125" style="646"/>
    <col min="12289" max="12289" width="3.7109375" style="646" customWidth="1"/>
    <col min="12290" max="12290" width="25.7109375" style="646" customWidth="1"/>
    <col min="12291" max="12291" width="28.5703125" style="646" customWidth="1"/>
    <col min="12292" max="12292" width="17.28515625" style="646" customWidth="1"/>
    <col min="12293" max="12293" width="16.28515625" style="646" customWidth="1"/>
    <col min="12294" max="12294" width="22" style="646" customWidth="1"/>
    <col min="12295" max="12303" width="11.42578125" style="646"/>
    <col min="12304" max="12304" width="16" style="646" customWidth="1"/>
    <col min="12305" max="12305" width="13.140625" style="646" customWidth="1"/>
    <col min="12306" max="12544" width="11.42578125" style="646"/>
    <col min="12545" max="12545" width="3.7109375" style="646" customWidth="1"/>
    <col min="12546" max="12546" width="25.7109375" style="646" customWidth="1"/>
    <col min="12547" max="12547" width="28.5703125" style="646" customWidth="1"/>
    <col min="12548" max="12548" width="17.28515625" style="646" customWidth="1"/>
    <col min="12549" max="12549" width="16.28515625" style="646" customWidth="1"/>
    <col min="12550" max="12550" width="22" style="646" customWidth="1"/>
    <col min="12551" max="12559" width="11.42578125" style="646"/>
    <col min="12560" max="12560" width="16" style="646" customWidth="1"/>
    <col min="12561" max="12561" width="13.140625" style="646" customWidth="1"/>
    <col min="12562" max="12800" width="11.42578125" style="646"/>
    <col min="12801" max="12801" width="3.7109375" style="646" customWidth="1"/>
    <col min="12802" max="12802" width="25.7109375" style="646" customWidth="1"/>
    <col min="12803" max="12803" width="28.5703125" style="646" customWidth="1"/>
    <col min="12804" max="12804" width="17.28515625" style="646" customWidth="1"/>
    <col min="12805" max="12805" width="16.28515625" style="646" customWidth="1"/>
    <col min="12806" max="12806" width="22" style="646" customWidth="1"/>
    <col min="12807" max="12815" width="11.42578125" style="646"/>
    <col min="12816" max="12816" width="16" style="646" customWidth="1"/>
    <col min="12817" max="12817" width="13.140625" style="646" customWidth="1"/>
    <col min="12818" max="13056" width="11.42578125" style="646"/>
    <col min="13057" max="13057" width="3.7109375" style="646" customWidth="1"/>
    <col min="13058" max="13058" width="25.7109375" style="646" customWidth="1"/>
    <col min="13059" max="13059" width="28.5703125" style="646" customWidth="1"/>
    <col min="13060" max="13060" width="17.28515625" style="646" customWidth="1"/>
    <col min="13061" max="13061" width="16.28515625" style="646" customWidth="1"/>
    <col min="13062" max="13062" width="22" style="646" customWidth="1"/>
    <col min="13063" max="13071" width="11.42578125" style="646"/>
    <col min="13072" max="13072" width="16" style="646" customWidth="1"/>
    <col min="13073" max="13073" width="13.140625" style="646" customWidth="1"/>
    <col min="13074" max="13312" width="11.42578125" style="646"/>
    <col min="13313" max="13313" width="3.7109375" style="646" customWidth="1"/>
    <col min="13314" max="13314" width="25.7109375" style="646" customWidth="1"/>
    <col min="13315" max="13315" width="28.5703125" style="646" customWidth="1"/>
    <col min="13316" max="13316" width="17.28515625" style="646" customWidth="1"/>
    <col min="13317" max="13317" width="16.28515625" style="646" customWidth="1"/>
    <col min="13318" max="13318" width="22" style="646" customWidth="1"/>
    <col min="13319" max="13327" width="11.42578125" style="646"/>
    <col min="13328" max="13328" width="16" style="646" customWidth="1"/>
    <col min="13329" max="13329" width="13.140625" style="646" customWidth="1"/>
    <col min="13330" max="13568" width="11.42578125" style="646"/>
    <col min="13569" max="13569" width="3.7109375" style="646" customWidth="1"/>
    <col min="13570" max="13570" width="25.7109375" style="646" customWidth="1"/>
    <col min="13571" max="13571" width="28.5703125" style="646" customWidth="1"/>
    <col min="13572" max="13572" width="17.28515625" style="646" customWidth="1"/>
    <col min="13573" max="13573" width="16.28515625" style="646" customWidth="1"/>
    <col min="13574" max="13574" width="22" style="646" customWidth="1"/>
    <col min="13575" max="13583" width="11.42578125" style="646"/>
    <col min="13584" max="13584" width="16" style="646" customWidth="1"/>
    <col min="13585" max="13585" width="13.140625" style="646" customWidth="1"/>
    <col min="13586" max="13824" width="11.42578125" style="646"/>
    <col min="13825" max="13825" width="3.7109375" style="646" customWidth="1"/>
    <col min="13826" max="13826" width="25.7109375" style="646" customWidth="1"/>
    <col min="13827" max="13827" width="28.5703125" style="646" customWidth="1"/>
    <col min="13828" max="13828" width="17.28515625" style="646" customWidth="1"/>
    <col min="13829" max="13829" width="16.28515625" style="646" customWidth="1"/>
    <col min="13830" max="13830" width="22" style="646" customWidth="1"/>
    <col min="13831" max="13839" width="11.42578125" style="646"/>
    <col min="13840" max="13840" width="16" style="646" customWidth="1"/>
    <col min="13841" max="13841" width="13.140625" style="646" customWidth="1"/>
    <col min="13842" max="14080" width="11.42578125" style="646"/>
    <col min="14081" max="14081" width="3.7109375" style="646" customWidth="1"/>
    <col min="14082" max="14082" width="25.7109375" style="646" customWidth="1"/>
    <col min="14083" max="14083" width="28.5703125" style="646" customWidth="1"/>
    <col min="14084" max="14084" width="17.28515625" style="646" customWidth="1"/>
    <col min="14085" max="14085" width="16.28515625" style="646" customWidth="1"/>
    <col min="14086" max="14086" width="22" style="646" customWidth="1"/>
    <col min="14087" max="14095" width="11.42578125" style="646"/>
    <col min="14096" max="14096" width="16" style="646" customWidth="1"/>
    <col min="14097" max="14097" width="13.140625" style="646" customWidth="1"/>
    <col min="14098" max="14336" width="11.42578125" style="646"/>
    <col min="14337" max="14337" width="3.7109375" style="646" customWidth="1"/>
    <col min="14338" max="14338" width="25.7109375" style="646" customWidth="1"/>
    <col min="14339" max="14339" width="28.5703125" style="646" customWidth="1"/>
    <col min="14340" max="14340" width="17.28515625" style="646" customWidth="1"/>
    <col min="14341" max="14341" width="16.28515625" style="646" customWidth="1"/>
    <col min="14342" max="14342" width="22" style="646" customWidth="1"/>
    <col min="14343" max="14351" width="11.42578125" style="646"/>
    <col min="14352" max="14352" width="16" style="646" customWidth="1"/>
    <col min="14353" max="14353" width="13.140625" style="646" customWidth="1"/>
    <col min="14354" max="14592" width="11.42578125" style="646"/>
    <col min="14593" max="14593" width="3.7109375" style="646" customWidth="1"/>
    <col min="14594" max="14594" width="25.7109375" style="646" customWidth="1"/>
    <col min="14595" max="14595" width="28.5703125" style="646" customWidth="1"/>
    <col min="14596" max="14596" width="17.28515625" style="646" customWidth="1"/>
    <col min="14597" max="14597" width="16.28515625" style="646" customWidth="1"/>
    <col min="14598" max="14598" width="22" style="646" customWidth="1"/>
    <col min="14599" max="14607" width="11.42578125" style="646"/>
    <col min="14608" max="14608" width="16" style="646" customWidth="1"/>
    <col min="14609" max="14609" width="13.140625" style="646" customWidth="1"/>
    <col min="14610" max="14848" width="11.42578125" style="646"/>
    <col min="14849" max="14849" width="3.7109375" style="646" customWidth="1"/>
    <col min="14850" max="14850" width="25.7109375" style="646" customWidth="1"/>
    <col min="14851" max="14851" width="28.5703125" style="646" customWidth="1"/>
    <col min="14852" max="14852" width="17.28515625" style="646" customWidth="1"/>
    <col min="14853" max="14853" width="16.28515625" style="646" customWidth="1"/>
    <col min="14854" max="14854" width="22" style="646" customWidth="1"/>
    <col min="14855" max="14863" width="11.42578125" style="646"/>
    <col min="14864" max="14864" width="16" style="646" customWidth="1"/>
    <col min="14865" max="14865" width="13.140625" style="646" customWidth="1"/>
    <col min="14866" max="15104" width="11.42578125" style="646"/>
    <col min="15105" max="15105" width="3.7109375" style="646" customWidth="1"/>
    <col min="15106" max="15106" width="25.7109375" style="646" customWidth="1"/>
    <col min="15107" max="15107" width="28.5703125" style="646" customWidth="1"/>
    <col min="15108" max="15108" width="17.28515625" style="646" customWidth="1"/>
    <col min="15109" max="15109" width="16.28515625" style="646" customWidth="1"/>
    <col min="15110" max="15110" width="22" style="646" customWidth="1"/>
    <col min="15111" max="15119" width="11.42578125" style="646"/>
    <col min="15120" max="15120" width="16" style="646" customWidth="1"/>
    <col min="15121" max="15121" width="13.140625" style="646" customWidth="1"/>
    <col min="15122" max="15360" width="11.42578125" style="646"/>
    <col min="15361" max="15361" width="3.7109375" style="646" customWidth="1"/>
    <col min="15362" max="15362" width="25.7109375" style="646" customWidth="1"/>
    <col min="15363" max="15363" width="28.5703125" style="646" customWidth="1"/>
    <col min="15364" max="15364" width="17.28515625" style="646" customWidth="1"/>
    <col min="15365" max="15365" width="16.28515625" style="646" customWidth="1"/>
    <col min="15366" max="15366" width="22" style="646" customWidth="1"/>
    <col min="15367" max="15375" width="11.42578125" style="646"/>
    <col min="15376" max="15376" width="16" style="646" customWidth="1"/>
    <col min="15377" max="15377" width="13.140625" style="646" customWidth="1"/>
    <col min="15378" max="15616" width="11.42578125" style="646"/>
    <col min="15617" max="15617" width="3.7109375" style="646" customWidth="1"/>
    <col min="15618" max="15618" width="25.7109375" style="646" customWidth="1"/>
    <col min="15619" max="15619" width="28.5703125" style="646" customWidth="1"/>
    <col min="15620" max="15620" width="17.28515625" style="646" customWidth="1"/>
    <col min="15621" max="15621" width="16.28515625" style="646" customWidth="1"/>
    <col min="15622" max="15622" width="22" style="646" customWidth="1"/>
    <col min="15623" max="15631" width="11.42578125" style="646"/>
    <col min="15632" max="15632" width="16" style="646" customWidth="1"/>
    <col min="15633" max="15633" width="13.140625" style="646" customWidth="1"/>
    <col min="15634" max="15872" width="11.42578125" style="646"/>
    <col min="15873" max="15873" width="3.7109375" style="646" customWidth="1"/>
    <col min="15874" max="15874" width="25.7109375" style="646" customWidth="1"/>
    <col min="15875" max="15875" width="28.5703125" style="646" customWidth="1"/>
    <col min="15876" max="15876" width="17.28515625" style="646" customWidth="1"/>
    <col min="15877" max="15877" width="16.28515625" style="646" customWidth="1"/>
    <col min="15878" max="15878" width="22" style="646" customWidth="1"/>
    <col min="15879" max="15887" width="11.42578125" style="646"/>
    <col min="15888" max="15888" width="16" style="646" customWidth="1"/>
    <col min="15889" max="15889" width="13.140625" style="646" customWidth="1"/>
    <col min="15890" max="16128" width="11.42578125" style="646"/>
    <col min="16129" max="16129" width="3.7109375" style="646" customWidth="1"/>
    <col min="16130" max="16130" width="25.7109375" style="646" customWidth="1"/>
    <col min="16131" max="16131" width="28.5703125" style="646" customWidth="1"/>
    <col min="16132" max="16132" width="17.28515625" style="646" customWidth="1"/>
    <col min="16133" max="16133" width="16.28515625" style="646" customWidth="1"/>
    <col min="16134" max="16134" width="22" style="646" customWidth="1"/>
    <col min="16135" max="16143" width="11.42578125" style="646"/>
    <col min="16144" max="16144" width="16" style="646" customWidth="1"/>
    <col min="16145" max="16145" width="13.140625" style="646" customWidth="1"/>
    <col min="16146" max="16384" width="11.42578125" style="646"/>
  </cols>
  <sheetData>
    <row r="1" spans="2:7" ht="15" customHeight="1" x14ac:dyDescent="0.25">
      <c r="B1" s="645" t="s">
        <v>722</v>
      </c>
      <c r="G1" s="645"/>
    </row>
    <row r="2" spans="2:7" ht="15" customHeight="1" x14ac:dyDescent="0.25">
      <c r="B2" s="645"/>
    </row>
    <row r="3" spans="2:7" ht="15" customHeight="1" x14ac:dyDescent="0.25">
      <c r="B3" s="645"/>
      <c r="E3" s="647" t="s">
        <v>92</v>
      </c>
    </row>
    <row r="4" spans="2:7" ht="15" customHeight="1" x14ac:dyDescent="0.25"/>
    <row r="5" spans="2:7" ht="30" customHeight="1" x14ac:dyDescent="0.25">
      <c r="B5" s="1052" t="s">
        <v>564</v>
      </c>
      <c r="C5" s="1052"/>
      <c r="D5" s="654" t="s">
        <v>134</v>
      </c>
      <c r="E5" s="654" t="s">
        <v>0</v>
      </c>
    </row>
    <row r="6" spans="2:7" ht="15" customHeight="1" x14ac:dyDescent="0.25">
      <c r="B6" s="1059" t="s">
        <v>540</v>
      </c>
      <c r="C6" s="665" t="s">
        <v>5</v>
      </c>
      <c r="D6" s="649">
        <v>17</v>
      </c>
      <c r="E6" s="649">
        <v>6</v>
      </c>
    </row>
    <row r="7" spans="2:7" ht="25.5" customHeight="1" x14ac:dyDescent="0.25">
      <c r="B7" s="1060"/>
      <c r="C7" s="666" t="s">
        <v>565</v>
      </c>
      <c r="D7" s="667">
        <v>27</v>
      </c>
      <c r="E7" s="651">
        <v>5</v>
      </c>
    </row>
    <row r="8" spans="2:7" ht="15" customHeight="1" x14ac:dyDescent="0.25">
      <c r="B8" s="1060"/>
      <c r="C8" s="666" t="s">
        <v>566</v>
      </c>
      <c r="D8" s="667">
        <v>17</v>
      </c>
      <c r="E8" s="651">
        <v>7.0000000000000009</v>
      </c>
    </row>
    <row r="9" spans="2:7" ht="15" customHeight="1" x14ac:dyDescent="0.25">
      <c r="B9" s="1060"/>
      <c r="C9" s="666" t="s">
        <v>567</v>
      </c>
      <c r="D9" s="667">
        <v>15</v>
      </c>
      <c r="E9" s="651">
        <v>7.0000000000000009</v>
      </c>
    </row>
    <row r="10" spans="2:7" ht="28.5" customHeight="1" x14ac:dyDescent="0.25">
      <c r="B10" s="1060"/>
      <c r="C10" s="668" t="s">
        <v>534</v>
      </c>
      <c r="D10" s="667">
        <v>12</v>
      </c>
      <c r="E10" s="651">
        <v>7.0000000000000009</v>
      </c>
    </row>
    <row r="11" spans="2:7" ht="30" customHeight="1" x14ac:dyDescent="0.25">
      <c r="B11" s="1052" t="s">
        <v>568</v>
      </c>
      <c r="C11" s="1052"/>
      <c r="D11" s="654" t="s">
        <v>134</v>
      </c>
      <c r="E11" s="654" t="s">
        <v>0</v>
      </c>
    </row>
    <row r="12" spans="2:7" ht="15" customHeight="1" x14ac:dyDescent="0.25">
      <c r="B12" s="1059" t="s">
        <v>540</v>
      </c>
      <c r="C12" s="665" t="s">
        <v>5</v>
      </c>
      <c r="D12" s="649">
        <v>6</v>
      </c>
      <c r="E12" s="649">
        <v>4</v>
      </c>
    </row>
    <row r="13" spans="2:7" ht="15" customHeight="1" x14ac:dyDescent="0.25">
      <c r="B13" s="1060"/>
      <c r="C13" s="666" t="s">
        <v>565</v>
      </c>
      <c r="D13" s="667">
        <v>7.0000000000000009</v>
      </c>
      <c r="E13" s="651">
        <v>3</v>
      </c>
    </row>
    <row r="14" spans="2:7" ht="15" customHeight="1" x14ac:dyDescent="0.25">
      <c r="B14" s="1060"/>
      <c r="C14" s="666" t="s">
        <v>566</v>
      </c>
      <c r="D14" s="667">
        <v>5</v>
      </c>
      <c r="E14" s="651">
        <v>4</v>
      </c>
    </row>
    <row r="15" spans="2:7" ht="15" customHeight="1" x14ac:dyDescent="0.25">
      <c r="B15" s="1060"/>
      <c r="C15" s="666" t="s">
        <v>567</v>
      </c>
      <c r="D15" s="667">
        <v>5</v>
      </c>
      <c r="E15" s="651">
        <v>5</v>
      </c>
    </row>
    <row r="16" spans="2:7" ht="15" customHeight="1" x14ac:dyDescent="0.25">
      <c r="B16" s="1060"/>
      <c r="C16" s="668" t="s">
        <v>534</v>
      </c>
      <c r="D16" s="667">
        <v>6</v>
      </c>
      <c r="E16" s="651">
        <v>5</v>
      </c>
    </row>
    <row r="17" spans="2:16" ht="15" customHeight="1" x14ac:dyDescent="0.25"/>
    <row r="18" spans="2:16" ht="15" customHeight="1" x14ac:dyDescent="0.25">
      <c r="B18" s="1053" t="s">
        <v>495</v>
      </c>
      <c r="C18" s="1053"/>
      <c r="D18" s="1053"/>
      <c r="E18" s="1053"/>
    </row>
    <row r="19" spans="2:16" ht="15" customHeight="1" x14ac:dyDescent="0.25">
      <c r="B19" s="1053" t="s">
        <v>569</v>
      </c>
      <c r="C19" s="1053"/>
      <c r="D19" s="1053"/>
      <c r="E19" s="1053"/>
    </row>
    <row r="20" spans="2:16" ht="15" customHeight="1" x14ac:dyDescent="0.25">
      <c r="B20" s="1053" t="s">
        <v>570</v>
      </c>
      <c r="C20" s="1053"/>
      <c r="D20" s="1053"/>
      <c r="E20" s="1053"/>
    </row>
    <row r="21" spans="2:16" ht="15" customHeight="1" x14ac:dyDescent="0.25">
      <c r="B21" s="1053" t="s">
        <v>571</v>
      </c>
      <c r="C21" s="1053"/>
      <c r="D21" s="1053"/>
      <c r="E21" s="1053"/>
    </row>
    <row r="22" spans="2:16" ht="23.25" customHeight="1" x14ac:dyDescent="0.25">
      <c r="B22" s="1054" t="s">
        <v>572</v>
      </c>
      <c r="C22" s="1054"/>
      <c r="D22" s="1054"/>
      <c r="E22" s="1054"/>
    </row>
    <row r="23" spans="2:16" ht="26.25" customHeight="1" x14ac:dyDescent="0.25">
      <c r="B23" s="1053" t="s">
        <v>562</v>
      </c>
      <c r="C23" s="1053"/>
      <c r="D23" s="1053"/>
      <c r="E23" s="1053"/>
    </row>
    <row r="24" spans="2:16" ht="15" customHeight="1" x14ac:dyDescent="0.25">
      <c r="B24" s="1053" t="s">
        <v>499</v>
      </c>
      <c r="C24" s="1053"/>
      <c r="D24" s="1053"/>
      <c r="E24" s="1053"/>
    </row>
    <row r="25" spans="2:16" ht="15" customHeight="1" x14ac:dyDescent="0.25">
      <c r="B25" s="669"/>
      <c r="C25" s="669"/>
      <c r="D25" s="670"/>
      <c r="E25" s="655"/>
    </row>
    <row r="26" spans="2:16" ht="15" customHeight="1" x14ac:dyDescent="0.25">
      <c r="B26" s="669"/>
      <c r="C26" s="669"/>
      <c r="D26" s="670"/>
      <c r="E26" s="655"/>
    </row>
    <row r="27" spans="2:16" ht="15" customHeight="1" x14ac:dyDescent="0.25">
      <c r="B27" s="669"/>
      <c r="C27" s="669"/>
      <c r="D27" s="670"/>
      <c r="E27" s="655"/>
    </row>
    <row r="28" spans="2:16" ht="15" customHeight="1" x14ac:dyDescent="0.25">
      <c r="B28" s="669"/>
      <c r="C28" s="669"/>
      <c r="D28" s="670"/>
      <c r="E28" s="655"/>
      <c r="G28" s="1061"/>
      <c r="H28" s="1061"/>
      <c r="I28" s="1061"/>
      <c r="J28" s="1061"/>
      <c r="K28" s="1061"/>
      <c r="L28" s="1061"/>
      <c r="M28" s="1061"/>
      <c r="N28" s="1061"/>
      <c r="O28" s="1061"/>
      <c r="P28" s="1061"/>
    </row>
    <row r="29" spans="2:16" ht="15" customHeight="1" x14ac:dyDescent="0.25">
      <c r="B29" s="669"/>
      <c r="C29" s="669"/>
      <c r="D29" s="670"/>
      <c r="E29" s="655"/>
      <c r="G29" s="662"/>
    </row>
    <row r="30" spans="2:16" ht="15" customHeight="1" x14ac:dyDescent="0.25">
      <c r="B30" s="669"/>
      <c r="C30" s="669"/>
      <c r="D30" s="670"/>
      <c r="E30" s="655"/>
      <c r="G30" s="662"/>
    </row>
    <row r="31" spans="2:16" ht="15" customHeight="1" x14ac:dyDescent="0.25">
      <c r="G31" s="1053"/>
      <c r="H31" s="1053"/>
      <c r="I31" s="1053"/>
      <c r="J31" s="1053"/>
      <c r="K31" s="1053"/>
      <c r="L31" s="1053"/>
      <c r="M31" s="1053"/>
      <c r="N31" s="1053"/>
      <c r="O31" s="1053"/>
    </row>
    <row r="32" spans="2:16" ht="15" customHeight="1" x14ac:dyDescent="0.25">
      <c r="G32" s="662"/>
    </row>
    <row r="33" spans="7:7" ht="15" customHeight="1" x14ac:dyDescent="0.25">
      <c r="G33" s="662"/>
    </row>
    <row r="34" spans="7:7" ht="15" customHeight="1" x14ac:dyDescent="0.25"/>
    <row r="35" spans="7:7" ht="15" customHeight="1" x14ac:dyDescent="0.25"/>
    <row r="36" spans="7:7" ht="15" customHeight="1" x14ac:dyDescent="0.25"/>
    <row r="37" spans="7:7" ht="15" customHeight="1" x14ac:dyDescent="0.25"/>
    <row r="38" spans="7:7" ht="15" customHeight="1" x14ac:dyDescent="0.25"/>
    <row r="39" spans="7:7" ht="15" customHeight="1" x14ac:dyDescent="0.25"/>
    <row r="40" spans="7:7" ht="15" customHeight="1" x14ac:dyDescent="0.25"/>
    <row r="41" spans="7:7" ht="15" customHeight="1" x14ac:dyDescent="0.25"/>
    <row r="42" spans="7:7" ht="15" customHeight="1" x14ac:dyDescent="0.25"/>
    <row r="43" spans="7:7" ht="15" customHeight="1" x14ac:dyDescent="0.25"/>
    <row r="44" spans="7:7" ht="15" customHeight="1" x14ac:dyDescent="0.25"/>
    <row r="45" spans="7:7" ht="15" customHeight="1" x14ac:dyDescent="0.25"/>
    <row r="46" spans="7:7" ht="15" customHeight="1" x14ac:dyDescent="0.25"/>
    <row r="47" spans="7:7" ht="15" customHeight="1" x14ac:dyDescent="0.25"/>
    <row r="48" spans="7:7"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sheetData>
  <mergeCells count="13">
    <mergeCell ref="G31:O31"/>
    <mergeCell ref="B20:E20"/>
    <mergeCell ref="B21:E21"/>
    <mergeCell ref="B22:E22"/>
    <mergeCell ref="B23:E23"/>
    <mergeCell ref="B24:E24"/>
    <mergeCell ref="G28:P28"/>
    <mergeCell ref="B19:E19"/>
    <mergeCell ref="B5:C5"/>
    <mergeCell ref="B6:B10"/>
    <mergeCell ref="B11:C11"/>
    <mergeCell ref="B12:B16"/>
    <mergeCell ref="B18:E18"/>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G66"/>
  <sheetViews>
    <sheetView showGridLines="0" workbookViewId="0"/>
  </sheetViews>
  <sheetFormatPr baseColWidth="10" defaultRowHeight="11.25" x14ac:dyDescent="0.25"/>
  <cols>
    <col min="1" max="1" width="3.7109375" style="646" customWidth="1"/>
    <col min="2" max="2" width="28" style="646" customWidth="1"/>
    <col min="3" max="7" width="15.85546875" style="646" customWidth="1"/>
    <col min="8" max="256" width="11.42578125" style="646"/>
    <col min="257" max="257" width="3.7109375" style="646" customWidth="1"/>
    <col min="258" max="258" width="28" style="646" customWidth="1"/>
    <col min="259" max="263" width="15.85546875" style="646" customWidth="1"/>
    <col min="264" max="512" width="11.42578125" style="646"/>
    <col min="513" max="513" width="3.7109375" style="646" customWidth="1"/>
    <col min="514" max="514" width="28" style="646" customWidth="1"/>
    <col min="515" max="519" width="15.85546875" style="646" customWidth="1"/>
    <col min="520" max="768" width="11.42578125" style="646"/>
    <col min="769" max="769" width="3.7109375" style="646" customWidth="1"/>
    <col min="770" max="770" width="28" style="646" customWidth="1"/>
    <col min="771" max="775" width="15.85546875" style="646" customWidth="1"/>
    <col min="776" max="1024" width="11.42578125" style="646"/>
    <col min="1025" max="1025" width="3.7109375" style="646" customWidth="1"/>
    <col min="1026" max="1026" width="28" style="646" customWidth="1"/>
    <col min="1027" max="1031" width="15.85546875" style="646" customWidth="1"/>
    <col min="1032" max="1280" width="11.42578125" style="646"/>
    <col min="1281" max="1281" width="3.7109375" style="646" customWidth="1"/>
    <col min="1282" max="1282" width="28" style="646" customWidth="1"/>
    <col min="1283" max="1287" width="15.85546875" style="646" customWidth="1"/>
    <col min="1288" max="1536" width="11.42578125" style="646"/>
    <col min="1537" max="1537" width="3.7109375" style="646" customWidth="1"/>
    <col min="1538" max="1538" width="28" style="646" customWidth="1"/>
    <col min="1539" max="1543" width="15.85546875" style="646" customWidth="1"/>
    <col min="1544" max="1792" width="11.42578125" style="646"/>
    <col min="1793" max="1793" width="3.7109375" style="646" customWidth="1"/>
    <col min="1794" max="1794" width="28" style="646" customWidth="1"/>
    <col min="1795" max="1799" width="15.85546875" style="646" customWidth="1"/>
    <col min="1800" max="2048" width="11.42578125" style="646"/>
    <col min="2049" max="2049" width="3.7109375" style="646" customWidth="1"/>
    <col min="2050" max="2050" width="28" style="646" customWidth="1"/>
    <col min="2051" max="2055" width="15.85546875" style="646" customWidth="1"/>
    <col min="2056" max="2304" width="11.42578125" style="646"/>
    <col min="2305" max="2305" width="3.7109375" style="646" customWidth="1"/>
    <col min="2306" max="2306" width="28" style="646" customWidth="1"/>
    <col min="2307" max="2311" width="15.85546875" style="646" customWidth="1"/>
    <col min="2312" max="2560" width="11.42578125" style="646"/>
    <col min="2561" max="2561" width="3.7109375" style="646" customWidth="1"/>
    <col min="2562" max="2562" width="28" style="646" customWidth="1"/>
    <col min="2563" max="2567" width="15.85546875" style="646" customWidth="1"/>
    <col min="2568" max="2816" width="11.42578125" style="646"/>
    <col min="2817" max="2817" width="3.7109375" style="646" customWidth="1"/>
    <col min="2818" max="2818" width="28" style="646" customWidth="1"/>
    <col min="2819" max="2823" width="15.85546875" style="646" customWidth="1"/>
    <col min="2824" max="3072" width="11.42578125" style="646"/>
    <col min="3073" max="3073" width="3.7109375" style="646" customWidth="1"/>
    <col min="3074" max="3074" width="28" style="646" customWidth="1"/>
    <col min="3075" max="3079" width="15.85546875" style="646" customWidth="1"/>
    <col min="3080" max="3328" width="11.42578125" style="646"/>
    <col min="3329" max="3329" width="3.7109375" style="646" customWidth="1"/>
    <col min="3330" max="3330" width="28" style="646" customWidth="1"/>
    <col min="3331" max="3335" width="15.85546875" style="646" customWidth="1"/>
    <col min="3336" max="3584" width="11.42578125" style="646"/>
    <col min="3585" max="3585" width="3.7109375" style="646" customWidth="1"/>
    <col min="3586" max="3586" width="28" style="646" customWidth="1"/>
    <col min="3587" max="3591" width="15.85546875" style="646" customWidth="1"/>
    <col min="3592" max="3840" width="11.42578125" style="646"/>
    <col min="3841" max="3841" width="3.7109375" style="646" customWidth="1"/>
    <col min="3842" max="3842" width="28" style="646" customWidth="1"/>
    <col min="3843" max="3847" width="15.85546875" style="646" customWidth="1"/>
    <col min="3848" max="4096" width="11.42578125" style="646"/>
    <col min="4097" max="4097" width="3.7109375" style="646" customWidth="1"/>
    <col min="4098" max="4098" width="28" style="646" customWidth="1"/>
    <col min="4099" max="4103" width="15.85546875" style="646" customWidth="1"/>
    <col min="4104" max="4352" width="11.42578125" style="646"/>
    <col min="4353" max="4353" width="3.7109375" style="646" customWidth="1"/>
    <col min="4354" max="4354" width="28" style="646" customWidth="1"/>
    <col min="4355" max="4359" width="15.85546875" style="646" customWidth="1"/>
    <col min="4360" max="4608" width="11.42578125" style="646"/>
    <col min="4609" max="4609" width="3.7109375" style="646" customWidth="1"/>
    <col min="4610" max="4610" width="28" style="646" customWidth="1"/>
    <col min="4611" max="4615" width="15.85546875" style="646" customWidth="1"/>
    <col min="4616" max="4864" width="11.42578125" style="646"/>
    <col min="4865" max="4865" width="3.7109375" style="646" customWidth="1"/>
    <col min="4866" max="4866" width="28" style="646" customWidth="1"/>
    <col min="4867" max="4871" width="15.85546875" style="646" customWidth="1"/>
    <col min="4872" max="5120" width="11.42578125" style="646"/>
    <col min="5121" max="5121" width="3.7109375" style="646" customWidth="1"/>
    <col min="5122" max="5122" width="28" style="646" customWidth="1"/>
    <col min="5123" max="5127" width="15.85546875" style="646" customWidth="1"/>
    <col min="5128" max="5376" width="11.42578125" style="646"/>
    <col min="5377" max="5377" width="3.7109375" style="646" customWidth="1"/>
    <col min="5378" max="5378" width="28" style="646" customWidth="1"/>
    <col min="5379" max="5383" width="15.85546875" style="646" customWidth="1"/>
    <col min="5384" max="5632" width="11.42578125" style="646"/>
    <col min="5633" max="5633" width="3.7109375" style="646" customWidth="1"/>
    <col min="5634" max="5634" width="28" style="646" customWidth="1"/>
    <col min="5635" max="5639" width="15.85546875" style="646" customWidth="1"/>
    <col min="5640" max="5888" width="11.42578125" style="646"/>
    <col min="5889" max="5889" width="3.7109375" style="646" customWidth="1"/>
    <col min="5890" max="5890" width="28" style="646" customWidth="1"/>
    <col min="5891" max="5895" width="15.85546875" style="646" customWidth="1"/>
    <col min="5896" max="6144" width="11.42578125" style="646"/>
    <col min="6145" max="6145" width="3.7109375" style="646" customWidth="1"/>
    <col min="6146" max="6146" width="28" style="646" customWidth="1"/>
    <col min="6147" max="6151" width="15.85546875" style="646" customWidth="1"/>
    <col min="6152" max="6400" width="11.42578125" style="646"/>
    <col min="6401" max="6401" width="3.7109375" style="646" customWidth="1"/>
    <col min="6402" max="6402" width="28" style="646" customWidth="1"/>
    <col min="6403" max="6407" width="15.85546875" style="646" customWidth="1"/>
    <col min="6408" max="6656" width="11.42578125" style="646"/>
    <col min="6657" max="6657" width="3.7109375" style="646" customWidth="1"/>
    <col min="6658" max="6658" width="28" style="646" customWidth="1"/>
    <col min="6659" max="6663" width="15.85546875" style="646" customWidth="1"/>
    <col min="6664" max="6912" width="11.42578125" style="646"/>
    <col min="6913" max="6913" width="3.7109375" style="646" customWidth="1"/>
    <col min="6914" max="6914" width="28" style="646" customWidth="1"/>
    <col min="6915" max="6919" width="15.85546875" style="646" customWidth="1"/>
    <col min="6920" max="7168" width="11.42578125" style="646"/>
    <col min="7169" max="7169" width="3.7109375" style="646" customWidth="1"/>
    <col min="7170" max="7170" width="28" style="646" customWidth="1"/>
    <col min="7171" max="7175" width="15.85546875" style="646" customWidth="1"/>
    <col min="7176" max="7424" width="11.42578125" style="646"/>
    <col min="7425" max="7425" width="3.7109375" style="646" customWidth="1"/>
    <col min="7426" max="7426" width="28" style="646" customWidth="1"/>
    <col min="7427" max="7431" width="15.85546875" style="646" customWidth="1"/>
    <col min="7432" max="7680" width="11.42578125" style="646"/>
    <col min="7681" max="7681" width="3.7109375" style="646" customWidth="1"/>
    <col min="7682" max="7682" width="28" style="646" customWidth="1"/>
    <col min="7683" max="7687" width="15.85546875" style="646" customWidth="1"/>
    <col min="7688" max="7936" width="11.42578125" style="646"/>
    <col min="7937" max="7937" width="3.7109375" style="646" customWidth="1"/>
    <col min="7938" max="7938" width="28" style="646" customWidth="1"/>
    <col min="7939" max="7943" width="15.85546875" style="646" customWidth="1"/>
    <col min="7944" max="8192" width="11.42578125" style="646"/>
    <col min="8193" max="8193" width="3.7109375" style="646" customWidth="1"/>
    <col min="8194" max="8194" width="28" style="646" customWidth="1"/>
    <col min="8195" max="8199" width="15.85546875" style="646" customWidth="1"/>
    <col min="8200" max="8448" width="11.42578125" style="646"/>
    <col min="8449" max="8449" width="3.7109375" style="646" customWidth="1"/>
    <col min="8450" max="8450" width="28" style="646" customWidth="1"/>
    <col min="8451" max="8455" width="15.85546875" style="646" customWidth="1"/>
    <col min="8456" max="8704" width="11.42578125" style="646"/>
    <col min="8705" max="8705" width="3.7109375" style="646" customWidth="1"/>
    <col min="8706" max="8706" width="28" style="646" customWidth="1"/>
    <col min="8707" max="8711" width="15.85546875" style="646" customWidth="1"/>
    <col min="8712" max="8960" width="11.42578125" style="646"/>
    <col min="8961" max="8961" width="3.7109375" style="646" customWidth="1"/>
    <col min="8962" max="8962" width="28" style="646" customWidth="1"/>
    <col min="8963" max="8967" width="15.85546875" style="646" customWidth="1"/>
    <col min="8968" max="9216" width="11.42578125" style="646"/>
    <col min="9217" max="9217" width="3.7109375" style="646" customWidth="1"/>
    <col min="9218" max="9218" width="28" style="646" customWidth="1"/>
    <col min="9219" max="9223" width="15.85546875" style="646" customWidth="1"/>
    <col min="9224" max="9472" width="11.42578125" style="646"/>
    <col min="9473" max="9473" width="3.7109375" style="646" customWidth="1"/>
    <col min="9474" max="9474" width="28" style="646" customWidth="1"/>
    <col min="9475" max="9479" width="15.85546875" style="646" customWidth="1"/>
    <col min="9480" max="9728" width="11.42578125" style="646"/>
    <col min="9729" max="9729" width="3.7109375" style="646" customWidth="1"/>
    <col min="9730" max="9730" width="28" style="646" customWidth="1"/>
    <col min="9731" max="9735" width="15.85546875" style="646" customWidth="1"/>
    <col min="9736" max="9984" width="11.42578125" style="646"/>
    <col min="9985" max="9985" width="3.7109375" style="646" customWidth="1"/>
    <col min="9986" max="9986" width="28" style="646" customWidth="1"/>
    <col min="9987" max="9991" width="15.85546875" style="646" customWidth="1"/>
    <col min="9992" max="10240" width="11.42578125" style="646"/>
    <col min="10241" max="10241" width="3.7109375" style="646" customWidth="1"/>
    <col min="10242" max="10242" width="28" style="646" customWidth="1"/>
    <col min="10243" max="10247" width="15.85546875" style="646" customWidth="1"/>
    <col min="10248" max="10496" width="11.42578125" style="646"/>
    <col min="10497" max="10497" width="3.7109375" style="646" customWidth="1"/>
    <col min="10498" max="10498" width="28" style="646" customWidth="1"/>
    <col min="10499" max="10503" width="15.85546875" style="646" customWidth="1"/>
    <col min="10504" max="10752" width="11.42578125" style="646"/>
    <col min="10753" max="10753" width="3.7109375" style="646" customWidth="1"/>
    <col min="10754" max="10754" width="28" style="646" customWidth="1"/>
    <col min="10755" max="10759" width="15.85546875" style="646" customWidth="1"/>
    <col min="10760" max="11008" width="11.42578125" style="646"/>
    <col min="11009" max="11009" width="3.7109375" style="646" customWidth="1"/>
    <col min="11010" max="11010" width="28" style="646" customWidth="1"/>
    <col min="11011" max="11015" width="15.85546875" style="646" customWidth="1"/>
    <col min="11016" max="11264" width="11.42578125" style="646"/>
    <col min="11265" max="11265" width="3.7109375" style="646" customWidth="1"/>
    <col min="11266" max="11266" width="28" style="646" customWidth="1"/>
    <col min="11267" max="11271" width="15.85546875" style="646" customWidth="1"/>
    <col min="11272" max="11520" width="11.42578125" style="646"/>
    <col min="11521" max="11521" width="3.7109375" style="646" customWidth="1"/>
    <col min="11522" max="11522" width="28" style="646" customWidth="1"/>
    <col min="11523" max="11527" width="15.85546875" style="646" customWidth="1"/>
    <col min="11528" max="11776" width="11.42578125" style="646"/>
    <col min="11777" max="11777" width="3.7109375" style="646" customWidth="1"/>
    <col min="11778" max="11778" width="28" style="646" customWidth="1"/>
    <col min="11779" max="11783" width="15.85546875" style="646" customWidth="1"/>
    <col min="11784" max="12032" width="11.42578125" style="646"/>
    <col min="12033" max="12033" width="3.7109375" style="646" customWidth="1"/>
    <col min="12034" max="12034" width="28" style="646" customWidth="1"/>
    <col min="12035" max="12039" width="15.85546875" style="646" customWidth="1"/>
    <col min="12040" max="12288" width="11.42578125" style="646"/>
    <col min="12289" max="12289" width="3.7109375" style="646" customWidth="1"/>
    <col min="12290" max="12290" width="28" style="646" customWidth="1"/>
    <col min="12291" max="12295" width="15.85546875" style="646" customWidth="1"/>
    <col min="12296" max="12544" width="11.42578125" style="646"/>
    <col min="12545" max="12545" width="3.7109375" style="646" customWidth="1"/>
    <col min="12546" max="12546" width="28" style="646" customWidth="1"/>
    <col min="12547" max="12551" width="15.85546875" style="646" customWidth="1"/>
    <col min="12552" max="12800" width="11.42578125" style="646"/>
    <col min="12801" max="12801" width="3.7109375" style="646" customWidth="1"/>
    <col min="12802" max="12802" width="28" style="646" customWidth="1"/>
    <col min="12803" max="12807" width="15.85546875" style="646" customWidth="1"/>
    <col min="12808" max="13056" width="11.42578125" style="646"/>
    <col min="13057" max="13057" width="3.7109375" style="646" customWidth="1"/>
    <col min="13058" max="13058" width="28" style="646" customWidth="1"/>
    <col min="13059" max="13063" width="15.85546875" style="646" customWidth="1"/>
    <col min="13064" max="13312" width="11.42578125" style="646"/>
    <col min="13313" max="13313" width="3.7109375" style="646" customWidth="1"/>
    <col min="13314" max="13314" width="28" style="646" customWidth="1"/>
    <col min="13315" max="13319" width="15.85546875" style="646" customWidth="1"/>
    <col min="13320" max="13568" width="11.42578125" style="646"/>
    <col min="13569" max="13569" width="3.7109375" style="646" customWidth="1"/>
    <col min="13570" max="13570" width="28" style="646" customWidth="1"/>
    <col min="13571" max="13575" width="15.85546875" style="646" customWidth="1"/>
    <col min="13576" max="13824" width="11.42578125" style="646"/>
    <col min="13825" max="13825" width="3.7109375" style="646" customWidth="1"/>
    <col min="13826" max="13826" width="28" style="646" customWidth="1"/>
    <col min="13827" max="13831" width="15.85546875" style="646" customWidth="1"/>
    <col min="13832" max="14080" width="11.42578125" style="646"/>
    <col min="14081" max="14081" width="3.7109375" style="646" customWidth="1"/>
    <col min="14082" max="14082" width="28" style="646" customWidth="1"/>
    <col min="14083" max="14087" width="15.85546875" style="646" customWidth="1"/>
    <col min="14088" max="14336" width="11.42578125" style="646"/>
    <col min="14337" max="14337" width="3.7109375" style="646" customWidth="1"/>
    <col min="14338" max="14338" width="28" style="646" customWidth="1"/>
    <col min="14339" max="14343" width="15.85546875" style="646" customWidth="1"/>
    <col min="14344" max="14592" width="11.42578125" style="646"/>
    <col min="14593" max="14593" width="3.7109375" style="646" customWidth="1"/>
    <col min="14594" max="14594" width="28" style="646" customWidth="1"/>
    <col min="14595" max="14599" width="15.85546875" style="646" customWidth="1"/>
    <col min="14600" max="14848" width="11.42578125" style="646"/>
    <col min="14849" max="14849" width="3.7109375" style="646" customWidth="1"/>
    <col min="14850" max="14850" width="28" style="646" customWidth="1"/>
    <col min="14851" max="14855" width="15.85546875" style="646" customWidth="1"/>
    <col min="14856" max="15104" width="11.42578125" style="646"/>
    <col min="15105" max="15105" width="3.7109375" style="646" customWidth="1"/>
    <col min="15106" max="15106" width="28" style="646" customWidth="1"/>
    <col min="15107" max="15111" width="15.85546875" style="646" customWidth="1"/>
    <col min="15112" max="15360" width="11.42578125" style="646"/>
    <col min="15361" max="15361" width="3.7109375" style="646" customWidth="1"/>
    <col min="15362" max="15362" width="28" style="646" customWidth="1"/>
    <col min="15363" max="15367" width="15.85546875" style="646" customWidth="1"/>
    <col min="15368" max="15616" width="11.42578125" style="646"/>
    <col min="15617" max="15617" width="3.7109375" style="646" customWidth="1"/>
    <col min="15618" max="15618" width="28" style="646" customWidth="1"/>
    <col min="15619" max="15623" width="15.85546875" style="646" customWidth="1"/>
    <col min="15624" max="15872" width="11.42578125" style="646"/>
    <col min="15873" max="15873" width="3.7109375" style="646" customWidth="1"/>
    <col min="15874" max="15874" width="28" style="646" customWidth="1"/>
    <col min="15875" max="15879" width="15.85546875" style="646" customWidth="1"/>
    <col min="15880" max="16128" width="11.42578125" style="646"/>
    <col min="16129" max="16129" width="3.7109375" style="646" customWidth="1"/>
    <col min="16130" max="16130" width="28" style="646" customWidth="1"/>
    <col min="16131" max="16135" width="15.85546875" style="646" customWidth="1"/>
    <col min="16136" max="16384" width="11.42578125" style="646"/>
  </cols>
  <sheetData>
    <row r="1" spans="2:7" ht="15" customHeight="1" x14ac:dyDescent="0.25">
      <c r="B1" s="645" t="s">
        <v>723</v>
      </c>
    </row>
    <row r="2" spans="2:7" ht="15" customHeight="1" x14ac:dyDescent="0.25">
      <c r="B2" s="645"/>
    </row>
    <row r="3" spans="2:7" ht="15" customHeight="1" x14ac:dyDescent="0.25">
      <c r="B3" s="645"/>
      <c r="G3" s="647" t="s">
        <v>573</v>
      </c>
    </row>
    <row r="4" spans="2:7" ht="15" customHeight="1" x14ac:dyDescent="0.25"/>
    <row r="5" spans="2:7" ht="15" customHeight="1" x14ac:dyDescent="0.25">
      <c r="B5" s="1050"/>
      <c r="C5" s="1052" t="s">
        <v>574</v>
      </c>
      <c r="D5" s="1052"/>
      <c r="E5" s="1052" t="s">
        <v>575</v>
      </c>
      <c r="F5" s="1052"/>
      <c r="G5" s="1052"/>
    </row>
    <row r="6" spans="2:7" ht="45" customHeight="1" x14ac:dyDescent="0.25">
      <c r="B6" s="1051"/>
      <c r="C6" s="654" t="s">
        <v>576</v>
      </c>
      <c r="D6" s="654" t="s">
        <v>577</v>
      </c>
      <c r="E6" s="654" t="s">
        <v>578</v>
      </c>
      <c r="F6" s="654" t="s">
        <v>579</v>
      </c>
      <c r="G6" s="654" t="s">
        <v>580</v>
      </c>
    </row>
    <row r="7" spans="2:7" ht="15" customHeight="1" x14ac:dyDescent="0.25">
      <c r="B7" s="659" t="s">
        <v>134</v>
      </c>
      <c r="C7" s="657">
        <v>195</v>
      </c>
      <c r="D7" s="657">
        <v>1.4</v>
      </c>
      <c r="E7" s="657">
        <v>11</v>
      </c>
      <c r="F7" s="671">
        <v>2235</v>
      </c>
      <c r="G7" s="657">
        <v>1.5</v>
      </c>
    </row>
    <row r="8" spans="2:7" ht="15" customHeight="1" x14ac:dyDescent="0.25">
      <c r="B8" s="659" t="s">
        <v>0</v>
      </c>
      <c r="C8" s="657">
        <v>153</v>
      </c>
      <c r="D8" s="657">
        <v>1.2</v>
      </c>
      <c r="E8" s="657">
        <v>10</v>
      </c>
      <c r="F8" s="671">
        <v>1528</v>
      </c>
      <c r="G8" s="657">
        <v>1.2</v>
      </c>
    </row>
    <row r="9" spans="2:7" ht="15" customHeight="1" x14ac:dyDescent="0.25">
      <c r="C9" s="663"/>
      <c r="D9" s="663"/>
      <c r="E9" s="663"/>
      <c r="F9" s="663"/>
      <c r="G9" s="663"/>
    </row>
    <row r="10" spans="2:7" ht="15" customHeight="1" x14ac:dyDescent="0.25">
      <c r="B10" s="1053" t="s">
        <v>495</v>
      </c>
      <c r="C10" s="1053"/>
      <c r="D10" s="1053"/>
      <c r="E10" s="1053"/>
      <c r="F10" s="1053"/>
      <c r="G10" s="1053"/>
    </row>
    <row r="11" spans="2:7" ht="15" customHeight="1" x14ac:dyDescent="0.25">
      <c r="B11" s="1053" t="s">
        <v>581</v>
      </c>
      <c r="C11" s="1053"/>
      <c r="D11" s="1053"/>
      <c r="E11" s="1053"/>
      <c r="F11" s="1053"/>
      <c r="G11" s="1053"/>
    </row>
    <row r="12" spans="2:7" ht="15" customHeight="1" x14ac:dyDescent="0.25">
      <c r="B12" s="1054" t="s">
        <v>582</v>
      </c>
      <c r="C12" s="1054"/>
      <c r="D12" s="1054"/>
      <c r="E12" s="1054"/>
      <c r="F12" s="1054"/>
      <c r="G12" s="1054"/>
    </row>
    <row r="13" spans="2:7" ht="15" customHeight="1" x14ac:dyDescent="0.25">
      <c r="B13" s="768"/>
      <c r="C13" s="768"/>
      <c r="D13" s="768"/>
      <c r="E13" s="768"/>
      <c r="F13" s="768"/>
      <c r="G13" s="768"/>
    </row>
    <row r="14" spans="2:7" ht="15" customHeight="1" x14ac:dyDescent="0.25">
      <c r="B14" s="1053" t="s">
        <v>562</v>
      </c>
      <c r="C14" s="1053"/>
      <c r="D14" s="1053"/>
      <c r="E14" s="1053"/>
      <c r="F14" s="1053"/>
      <c r="G14" s="1053"/>
    </row>
    <row r="15" spans="2:7" ht="15" customHeight="1" x14ac:dyDescent="0.25">
      <c r="B15" s="1053" t="s">
        <v>499</v>
      </c>
      <c r="C15" s="1053"/>
      <c r="D15" s="1053"/>
      <c r="E15" s="1053"/>
      <c r="F15" s="1053"/>
      <c r="G15" s="1053"/>
    </row>
    <row r="16" spans="2:7"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sheetData>
  <mergeCells count="8">
    <mergeCell ref="B14:G14"/>
    <mergeCell ref="B15:G15"/>
    <mergeCell ref="B5:B6"/>
    <mergeCell ref="C5:D5"/>
    <mergeCell ref="E5:G5"/>
    <mergeCell ref="B10:G10"/>
    <mergeCell ref="B11:G11"/>
    <mergeCell ref="B12:G12"/>
  </mergeCells>
  <pageMargins left="0.7" right="0.7" top="0.75" bottom="0.75" header="0.3" footer="0.3"/>
  <pageSetup paperSize="9" scale="55"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workbookViewId="0"/>
  </sheetViews>
  <sheetFormatPr baseColWidth="10" defaultRowHeight="15" x14ac:dyDescent="0.25"/>
  <cols>
    <col min="1" max="16384" width="11.42578125" style="6"/>
  </cols>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E18"/>
  <sheetViews>
    <sheetView showGridLines="0" workbookViewId="0"/>
  </sheetViews>
  <sheetFormatPr baseColWidth="10" defaultRowHeight="11.25" x14ac:dyDescent="0.25"/>
  <cols>
    <col min="1" max="1" width="3.7109375" style="646" customWidth="1"/>
    <col min="2" max="2" width="31" style="646" customWidth="1"/>
    <col min="3" max="4" width="25.5703125" style="646" customWidth="1"/>
    <col min="5" max="5" width="15" style="646" customWidth="1"/>
    <col min="6" max="256" width="11.42578125" style="646"/>
    <col min="257" max="257" width="3.7109375" style="646" customWidth="1"/>
    <col min="258" max="258" width="31" style="646" customWidth="1"/>
    <col min="259" max="260" width="25.5703125" style="646" customWidth="1"/>
    <col min="261" max="261" width="15" style="646" customWidth="1"/>
    <col min="262" max="512" width="11.42578125" style="646"/>
    <col min="513" max="513" width="3.7109375" style="646" customWidth="1"/>
    <col min="514" max="514" width="31" style="646" customWidth="1"/>
    <col min="515" max="516" width="25.5703125" style="646" customWidth="1"/>
    <col min="517" max="517" width="15" style="646" customWidth="1"/>
    <col min="518" max="768" width="11.42578125" style="646"/>
    <col min="769" max="769" width="3.7109375" style="646" customWidth="1"/>
    <col min="770" max="770" width="31" style="646" customWidth="1"/>
    <col min="771" max="772" width="25.5703125" style="646" customWidth="1"/>
    <col min="773" max="773" width="15" style="646" customWidth="1"/>
    <col min="774" max="1024" width="11.42578125" style="646"/>
    <col min="1025" max="1025" width="3.7109375" style="646" customWidth="1"/>
    <col min="1026" max="1026" width="31" style="646" customWidth="1"/>
    <col min="1027" max="1028" width="25.5703125" style="646" customWidth="1"/>
    <col min="1029" max="1029" width="15" style="646" customWidth="1"/>
    <col min="1030" max="1280" width="11.42578125" style="646"/>
    <col min="1281" max="1281" width="3.7109375" style="646" customWidth="1"/>
    <col min="1282" max="1282" width="31" style="646" customWidth="1"/>
    <col min="1283" max="1284" width="25.5703125" style="646" customWidth="1"/>
    <col min="1285" max="1285" width="15" style="646" customWidth="1"/>
    <col min="1286" max="1536" width="11.42578125" style="646"/>
    <col min="1537" max="1537" width="3.7109375" style="646" customWidth="1"/>
    <col min="1538" max="1538" width="31" style="646" customWidth="1"/>
    <col min="1539" max="1540" width="25.5703125" style="646" customWidth="1"/>
    <col min="1541" max="1541" width="15" style="646" customWidth="1"/>
    <col min="1542" max="1792" width="11.42578125" style="646"/>
    <col min="1793" max="1793" width="3.7109375" style="646" customWidth="1"/>
    <col min="1794" max="1794" width="31" style="646" customWidth="1"/>
    <col min="1795" max="1796" width="25.5703125" style="646" customWidth="1"/>
    <col min="1797" max="1797" width="15" style="646" customWidth="1"/>
    <col min="1798" max="2048" width="11.42578125" style="646"/>
    <col min="2049" max="2049" width="3.7109375" style="646" customWidth="1"/>
    <col min="2050" max="2050" width="31" style="646" customWidth="1"/>
    <col min="2051" max="2052" width="25.5703125" style="646" customWidth="1"/>
    <col min="2053" max="2053" width="15" style="646" customWidth="1"/>
    <col min="2054" max="2304" width="11.42578125" style="646"/>
    <col min="2305" max="2305" width="3.7109375" style="646" customWidth="1"/>
    <col min="2306" max="2306" width="31" style="646" customWidth="1"/>
    <col min="2307" max="2308" width="25.5703125" style="646" customWidth="1"/>
    <col min="2309" max="2309" width="15" style="646" customWidth="1"/>
    <col min="2310" max="2560" width="11.42578125" style="646"/>
    <col min="2561" max="2561" width="3.7109375" style="646" customWidth="1"/>
    <col min="2562" max="2562" width="31" style="646" customWidth="1"/>
    <col min="2563" max="2564" width="25.5703125" style="646" customWidth="1"/>
    <col min="2565" max="2565" width="15" style="646" customWidth="1"/>
    <col min="2566" max="2816" width="11.42578125" style="646"/>
    <col min="2817" max="2817" width="3.7109375" style="646" customWidth="1"/>
    <col min="2818" max="2818" width="31" style="646" customWidth="1"/>
    <col min="2819" max="2820" width="25.5703125" style="646" customWidth="1"/>
    <col min="2821" max="2821" width="15" style="646" customWidth="1"/>
    <col min="2822" max="3072" width="11.42578125" style="646"/>
    <col min="3073" max="3073" width="3.7109375" style="646" customWidth="1"/>
    <col min="3074" max="3074" width="31" style="646" customWidth="1"/>
    <col min="3075" max="3076" width="25.5703125" style="646" customWidth="1"/>
    <col min="3077" max="3077" width="15" style="646" customWidth="1"/>
    <col min="3078" max="3328" width="11.42578125" style="646"/>
    <col min="3329" max="3329" width="3.7109375" style="646" customWidth="1"/>
    <col min="3330" max="3330" width="31" style="646" customWidth="1"/>
    <col min="3331" max="3332" width="25.5703125" style="646" customWidth="1"/>
    <col min="3333" max="3333" width="15" style="646" customWidth="1"/>
    <col min="3334" max="3584" width="11.42578125" style="646"/>
    <col min="3585" max="3585" width="3.7109375" style="646" customWidth="1"/>
    <col min="3586" max="3586" width="31" style="646" customWidth="1"/>
    <col min="3587" max="3588" width="25.5703125" style="646" customWidth="1"/>
    <col min="3589" max="3589" width="15" style="646" customWidth="1"/>
    <col min="3590" max="3840" width="11.42578125" style="646"/>
    <col min="3841" max="3841" width="3.7109375" style="646" customWidth="1"/>
    <col min="3842" max="3842" width="31" style="646" customWidth="1"/>
    <col min="3843" max="3844" width="25.5703125" style="646" customWidth="1"/>
    <col min="3845" max="3845" width="15" style="646" customWidth="1"/>
    <col min="3846" max="4096" width="11.42578125" style="646"/>
    <col min="4097" max="4097" width="3.7109375" style="646" customWidth="1"/>
    <col min="4098" max="4098" width="31" style="646" customWidth="1"/>
    <col min="4099" max="4100" width="25.5703125" style="646" customWidth="1"/>
    <col min="4101" max="4101" width="15" style="646" customWidth="1"/>
    <col min="4102" max="4352" width="11.42578125" style="646"/>
    <col min="4353" max="4353" width="3.7109375" style="646" customWidth="1"/>
    <col min="4354" max="4354" width="31" style="646" customWidth="1"/>
    <col min="4355" max="4356" width="25.5703125" style="646" customWidth="1"/>
    <col min="4357" max="4357" width="15" style="646" customWidth="1"/>
    <col min="4358" max="4608" width="11.42578125" style="646"/>
    <col min="4609" max="4609" width="3.7109375" style="646" customWidth="1"/>
    <col min="4610" max="4610" width="31" style="646" customWidth="1"/>
    <col min="4611" max="4612" width="25.5703125" style="646" customWidth="1"/>
    <col min="4613" max="4613" width="15" style="646" customWidth="1"/>
    <col min="4614" max="4864" width="11.42578125" style="646"/>
    <col min="4865" max="4865" width="3.7109375" style="646" customWidth="1"/>
    <col min="4866" max="4866" width="31" style="646" customWidth="1"/>
    <col min="4867" max="4868" width="25.5703125" style="646" customWidth="1"/>
    <col min="4869" max="4869" width="15" style="646" customWidth="1"/>
    <col min="4870" max="5120" width="11.42578125" style="646"/>
    <col min="5121" max="5121" width="3.7109375" style="646" customWidth="1"/>
    <col min="5122" max="5122" width="31" style="646" customWidth="1"/>
    <col min="5123" max="5124" width="25.5703125" style="646" customWidth="1"/>
    <col min="5125" max="5125" width="15" style="646" customWidth="1"/>
    <col min="5126" max="5376" width="11.42578125" style="646"/>
    <col min="5377" max="5377" width="3.7109375" style="646" customWidth="1"/>
    <col min="5378" max="5378" width="31" style="646" customWidth="1"/>
    <col min="5379" max="5380" width="25.5703125" style="646" customWidth="1"/>
    <col min="5381" max="5381" width="15" style="646" customWidth="1"/>
    <col min="5382" max="5632" width="11.42578125" style="646"/>
    <col min="5633" max="5633" width="3.7109375" style="646" customWidth="1"/>
    <col min="5634" max="5634" width="31" style="646" customWidth="1"/>
    <col min="5635" max="5636" width="25.5703125" style="646" customWidth="1"/>
    <col min="5637" max="5637" width="15" style="646" customWidth="1"/>
    <col min="5638" max="5888" width="11.42578125" style="646"/>
    <col min="5889" max="5889" width="3.7109375" style="646" customWidth="1"/>
    <col min="5890" max="5890" width="31" style="646" customWidth="1"/>
    <col min="5891" max="5892" width="25.5703125" style="646" customWidth="1"/>
    <col min="5893" max="5893" width="15" style="646" customWidth="1"/>
    <col min="5894" max="6144" width="11.42578125" style="646"/>
    <col min="6145" max="6145" width="3.7109375" style="646" customWidth="1"/>
    <col min="6146" max="6146" width="31" style="646" customWidth="1"/>
    <col min="6147" max="6148" width="25.5703125" style="646" customWidth="1"/>
    <col min="6149" max="6149" width="15" style="646" customWidth="1"/>
    <col min="6150" max="6400" width="11.42578125" style="646"/>
    <col min="6401" max="6401" width="3.7109375" style="646" customWidth="1"/>
    <col min="6402" max="6402" width="31" style="646" customWidth="1"/>
    <col min="6403" max="6404" width="25.5703125" style="646" customWidth="1"/>
    <col min="6405" max="6405" width="15" style="646" customWidth="1"/>
    <col min="6406" max="6656" width="11.42578125" style="646"/>
    <col min="6657" max="6657" width="3.7109375" style="646" customWidth="1"/>
    <col min="6658" max="6658" width="31" style="646" customWidth="1"/>
    <col min="6659" max="6660" width="25.5703125" style="646" customWidth="1"/>
    <col min="6661" max="6661" width="15" style="646" customWidth="1"/>
    <col min="6662" max="6912" width="11.42578125" style="646"/>
    <col min="6913" max="6913" width="3.7109375" style="646" customWidth="1"/>
    <col min="6914" max="6914" width="31" style="646" customWidth="1"/>
    <col min="6915" max="6916" width="25.5703125" style="646" customWidth="1"/>
    <col min="6917" max="6917" width="15" style="646" customWidth="1"/>
    <col min="6918" max="7168" width="11.42578125" style="646"/>
    <col min="7169" max="7169" width="3.7109375" style="646" customWidth="1"/>
    <col min="7170" max="7170" width="31" style="646" customWidth="1"/>
    <col min="7171" max="7172" width="25.5703125" style="646" customWidth="1"/>
    <col min="7173" max="7173" width="15" style="646" customWidth="1"/>
    <col min="7174" max="7424" width="11.42578125" style="646"/>
    <col min="7425" max="7425" width="3.7109375" style="646" customWidth="1"/>
    <col min="7426" max="7426" width="31" style="646" customWidth="1"/>
    <col min="7427" max="7428" width="25.5703125" style="646" customWidth="1"/>
    <col min="7429" max="7429" width="15" style="646" customWidth="1"/>
    <col min="7430" max="7680" width="11.42578125" style="646"/>
    <col min="7681" max="7681" width="3.7109375" style="646" customWidth="1"/>
    <col min="7682" max="7682" width="31" style="646" customWidth="1"/>
    <col min="7683" max="7684" width="25.5703125" style="646" customWidth="1"/>
    <col min="7685" max="7685" width="15" style="646" customWidth="1"/>
    <col min="7686" max="7936" width="11.42578125" style="646"/>
    <col min="7937" max="7937" width="3.7109375" style="646" customWidth="1"/>
    <col min="7938" max="7938" width="31" style="646" customWidth="1"/>
    <col min="7939" max="7940" width="25.5703125" style="646" customWidth="1"/>
    <col min="7941" max="7941" width="15" style="646" customWidth="1"/>
    <col min="7942" max="8192" width="11.42578125" style="646"/>
    <col min="8193" max="8193" width="3.7109375" style="646" customWidth="1"/>
    <col min="8194" max="8194" width="31" style="646" customWidth="1"/>
    <col min="8195" max="8196" width="25.5703125" style="646" customWidth="1"/>
    <col min="8197" max="8197" width="15" style="646" customWidth="1"/>
    <col min="8198" max="8448" width="11.42578125" style="646"/>
    <col min="8449" max="8449" width="3.7109375" style="646" customWidth="1"/>
    <col min="8450" max="8450" width="31" style="646" customWidth="1"/>
    <col min="8451" max="8452" width="25.5703125" style="646" customWidth="1"/>
    <col min="8453" max="8453" width="15" style="646" customWidth="1"/>
    <col min="8454" max="8704" width="11.42578125" style="646"/>
    <col min="8705" max="8705" width="3.7109375" style="646" customWidth="1"/>
    <col min="8706" max="8706" width="31" style="646" customWidth="1"/>
    <col min="8707" max="8708" width="25.5703125" style="646" customWidth="1"/>
    <col min="8709" max="8709" width="15" style="646" customWidth="1"/>
    <col min="8710" max="8960" width="11.42578125" style="646"/>
    <col min="8961" max="8961" width="3.7109375" style="646" customWidth="1"/>
    <col min="8962" max="8962" width="31" style="646" customWidth="1"/>
    <col min="8963" max="8964" width="25.5703125" style="646" customWidth="1"/>
    <col min="8965" max="8965" width="15" style="646" customWidth="1"/>
    <col min="8966" max="9216" width="11.42578125" style="646"/>
    <col min="9217" max="9217" width="3.7109375" style="646" customWidth="1"/>
    <col min="9218" max="9218" width="31" style="646" customWidth="1"/>
    <col min="9219" max="9220" width="25.5703125" style="646" customWidth="1"/>
    <col min="9221" max="9221" width="15" style="646" customWidth="1"/>
    <col min="9222" max="9472" width="11.42578125" style="646"/>
    <col min="9473" max="9473" width="3.7109375" style="646" customWidth="1"/>
    <col min="9474" max="9474" width="31" style="646" customWidth="1"/>
    <col min="9475" max="9476" width="25.5703125" style="646" customWidth="1"/>
    <col min="9477" max="9477" width="15" style="646" customWidth="1"/>
    <col min="9478" max="9728" width="11.42578125" style="646"/>
    <col min="9729" max="9729" width="3.7109375" style="646" customWidth="1"/>
    <col min="9730" max="9730" width="31" style="646" customWidth="1"/>
    <col min="9731" max="9732" width="25.5703125" style="646" customWidth="1"/>
    <col min="9733" max="9733" width="15" style="646" customWidth="1"/>
    <col min="9734" max="9984" width="11.42578125" style="646"/>
    <col min="9985" max="9985" width="3.7109375" style="646" customWidth="1"/>
    <col min="9986" max="9986" width="31" style="646" customWidth="1"/>
    <col min="9987" max="9988" width="25.5703125" style="646" customWidth="1"/>
    <col min="9989" max="9989" width="15" style="646" customWidth="1"/>
    <col min="9990" max="10240" width="11.42578125" style="646"/>
    <col min="10241" max="10241" width="3.7109375" style="646" customWidth="1"/>
    <col min="10242" max="10242" width="31" style="646" customWidth="1"/>
    <col min="10243" max="10244" width="25.5703125" style="646" customWidth="1"/>
    <col min="10245" max="10245" width="15" style="646" customWidth="1"/>
    <col min="10246" max="10496" width="11.42578125" style="646"/>
    <col min="10497" max="10497" width="3.7109375" style="646" customWidth="1"/>
    <col min="10498" max="10498" width="31" style="646" customWidth="1"/>
    <col min="10499" max="10500" width="25.5703125" style="646" customWidth="1"/>
    <col min="10501" max="10501" width="15" style="646" customWidth="1"/>
    <col min="10502" max="10752" width="11.42578125" style="646"/>
    <col min="10753" max="10753" width="3.7109375" style="646" customWidth="1"/>
    <col min="10754" max="10754" width="31" style="646" customWidth="1"/>
    <col min="10755" max="10756" width="25.5703125" style="646" customWidth="1"/>
    <col min="10757" max="10757" width="15" style="646" customWidth="1"/>
    <col min="10758" max="11008" width="11.42578125" style="646"/>
    <col min="11009" max="11009" width="3.7109375" style="646" customWidth="1"/>
    <col min="11010" max="11010" width="31" style="646" customWidth="1"/>
    <col min="11011" max="11012" width="25.5703125" style="646" customWidth="1"/>
    <col min="11013" max="11013" width="15" style="646" customWidth="1"/>
    <col min="11014" max="11264" width="11.42578125" style="646"/>
    <col min="11265" max="11265" width="3.7109375" style="646" customWidth="1"/>
    <col min="11266" max="11266" width="31" style="646" customWidth="1"/>
    <col min="11267" max="11268" width="25.5703125" style="646" customWidth="1"/>
    <col min="11269" max="11269" width="15" style="646" customWidth="1"/>
    <col min="11270" max="11520" width="11.42578125" style="646"/>
    <col min="11521" max="11521" width="3.7109375" style="646" customWidth="1"/>
    <col min="11522" max="11522" width="31" style="646" customWidth="1"/>
    <col min="11523" max="11524" width="25.5703125" style="646" customWidth="1"/>
    <col min="11525" max="11525" width="15" style="646" customWidth="1"/>
    <col min="11526" max="11776" width="11.42578125" style="646"/>
    <col min="11777" max="11777" width="3.7109375" style="646" customWidth="1"/>
    <col min="11778" max="11778" width="31" style="646" customWidth="1"/>
    <col min="11779" max="11780" width="25.5703125" style="646" customWidth="1"/>
    <col min="11781" max="11781" width="15" style="646" customWidth="1"/>
    <col min="11782" max="12032" width="11.42578125" style="646"/>
    <col min="12033" max="12033" width="3.7109375" style="646" customWidth="1"/>
    <col min="12034" max="12034" width="31" style="646" customWidth="1"/>
    <col min="12035" max="12036" width="25.5703125" style="646" customWidth="1"/>
    <col min="12037" max="12037" width="15" style="646" customWidth="1"/>
    <col min="12038" max="12288" width="11.42578125" style="646"/>
    <col min="12289" max="12289" width="3.7109375" style="646" customWidth="1"/>
    <col min="12290" max="12290" width="31" style="646" customWidth="1"/>
    <col min="12291" max="12292" width="25.5703125" style="646" customWidth="1"/>
    <col min="12293" max="12293" width="15" style="646" customWidth="1"/>
    <col min="12294" max="12544" width="11.42578125" style="646"/>
    <col min="12545" max="12545" width="3.7109375" style="646" customWidth="1"/>
    <col min="12546" max="12546" width="31" style="646" customWidth="1"/>
    <col min="12547" max="12548" width="25.5703125" style="646" customWidth="1"/>
    <col min="12549" max="12549" width="15" style="646" customWidth="1"/>
    <col min="12550" max="12800" width="11.42578125" style="646"/>
    <col min="12801" max="12801" width="3.7109375" style="646" customWidth="1"/>
    <col min="12802" max="12802" width="31" style="646" customWidth="1"/>
    <col min="12803" max="12804" width="25.5703125" style="646" customWidth="1"/>
    <col min="12805" max="12805" width="15" style="646" customWidth="1"/>
    <col min="12806" max="13056" width="11.42578125" style="646"/>
    <col min="13057" max="13057" width="3.7109375" style="646" customWidth="1"/>
    <col min="13058" max="13058" width="31" style="646" customWidth="1"/>
    <col min="13059" max="13060" width="25.5703125" style="646" customWidth="1"/>
    <col min="13061" max="13061" width="15" style="646" customWidth="1"/>
    <col min="13062" max="13312" width="11.42578125" style="646"/>
    <col min="13313" max="13313" width="3.7109375" style="646" customWidth="1"/>
    <col min="13314" max="13314" width="31" style="646" customWidth="1"/>
    <col min="13315" max="13316" width="25.5703125" style="646" customWidth="1"/>
    <col min="13317" max="13317" width="15" style="646" customWidth="1"/>
    <col min="13318" max="13568" width="11.42578125" style="646"/>
    <col min="13569" max="13569" width="3.7109375" style="646" customWidth="1"/>
    <col min="13570" max="13570" width="31" style="646" customWidth="1"/>
    <col min="13571" max="13572" width="25.5703125" style="646" customWidth="1"/>
    <col min="13573" max="13573" width="15" style="646" customWidth="1"/>
    <col min="13574" max="13824" width="11.42578125" style="646"/>
    <col min="13825" max="13825" width="3.7109375" style="646" customWidth="1"/>
    <col min="13826" max="13826" width="31" style="646" customWidth="1"/>
    <col min="13827" max="13828" width="25.5703125" style="646" customWidth="1"/>
    <col min="13829" max="13829" width="15" style="646" customWidth="1"/>
    <col min="13830" max="14080" width="11.42578125" style="646"/>
    <col min="14081" max="14081" width="3.7109375" style="646" customWidth="1"/>
    <col min="14082" max="14082" width="31" style="646" customWidth="1"/>
    <col min="14083" max="14084" width="25.5703125" style="646" customWidth="1"/>
    <col min="14085" max="14085" width="15" style="646" customWidth="1"/>
    <col min="14086" max="14336" width="11.42578125" style="646"/>
    <col min="14337" max="14337" width="3.7109375" style="646" customWidth="1"/>
    <col min="14338" max="14338" width="31" style="646" customWidth="1"/>
    <col min="14339" max="14340" width="25.5703125" style="646" customWidth="1"/>
    <col min="14341" max="14341" width="15" style="646" customWidth="1"/>
    <col min="14342" max="14592" width="11.42578125" style="646"/>
    <col min="14593" max="14593" width="3.7109375" style="646" customWidth="1"/>
    <col min="14594" max="14594" width="31" style="646" customWidth="1"/>
    <col min="14595" max="14596" width="25.5703125" style="646" customWidth="1"/>
    <col min="14597" max="14597" width="15" style="646" customWidth="1"/>
    <col min="14598" max="14848" width="11.42578125" style="646"/>
    <col min="14849" max="14849" width="3.7109375" style="646" customWidth="1"/>
    <col min="14850" max="14850" width="31" style="646" customWidth="1"/>
    <col min="14851" max="14852" width="25.5703125" style="646" customWidth="1"/>
    <col min="14853" max="14853" width="15" style="646" customWidth="1"/>
    <col min="14854" max="15104" width="11.42578125" style="646"/>
    <col min="15105" max="15105" width="3.7109375" style="646" customWidth="1"/>
    <col min="15106" max="15106" width="31" style="646" customWidth="1"/>
    <col min="15107" max="15108" width="25.5703125" style="646" customWidth="1"/>
    <col min="15109" max="15109" width="15" style="646" customWidth="1"/>
    <col min="15110" max="15360" width="11.42578125" style="646"/>
    <col min="15361" max="15361" width="3.7109375" style="646" customWidth="1"/>
    <col min="15362" max="15362" width="31" style="646" customWidth="1"/>
    <col min="15363" max="15364" width="25.5703125" style="646" customWidth="1"/>
    <col min="15365" max="15365" width="15" style="646" customWidth="1"/>
    <col min="15366" max="15616" width="11.42578125" style="646"/>
    <col min="15617" max="15617" width="3.7109375" style="646" customWidth="1"/>
    <col min="15618" max="15618" width="31" style="646" customWidth="1"/>
    <col min="15619" max="15620" width="25.5703125" style="646" customWidth="1"/>
    <col min="15621" max="15621" width="15" style="646" customWidth="1"/>
    <col min="15622" max="15872" width="11.42578125" style="646"/>
    <col min="15873" max="15873" width="3.7109375" style="646" customWidth="1"/>
    <col min="15874" max="15874" width="31" style="646" customWidth="1"/>
    <col min="15875" max="15876" width="25.5703125" style="646" customWidth="1"/>
    <col min="15877" max="15877" width="15" style="646" customWidth="1"/>
    <col min="15878" max="16128" width="11.42578125" style="646"/>
    <col min="16129" max="16129" width="3.7109375" style="646" customWidth="1"/>
    <col min="16130" max="16130" width="31" style="646" customWidth="1"/>
    <col min="16131" max="16132" width="25.5703125" style="646" customWidth="1"/>
    <col min="16133" max="16133" width="15" style="646" customWidth="1"/>
    <col min="16134" max="16384" width="11.42578125" style="646"/>
  </cols>
  <sheetData>
    <row r="1" spans="2:4" x14ac:dyDescent="0.25">
      <c r="B1" s="645" t="s">
        <v>724</v>
      </c>
    </row>
    <row r="2" spans="2:4" x14ac:dyDescent="0.25">
      <c r="B2" s="645"/>
    </row>
    <row r="3" spans="2:4" x14ac:dyDescent="0.25">
      <c r="B3" s="646" t="s">
        <v>583</v>
      </c>
    </row>
    <row r="4" spans="2:4" ht="22.5" x14ac:dyDescent="0.25">
      <c r="B4" s="646" t="s">
        <v>584</v>
      </c>
      <c r="C4" s="663" t="s">
        <v>585</v>
      </c>
      <c r="D4" s="672" t="s">
        <v>586</v>
      </c>
    </row>
    <row r="5" spans="2:4" x14ac:dyDescent="0.25">
      <c r="B5" s="663">
        <v>1</v>
      </c>
      <c r="C5" s="673">
        <v>5.9999999999999995E-4</v>
      </c>
      <c r="D5" s="673">
        <v>5.0000000000000001E-4</v>
      </c>
    </row>
    <row r="6" spans="2:4" x14ac:dyDescent="0.25">
      <c r="B6" s="663">
        <v>2</v>
      </c>
      <c r="C6" s="673">
        <v>5.0000000000000001E-4</v>
      </c>
      <c r="D6" s="673">
        <v>4.0000000000000002E-4</v>
      </c>
    </row>
    <row r="7" spans="2:4" x14ac:dyDescent="0.25">
      <c r="B7" s="663">
        <v>3</v>
      </c>
      <c r="C7" s="673">
        <v>4.0000000000000002E-4</v>
      </c>
      <c r="D7" s="673">
        <v>2.9999999999999997E-4</v>
      </c>
    </row>
    <row r="8" spans="2:4" x14ac:dyDescent="0.25">
      <c r="B8" s="663">
        <v>4</v>
      </c>
      <c r="C8" s="673">
        <v>2.9999999999999997E-4</v>
      </c>
      <c r="D8" s="673">
        <v>2.9999999999999997E-4</v>
      </c>
    </row>
    <row r="9" spans="2:4" x14ac:dyDescent="0.25">
      <c r="B9" s="663">
        <v>5</v>
      </c>
      <c r="C9" s="673">
        <v>2.9999999999999997E-4</v>
      </c>
      <c r="D9" s="673">
        <v>2.9999999999999997E-4</v>
      </c>
    </row>
    <row r="10" spans="2:4" x14ac:dyDescent="0.25">
      <c r="B10" s="663">
        <v>6</v>
      </c>
      <c r="C10" s="673">
        <v>2.9999999999999997E-4</v>
      </c>
      <c r="D10" s="673">
        <v>2.0000000000000001E-4</v>
      </c>
    </row>
    <row r="11" spans="2:4" x14ac:dyDescent="0.25">
      <c r="B11" s="663">
        <v>7</v>
      </c>
      <c r="C11" s="673">
        <v>2.9999999999999997E-4</v>
      </c>
      <c r="D11" s="673">
        <v>2.0000000000000001E-4</v>
      </c>
    </row>
    <row r="12" spans="2:4" x14ac:dyDescent="0.25">
      <c r="B12" s="663" t="s">
        <v>587</v>
      </c>
      <c r="C12" s="673">
        <v>2.0000000000000001E-4</v>
      </c>
      <c r="D12" s="673">
        <v>2.0000000000000001E-4</v>
      </c>
    </row>
    <row r="14" spans="2:4" x14ac:dyDescent="0.25">
      <c r="B14" s="646" t="s">
        <v>588</v>
      </c>
      <c r="C14" s="674">
        <v>608.88</v>
      </c>
    </row>
    <row r="15" spans="2:4" x14ac:dyDescent="0.25">
      <c r="B15" s="646" t="s">
        <v>589</v>
      </c>
      <c r="C15" s="674">
        <v>4722.1099999999997</v>
      </c>
    </row>
    <row r="17" spans="2:5" ht="78" customHeight="1" x14ac:dyDescent="0.25">
      <c r="B17" s="1053" t="s">
        <v>590</v>
      </c>
      <c r="C17" s="1053"/>
      <c r="D17" s="1053"/>
      <c r="E17" s="1053"/>
    </row>
    <row r="18" spans="2:5" x14ac:dyDescent="0.25">
      <c r="B18" s="646" t="s">
        <v>591</v>
      </c>
    </row>
  </sheetData>
  <mergeCells count="1">
    <mergeCell ref="B17:E1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F18"/>
  <sheetViews>
    <sheetView showGridLines="0" workbookViewId="0"/>
  </sheetViews>
  <sheetFormatPr baseColWidth="10" defaultRowHeight="11.25" x14ac:dyDescent="0.25"/>
  <cols>
    <col min="1" max="1" width="3.7109375" style="646" customWidth="1"/>
    <col min="2" max="2" width="46.28515625" style="646" customWidth="1"/>
    <col min="3" max="3" width="44.5703125" style="646" customWidth="1"/>
    <col min="4" max="6" width="17.140625" style="646" customWidth="1"/>
    <col min="7" max="256" width="11.42578125" style="646"/>
    <col min="257" max="257" width="3.7109375" style="646" customWidth="1"/>
    <col min="258" max="258" width="46.28515625" style="646" customWidth="1"/>
    <col min="259" max="259" width="44.5703125" style="646" customWidth="1"/>
    <col min="260" max="262" width="17.140625" style="646" customWidth="1"/>
    <col min="263" max="512" width="11.42578125" style="646"/>
    <col min="513" max="513" width="3.7109375" style="646" customWidth="1"/>
    <col min="514" max="514" width="46.28515625" style="646" customWidth="1"/>
    <col min="515" max="515" width="44.5703125" style="646" customWidth="1"/>
    <col min="516" max="518" width="17.140625" style="646" customWidth="1"/>
    <col min="519" max="768" width="11.42578125" style="646"/>
    <col min="769" max="769" width="3.7109375" style="646" customWidth="1"/>
    <col min="770" max="770" width="46.28515625" style="646" customWidth="1"/>
    <col min="771" max="771" width="44.5703125" style="646" customWidth="1"/>
    <col min="772" max="774" width="17.140625" style="646" customWidth="1"/>
    <col min="775" max="1024" width="11.42578125" style="646"/>
    <col min="1025" max="1025" width="3.7109375" style="646" customWidth="1"/>
    <col min="1026" max="1026" width="46.28515625" style="646" customWidth="1"/>
    <col min="1027" max="1027" width="44.5703125" style="646" customWidth="1"/>
    <col min="1028" max="1030" width="17.140625" style="646" customWidth="1"/>
    <col min="1031" max="1280" width="11.42578125" style="646"/>
    <col min="1281" max="1281" width="3.7109375" style="646" customWidth="1"/>
    <col min="1282" max="1282" width="46.28515625" style="646" customWidth="1"/>
    <col min="1283" max="1283" width="44.5703125" style="646" customWidth="1"/>
    <col min="1284" max="1286" width="17.140625" style="646" customWidth="1"/>
    <col min="1287" max="1536" width="11.42578125" style="646"/>
    <col min="1537" max="1537" width="3.7109375" style="646" customWidth="1"/>
    <col min="1538" max="1538" width="46.28515625" style="646" customWidth="1"/>
    <col min="1539" max="1539" width="44.5703125" style="646" customWidth="1"/>
    <col min="1540" max="1542" width="17.140625" style="646" customWidth="1"/>
    <col min="1543" max="1792" width="11.42578125" style="646"/>
    <col min="1793" max="1793" width="3.7109375" style="646" customWidth="1"/>
    <col min="1794" max="1794" width="46.28515625" style="646" customWidth="1"/>
    <col min="1795" max="1795" width="44.5703125" style="646" customWidth="1"/>
    <col min="1796" max="1798" width="17.140625" style="646" customWidth="1"/>
    <col min="1799" max="2048" width="11.42578125" style="646"/>
    <col min="2049" max="2049" width="3.7109375" style="646" customWidth="1"/>
    <col min="2050" max="2050" width="46.28515625" style="646" customWidth="1"/>
    <col min="2051" max="2051" width="44.5703125" style="646" customWidth="1"/>
    <col min="2052" max="2054" width="17.140625" style="646" customWidth="1"/>
    <col min="2055" max="2304" width="11.42578125" style="646"/>
    <col min="2305" max="2305" width="3.7109375" style="646" customWidth="1"/>
    <col min="2306" max="2306" width="46.28515625" style="646" customWidth="1"/>
    <col min="2307" max="2307" width="44.5703125" style="646" customWidth="1"/>
    <col min="2308" max="2310" width="17.140625" style="646" customWidth="1"/>
    <col min="2311" max="2560" width="11.42578125" style="646"/>
    <col min="2561" max="2561" width="3.7109375" style="646" customWidth="1"/>
    <col min="2562" max="2562" width="46.28515625" style="646" customWidth="1"/>
    <col min="2563" max="2563" width="44.5703125" style="646" customWidth="1"/>
    <col min="2564" max="2566" width="17.140625" style="646" customWidth="1"/>
    <col min="2567" max="2816" width="11.42578125" style="646"/>
    <col min="2817" max="2817" width="3.7109375" style="646" customWidth="1"/>
    <col min="2818" max="2818" width="46.28515625" style="646" customWidth="1"/>
    <col min="2819" max="2819" width="44.5703125" style="646" customWidth="1"/>
    <col min="2820" max="2822" width="17.140625" style="646" customWidth="1"/>
    <col min="2823" max="3072" width="11.42578125" style="646"/>
    <col min="3073" max="3073" width="3.7109375" style="646" customWidth="1"/>
    <col min="3074" max="3074" width="46.28515625" style="646" customWidth="1"/>
    <col min="3075" max="3075" width="44.5703125" style="646" customWidth="1"/>
    <col min="3076" max="3078" width="17.140625" style="646" customWidth="1"/>
    <col min="3079" max="3328" width="11.42578125" style="646"/>
    <col min="3329" max="3329" width="3.7109375" style="646" customWidth="1"/>
    <col min="3330" max="3330" width="46.28515625" style="646" customWidth="1"/>
    <col min="3331" max="3331" width="44.5703125" style="646" customWidth="1"/>
    <col min="3332" max="3334" width="17.140625" style="646" customWidth="1"/>
    <col min="3335" max="3584" width="11.42578125" style="646"/>
    <col min="3585" max="3585" width="3.7109375" style="646" customWidth="1"/>
    <col min="3586" max="3586" width="46.28515625" style="646" customWidth="1"/>
    <col min="3587" max="3587" width="44.5703125" style="646" customWidth="1"/>
    <col min="3588" max="3590" width="17.140625" style="646" customWidth="1"/>
    <col min="3591" max="3840" width="11.42578125" style="646"/>
    <col min="3841" max="3841" width="3.7109375" style="646" customWidth="1"/>
    <col min="3842" max="3842" width="46.28515625" style="646" customWidth="1"/>
    <col min="3843" max="3843" width="44.5703125" style="646" customWidth="1"/>
    <col min="3844" max="3846" width="17.140625" style="646" customWidth="1"/>
    <col min="3847" max="4096" width="11.42578125" style="646"/>
    <col min="4097" max="4097" width="3.7109375" style="646" customWidth="1"/>
    <col min="4098" max="4098" width="46.28515625" style="646" customWidth="1"/>
    <col min="4099" max="4099" width="44.5703125" style="646" customWidth="1"/>
    <col min="4100" max="4102" width="17.140625" style="646" customWidth="1"/>
    <col min="4103" max="4352" width="11.42578125" style="646"/>
    <col min="4353" max="4353" width="3.7109375" style="646" customWidth="1"/>
    <col min="4354" max="4354" width="46.28515625" style="646" customWidth="1"/>
    <col min="4355" max="4355" width="44.5703125" style="646" customWidth="1"/>
    <col min="4356" max="4358" width="17.140625" style="646" customWidth="1"/>
    <col min="4359" max="4608" width="11.42578125" style="646"/>
    <col min="4609" max="4609" width="3.7109375" style="646" customWidth="1"/>
    <col min="4610" max="4610" width="46.28515625" style="646" customWidth="1"/>
    <col min="4611" max="4611" width="44.5703125" style="646" customWidth="1"/>
    <col min="4612" max="4614" width="17.140625" style="646" customWidth="1"/>
    <col min="4615" max="4864" width="11.42578125" style="646"/>
    <col min="4865" max="4865" width="3.7109375" style="646" customWidth="1"/>
    <col min="4866" max="4866" width="46.28515625" style="646" customWidth="1"/>
    <col min="4867" max="4867" width="44.5703125" style="646" customWidth="1"/>
    <col min="4868" max="4870" width="17.140625" style="646" customWidth="1"/>
    <col min="4871" max="5120" width="11.42578125" style="646"/>
    <col min="5121" max="5121" width="3.7109375" style="646" customWidth="1"/>
    <col min="5122" max="5122" width="46.28515625" style="646" customWidth="1"/>
    <col min="5123" max="5123" width="44.5703125" style="646" customWidth="1"/>
    <col min="5124" max="5126" width="17.140625" style="646" customWidth="1"/>
    <col min="5127" max="5376" width="11.42578125" style="646"/>
    <col min="5377" max="5377" width="3.7109375" style="646" customWidth="1"/>
    <col min="5378" max="5378" width="46.28515625" style="646" customWidth="1"/>
    <col min="5379" max="5379" width="44.5703125" style="646" customWidth="1"/>
    <col min="5380" max="5382" width="17.140625" style="646" customWidth="1"/>
    <col min="5383" max="5632" width="11.42578125" style="646"/>
    <col min="5633" max="5633" width="3.7109375" style="646" customWidth="1"/>
    <col min="5634" max="5634" width="46.28515625" style="646" customWidth="1"/>
    <col min="5635" max="5635" width="44.5703125" style="646" customWidth="1"/>
    <col min="5636" max="5638" width="17.140625" style="646" customWidth="1"/>
    <col min="5639" max="5888" width="11.42578125" style="646"/>
    <col min="5889" max="5889" width="3.7109375" style="646" customWidth="1"/>
    <col min="5890" max="5890" width="46.28515625" style="646" customWidth="1"/>
    <col min="5891" max="5891" width="44.5703125" style="646" customWidth="1"/>
    <col min="5892" max="5894" width="17.140625" style="646" customWidth="1"/>
    <col min="5895" max="6144" width="11.42578125" style="646"/>
    <col min="6145" max="6145" width="3.7109375" style="646" customWidth="1"/>
    <col min="6146" max="6146" width="46.28515625" style="646" customWidth="1"/>
    <col min="6147" max="6147" width="44.5703125" style="646" customWidth="1"/>
    <col min="6148" max="6150" width="17.140625" style="646" customWidth="1"/>
    <col min="6151" max="6400" width="11.42578125" style="646"/>
    <col min="6401" max="6401" width="3.7109375" style="646" customWidth="1"/>
    <col min="6402" max="6402" width="46.28515625" style="646" customWidth="1"/>
    <col min="6403" max="6403" width="44.5703125" style="646" customWidth="1"/>
    <col min="6404" max="6406" width="17.140625" style="646" customWidth="1"/>
    <col min="6407" max="6656" width="11.42578125" style="646"/>
    <col min="6657" max="6657" width="3.7109375" style="646" customWidth="1"/>
    <col min="6658" max="6658" width="46.28515625" style="646" customWidth="1"/>
    <col min="6659" max="6659" width="44.5703125" style="646" customWidth="1"/>
    <col min="6660" max="6662" width="17.140625" style="646" customWidth="1"/>
    <col min="6663" max="6912" width="11.42578125" style="646"/>
    <col min="6913" max="6913" width="3.7109375" style="646" customWidth="1"/>
    <col min="6914" max="6914" width="46.28515625" style="646" customWidth="1"/>
    <col min="6915" max="6915" width="44.5703125" style="646" customWidth="1"/>
    <col min="6916" max="6918" width="17.140625" style="646" customWidth="1"/>
    <col min="6919" max="7168" width="11.42578125" style="646"/>
    <col min="7169" max="7169" width="3.7109375" style="646" customWidth="1"/>
    <col min="7170" max="7170" width="46.28515625" style="646" customWidth="1"/>
    <col min="7171" max="7171" width="44.5703125" style="646" customWidth="1"/>
    <col min="7172" max="7174" width="17.140625" style="646" customWidth="1"/>
    <col min="7175" max="7424" width="11.42578125" style="646"/>
    <col min="7425" max="7425" width="3.7109375" style="646" customWidth="1"/>
    <col min="7426" max="7426" width="46.28515625" style="646" customWidth="1"/>
    <col min="7427" max="7427" width="44.5703125" style="646" customWidth="1"/>
    <col min="7428" max="7430" width="17.140625" style="646" customWidth="1"/>
    <col min="7431" max="7680" width="11.42578125" style="646"/>
    <col min="7681" max="7681" width="3.7109375" style="646" customWidth="1"/>
    <col min="7682" max="7682" width="46.28515625" style="646" customWidth="1"/>
    <col min="7683" max="7683" width="44.5703125" style="646" customWidth="1"/>
    <col min="7684" max="7686" width="17.140625" style="646" customWidth="1"/>
    <col min="7687" max="7936" width="11.42578125" style="646"/>
    <col min="7937" max="7937" width="3.7109375" style="646" customWidth="1"/>
    <col min="7938" max="7938" width="46.28515625" style="646" customWidth="1"/>
    <col min="7939" max="7939" width="44.5703125" style="646" customWidth="1"/>
    <col min="7940" max="7942" width="17.140625" style="646" customWidth="1"/>
    <col min="7943" max="8192" width="11.42578125" style="646"/>
    <col min="8193" max="8193" width="3.7109375" style="646" customWidth="1"/>
    <col min="8194" max="8194" width="46.28515625" style="646" customWidth="1"/>
    <col min="8195" max="8195" width="44.5703125" style="646" customWidth="1"/>
    <col min="8196" max="8198" width="17.140625" style="646" customWidth="1"/>
    <col min="8199" max="8448" width="11.42578125" style="646"/>
    <col min="8449" max="8449" width="3.7109375" style="646" customWidth="1"/>
    <col min="8450" max="8450" width="46.28515625" style="646" customWidth="1"/>
    <col min="8451" max="8451" width="44.5703125" style="646" customWidth="1"/>
    <col min="8452" max="8454" width="17.140625" style="646" customWidth="1"/>
    <col min="8455" max="8704" width="11.42578125" style="646"/>
    <col min="8705" max="8705" width="3.7109375" style="646" customWidth="1"/>
    <col min="8706" max="8706" width="46.28515625" style="646" customWidth="1"/>
    <col min="8707" max="8707" width="44.5703125" style="646" customWidth="1"/>
    <col min="8708" max="8710" width="17.140625" style="646" customWidth="1"/>
    <col min="8711" max="8960" width="11.42578125" style="646"/>
    <col min="8961" max="8961" width="3.7109375" style="646" customWidth="1"/>
    <col min="8962" max="8962" width="46.28515625" style="646" customWidth="1"/>
    <col min="8963" max="8963" width="44.5703125" style="646" customWidth="1"/>
    <col min="8964" max="8966" width="17.140625" style="646" customWidth="1"/>
    <col min="8967" max="9216" width="11.42578125" style="646"/>
    <col min="9217" max="9217" width="3.7109375" style="646" customWidth="1"/>
    <col min="9218" max="9218" width="46.28515625" style="646" customWidth="1"/>
    <col min="9219" max="9219" width="44.5703125" style="646" customWidth="1"/>
    <col min="9220" max="9222" width="17.140625" style="646" customWidth="1"/>
    <col min="9223" max="9472" width="11.42578125" style="646"/>
    <col min="9473" max="9473" width="3.7109375" style="646" customWidth="1"/>
    <col min="9474" max="9474" width="46.28515625" style="646" customWidth="1"/>
    <col min="9475" max="9475" width="44.5703125" style="646" customWidth="1"/>
    <col min="9476" max="9478" width="17.140625" style="646" customWidth="1"/>
    <col min="9479" max="9728" width="11.42578125" style="646"/>
    <col min="9729" max="9729" width="3.7109375" style="646" customWidth="1"/>
    <col min="9730" max="9730" width="46.28515625" style="646" customWidth="1"/>
    <col min="9731" max="9731" width="44.5703125" style="646" customWidth="1"/>
    <col min="9732" max="9734" width="17.140625" style="646" customWidth="1"/>
    <col min="9735" max="9984" width="11.42578125" style="646"/>
    <col min="9985" max="9985" width="3.7109375" style="646" customWidth="1"/>
    <col min="9986" max="9986" width="46.28515625" style="646" customWidth="1"/>
    <col min="9987" max="9987" width="44.5703125" style="646" customWidth="1"/>
    <col min="9988" max="9990" width="17.140625" style="646" customWidth="1"/>
    <col min="9991" max="10240" width="11.42578125" style="646"/>
    <col min="10241" max="10241" width="3.7109375" style="646" customWidth="1"/>
    <col min="10242" max="10242" width="46.28515625" style="646" customWidth="1"/>
    <col min="10243" max="10243" width="44.5703125" style="646" customWidth="1"/>
    <col min="10244" max="10246" width="17.140625" style="646" customWidth="1"/>
    <col min="10247" max="10496" width="11.42578125" style="646"/>
    <col min="10497" max="10497" width="3.7109375" style="646" customWidth="1"/>
    <col min="10498" max="10498" width="46.28515625" style="646" customWidth="1"/>
    <col min="10499" max="10499" width="44.5703125" style="646" customWidth="1"/>
    <col min="10500" max="10502" width="17.140625" style="646" customWidth="1"/>
    <col min="10503" max="10752" width="11.42578125" style="646"/>
    <col min="10753" max="10753" width="3.7109375" style="646" customWidth="1"/>
    <col min="10754" max="10754" width="46.28515625" style="646" customWidth="1"/>
    <col min="10755" max="10755" width="44.5703125" style="646" customWidth="1"/>
    <col min="10756" max="10758" width="17.140625" style="646" customWidth="1"/>
    <col min="10759" max="11008" width="11.42578125" style="646"/>
    <col min="11009" max="11009" width="3.7109375" style="646" customWidth="1"/>
    <col min="11010" max="11010" width="46.28515625" style="646" customWidth="1"/>
    <col min="11011" max="11011" width="44.5703125" style="646" customWidth="1"/>
    <col min="11012" max="11014" width="17.140625" style="646" customWidth="1"/>
    <col min="11015" max="11264" width="11.42578125" style="646"/>
    <col min="11265" max="11265" width="3.7109375" style="646" customWidth="1"/>
    <col min="11266" max="11266" width="46.28515625" style="646" customWidth="1"/>
    <col min="11267" max="11267" width="44.5703125" style="646" customWidth="1"/>
    <col min="11268" max="11270" width="17.140625" style="646" customWidth="1"/>
    <col min="11271" max="11520" width="11.42578125" style="646"/>
    <col min="11521" max="11521" width="3.7109375" style="646" customWidth="1"/>
    <col min="11522" max="11522" width="46.28515625" style="646" customWidth="1"/>
    <col min="11523" max="11523" width="44.5703125" style="646" customWidth="1"/>
    <col min="11524" max="11526" width="17.140625" style="646" customWidth="1"/>
    <col min="11527" max="11776" width="11.42578125" style="646"/>
    <col min="11777" max="11777" width="3.7109375" style="646" customWidth="1"/>
    <col min="11778" max="11778" width="46.28515625" style="646" customWidth="1"/>
    <col min="11779" max="11779" width="44.5703125" style="646" customWidth="1"/>
    <col min="11780" max="11782" width="17.140625" style="646" customWidth="1"/>
    <col min="11783" max="12032" width="11.42578125" style="646"/>
    <col min="12033" max="12033" width="3.7109375" style="646" customWidth="1"/>
    <col min="12034" max="12034" width="46.28515625" style="646" customWidth="1"/>
    <col min="12035" max="12035" width="44.5703125" style="646" customWidth="1"/>
    <col min="12036" max="12038" width="17.140625" style="646" customWidth="1"/>
    <col min="12039" max="12288" width="11.42578125" style="646"/>
    <col min="12289" max="12289" width="3.7109375" style="646" customWidth="1"/>
    <col min="12290" max="12290" width="46.28515625" style="646" customWidth="1"/>
    <col min="12291" max="12291" width="44.5703125" style="646" customWidth="1"/>
    <col min="12292" max="12294" width="17.140625" style="646" customWidth="1"/>
    <col min="12295" max="12544" width="11.42578125" style="646"/>
    <col min="12545" max="12545" width="3.7109375" style="646" customWidth="1"/>
    <col min="12546" max="12546" width="46.28515625" style="646" customWidth="1"/>
    <col min="12547" max="12547" width="44.5703125" style="646" customWidth="1"/>
    <col min="12548" max="12550" width="17.140625" style="646" customWidth="1"/>
    <col min="12551" max="12800" width="11.42578125" style="646"/>
    <col min="12801" max="12801" width="3.7109375" style="646" customWidth="1"/>
    <col min="12802" max="12802" width="46.28515625" style="646" customWidth="1"/>
    <col min="12803" max="12803" width="44.5703125" style="646" customWidth="1"/>
    <col min="12804" max="12806" width="17.140625" style="646" customWidth="1"/>
    <col min="12807" max="13056" width="11.42578125" style="646"/>
    <col min="13057" max="13057" width="3.7109375" style="646" customWidth="1"/>
    <col min="13058" max="13058" width="46.28515625" style="646" customWidth="1"/>
    <col min="13059" max="13059" width="44.5703125" style="646" customWidth="1"/>
    <col min="13060" max="13062" width="17.140625" style="646" customWidth="1"/>
    <col min="13063" max="13312" width="11.42578125" style="646"/>
    <col min="13313" max="13313" width="3.7109375" style="646" customWidth="1"/>
    <col min="13314" max="13314" width="46.28515625" style="646" customWidth="1"/>
    <col min="13315" max="13315" width="44.5703125" style="646" customWidth="1"/>
    <col min="13316" max="13318" width="17.140625" style="646" customWidth="1"/>
    <col min="13319" max="13568" width="11.42578125" style="646"/>
    <col min="13569" max="13569" width="3.7109375" style="646" customWidth="1"/>
    <col min="13570" max="13570" width="46.28515625" style="646" customWidth="1"/>
    <col min="13571" max="13571" width="44.5703125" style="646" customWidth="1"/>
    <col min="13572" max="13574" width="17.140625" style="646" customWidth="1"/>
    <col min="13575" max="13824" width="11.42578125" style="646"/>
    <col min="13825" max="13825" width="3.7109375" style="646" customWidth="1"/>
    <col min="13826" max="13826" width="46.28515625" style="646" customWidth="1"/>
    <col min="13827" max="13827" width="44.5703125" style="646" customWidth="1"/>
    <col min="13828" max="13830" width="17.140625" style="646" customWidth="1"/>
    <col min="13831" max="14080" width="11.42578125" style="646"/>
    <col min="14081" max="14081" width="3.7109375" style="646" customWidth="1"/>
    <col min="14082" max="14082" width="46.28515625" style="646" customWidth="1"/>
    <col min="14083" max="14083" width="44.5703125" style="646" customWidth="1"/>
    <col min="14084" max="14086" width="17.140625" style="646" customWidth="1"/>
    <col min="14087" max="14336" width="11.42578125" style="646"/>
    <col min="14337" max="14337" width="3.7109375" style="646" customWidth="1"/>
    <col min="14338" max="14338" width="46.28515625" style="646" customWidth="1"/>
    <col min="14339" max="14339" width="44.5703125" style="646" customWidth="1"/>
    <col min="14340" max="14342" width="17.140625" style="646" customWidth="1"/>
    <col min="14343" max="14592" width="11.42578125" style="646"/>
    <col min="14593" max="14593" width="3.7109375" style="646" customWidth="1"/>
    <col min="14594" max="14594" width="46.28515625" style="646" customWidth="1"/>
    <col min="14595" max="14595" width="44.5703125" style="646" customWidth="1"/>
    <col min="14596" max="14598" width="17.140625" style="646" customWidth="1"/>
    <col min="14599" max="14848" width="11.42578125" style="646"/>
    <col min="14849" max="14849" width="3.7109375" style="646" customWidth="1"/>
    <col min="14850" max="14850" width="46.28515625" style="646" customWidth="1"/>
    <col min="14851" max="14851" width="44.5703125" style="646" customWidth="1"/>
    <col min="14852" max="14854" width="17.140625" style="646" customWidth="1"/>
    <col min="14855" max="15104" width="11.42578125" style="646"/>
    <col min="15105" max="15105" width="3.7109375" style="646" customWidth="1"/>
    <col min="15106" max="15106" width="46.28515625" style="646" customWidth="1"/>
    <col min="15107" max="15107" width="44.5703125" style="646" customWidth="1"/>
    <col min="15108" max="15110" width="17.140625" style="646" customWidth="1"/>
    <col min="15111" max="15360" width="11.42578125" style="646"/>
    <col min="15361" max="15361" width="3.7109375" style="646" customWidth="1"/>
    <col min="15362" max="15362" width="46.28515625" style="646" customWidth="1"/>
    <col min="15363" max="15363" width="44.5703125" style="646" customWidth="1"/>
    <col min="15364" max="15366" width="17.140625" style="646" customWidth="1"/>
    <col min="15367" max="15616" width="11.42578125" style="646"/>
    <col min="15617" max="15617" width="3.7109375" style="646" customWidth="1"/>
    <col min="15618" max="15618" width="46.28515625" style="646" customWidth="1"/>
    <col min="15619" max="15619" width="44.5703125" style="646" customWidth="1"/>
    <col min="15620" max="15622" width="17.140625" style="646" customWidth="1"/>
    <col min="15623" max="15872" width="11.42578125" style="646"/>
    <col min="15873" max="15873" width="3.7109375" style="646" customWidth="1"/>
    <col min="15874" max="15874" width="46.28515625" style="646" customWidth="1"/>
    <col min="15875" max="15875" width="44.5703125" style="646" customWidth="1"/>
    <col min="15876" max="15878" width="17.140625" style="646" customWidth="1"/>
    <col min="15879" max="16128" width="11.42578125" style="646"/>
    <col min="16129" max="16129" width="3.7109375" style="646" customWidth="1"/>
    <col min="16130" max="16130" width="46.28515625" style="646" customWidth="1"/>
    <col min="16131" max="16131" width="44.5703125" style="646" customWidth="1"/>
    <col min="16132" max="16134" width="17.140625" style="646" customWidth="1"/>
    <col min="16135" max="16384" width="11.42578125" style="646"/>
  </cols>
  <sheetData>
    <row r="1" spans="2:6" x14ac:dyDescent="0.25">
      <c r="B1" s="645" t="s">
        <v>725</v>
      </c>
      <c r="C1" s="645"/>
    </row>
    <row r="3" spans="2:6" x14ac:dyDescent="0.25">
      <c r="B3" s="1062"/>
      <c r="C3" s="1055" t="s">
        <v>592</v>
      </c>
      <c r="D3" s="1055" t="s">
        <v>593</v>
      </c>
      <c r="E3" s="1055"/>
      <c r="F3" s="1055"/>
    </row>
    <row r="4" spans="2:6" x14ac:dyDescent="0.25">
      <c r="B4" s="1062"/>
      <c r="C4" s="1055"/>
      <c r="D4" s="670" t="s">
        <v>594</v>
      </c>
      <c r="E4" s="670" t="s">
        <v>595</v>
      </c>
      <c r="F4" s="670" t="s">
        <v>596</v>
      </c>
    </row>
    <row r="5" spans="2:6" x14ac:dyDescent="0.25">
      <c r="B5" s="1062"/>
      <c r="C5" s="670" t="s">
        <v>10</v>
      </c>
      <c r="D5" s="675">
        <v>20706</v>
      </c>
      <c r="E5" s="675">
        <v>46014</v>
      </c>
      <c r="F5" s="675">
        <v>46014</v>
      </c>
    </row>
    <row r="6" spans="2:6" x14ac:dyDescent="0.25">
      <c r="B6" s="1062"/>
      <c r="C6" s="670" t="s">
        <v>11</v>
      </c>
      <c r="D6" s="675">
        <v>23840</v>
      </c>
      <c r="E6" s="675">
        <v>52978</v>
      </c>
      <c r="F6" s="675">
        <v>52978</v>
      </c>
    </row>
    <row r="7" spans="2:6" x14ac:dyDescent="0.25">
      <c r="B7" s="1062"/>
      <c r="C7" s="670" t="s">
        <v>597</v>
      </c>
      <c r="D7" s="670" t="str">
        <f>E7</f>
        <v>+ 8.357</v>
      </c>
      <c r="E7" s="670" t="s">
        <v>598</v>
      </c>
      <c r="F7" s="670" t="s">
        <v>598</v>
      </c>
    </row>
    <row r="8" spans="2:6" x14ac:dyDescent="0.25">
      <c r="B8" s="1063" t="s">
        <v>599</v>
      </c>
      <c r="C8" s="669" t="s">
        <v>600</v>
      </c>
      <c r="D8" s="663">
        <v>458.18</v>
      </c>
      <c r="E8" s="663">
        <v>288.92</v>
      </c>
      <c r="F8" s="663">
        <v>173.33</v>
      </c>
    </row>
    <row r="9" spans="2:6" x14ac:dyDescent="0.25">
      <c r="B9" s="1063"/>
      <c r="C9" s="669" t="s">
        <v>601</v>
      </c>
      <c r="D9" s="663">
        <v>229.09</v>
      </c>
      <c r="E9" s="663">
        <v>144.47999999999999</v>
      </c>
      <c r="F9" s="663">
        <v>86.67</v>
      </c>
    </row>
    <row r="10" spans="2:6" x14ac:dyDescent="0.25">
      <c r="B10" s="1063" t="s">
        <v>602</v>
      </c>
      <c r="C10" s="669" t="s">
        <v>600</v>
      </c>
      <c r="D10" s="663">
        <v>693.34</v>
      </c>
      <c r="E10" s="663">
        <v>577.79</v>
      </c>
      <c r="F10" s="663">
        <v>462.24</v>
      </c>
    </row>
    <row r="11" spans="2:6" x14ac:dyDescent="0.25">
      <c r="B11" s="1063"/>
      <c r="C11" s="669" t="s">
        <v>601</v>
      </c>
      <c r="D11" s="663">
        <v>346.67</v>
      </c>
      <c r="E11" s="663">
        <v>288.89999999999998</v>
      </c>
      <c r="F11" s="663">
        <v>231.12</v>
      </c>
    </row>
    <row r="12" spans="2:6" x14ac:dyDescent="0.25">
      <c r="B12" s="1063" t="s">
        <v>603</v>
      </c>
      <c r="C12" s="669" t="s">
        <v>600</v>
      </c>
      <c r="D12" s="663">
        <v>837.81</v>
      </c>
      <c r="E12" s="663">
        <v>722.23</v>
      </c>
      <c r="F12" s="663">
        <v>606.67999999999995</v>
      </c>
    </row>
    <row r="13" spans="2:6" x14ac:dyDescent="0.25">
      <c r="B13" s="1063"/>
      <c r="C13" s="669" t="s">
        <v>601</v>
      </c>
      <c r="D13" s="663">
        <v>418.91</v>
      </c>
      <c r="E13" s="663">
        <v>361.12</v>
      </c>
      <c r="F13" s="663">
        <v>303.33999999999997</v>
      </c>
    </row>
    <row r="14" spans="2:6" x14ac:dyDescent="0.25">
      <c r="B14" s="669"/>
      <c r="C14" s="669"/>
      <c r="D14" s="663"/>
      <c r="E14" s="663"/>
      <c r="F14" s="663"/>
    </row>
    <row r="15" spans="2:6" x14ac:dyDescent="0.25">
      <c r="B15" s="646" t="s">
        <v>604</v>
      </c>
    </row>
    <row r="16" spans="2:6" x14ac:dyDescent="0.25">
      <c r="B16" s="646" t="s">
        <v>605</v>
      </c>
    </row>
    <row r="17" spans="2:6" ht="28.5" customHeight="1" x14ac:dyDescent="0.25">
      <c r="B17" s="1053" t="s">
        <v>606</v>
      </c>
      <c r="C17" s="1053"/>
      <c r="D17" s="1053"/>
      <c r="E17" s="1053"/>
      <c r="F17" s="1053"/>
    </row>
    <row r="18" spans="2:6" x14ac:dyDescent="0.25">
      <c r="B18" s="646" t="s">
        <v>607</v>
      </c>
    </row>
  </sheetData>
  <mergeCells count="7">
    <mergeCell ref="B17:F17"/>
    <mergeCell ref="B3:B7"/>
    <mergeCell ref="C3:C4"/>
    <mergeCell ref="D3:F3"/>
    <mergeCell ref="B8:B9"/>
    <mergeCell ref="B10:B11"/>
    <mergeCell ref="B12:B13"/>
  </mergeCell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G12"/>
  <sheetViews>
    <sheetView showGridLines="0" workbookViewId="0"/>
  </sheetViews>
  <sheetFormatPr baseColWidth="10" defaultRowHeight="11.25" x14ac:dyDescent="0.25"/>
  <cols>
    <col min="1" max="1" width="3.7109375" style="646" customWidth="1"/>
    <col min="2" max="2" width="18.85546875" style="646" customWidth="1"/>
    <col min="3" max="3" width="21" style="646" customWidth="1"/>
    <col min="4" max="4" width="21.140625" style="646" customWidth="1"/>
    <col min="5" max="5" width="19.7109375" style="646" customWidth="1"/>
    <col min="6" max="6" width="21" style="646" customWidth="1"/>
    <col min="7" max="7" width="24" style="646" customWidth="1"/>
    <col min="8" max="256" width="11.42578125" style="646"/>
    <col min="257" max="257" width="3.7109375" style="646" customWidth="1"/>
    <col min="258" max="258" width="18.85546875" style="646" customWidth="1"/>
    <col min="259" max="259" width="21" style="646" customWidth="1"/>
    <col min="260" max="260" width="21.140625" style="646" customWidth="1"/>
    <col min="261" max="261" width="19.7109375" style="646" customWidth="1"/>
    <col min="262" max="262" width="21" style="646" customWidth="1"/>
    <col min="263" max="263" width="24" style="646" customWidth="1"/>
    <col min="264" max="512" width="11.42578125" style="646"/>
    <col min="513" max="513" width="3.7109375" style="646" customWidth="1"/>
    <col min="514" max="514" width="18.85546875" style="646" customWidth="1"/>
    <col min="515" max="515" width="21" style="646" customWidth="1"/>
    <col min="516" max="516" width="21.140625" style="646" customWidth="1"/>
    <col min="517" max="517" width="19.7109375" style="646" customWidth="1"/>
    <col min="518" max="518" width="21" style="646" customWidth="1"/>
    <col min="519" max="519" width="24" style="646" customWidth="1"/>
    <col min="520" max="768" width="11.42578125" style="646"/>
    <col min="769" max="769" width="3.7109375" style="646" customWidth="1"/>
    <col min="770" max="770" width="18.85546875" style="646" customWidth="1"/>
    <col min="771" max="771" width="21" style="646" customWidth="1"/>
    <col min="772" max="772" width="21.140625" style="646" customWidth="1"/>
    <col min="773" max="773" width="19.7109375" style="646" customWidth="1"/>
    <col min="774" max="774" width="21" style="646" customWidth="1"/>
    <col min="775" max="775" width="24" style="646" customWidth="1"/>
    <col min="776" max="1024" width="11.42578125" style="646"/>
    <col min="1025" max="1025" width="3.7109375" style="646" customWidth="1"/>
    <col min="1026" max="1026" width="18.85546875" style="646" customWidth="1"/>
    <col min="1027" max="1027" width="21" style="646" customWidth="1"/>
    <col min="1028" max="1028" width="21.140625" style="646" customWidth="1"/>
    <col min="1029" max="1029" width="19.7109375" style="646" customWidth="1"/>
    <col min="1030" max="1030" width="21" style="646" customWidth="1"/>
    <col min="1031" max="1031" width="24" style="646" customWidth="1"/>
    <col min="1032" max="1280" width="11.42578125" style="646"/>
    <col min="1281" max="1281" width="3.7109375" style="646" customWidth="1"/>
    <col min="1282" max="1282" width="18.85546875" style="646" customWidth="1"/>
    <col min="1283" max="1283" width="21" style="646" customWidth="1"/>
    <col min="1284" max="1284" width="21.140625" style="646" customWidth="1"/>
    <col min="1285" max="1285" width="19.7109375" style="646" customWidth="1"/>
    <col min="1286" max="1286" width="21" style="646" customWidth="1"/>
    <col min="1287" max="1287" width="24" style="646" customWidth="1"/>
    <col min="1288" max="1536" width="11.42578125" style="646"/>
    <col min="1537" max="1537" width="3.7109375" style="646" customWidth="1"/>
    <col min="1538" max="1538" width="18.85546875" style="646" customWidth="1"/>
    <col min="1539" max="1539" width="21" style="646" customWidth="1"/>
    <col min="1540" max="1540" width="21.140625" style="646" customWidth="1"/>
    <col min="1541" max="1541" width="19.7109375" style="646" customWidth="1"/>
    <col min="1542" max="1542" width="21" style="646" customWidth="1"/>
    <col min="1543" max="1543" width="24" style="646" customWidth="1"/>
    <col min="1544" max="1792" width="11.42578125" style="646"/>
    <col min="1793" max="1793" width="3.7109375" style="646" customWidth="1"/>
    <col min="1794" max="1794" width="18.85546875" style="646" customWidth="1"/>
    <col min="1795" max="1795" width="21" style="646" customWidth="1"/>
    <col min="1796" max="1796" width="21.140625" style="646" customWidth="1"/>
    <col min="1797" max="1797" width="19.7109375" style="646" customWidth="1"/>
    <col min="1798" max="1798" width="21" style="646" customWidth="1"/>
    <col min="1799" max="1799" width="24" style="646" customWidth="1"/>
    <col min="1800" max="2048" width="11.42578125" style="646"/>
    <col min="2049" max="2049" width="3.7109375" style="646" customWidth="1"/>
    <col min="2050" max="2050" width="18.85546875" style="646" customWidth="1"/>
    <col min="2051" max="2051" width="21" style="646" customWidth="1"/>
    <col min="2052" max="2052" width="21.140625" style="646" customWidth="1"/>
    <col min="2053" max="2053" width="19.7109375" style="646" customWidth="1"/>
    <col min="2054" max="2054" width="21" style="646" customWidth="1"/>
    <col min="2055" max="2055" width="24" style="646" customWidth="1"/>
    <col min="2056" max="2304" width="11.42578125" style="646"/>
    <col min="2305" max="2305" width="3.7109375" style="646" customWidth="1"/>
    <col min="2306" max="2306" width="18.85546875" style="646" customWidth="1"/>
    <col min="2307" max="2307" width="21" style="646" customWidth="1"/>
    <col min="2308" max="2308" width="21.140625" style="646" customWidth="1"/>
    <col min="2309" max="2309" width="19.7109375" style="646" customWidth="1"/>
    <col min="2310" max="2310" width="21" style="646" customWidth="1"/>
    <col min="2311" max="2311" width="24" style="646" customWidth="1"/>
    <col min="2312" max="2560" width="11.42578125" style="646"/>
    <col min="2561" max="2561" width="3.7109375" style="646" customWidth="1"/>
    <col min="2562" max="2562" width="18.85546875" style="646" customWidth="1"/>
    <col min="2563" max="2563" width="21" style="646" customWidth="1"/>
    <col min="2564" max="2564" width="21.140625" style="646" customWidth="1"/>
    <col min="2565" max="2565" width="19.7109375" style="646" customWidth="1"/>
    <col min="2566" max="2566" width="21" style="646" customWidth="1"/>
    <col min="2567" max="2567" width="24" style="646" customWidth="1"/>
    <col min="2568" max="2816" width="11.42578125" style="646"/>
    <col min="2817" max="2817" width="3.7109375" style="646" customWidth="1"/>
    <col min="2818" max="2818" width="18.85546875" style="646" customWidth="1"/>
    <col min="2819" max="2819" width="21" style="646" customWidth="1"/>
    <col min="2820" max="2820" width="21.140625" style="646" customWidth="1"/>
    <col min="2821" max="2821" width="19.7109375" style="646" customWidth="1"/>
    <col min="2822" max="2822" width="21" style="646" customWidth="1"/>
    <col min="2823" max="2823" width="24" style="646" customWidth="1"/>
    <col min="2824" max="3072" width="11.42578125" style="646"/>
    <col min="3073" max="3073" width="3.7109375" style="646" customWidth="1"/>
    <col min="3074" max="3074" width="18.85546875" style="646" customWidth="1"/>
    <col min="3075" max="3075" width="21" style="646" customWidth="1"/>
    <col min="3076" max="3076" width="21.140625" style="646" customWidth="1"/>
    <col min="3077" max="3077" width="19.7109375" style="646" customWidth="1"/>
    <col min="3078" max="3078" width="21" style="646" customWidth="1"/>
    <col min="3079" max="3079" width="24" style="646" customWidth="1"/>
    <col min="3080" max="3328" width="11.42578125" style="646"/>
    <col min="3329" max="3329" width="3.7109375" style="646" customWidth="1"/>
    <col min="3330" max="3330" width="18.85546875" style="646" customWidth="1"/>
    <col min="3331" max="3331" width="21" style="646" customWidth="1"/>
    <col min="3332" max="3332" width="21.140625" style="646" customWidth="1"/>
    <col min="3333" max="3333" width="19.7109375" style="646" customWidth="1"/>
    <col min="3334" max="3334" width="21" style="646" customWidth="1"/>
    <col min="3335" max="3335" width="24" style="646" customWidth="1"/>
    <col min="3336" max="3584" width="11.42578125" style="646"/>
    <col min="3585" max="3585" width="3.7109375" style="646" customWidth="1"/>
    <col min="3586" max="3586" width="18.85546875" style="646" customWidth="1"/>
    <col min="3587" max="3587" width="21" style="646" customWidth="1"/>
    <col min="3588" max="3588" width="21.140625" style="646" customWidth="1"/>
    <col min="3589" max="3589" width="19.7109375" style="646" customWidth="1"/>
    <col min="3590" max="3590" width="21" style="646" customWidth="1"/>
    <col min="3591" max="3591" width="24" style="646" customWidth="1"/>
    <col min="3592" max="3840" width="11.42578125" style="646"/>
    <col min="3841" max="3841" width="3.7109375" style="646" customWidth="1"/>
    <col min="3842" max="3842" width="18.85546875" style="646" customWidth="1"/>
    <col min="3843" max="3843" width="21" style="646" customWidth="1"/>
    <col min="3844" max="3844" width="21.140625" style="646" customWidth="1"/>
    <col min="3845" max="3845" width="19.7109375" style="646" customWidth="1"/>
    <col min="3846" max="3846" width="21" style="646" customWidth="1"/>
    <col min="3847" max="3847" width="24" style="646" customWidth="1"/>
    <col min="3848" max="4096" width="11.42578125" style="646"/>
    <col min="4097" max="4097" width="3.7109375" style="646" customWidth="1"/>
    <col min="4098" max="4098" width="18.85546875" style="646" customWidth="1"/>
    <col min="4099" max="4099" width="21" style="646" customWidth="1"/>
    <col min="4100" max="4100" width="21.140625" style="646" customWidth="1"/>
    <col min="4101" max="4101" width="19.7109375" style="646" customWidth="1"/>
    <col min="4102" max="4102" width="21" style="646" customWidth="1"/>
    <col min="4103" max="4103" width="24" style="646" customWidth="1"/>
    <col min="4104" max="4352" width="11.42578125" style="646"/>
    <col min="4353" max="4353" width="3.7109375" style="646" customWidth="1"/>
    <col min="4354" max="4354" width="18.85546875" style="646" customWidth="1"/>
    <col min="4355" max="4355" width="21" style="646" customWidth="1"/>
    <col min="4356" max="4356" width="21.140625" style="646" customWidth="1"/>
    <col min="4357" max="4357" width="19.7109375" style="646" customWidth="1"/>
    <col min="4358" max="4358" width="21" style="646" customWidth="1"/>
    <col min="4359" max="4359" width="24" style="646" customWidth="1"/>
    <col min="4360" max="4608" width="11.42578125" style="646"/>
    <col min="4609" max="4609" width="3.7109375" style="646" customWidth="1"/>
    <col min="4610" max="4610" width="18.85546875" style="646" customWidth="1"/>
    <col min="4611" max="4611" width="21" style="646" customWidth="1"/>
    <col min="4612" max="4612" width="21.140625" style="646" customWidth="1"/>
    <col min="4613" max="4613" width="19.7109375" style="646" customWidth="1"/>
    <col min="4614" max="4614" width="21" style="646" customWidth="1"/>
    <col min="4615" max="4615" width="24" style="646" customWidth="1"/>
    <col min="4616" max="4864" width="11.42578125" style="646"/>
    <col min="4865" max="4865" width="3.7109375" style="646" customWidth="1"/>
    <col min="4866" max="4866" width="18.85546875" style="646" customWidth="1"/>
    <col min="4867" max="4867" width="21" style="646" customWidth="1"/>
    <col min="4868" max="4868" width="21.140625" style="646" customWidth="1"/>
    <col min="4869" max="4869" width="19.7109375" style="646" customWidth="1"/>
    <col min="4870" max="4870" width="21" style="646" customWidth="1"/>
    <col min="4871" max="4871" width="24" style="646" customWidth="1"/>
    <col min="4872" max="5120" width="11.42578125" style="646"/>
    <col min="5121" max="5121" width="3.7109375" style="646" customWidth="1"/>
    <col min="5122" max="5122" width="18.85546875" style="646" customWidth="1"/>
    <col min="5123" max="5123" width="21" style="646" customWidth="1"/>
    <col min="5124" max="5124" width="21.140625" style="646" customWidth="1"/>
    <col min="5125" max="5125" width="19.7109375" style="646" customWidth="1"/>
    <col min="5126" max="5126" width="21" style="646" customWidth="1"/>
    <col min="5127" max="5127" width="24" style="646" customWidth="1"/>
    <col min="5128" max="5376" width="11.42578125" style="646"/>
    <col min="5377" max="5377" width="3.7109375" style="646" customWidth="1"/>
    <col min="5378" max="5378" width="18.85546875" style="646" customWidth="1"/>
    <col min="5379" max="5379" width="21" style="646" customWidth="1"/>
    <col min="5380" max="5380" width="21.140625" style="646" customWidth="1"/>
    <col min="5381" max="5381" width="19.7109375" style="646" customWidth="1"/>
    <col min="5382" max="5382" width="21" style="646" customWidth="1"/>
    <col min="5383" max="5383" width="24" style="646" customWidth="1"/>
    <col min="5384" max="5632" width="11.42578125" style="646"/>
    <col min="5633" max="5633" width="3.7109375" style="646" customWidth="1"/>
    <col min="5634" max="5634" width="18.85546875" style="646" customWidth="1"/>
    <col min="5635" max="5635" width="21" style="646" customWidth="1"/>
    <col min="5636" max="5636" width="21.140625" style="646" customWidth="1"/>
    <col min="5637" max="5637" width="19.7109375" style="646" customWidth="1"/>
    <col min="5638" max="5638" width="21" style="646" customWidth="1"/>
    <col min="5639" max="5639" width="24" style="646" customWidth="1"/>
    <col min="5640" max="5888" width="11.42578125" style="646"/>
    <col min="5889" max="5889" width="3.7109375" style="646" customWidth="1"/>
    <col min="5890" max="5890" width="18.85546875" style="646" customWidth="1"/>
    <col min="5891" max="5891" width="21" style="646" customWidth="1"/>
    <col min="5892" max="5892" width="21.140625" style="646" customWidth="1"/>
    <col min="5893" max="5893" width="19.7109375" style="646" customWidth="1"/>
    <col min="5894" max="5894" width="21" style="646" customWidth="1"/>
    <col min="5895" max="5895" width="24" style="646" customWidth="1"/>
    <col min="5896" max="6144" width="11.42578125" style="646"/>
    <col min="6145" max="6145" width="3.7109375" style="646" customWidth="1"/>
    <col min="6146" max="6146" width="18.85546875" style="646" customWidth="1"/>
    <col min="6147" max="6147" width="21" style="646" customWidth="1"/>
    <col min="6148" max="6148" width="21.140625" style="646" customWidth="1"/>
    <col min="6149" max="6149" width="19.7109375" style="646" customWidth="1"/>
    <col min="6150" max="6150" width="21" style="646" customWidth="1"/>
    <col min="6151" max="6151" width="24" style="646" customWidth="1"/>
    <col min="6152" max="6400" width="11.42578125" style="646"/>
    <col min="6401" max="6401" width="3.7109375" style="646" customWidth="1"/>
    <col min="6402" max="6402" width="18.85546875" style="646" customWidth="1"/>
    <col min="6403" max="6403" width="21" style="646" customWidth="1"/>
    <col min="6404" max="6404" width="21.140625" style="646" customWidth="1"/>
    <col min="6405" max="6405" width="19.7109375" style="646" customWidth="1"/>
    <col min="6406" max="6406" width="21" style="646" customWidth="1"/>
    <col min="6407" max="6407" width="24" style="646" customWidth="1"/>
    <col min="6408" max="6656" width="11.42578125" style="646"/>
    <col min="6657" max="6657" width="3.7109375" style="646" customWidth="1"/>
    <col min="6658" max="6658" width="18.85546875" style="646" customWidth="1"/>
    <col min="6659" max="6659" width="21" style="646" customWidth="1"/>
    <col min="6660" max="6660" width="21.140625" style="646" customWidth="1"/>
    <col min="6661" max="6661" width="19.7109375" style="646" customWidth="1"/>
    <col min="6662" max="6662" width="21" style="646" customWidth="1"/>
    <col min="6663" max="6663" width="24" style="646" customWidth="1"/>
    <col min="6664" max="6912" width="11.42578125" style="646"/>
    <col min="6913" max="6913" width="3.7109375" style="646" customWidth="1"/>
    <col min="6914" max="6914" width="18.85546875" style="646" customWidth="1"/>
    <col min="6915" max="6915" width="21" style="646" customWidth="1"/>
    <col min="6916" max="6916" width="21.140625" style="646" customWidth="1"/>
    <col min="6917" max="6917" width="19.7109375" style="646" customWidth="1"/>
    <col min="6918" max="6918" width="21" style="646" customWidth="1"/>
    <col min="6919" max="6919" width="24" style="646" customWidth="1"/>
    <col min="6920" max="7168" width="11.42578125" style="646"/>
    <col min="7169" max="7169" width="3.7109375" style="646" customWidth="1"/>
    <col min="7170" max="7170" width="18.85546875" style="646" customWidth="1"/>
    <col min="7171" max="7171" width="21" style="646" customWidth="1"/>
    <col min="7172" max="7172" width="21.140625" style="646" customWidth="1"/>
    <col min="7173" max="7173" width="19.7109375" style="646" customWidth="1"/>
    <col min="7174" max="7174" width="21" style="646" customWidth="1"/>
    <col min="7175" max="7175" width="24" style="646" customWidth="1"/>
    <col min="7176" max="7424" width="11.42578125" style="646"/>
    <col min="7425" max="7425" width="3.7109375" style="646" customWidth="1"/>
    <col min="7426" max="7426" width="18.85546875" style="646" customWidth="1"/>
    <col min="7427" max="7427" width="21" style="646" customWidth="1"/>
    <col min="7428" max="7428" width="21.140625" style="646" customWidth="1"/>
    <col min="7429" max="7429" width="19.7109375" style="646" customWidth="1"/>
    <col min="7430" max="7430" width="21" style="646" customWidth="1"/>
    <col min="7431" max="7431" width="24" style="646" customWidth="1"/>
    <col min="7432" max="7680" width="11.42578125" style="646"/>
    <col min="7681" max="7681" width="3.7109375" style="646" customWidth="1"/>
    <col min="7682" max="7682" width="18.85546875" style="646" customWidth="1"/>
    <col min="7683" max="7683" width="21" style="646" customWidth="1"/>
    <col min="7684" max="7684" width="21.140625" style="646" customWidth="1"/>
    <col min="7685" max="7685" width="19.7109375" style="646" customWidth="1"/>
    <col min="7686" max="7686" width="21" style="646" customWidth="1"/>
    <col min="7687" max="7687" width="24" style="646" customWidth="1"/>
    <col min="7688" max="7936" width="11.42578125" style="646"/>
    <col min="7937" max="7937" width="3.7109375" style="646" customWidth="1"/>
    <col min="7938" max="7938" width="18.85546875" style="646" customWidth="1"/>
    <col min="7939" max="7939" width="21" style="646" customWidth="1"/>
    <col min="7940" max="7940" width="21.140625" style="646" customWidth="1"/>
    <col min="7941" max="7941" width="19.7109375" style="646" customWidth="1"/>
    <col min="7942" max="7942" width="21" style="646" customWidth="1"/>
    <col min="7943" max="7943" width="24" style="646" customWidth="1"/>
    <col min="7944" max="8192" width="11.42578125" style="646"/>
    <col min="8193" max="8193" width="3.7109375" style="646" customWidth="1"/>
    <col min="8194" max="8194" width="18.85546875" style="646" customWidth="1"/>
    <col min="8195" max="8195" width="21" style="646" customWidth="1"/>
    <col min="8196" max="8196" width="21.140625" style="646" customWidth="1"/>
    <col min="8197" max="8197" width="19.7109375" style="646" customWidth="1"/>
    <col min="8198" max="8198" width="21" style="646" customWidth="1"/>
    <col min="8199" max="8199" width="24" style="646" customWidth="1"/>
    <col min="8200" max="8448" width="11.42578125" style="646"/>
    <col min="8449" max="8449" width="3.7109375" style="646" customWidth="1"/>
    <col min="8450" max="8450" width="18.85546875" style="646" customWidth="1"/>
    <col min="8451" max="8451" width="21" style="646" customWidth="1"/>
    <col min="8452" max="8452" width="21.140625" style="646" customWidth="1"/>
    <col min="8453" max="8453" width="19.7109375" style="646" customWidth="1"/>
    <col min="8454" max="8454" width="21" style="646" customWidth="1"/>
    <col min="8455" max="8455" width="24" style="646" customWidth="1"/>
    <col min="8456" max="8704" width="11.42578125" style="646"/>
    <col min="8705" max="8705" width="3.7109375" style="646" customWidth="1"/>
    <col min="8706" max="8706" width="18.85546875" style="646" customWidth="1"/>
    <col min="8707" max="8707" width="21" style="646" customWidth="1"/>
    <col min="8708" max="8708" width="21.140625" style="646" customWidth="1"/>
    <col min="8709" max="8709" width="19.7109375" style="646" customWidth="1"/>
    <col min="8710" max="8710" width="21" style="646" customWidth="1"/>
    <col min="8711" max="8711" width="24" style="646" customWidth="1"/>
    <col min="8712" max="8960" width="11.42578125" style="646"/>
    <col min="8961" max="8961" width="3.7109375" style="646" customWidth="1"/>
    <col min="8962" max="8962" width="18.85546875" style="646" customWidth="1"/>
    <col min="8963" max="8963" width="21" style="646" customWidth="1"/>
    <col min="8964" max="8964" width="21.140625" style="646" customWidth="1"/>
    <col min="8965" max="8965" width="19.7109375" style="646" customWidth="1"/>
    <col min="8966" max="8966" width="21" style="646" customWidth="1"/>
    <col min="8967" max="8967" width="24" style="646" customWidth="1"/>
    <col min="8968" max="9216" width="11.42578125" style="646"/>
    <col min="9217" max="9217" width="3.7109375" style="646" customWidth="1"/>
    <col min="9218" max="9218" width="18.85546875" style="646" customWidth="1"/>
    <col min="9219" max="9219" width="21" style="646" customWidth="1"/>
    <col min="9220" max="9220" width="21.140625" style="646" customWidth="1"/>
    <col min="9221" max="9221" width="19.7109375" style="646" customWidth="1"/>
    <col min="9222" max="9222" width="21" style="646" customWidth="1"/>
    <col min="9223" max="9223" width="24" style="646" customWidth="1"/>
    <col min="9224" max="9472" width="11.42578125" style="646"/>
    <col min="9473" max="9473" width="3.7109375" style="646" customWidth="1"/>
    <col min="9474" max="9474" width="18.85546875" style="646" customWidth="1"/>
    <col min="9475" max="9475" width="21" style="646" customWidth="1"/>
    <col min="9476" max="9476" width="21.140625" style="646" customWidth="1"/>
    <col min="9477" max="9477" width="19.7109375" style="646" customWidth="1"/>
    <col min="9478" max="9478" width="21" style="646" customWidth="1"/>
    <col min="9479" max="9479" width="24" style="646" customWidth="1"/>
    <col min="9480" max="9728" width="11.42578125" style="646"/>
    <col min="9729" max="9729" width="3.7109375" style="646" customWidth="1"/>
    <col min="9730" max="9730" width="18.85546875" style="646" customWidth="1"/>
    <col min="9731" max="9731" width="21" style="646" customWidth="1"/>
    <col min="9732" max="9732" width="21.140625" style="646" customWidth="1"/>
    <col min="9733" max="9733" width="19.7109375" style="646" customWidth="1"/>
    <col min="9734" max="9734" width="21" style="646" customWidth="1"/>
    <col min="9735" max="9735" width="24" style="646" customWidth="1"/>
    <col min="9736" max="9984" width="11.42578125" style="646"/>
    <col min="9985" max="9985" width="3.7109375" style="646" customWidth="1"/>
    <col min="9986" max="9986" width="18.85546875" style="646" customWidth="1"/>
    <col min="9987" max="9987" width="21" style="646" customWidth="1"/>
    <col min="9988" max="9988" width="21.140625" style="646" customWidth="1"/>
    <col min="9989" max="9989" width="19.7109375" style="646" customWidth="1"/>
    <col min="9990" max="9990" width="21" style="646" customWidth="1"/>
    <col min="9991" max="9991" width="24" style="646" customWidth="1"/>
    <col min="9992" max="10240" width="11.42578125" style="646"/>
    <col min="10241" max="10241" width="3.7109375" style="646" customWidth="1"/>
    <col min="10242" max="10242" width="18.85546875" style="646" customWidth="1"/>
    <col min="10243" max="10243" width="21" style="646" customWidth="1"/>
    <col min="10244" max="10244" width="21.140625" style="646" customWidth="1"/>
    <col min="10245" max="10245" width="19.7109375" style="646" customWidth="1"/>
    <col min="10246" max="10246" width="21" style="646" customWidth="1"/>
    <col min="10247" max="10247" width="24" style="646" customWidth="1"/>
    <col min="10248" max="10496" width="11.42578125" style="646"/>
    <col min="10497" max="10497" width="3.7109375" style="646" customWidth="1"/>
    <col min="10498" max="10498" width="18.85546875" style="646" customWidth="1"/>
    <col min="10499" max="10499" width="21" style="646" customWidth="1"/>
    <col min="10500" max="10500" width="21.140625" style="646" customWidth="1"/>
    <col min="10501" max="10501" width="19.7109375" style="646" customWidth="1"/>
    <col min="10502" max="10502" width="21" style="646" customWidth="1"/>
    <col min="10503" max="10503" width="24" style="646" customWidth="1"/>
    <col min="10504" max="10752" width="11.42578125" style="646"/>
    <col min="10753" max="10753" width="3.7109375" style="646" customWidth="1"/>
    <col min="10754" max="10754" width="18.85546875" style="646" customWidth="1"/>
    <col min="10755" max="10755" width="21" style="646" customWidth="1"/>
    <col min="10756" max="10756" width="21.140625" style="646" customWidth="1"/>
    <col min="10757" max="10757" width="19.7109375" style="646" customWidth="1"/>
    <col min="10758" max="10758" width="21" style="646" customWidth="1"/>
    <col min="10759" max="10759" width="24" style="646" customWidth="1"/>
    <col min="10760" max="11008" width="11.42578125" style="646"/>
    <col min="11009" max="11009" width="3.7109375" style="646" customWidth="1"/>
    <col min="11010" max="11010" width="18.85546875" style="646" customWidth="1"/>
    <col min="11011" max="11011" width="21" style="646" customWidth="1"/>
    <col min="11012" max="11012" width="21.140625" style="646" customWidth="1"/>
    <col min="11013" max="11013" width="19.7109375" style="646" customWidth="1"/>
    <col min="11014" max="11014" width="21" style="646" customWidth="1"/>
    <col min="11015" max="11015" width="24" style="646" customWidth="1"/>
    <col min="11016" max="11264" width="11.42578125" style="646"/>
    <col min="11265" max="11265" width="3.7109375" style="646" customWidth="1"/>
    <col min="11266" max="11266" width="18.85546875" style="646" customWidth="1"/>
    <col min="11267" max="11267" width="21" style="646" customWidth="1"/>
    <col min="11268" max="11268" width="21.140625" style="646" customWidth="1"/>
    <col min="11269" max="11269" width="19.7109375" style="646" customWidth="1"/>
    <col min="11270" max="11270" width="21" style="646" customWidth="1"/>
    <col min="11271" max="11271" width="24" style="646" customWidth="1"/>
    <col min="11272" max="11520" width="11.42578125" style="646"/>
    <col min="11521" max="11521" width="3.7109375" style="646" customWidth="1"/>
    <col min="11522" max="11522" width="18.85546875" style="646" customWidth="1"/>
    <col min="11523" max="11523" width="21" style="646" customWidth="1"/>
    <col min="11524" max="11524" width="21.140625" style="646" customWidth="1"/>
    <col min="11525" max="11525" width="19.7109375" style="646" customWidth="1"/>
    <col min="11526" max="11526" width="21" style="646" customWidth="1"/>
    <col min="11527" max="11527" width="24" style="646" customWidth="1"/>
    <col min="11528" max="11776" width="11.42578125" style="646"/>
    <col min="11777" max="11777" width="3.7109375" style="646" customWidth="1"/>
    <col min="11778" max="11778" width="18.85546875" style="646" customWidth="1"/>
    <col min="11779" max="11779" width="21" style="646" customWidth="1"/>
    <col min="11780" max="11780" width="21.140625" style="646" customWidth="1"/>
    <col min="11781" max="11781" width="19.7109375" style="646" customWidth="1"/>
    <col min="11782" max="11782" width="21" style="646" customWidth="1"/>
    <col min="11783" max="11783" width="24" style="646" customWidth="1"/>
    <col min="11784" max="12032" width="11.42578125" style="646"/>
    <col min="12033" max="12033" width="3.7109375" style="646" customWidth="1"/>
    <col min="12034" max="12034" width="18.85546875" style="646" customWidth="1"/>
    <col min="12035" max="12035" width="21" style="646" customWidth="1"/>
    <col min="12036" max="12036" width="21.140625" style="646" customWidth="1"/>
    <col min="12037" max="12037" width="19.7109375" style="646" customWidth="1"/>
    <col min="12038" max="12038" width="21" style="646" customWidth="1"/>
    <col min="12039" max="12039" width="24" style="646" customWidth="1"/>
    <col min="12040" max="12288" width="11.42578125" style="646"/>
    <col min="12289" max="12289" width="3.7109375" style="646" customWidth="1"/>
    <col min="12290" max="12290" width="18.85546875" style="646" customWidth="1"/>
    <col min="12291" max="12291" width="21" style="646" customWidth="1"/>
    <col min="12292" max="12292" width="21.140625" style="646" customWidth="1"/>
    <col min="12293" max="12293" width="19.7109375" style="646" customWidth="1"/>
    <col min="12294" max="12294" width="21" style="646" customWidth="1"/>
    <col min="12295" max="12295" width="24" style="646" customWidth="1"/>
    <col min="12296" max="12544" width="11.42578125" style="646"/>
    <col min="12545" max="12545" width="3.7109375" style="646" customWidth="1"/>
    <col min="12546" max="12546" width="18.85546875" style="646" customWidth="1"/>
    <col min="12547" max="12547" width="21" style="646" customWidth="1"/>
    <col min="12548" max="12548" width="21.140625" style="646" customWidth="1"/>
    <col min="12549" max="12549" width="19.7109375" style="646" customWidth="1"/>
    <col min="12550" max="12550" width="21" style="646" customWidth="1"/>
    <col min="12551" max="12551" width="24" style="646" customWidth="1"/>
    <col min="12552" max="12800" width="11.42578125" style="646"/>
    <col min="12801" max="12801" width="3.7109375" style="646" customWidth="1"/>
    <col min="12802" max="12802" width="18.85546875" style="646" customWidth="1"/>
    <col min="12803" max="12803" width="21" style="646" customWidth="1"/>
    <col min="12804" max="12804" width="21.140625" style="646" customWidth="1"/>
    <col min="12805" max="12805" width="19.7109375" style="646" customWidth="1"/>
    <col min="12806" max="12806" width="21" style="646" customWidth="1"/>
    <col min="12807" max="12807" width="24" style="646" customWidth="1"/>
    <col min="12808" max="13056" width="11.42578125" style="646"/>
    <col min="13057" max="13057" width="3.7109375" style="646" customWidth="1"/>
    <col min="13058" max="13058" width="18.85546875" style="646" customWidth="1"/>
    <col min="13059" max="13059" width="21" style="646" customWidth="1"/>
    <col min="13060" max="13060" width="21.140625" style="646" customWidth="1"/>
    <col min="13061" max="13061" width="19.7109375" style="646" customWidth="1"/>
    <col min="13062" max="13062" width="21" style="646" customWidth="1"/>
    <col min="13063" max="13063" width="24" style="646" customWidth="1"/>
    <col min="13064" max="13312" width="11.42578125" style="646"/>
    <col min="13313" max="13313" width="3.7109375" style="646" customWidth="1"/>
    <col min="13314" max="13314" width="18.85546875" style="646" customWidth="1"/>
    <col min="13315" max="13315" width="21" style="646" customWidth="1"/>
    <col min="13316" max="13316" width="21.140625" style="646" customWidth="1"/>
    <col min="13317" max="13317" width="19.7109375" style="646" customWidth="1"/>
    <col min="13318" max="13318" width="21" style="646" customWidth="1"/>
    <col min="13319" max="13319" width="24" style="646" customWidth="1"/>
    <col min="13320" max="13568" width="11.42578125" style="646"/>
    <col min="13569" max="13569" width="3.7109375" style="646" customWidth="1"/>
    <col min="13570" max="13570" width="18.85546875" style="646" customWidth="1"/>
    <col min="13571" max="13571" width="21" style="646" customWidth="1"/>
    <col min="13572" max="13572" width="21.140625" style="646" customWidth="1"/>
    <col min="13573" max="13573" width="19.7109375" style="646" customWidth="1"/>
    <col min="13574" max="13574" width="21" style="646" customWidth="1"/>
    <col min="13575" max="13575" width="24" style="646" customWidth="1"/>
    <col min="13576" max="13824" width="11.42578125" style="646"/>
    <col min="13825" max="13825" width="3.7109375" style="646" customWidth="1"/>
    <col min="13826" max="13826" width="18.85546875" style="646" customWidth="1"/>
    <col min="13827" max="13827" width="21" style="646" customWidth="1"/>
    <col min="13828" max="13828" width="21.140625" style="646" customWidth="1"/>
    <col min="13829" max="13829" width="19.7109375" style="646" customWidth="1"/>
    <col min="13830" max="13830" width="21" style="646" customWidth="1"/>
    <col min="13831" max="13831" width="24" style="646" customWidth="1"/>
    <col min="13832" max="14080" width="11.42578125" style="646"/>
    <col min="14081" max="14081" width="3.7109375" style="646" customWidth="1"/>
    <col min="14082" max="14082" width="18.85546875" style="646" customWidth="1"/>
    <col min="14083" max="14083" width="21" style="646" customWidth="1"/>
    <col min="14084" max="14084" width="21.140625" style="646" customWidth="1"/>
    <col min="14085" max="14085" width="19.7109375" style="646" customWidth="1"/>
    <col min="14086" max="14086" width="21" style="646" customWidth="1"/>
    <col min="14087" max="14087" width="24" style="646" customWidth="1"/>
    <col min="14088" max="14336" width="11.42578125" style="646"/>
    <col min="14337" max="14337" width="3.7109375" style="646" customWidth="1"/>
    <col min="14338" max="14338" width="18.85546875" style="646" customWidth="1"/>
    <col min="14339" max="14339" width="21" style="646" customWidth="1"/>
    <col min="14340" max="14340" width="21.140625" style="646" customWidth="1"/>
    <col min="14341" max="14341" width="19.7109375" style="646" customWidth="1"/>
    <col min="14342" max="14342" width="21" style="646" customWidth="1"/>
    <col min="14343" max="14343" width="24" style="646" customWidth="1"/>
    <col min="14344" max="14592" width="11.42578125" style="646"/>
    <col min="14593" max="14593" width="3.7109375" style="646" customWidth="1"/>
    <col min="14594" max="14594" width="18.85546875" style="646" customWidth="1"/>
    <col min="14595" max="14595" width="21" style="646" customWidth="1"/>
    <col min="14596" max="14596" width="21.140625" style="646" customWidth="1"/>
    <col min="14597" max="14597" width="19.7109375" style="646" customWidth="1"/>
    <col min="14598" max="14598" width="21" style="646" customWidth="1"/>
    <col min="14599" max="14599" width="24" style="646" customWidth="1"/>
    <col min="14600" max="14848" width="11.42578125" style="646"/>
    <col min="14849" max="14849" width="3.7109375" style="646" customWidth="1"/>
    <col min="14850" max="14850" width="18.85546875" style="646" customWidth="1"/>
    <col min="14851" max="14851" width="21" style="646" customWidth="1"/>
    <col min="14852" max="14852" width="21.140625" style="646" customWidth="1"/>
    <col min="14853" max="14853" width="19.7109375" style="646" customWidth="1"/>
    <col min="14854" max="14854" width="21" style="646" customWidth="1"/>
    <col min="14855" max="14855" width="24" style="646" customWidth="1"/>
    <col min="14856" max="15104" width="11.42578125" style="646"/>
    <col min="15105" max="15105" width="3.7109375" style="646" customWidth="1"/>
    <col min="15106" max="15106" width="18.85546875" style="646" customWidth="1"/>
    <col min="15107" max="15107" width="21" style="646" customWidth="1"/>
    <col min="15108" max="15108" width="21.140625" style="646" customWidth="1"/>
    <col min="15109" max="15109" width="19.7109375" style="646" customWidth="1"/>
    <col min="15110" max="15110" width="21" style="646" customWidth="1"/>
    <col min="15111" max="15111" width="24" style="646" customWidth="1"/>
    <col min="15112" max="15360" width="11.42578125" style="646"/>
    <col min="15361" max="15361" width="3.7109375" style="646" customWidth="1"/>
    <col min="15362" max="15362" width="18.85546875" style="646" customWidth="1"/>
    <col min="15363" max="15363" width="21" style="646" customWidth="1"/>
    <col min="15364" max="15364" width="21.140625" style="646" customWidth="1"/>
    <col min="15365" max="15365" width="19.7109375" style="646" customWidth="1"/>
    <col min="15366" max="15366" width="21" style="646" customWidth="1"/>
    <col min="15367" max="15367" width="24" style="646" customWidth="1"/>
    <col min="15368" max="15616" width="11.42578125" style="646"/>
    <col min="15617" max="15617" width="3.7109375" style="646" customWidth="1"/>
    <col min="15618" max="15618" width="18.85546875" style="646" customWidth="1"/>
    <col min="15619" max="15619" width="21" style="646" customWidth="1"/>
    <col min="15620" max="15620" width="21.140625" style="646" customWidth="1"/>
    <col min="15621" max="15621" width="19.7109375" style="646" customWidth="1"/>
    <col min="15622" max="15622" width="21" style="646" customWidth="1"/>
    <col min="15623" max="15623" width="24" style="646" customWidth="1"/>
    <col min="15624" max="15872" width="11.42578125" style="646"/>
    <col min="15873" max="15873" width="3.7109375" style="646" customWidth="1"/>
    <col min="15874" max="15874" width="18.85546875" style="646" customWidth="1"/>
    <col min="15875" max="15875" width="21" style="646" customWidth="1"/>
    <col min="15876" max="15876" width="21.140625" style="646" customWidth="1"/>
    <col min="15877" max="15877" width="19.7109375" style="646" customWidth="1"/>
    <col min="15878" max="15878" width="21" style="646" customWidth="1"/>
    <col min="15879" max="15879" width="24" style="646" customWidth="1"/>
    <col min="15880" max="16128" width="11.42578125" style="646"/>
    <col min="16129" max="16129" width="3.7109375" style="646" customWidth="1"/>
    <col min="16130" max="16130" width="18.85546875" style="646" customWidth="1"/>
    <col min="16131" max="16131" width="21" style="646" customWidth="1"/>
    <col min="16132" max="16132" width="21.140625" style="646" customWidth="1"/>
    <col min="16133" max="16133" width="19.7109375" style="646" customWidth="1"/>
    <col min="16134" max="16134" width="21" style="646" customWidth="1"/>
    <col min="16135" max="16135" width="24" style="646" customWidth="1"/>
    <col min="16136" max="16384" width="11.42578125" style="646"/>
  </cols>
  <sheetData>
    <row r="1" spans="2:7" x14ac:dyDescent="0.25">
      <c r="B1" s="645" t="s">
        <v>726</v>
      </c>
    </row>
    <row r="2" spans="2:7" x14ac:dyDescent="0.25">
      <c r="G2" s="646" t="s">
        <v>608</v>
      </c>
    </row>
    <row r="3" spans="2:7" x14ac:dyDescent="0.25">
      <c r="C3" s="1062" t="s">
        <v>501</v>
      </c>
      <c r="D3" s="1062"/>
      <c r="E3" s="1062"/>
      <c r="F3" s="1062" t="s">
        <v>502</v>
      </c>
      <c r="G3" s="1062"/>
    </row>
    <row r="4" spans="2:7" ht="45" customHeight="1" x14ac:dyDescent="0.25">
      <c r="C4" s="670" t="s">
        <v>609</v>
      </c>
      <c r="D4" s="670" t="s">
        <v>610</v>
      </c>
      <c r="E4" s="670" t="s">
        <v>611</v>
      </c>
      <c r="F4" s="670" t="s">
        <v>612</v>
      </c>
      <c r="G4" s="670" t="s">
        <v>613</v>
      </c>
    </row>
    <row r="5" spans="2:7" x14ac:dyDescent="0.25">
      <c r="B5" s="1053" t="s">
        <v>614</v>
      </c>
      <c r="C5" s="1053"/>
      <c r="D5" s="1053"/>
      <c r="E5" s="1053"/>
      <c r="F5" s="1053"/>
      <c r="G5" s="1053"/>
    </row>
    <row r="6" spans="2:7" x14ac:dyDescent="0.25">
      <c r="B6" s="653" t="s">
        <v>615</v>
      </c>
      <c r="C6" s="672">
        <v>277</v>
      </c>
      <c r="D6" s="672">
        <v>194</v>
      </c>
      <c r="E6" s="672">
        <v>137</v>
      </c>
      <c r="F6" s="676">
        <v>2</v>
      </c>
      <c r="G6" s="676">
        <v>1.4</v>
      </c>
    </row>
    <row r="7" spans="2:7" x14ac:dyDescent="0.25">
      <c r="B7" s="653" t="s">
        <v>616</v>
      </c>
      <c r="C7" s="672">
        <v>225</v>
      </c>
      <c r="D7" s="672">
        <v>150</v>
      </c>
      <c r="E7" s="672">
        <v>123</v>
      </c>
      <c r="F7" s="676">
        <v>1.8</v>
      </c>
      <c r="G7" s="676">
        <v>1.2</v>
      </c>
    </row>
    <row r="8" spans="2:7" ht="16.5" customHeight="1" x14ac:dyDescent="0.25">
      <c r="B8" s="653" t="s">
        <v>617</v>
      </c>
      <c r="C8" s="672">
        <v>134</v>
      </c>
      <c r="D8" s="672">
        <v>79</v>
      </c>
      <c r="E8" s="672">
        <v>106</v>
      </c>
      <c r="F8" s="676">
        <v>1.3</v>
      </c>
      <c r="G8" s="676">
        <v>0.7</v>
      </c>
    </row>
    <row r="10" spans="2:7" x14ac:dyDescent="0.25">
      <c r="B10" s="662" t="s">
        <v>618</v>
      </c>
      <c r="C10" s="662"/>
    </row>
    <row r="11" spans="2:7" x14ac:dyDescent="0.25">
      <c r="B11" s="662" t="s">
        <v>619</v>
      </c>
      <c r="C11" s="662"/>
    </row>
    <row r="12" spans="2:7" x14ac:dyDescent="0.25">
      <c r="B12" s="662" t="s">
        <v>620</v>
      </c>
    </row>
  </sheetData>
  <mergeCells count="3">
    <mergeCell ref="C3:E3"/>
    <mergeCell ref="F3:G3"/>
    <mergeCell ref="B5:G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workbookViewId="0"/>
  </sheetViews>
  <sheetFormatPr baseColWidth="10" defaultRowHeight="15" x14ac:dyDescent="0.25"/>
  <cols>
    <col min="1" max="16384" width="11.42578125" style="6"/>
  </cols>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2:C8"/>
  <sheetViews>
    <sheetView showGridLines="0" workbookViewId="0">
      <selection activeCell="N8" sqref="N8"/>
    </sheetView>
  </sheetViews>
  <sheetFormatPr baseColWidth="10" defaultRowHeight="15" x14ac:dyDescent="0.25"/>
  <cols>
    <col min="1" max="1" width="4" customWidth="1"/>
    <col min="2" max="2" width="54" customWidth="1"/>
    <col min="3" max="3" width="11" customWidth="1"/>
    <col min="257" max="257" width="4" customWidth="1"/>
    <col min="258" max="258" width="54" customWidth="1"/>
    <col min="259" max="259" width="11" customWidth="1"/>
    <col min="513" max="513" width="4" customWidth="1"/>
    <col min="514" max="514" width="54" customWidth="1"/>
    <col min="515" max="515" width="11" customWidth="1"/>
    <col min="769" max="769" width="4" customWidth="1"/>
    <col min="770" max="770" width="54" customWidth="1"/>
    <col min="771" max="771" width="11" customWidth="1"/>
    <col min="1025" max="1025" width="4" customWidth="1"/>
    <col min="1026" max="1026" width="54" customWidth="1"/>
    <col min="1027" max="1027" width="11" customWidth="1"/>
    <col min="1281" max="1281" width="4" customWidth="1"/>
    <col min="1282" max="1282" width="54" customWidth="1"/>
    <col min="1283" max="1283" width="11" customWidth="1"/>
    <col min="1537" max="1537" width="4" customWidth="1"/>
    <col min="1538" max="1538" width="54" customWidth="1"/>
    <col min="1539" max="1539" width="11" customWidth="1"/>
    <col min="1793" max="1793" width="4" customWidth="1"/>
    <col min="1794" max="1794" width="54" customWidth="1"/>
    <col min="1795" max="1795" width="11" customWidth="1"/>
    <col min="2049" max="2049" width="4" customWidth="1"/>
    <col min="2050" max="2050" width="54" customWidth="1"/>
    <col min="2051" max="2051" width="11" customWidth="1"/>
    <col min="2305" max="2305" width="4" customWidth="1"/>
    <col min="2306" max="2306" width="54" customWidth="1"/>
    <col min="2307" max="2307" width="11" customWidth="1"/>
    <col min="2561" max="2561" width="4" customWidth="1"/>
    <col min="2562" max="2562" width="54" customWidth="1"/>
    <col min="2563" max="2563" width="11" customWidth="1"/>
    <col min="2817" max="2817" width="4" customWidth="1"/>
    <col min="2818" max="2818" width="54" customWidth="1"/>
    <col min="2819" max="2819" width="11" customWidth="1"/>
    <col min="3073" max="3073" width="4" customWidth="1"/>
    <col min="3074" max="3074" width="54" customWidth="1"/>
    <col min="3075" max="3075" width="11" customWidth="1"/>
    <col min="3329" max="3329" width="4" customWidth="1"/>
    <col min="3330" max="3330" width="54" customWidth="1"/>
    <col min="3331" max="3331" width="11" customWidth="1"/>
    <col min="3585" max="3585" width="4" customWidth="1"/>
    <col min="3586" max="3586" width="54" customWidth="1"/>
    <col min="3587" max="3587" width="11" customWidth="1"/>
    <col min="3841" max="3841" width="4" customWidth="1"/>
    <col min="3842" max="3842" width="54" customWidth="1"/>
    <col min="3843" max="3843" width="11" customWidth="1"/>
    <col min="4097" max="4097" width="4" customWidth="1"/>
    <col min="4098" max="4098" width="54" customWidth="1"/>
    <col min="4099" max="4099" width="11" customWidth="1"/>
    <col min="4353" max="4353" width="4" customWidth="1"/>
    <col min="4354" max="4354" width="54" customWidth="1"/>
    <col min="4355" max="4355" width="11" customWidth="1"/>
    <col min="4609" max="4609" width="4" customWidth="1"/>
    <col min="4610" max="4610" width="54" customWidth="1"/>
    <col min="4611" max="4611" width="11" customWidth="1"/>
    <col min="4865" max="4865" width="4" customWidth="1"/>
    <col min="4866" max="4866" width="54" customWidth="1"/>
    <col min="4867" max="4867" width="11" customWidth="1"/>
    <col min="5121" max="5121" width="4" customWidth="1"/>
    <col min="5122" max="5122" width="54" customWidth="1"/>
    <col min="5123" max="5123" width="11" customWidth="1"/>
    <col min="5377" max="5377" width="4" customWidth="1"/>
    <col min="5378" max="5378" width="54" customWidth="1"/>
    <col min="5379" max="5379" width="11" customWidth="1"/>
    <col min="5633" max="5633" width="4" customWidth="1"/>
    <col min="5634" max="5634" width="54" customWidth="1"/>
    <col min="5635" max="5635" width="11" customWidth="1"/>
    <col min="5889" max="5889" width="4" customWidth="1"/>
    <col min="5890" max="5890" width="54" customWidth="1"/>
    <col min="5891" max="5891" width="11" customWidth="1"/>
    <col min="6145" max="6145" width="4" customWidth="1"/>
    <col min="6146" max="6146" width="54" customWidth="1"/>
    <col min="6147" max="6147" width="11" customWidth="1"/>
    <col min="6401" max="6401" width="4" customWidth="1"/>
    <col min="6402" max="6402" width="54" customWidth="1"/>
    <col min="6403" max="6403" width="11" customWidth="1"/>
    <col min="6657" max="6657" width="4" customWidth="1"/>
    <col min="6658" max="6658" width="54" customWidth="1"/>
    <col min="6659" max="6659" width="11" customWidth="1"/>
    <col min="6913" max="6913" width="4" customWidth="1"/>
    <col min="6914" max="6914" width="54" customWidth="1"/>
    <col min="6915" max="6915" width="11" customWidth="1"/>
    <col min="7169" max="7169" width="4" customWidth="1"/>
    <col min="7170" max="7170" width="54" customWidth="1"/>
    <col min="7171" max="7171" width="11" customWidth="1"/>
    <col min="7425" max="7425" width="4" customWidth="1"/>
    <col min="7426" max="7426" width="54" customWidth="1"/>
    <col min="7427" max="7427" width="11" customWidth="1"/>
    <col min="7681" max="7681" width="4" customWidth="1"/>
    <col min="7682" max="7682" width="54" customWidth="1"/>
    <col min="7683" max="7683" width="11" customWidth="1"/>
    <col min="7937" max="7937" width="4" customWidth="1"/>
    <col min="7938" max="7938" width="54" customWidth="1"/>
    <col min="7939" max="7939" width="11" customWidth="1"/>
    <col min="8193" max="8193" width="4" customWidth="1"/>
    <col min="8194" max="8194" width="54" customWidth="1"/>
    <col min="8195" max="8195" width="11" customWidth="1"/>
    <col min="8449" max="8449" width="4" customWidth="1"/>
    <col min="8450" max="8450" width="54" customWidth="1"/>
    <col min="8451" max="8451" width="11" customWidth="1"/>
    <col min="8705" max="8705" width="4" customWidth="1"/>
    <col min="8706" max="8706" width="54" customWidth="1"/>
    <col min="8707" max="8707" width="11" customWidth="1"/>
    <col min="8961" max="8961" width="4" customWidth="1"/>
    <col min="8962" max="8962" width="54" customWidth="1"/>
    <col min="8963" max="8963" width="11" customWidth="1"/>
    <col min="9217" max="9217" width="4" customWidth="1"/>
    <col min="9218" max="9218" width="54" customWidth="1"/>
    <col min="9219" max="9219" width="11" customWidth="1"/>
    <col min="9473" max="9473" width="4" customWidth="1"/>
    <col min="9474" max="9474" width="54" customWidth="1"/>
    <col min="9475" max="9475" width="11" customWidth="1"/>
    <col min="9729" max="9729" width="4" customWidth="1"/>
    <col min="9730" max="9730" width="54" customWidth="1"/>
    <col min="9731" max="9731" width="11" customWidth="1"/>
    <col min="9985" max="9985" width="4" customWidth="1"/>
    <col min="9986" max="9986" width="54" customWidth="1"/>
    <col min="9987" max="9987" width="11" customWidth="1"/>
    <col min="10241" max="10241" width="4" customWidth="1"/>
    <col min="10242" max="10242" width="54" customWidth="1"/>
    <col min="10243" max="10243" width="11" customWidth="1"/>
    <col min="10497" max="10497" width="4" customWidth="1"/>
    <col min="10498" max="10498" width="54" customWidth="1"/>
    <col min="10499" max="10499" width="11" customWidth="1"/>
    <col min="10753" max="10753" width="4" customWidth="1"/>
    <col min="10754" max="10754" width="54" customWidth="1"/>
    <col min="10755" max="10755" width="11" customWidth="1"/>
    <col min="11009" max="11009" width="4" customWidth="1"/>
    <col min="11010" max="11010" width="54" customWidth="1"/>
    <col min="11011" max="11011" width="11" customWidth="1"/>
    <col min="11265" max="11265" width="4" customWidth="1"/>
    <col min="11266" max="11266" width="54" customWidth="1"/>
    <col min="11267" max="11267" width="11" customWidth="1"/>
    <col min="11521" max="11521" width="4" customWidth="1"/>
    <col min="11522" max="11522" width="54" customWidth="1"/>
    <col min="11523" max="11523" width="11" customWidth="1"/>
    <col min="11777" max="11777" width="4" customWidth="1"/>
    <col min="11778" max="11778" width="54" customWidth="1"/>
    <col min="11779" max="11779" width="11" customWidth="1"/>
    <col min="12033" max="12033" width="4" customWidth="1"/>
    <col min="12034" max="12034" width="54" customWidth="1"/>
    <col min="12035" max="12035" width="11" customWidth="1"/>
    <col min="12289" max="12289" width="4" customWidth="1"/>
    <col min="12290" max="12290" width="54" customWidth="1"/>
    <col min="12291" max="12291" width="11" customWidth="1"/>
    <col min="12545" max="12545" width="4" customWidth="1"/>
    <col min="12546" max="12546" width="54" customWidth="1"/>
    <col min="12547" max="12547" width="11" customWidth="1"/>
    <col min="12801" max="12801" width="4" customWidth="1"/>
    <col min="12802" max="12802" width="54" customWidth="1"/>
    <col min="12803" max="12803" width="11" customWidth="1"/>
    <col min="13057" max="13057" width="4" customWidth="1"/>
    <col min="13058" max="13058" width="54" customWidth="1"/>
    <col min="13059" max="13059" width="11" customWidth="1"/>
    <col min="13313" max="13313" width="4" customWidth="1"/>
    <col min="13314" max="13314" width="54" customWidth="1"/>
    <col min="13315" max="13315" width="11" customWidth="1"/>
    <col min="13569" max="13569" width="4" customWidth="1"/>
    <col min="13570" max="13570" width="54" customWidth="1"/>
    <col min="13571" max="13571" width="11" customWidth="1"/>
    <col min="13825" max="13825" width="4" customWidth="1"/>
    <col min="13826" max="13826" width="54" customWidth="1"/>
    <col min="13827" max="13827" width="11" customWidth="1"/>
    <col min="14081" max="14081" width="4" customWidth="1"/>
    <col min="14082" max="14082" width="54" customWidth="1"/>
    <col min="14083" max="14083" width="11" customWidth="1"/>
    <col min="14337" max="14337" width="4" customWidth="1"/>
    <col min="14338" max="14338" width="54" customWidth="1"/>
    <col min="14339" max="14339" width="11" customWidth="1"/>
    <col min="14593" max="14593" width="4" customWidth="1"/>
    <col min="14594" max="14594" width="54" customWidth="1"/>
    <col min="14595" max="14595" width="11" customWidth="1"/>
    <col min="14849" max="14849" width="4" customWidth="1"/>
    <col min="14850" max="14850" width="54" customWidth="1"/>
    <col min="14851" max="14851" width="11" customWidth="1"/>
    <col min="15105" max="15105" width="4" customWidth="1"/>
    <col min="15106" max="15106" width="54" customWidth="1"/>
    <col min="15107" max="15107" width="11" customWidth="1"/>
    <col min="15361" max="15361" width="4" customWidth="1"/>
    <col min="15362" max="15362" width="54" customWidth="1"/>
    <col min="15363" max="15363" width="11" customWidth="1"/>
    <col min="15617" max="15617" width="4" customWidth="1"/>
    <col min="15618" max="15618" width="54" customWidth="1"/>
    <col min="15619" max="15619" width="11" customWidth="1"/>
    <col min="15873" max="15873" width="4" customWidth="1"/>
    <col min="15874" max="15874" width="54" customWidth="1"/>
    <col min="15875" max="15875" width="11" customWidth="1"/>
    <col min="16129" max="16129" width="4" customWidth="1"/>
    <col min="16130" max="16130" width="54" customWidth="1"/>
    <col min="16131" max="16131" width="11" customWidth="1"/>
  </cols>
  <sheetData>
    <row r="2" spans="2:3" x14ac:dyDescent="0.25">
      <c r="B2" s="1064" t="s">
        <v>1013</v>
      </c>
      <c r="C2" s="1065"/>
    </row>
    <row r="3" spans="2:3" ht="15" customHeight="1" x14ac:dyDescent="0.25">
      <c r="B3" s="583" t="s">
        <v>407</v>
      </c>
      <c r="C3" s="584">
        <v>80</v>
      </c>
    </row>
    <row r="4" spans="2:3" ht="15" customHeight="1" x14ac:dyDescent="0.25">
      <c r="B4" s="585" t="s">
        <v>408</v>
      </c>
      <c r="C4" s="586">
        <v>88</v>
      </c>
    </row>
    <row r="5" spans="2:3" ht="15" customHeight="1" x14ac:dyDescent="0.25">
      <c r="B5" s="587" t="s">
        <v>409</v>
      </c>
      <c r="C5" s="586">
        <v>32</v>
      </c>
    </row>
    <row r="6" spans="2:3" ht="15" customHeight="1" x14ac:dyDescent="0.25">
      <c r="B6" s="585" t="s">
        <v>410</v>
      </c>
      <c r="C6" s="586">
        <v>48</v>
      </c>
    </row>
    <row r="7" spans="2:3" ht="15" customHeight="1" x14ac:dyDescent="0.25">
      <c r="B7" s="588" t="s">
        <v>5</v>
      </c>
      <c r="C7" s="589">
        <v>71</v>
      </c>
    </row>
    <row r="8" spans="2:3" ht="138.75" customHeight="1" x14ac:dyDescent="0.25">
      <c r="B8" s="1066" t="s">
        <v>411</v>
      </c>
      <c r="C8" s="1067"/>
    </row>
  </sheetData>
  <mergeCells count="2">
    <mergeCell ref="B2:C2"/>
    <mergeCell ref="B8:C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12"/>
  <sheetViews>
    <sheetView showGridLines="0" workbookViewId="0"/>
  </sheetViews>
  <sheetFormatPr baseColWidth="10" defaultRowHeight="15" x14ac:dyDescent="0.25"/>
  <cols>
    <col min="1" max="1" width="3.42578125" customWidth="1"/>
    <col min="2" max="2" width="50.85546875" customWidth="1"/>
    <col min="3" max="3" width="14.85546875" customWidth="1"/>
    <col min="4" max="4" width="3.5703125" customWidth="1"/>
    <col min="5" max="5" width="11.42578125" style="6"/>
    <col min="257" max="257" width="3.42578125" customWidth="1"/>
    <col min="258" max="258" width="50.85546875" customWidth="1"/>
    <col min="259" max="259" width="14.85546875" customWidth="1"/>
    <col min="260" max="260" width="3.5703125" customWidth="1"/>
    <col min="513" max="513" width="3.42578125" customWidth="1"/>
    <col min="514" max="514" width="50.85546875" customWidth="1"/>
    <col min="515" max="515" width="14.85546875" customWidth="1"/>
    <col min="516" max="516" width="3.5703125" customWidth="1"/>
    <col min="769" max="769" width="3.42578125" customWidth="1"/>
    <col min="770" max="770" width="50.85546875" customWidth="1"/>
    <col min="771" max="771" width="14.85546875" customWidth="1"/>
    <col min="772" max="772" width="3.5703125" customWidth="1"/>
    <col min="1025" max="1025" width="3.42578125" customWidth="1"/>
    <col min="1026" max="1026" width="50.85546875" customWidth="1"/>
    <col min="1027" max="1027" width="14.85546875" customWidth="1"/>
    <col min="1028" max="1028" width="3.5703125" customWidth="1"/>
    <col min="1281" max="1281" width="3.42578125" customWidth="1"/>
    <col min="1282" max="1282" width="50.85546875" customWidth="1"/>
    <col min="1283" max="1283" width="14.85546875" customWidth="1"/>
    <col min="1284" max="1284" width="3.5703125" customWidth="1"/>
    <col min="1537" max="1537" width="3.42578125" customWidth="1"/>
    <col min="1538" max="1538" width="50.85546875" customWidth="1"/>
    <col min="1539" max="1539" width="14.85546875" customWidth="1"/>
    <col min="1540" max="1540" width="3.5703125" customWidth="1"/>
    <col min="1793" max="1793" width="3.42578125" customWidth="1"/>
    <col min="1794" max="1794" width="50.85546875" customWidth="1"/>
    <col min="1795" max="1795" width="14.85546875" customWidth="1"/>
    <col min="1796" max="1796" width="3.5703125" customWidth="1"/>
    <col min="2049" max="2049" width="3.42578125" customWidth="1"/>
    <col min="2050" max="2050" width="50.85546875" customWidth="1"/>
    <col min="2051" max="2051" width="14.85546875" customWidth="1"/>
    <col min="2052" max="2052" width="3.5703125" customWidth="1"/>
    <col min="2305" max="2305" width="3.42578125" customWidth="1"/>
    <col min="2306" max="2306" width="50.85546875" customWidth="1"/>
    <col min="2307" max="2307" width="14.85546875" customWidth="1"/>
    <col min="2308" max="2308" width="3.5703125" customWidth="1"/>
    <col min="2561" max="2561" width="3.42578125" customWidth="1"/>
    <col min="2562" max="2562" width="50.85546875" customWidth="1"/>
    <col min="2563" max="2563" width="14.85546875" customWidth="1"/>
    <col min="2564" max="2564" width="3.5703125" customWidth="1"/>
    <col min="2817" max="2817" width="3.42578125" customWidth="1"/>
    <col min="2818" max="2818" width="50.85546875" customWidth="1"/>
    <col min="2819" max="2819" width="14.85546875" customWidth="1"/>
    <col min="2820" max="2820" width="3.5703125" customWidth="1"/>
    <col min="3073" max="3073" width="3.42578125" customWidth="1"/>
    <col min="3074" max="3074" width="50.85546875" customWidth="1"/>
    <col min="3075" max="3075" width="14.85546875" customWidth="1"/>
    <col min="3076" max="3076" width="3.5703125" customWidth="1"/>
    <col min="3329" max="3329" width="3.42578125" customWidth="1"/>
    <col min="3330" max="3330" width="50.85546875" customWidth="1"/>
    <col min="3331" max="3331" width="14.85546875" customWidth="1"/>
    <col min="3332" max="3332" width="3.5703125" customWidth="1"/>
    <col min="3585" max="3585" width="3.42578125" customWidth="1"/>
    <col min="3586" max="3586" width="50.85546875" customWidth="1"/>
    <col min="3587" max="3587" width="14.85546875" customWidth="1"/>
    <col min="3588" max="3588" width="3.5703125" customWidth="1"/>
    <col min="3841" max="3841" width="3.42578125" customWidth="1"/>
    <col min="3842" max="3842" width="50.85546875" customWidth="1"/>
    <col min="3843" max="3843" width="14.85546875" customWidth="1"/>
    <col min="3844" max="3844" width="3.5703125" customWidth="1"/>
    <col min="4097" max="4097" width="3.42578125" customWidth="1"/>
    <col min="4098" max="4098" width="50.85546875" customWidth="1"/>
    <col min="4099" max="4099" width="14.85546875" customWidth="1"/>
    <col min="4100" max="4100" width="3.5703125" customWidth="1"/>
    <col min="4353" max="4353" width="3.42578125" customWidth="1"/>
    <col min="4354" max="4354" width="50.85546875" customWidth="1"/>
    <col min="4355" max="4355" width="14.85546875" customWidth="1"/>
    <col min="4356" max="4356" width="3.5703125" customWidth="1"/>
    <col min="4609" max="4609" width="3.42578125" customWidth="1"/>
    <col min="4610" max="4610" width="50.85546875" customWidth="1"/>
    <col min="4611" max="4611" width="14.85546875" customWidth="1"/>
    <col min="4612" max="4612" width="3.5703125" customWidth="1"/>
    <col min="4865" max="4865" width="3.42578125" customWidth="1"/>
    <col min="4866" max="4866" width="50.85546875" customWidth="1"/>
    <col min="4867" max="4867" width="14.85546875" customWidth="1"/>
    <col min="4868" max="4868" width="3.5703125" customWidth="1"/>
    <col min="5121" max="5121" width="3.42578125" customWidth="1"/>
    <col min="5122" max="5122" width="50.85546875" customWidth="1"/>
    <col min="5123" max="5123" width="14.85546875" customWidth="1"/>
    <col min="5124" max="5124" width="3.5703125" customWidth="1"/>
    <col min="5377" max="5377" width="3.42578125" customWidth="1"/>
    <col min="5378" max="5378" width="50.85546875" customWidth="1"/>
    <col min="5379" max="5379" width="14.85546875" customWidth="1"/>
    <col min="5380" max="5380" width="3.5703125" customWidth="1"/>
    <col min="5633" max="5633" width="3.42578125" customWidth="1"/>
    <col min="5634" max="5634" width="50.85546875" customWidth="1"/>
    <col min="5635" max="5635" width="14.85546875" customWidth="1"/>
    <col min="5636" max="5636" width="3.5703125" customWidth="1"/>
    <col min="5889" max="5889" width="3.42578125" customWidth="1"/>
    <col min="5890" max="5890" width="50.85546875" customWidth="1"/>
    <col min="5891" max="5891" width="14.85546875" customWidth="1"/>
    <col min="5892" max="5892" width="3.5703125" customWidth="1"/>
    <col min="6145" max="6145" width="3.42578125" customWidth="1"/>
    <col min="6146" max="6146" width="50.85546875" customWidth="1"/>
    <col min="6147" max="6147" width="14.85546875" customWidth="1"/>
    <col min="6148" max="6148" width="3.5703125" customWidth="1"/>
    <col min="6401" max="6401" width="3.42578125" customWidth="1"/>
    <col min="6402" max="6402" width="50.85546875" customWidth="1"/>
    <col min="6403" max="6403" width="14.85546875" customWidth="1"/>
    <col min="6404" max="6404" width="3.5703125" customWidth="1"/>
    <col min="6657" max="6657" width="3.42578125" customWidth="1"/>
    <col min="6658" max="6658" width="50.85546875" customWidth="1"/>
    <col min="6659" max="6659" width="14.85546875" customWidth="1"/>
    <col min="6660" max="6660" width="3.5703125" customWidth="1"/>
    <col min="6913" max="6913" width="3.42578125" customWidth="1"/>
    <col min="6914" max="6914" width="50.85546875" customWidth="1"/>
    <col min="6915" max="6915" width="14.85546875" customWidth="1"/>
    <col min="6916" max="6916" width="3.5703125" customWidth="1"/>
    <col min="7169" max="7169" width="3.42578125" customWidth="1"/>
    <col min="7170" max="7170" width="50.85546875" customWidth="1"/>
    <col min="7171" max="7171" width="14.85546875" customWidth="1"/>
    <col min="7172" max="7172" width="3.5703125" customWidth="1"/>
    <col min="7425" max="7425" width="3.42578125" customWidth="1"/>
    <col min="7426" max="7426" width="50.85546875" customWidth="1"/>
    <col min="7427" max="7427" width="14.85546875" customWidth="1"/>
    <col min="7428" max="7428" width="3.5703125" customWidth="1"/>
    <col min="7681" max="7681" width="3.42578125" customWidth="1"/>
    <col min="7682" max="7682" width="50.85546875" customWidth="1"/>
    <col min="7683" max="7683" width="14.85546875" customWidth="1"/>
    <col min="7684" max="7684" width="3.5703125" customWidth="1"/>
    <col min="7937" max="7937" width="3.42578125" customWidth="1"/>
    <col min="7938" max="7938" width="50.85546875" customWidth="1"/>
    <col min="7939" max="7939" width="14.85546875" customWidth="1"/>
    <col min="7940" max="7940" width="3.5703125" customWidth="1"/>
    <col min="8193" max="8193" width="3.42578125" customWidth="1"/>
    <col min="8194" max="8194" width="50.85546875" customWidth="1"/>
    <col min="8195" max="8195" width="14.85546875" customWidth="1"/>
    <col min="8196" max="8196" width="3.5703125" customWidth="1"/>
    <col min="8449" max="8449" width="3.42578125" customWidth="1"/>
    <col min="8450" max="8450" width="50.85546875" customWidth="1"/>
    <col min="8451" max="8451" width="14.85546875" customWidth="1"/>
    <col min="8452" max="8452" width="3.5703125" customWidth="1"/>
    <col min="8705" max="8705" width="3.42578125" customWidth="1"/>
    <col min="8706" max="8706" width="50.85546875" customWidth="1"/>
    <col min="8707" max="8707" width="14.85546875" customWidth="1"/>
    <col min="8708" max="8708" width="3.5703125" customWidth="1"/>
    <col min="8961" max="8961" width="3.42578125" customWidth="1"/>
    <col min="8962" max="8962" width="50.85546875" customWidth="1"/>
    <col min="8963" max="8963" width="14.85546875" customWidth="1"/>
    <col min="8964" max="8964" width="3.5703125" customWidth="1"/>
    <col min="9217" max="9217" width="3.42578125" customWidth="1"/>
    <col min="9218" max="9218" width="50.85546875" customWidth="1"/>
    <col min="9219" max="9219" width="14.85546875" customWidth="1"/>
    <col min="9220" max="9220" width="3.5703125" customWidth="1"/>
    <col min="9473" max="9473" width="3.42578125" customWidth="1"/>
    <col min="9474" max="9474" width="50.85546875" customWidth="1"/>
    <col min="9475" max="9475" width="14.85546875" customWidth="1"/>
    <col min="9476" max="9476" width="3.5703125" customWidth="1"/>
    <col min="9729" max="9729" width="3.42578125" customWidth="1"/>
    <col min="9730" max="9730" width="50.85546875" customWidth="1"/>
    <col min="9731" max="9731" width="14.85546875" customWidth="1"/>
    <col min="9732" max="9732" width="3.5703125" customWidth="1"/>
    <col min="9985" max="9985" width="3.42578125" customWidth="1"/>
    <col min="9986" max="9986" width="50.85546875" customWidth="1"/>
    <col min="9987" max="9987" width="14.85546875" customWidth="1"/>
    <col min="9988" max="9988" width="3.5703125" customWidth="1"/>
    <col min="10241" max="10241" width="3.42578125" customWidth="1"/>
    <col min="10242" max="10242" width="50.85546875" customWidth="1"/>
    <col min="10243" max="10243" width="14.85546875" customWidth="1"/>
    <col min="10244" max="10244" width="3.5703125" customWidth="1"/>
    <col min="10497" max="10497" width="3.42578125" customWidth="1"/>
    <col min="10498" max="10498" width="50.85546875" customWidth="1"/>
    <col min="10499" max="10499" width="14.85546875" customWidth="1"/>
    <col min="10500" max="10500" width="3.5703125" customWidth="1"/>
    <col min="10753" max="10753" width="3.42578125" customWidth="1"/>
    <col min="10754" max="10754" width="50.85546875" customWidth="1"/>
    <col min="10755" max="10755" width="14.85546875" customWidth="1"/>
    <col min="10756" max="10756" width="3.5703125" customWidth="1"/>
    <col min="11009" max="11009" width="3.42578125" customWidth="1"/>
    <col min="11010" max="11010" width="50.85546875" customWidth="1"/>
    <col min="11011" max="11011" width="14.85546875" customWidth="1"/>
    <col min="11012" max="11012" width="3.5703125" customWidth="1"/>
    <col min="11265" max="11265" width="3.42578125" customWidth="1"/>
    <col min="11266" max="11266" width="50.85546875" customWidth="1"/>
    <col min="11267" max="11267" width="14.85546875" customWidth="1"/>
    <col min="11268" max="11268" width="3.5703125" customWidth="1"/>
    <col min="11521" max="11521" width="3.42578125" customWidth="1"/>
    <col min="11522" max="11522" width="50.85546875" customWidth="1"/>
    <col min="11523" max="11523" width="14.85546875" customWidth="1"/>
    <col min="11524" max="11524" width="3.5703125" customWidth="1"/>
    <col min="11777" max="11777" width="3.42578125" customWidth="1"/>
    <col min="11778" max="11778" width="50.85546875" customWidth="1"/>
    <col min="11779" max="11779" width="14.85546875" customWidth="1"/>
    <col min="11780" max="11780" width="3.5703125" customWidth="1"/>
    <col min="12033" max="12033" width="3.42578125" customWidth="1"/>
    <col min="12034" max="12034" width="50.85546875" customWidth="1"/>
    <col min="12035" max="12035" width="14.85546875" customWidth="1"/>
    <col min="12036" max="12036" width="3.5703125" customWidth="1"/>
    <col min="12289" max="12289" width="3.42578125" customWidth="1"/>
    <col min="12290" max="12290" width="50.85546875" customWidth="1"/>
    <col min="12291" max="12291" width="14.85546875" customWidth="1"/>
    <col min="12292" max="12292" width="3.5703125" customWidth="1"/>
    <col min="12545" max="12545" width="3.42578125" customWidth="1"/>
    <col min="12546" max="12546" width="50.85546875" customWidth="1"/>
    <col min="12547" max="12547" width="14.85546875" customWidth="1"/>
    <col min="12548" max="12548" width="3.5703125" customWidth="1"/>
    <col min="12801" max="12801" width="3.42578125" customWidth="1"/>
    <col min="12802" max="12802" width="50.85546875" customWidth="1"/>
    <col min="12803" max="12803" width="14.85546875" customWidth="1"/>
    <col min="12804" max="12804" width="3.5703125" customWidth="1"/>
    <col min="13057" max="13057" width="3.42578125" customWidth="1"/>
    <col min="13058" max="13058" width="50.85546875" customWidth="1"/>
    <col min="13059" max="13059" width="14.85546875" customWidth="1"/>
    <col min="13060" max="13060" width="3.5703125" customWidth="1"/>
    <col min="13313" max="13313" width="3.42578125" customWidth="1"/>
    <col min="13314" max="13314" width="50.85546875" customWidth="1"/>
    <col min="13315" max="13315" width="14.85546875" customWidth="1"/>
    <col min="13316" max="13316" width="3.5703125" customWidth="1"/>
    <col min="13569" max="13569" width="3.42578125" customWidth="1"/>
    <col min="13570" max="13570" width="50.85546875" customWidth="1"/>
    <col min="13571" max="13571" width="14.85546875" customWidth="1"/>
    <col min="13572" max="13572" width="3.5703125" customWidth="1"/>
    <col min="13825" max="13825" width="3.42578125" customWidth="1"/>
    <col min="13826" max="13826" width="50.85546875" customWidth="1"/>
    <col min="13827" max="13827" width="14.85546875" customWidth="1"/>
    <col min="13828" max="13828" width="3.5703125" customWidth="1"/>
    <col min="14081" max="14081" width="3.42578125" customWidth="1"/>
    <col min="14082" max="14082" width="50.85546875" customWidth="1"/>
    <col min="14083" max="14083" width="14.85546875" customWidth="1"/>
    <col min="14084" max="14084" width="3.5703125" customWidth="1"/>
    <col min="14337" max="14337" width="3.42578125" customWidth="1"/>
    <col min="14338" max="14338" width="50.85546875" customWidth="1"/>
    <col min="14339" max="14339" width="14.85546875" customWidth="1"/>
    <col min="14340" max="14340" width="3.5703125" customWidth="1"/>
    <col min="14593" max="14593" width="3.42578125" customWidth="1"/>
    <col min="14594" max="14594" width="50.85546875" customWidth="1"/>
    <col min="14595" max="14595" width="14.85546875" customWidth="1"/>
    <col min="14596" max="14596" width="3.5703125" customWidth="1"/>
    <col min="14849" max="14849" width="3.42578125" customWidth="1"/>
    <col min="14850" max="14850" width="50.85546875" customWidth="1"/>
    <col min="14851" max="14851" width="14.85546875" customWidth="1"/>
    <col min="14852" max="14852" width="3.5703125" customWidth="1"/>
    <col min="15105" max="15105" width="3.42578125" customWidth="1"/>
    <col min="15106" max="15106" width="50.85546875" customWidth="1"/>
    <col min="15107" max="15107" width="14.85546875" customWidth="1"/>
    <col min="15108" max="15108" width="3.5703125" customWidth="1"/>
    <col min="15361" max="15361" width="3.42578125" customWidth="1"/>
    <col min="15362" max="15362" width="50.85546875" customWidth="1"/>
    <col min="15363" max="15363" width="14.85546875" customWidth="1"/>
    <col min="15364" max="15364" width="3.5703125" customWidth="1"/>
    <col min="15617" max="15617" width="3.42578125" customWidth="1"/>
    <col min="15618" max="15618" width="50.85546875" customWidth="1"/>
    <col min="15619" max="15619" width="14.85546875" customWidth="1"/>
    <col min="15620" max="15620" width="3.5703125" customWidth="1"/>
    <col min="15873" max="15873" width="3.42578125" customWidth="1"/>
    <col min="15874" max="15874" width="50.85546875" customWidth="1"/>
    <col min="15875" max="15875" width="14.85546875" customWidth="1"/>
    <col min="15876" max="15876" width="3.5703125" customWidth="1"/>
    <col min="16129" max="16129" width="3.42578125" customWidth="1"/>
    <col min="16130" max="16130" width="50.85546875" customWidth="1"/>
    <col min="16131" max="16131" width="14.85546875" customWidth="1"/>
    <col min="16132" max="16132" width="3.5703125" customWidth="1"/>
  </cols>
  <sheetData>
    <row r="1" spans="1:4" x14ac:dyDescent="0.25">
      <c r="A1" s="6"/>
      <c r="B1" s="6"/>
      <c r="C1" s="6"/>
      <c r="D1" s="6"/>
    </row>
    <row r="2" spans="1:4" ht="12.75" customHeight="1" x14ac:dyDescent="0.25">
      <c r="A2" s="6"/>
      <c r="B2" s="1068" t="s">
        <v>412</v>
      </c>
      <c r="C2" s="1068"/>
      <c r="D2" s="6"/>
    </row>
    <row r="3" spans="1:4" ht="11.25" customHeight="1" x14ac:dyDescent="0.25">
      <c r="A3" s="6"/>
      <c r="B3" s="590"/>
      <c r="C3" s="368" t="s">
        <v>92</v>
      </c>
      <c r="D3" s="6"/>
    </row>
    <row r="4" spans="1:4" ht="28.5" customHeight="1" x14ac:dyDescent="0.25">
      <c r="A4" s="6"/>
      <c r="B4" s="590"/>
      <c r="C4" s="591" t="s">
        <v>413</v>
      </c>
      <c r="D4" s="6"/>
    </row>
    <row r="5" spans="1:4" ht="15" customHeight="1" x14ac:dyDescent="0.25">
      <c r="A5" s="6"/>
      <c r="B5" s="1069" t="s">
        <v>414</v>
      </c>
      <c r="C5" s="1070"/>
      <c r="D5" s="6"/>
    </row>
    <row r="6" spans="1:4" x14ac:dyDescent="0.25">
      <c r="A6" s="6"/>
      <c r="B6" s="592" t="s">
        <v>415</v>
      </c>
      <c r="C6" s="593">
        <v>0.05</v>
      </c>
      <c r="D6" s="6"/>
    </row>
    <row r="7" spans="1:4" x14ac:dyDescent="0.25">
      <c r="A7" s="6"/>
      <c r="B7" s="594" t="s">
        <v>416</v>
      </c>
      <c r="C7" s="595">
        <v>0.95</v>
      </c>
      <c r="D7" s="6"/>
    </row>
    <row r="8" spans="1:4" ht="15" customHeight="1" x14ac:dyDescent="0.25">
      <c r="A8" s="6"/>
      <c r="B8" s="1069" t="s">
        <v>417</v>
      </c>
      <c r="C8" s="1070"/>
      <c r="D8" s="6"/>
    </row>
    <row r="9" spans="1:4" x14ac:dyDescent="0.25">
      <c r="A9" s="6"/>
      <c r="B9" s="596" t="s">
        <v>418</v>
      </c>
      <c r="C9" s="593">
        <v>0.49</v>
      </c>
      <c r="D9" s="6"/>
    </row>
    <row r="10" spans="1:4" x14ac:dyDescent="0.25">
      <c r="A10" s="6"/>
      <c r="B10" s="597" t="s">
        <v>419</v>
      </c>
      <c r="C10" s="598">
        <v>0.44</v>
      </c>
      <c r="D10" s="6"/>
    </row>
    <row r="11" spans="1:4" x14ac:dyDescent="0.25">
      <c r="A11" s="6"/>
      <c r="B11" s="599" t="s">
        <v>420</v>
      </c>
      <c r="C11" s="595">
        <v>7.0000000000000007E-2</v>
      </c>
      <c r="D11" s="6"/>
    </row>
    <row r="12" spans="1:4" ht="67.5" customHeight="1" x14ac:dyDescent="0.25">
      <c r="A12" s="6"/>
      <c r="B12" s="1071" t="s">
        <v>421</v>
      </c>
      <c r="C12" s="1071"/>
      <c r="D12" s="6"/>
    </row>
  </sheetData>
  <mergeCells count="4">
    <mergeCell ref="B2:C2"/>
    <mergeCell ref="B5:C5"/>
    <mergeCell ref="B8:C8"/>
    <mergeCell ref="B12:C12"/>
  </mergeCell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1:F44"/>
  <sheetViews>
    <sheetView showGridLines="0" topLeftCell="A7" zoomScaleNormal="100" workbookViewId="0"/>
  </sheetViews>
  <sheetFormatPr baseColWidth="10" defaultRowHeight="15" x14ac:dyDescent="0.25"/>
  <cols>
    <col min="1" max="1" width="5.7109375" customWidth="1"/>
    <col min="2" max="2" width="39.140625" customWidth="1"/>
    <col min="3" max="6" width="20.7109375" customWidth="1"/>
    <col min="257" max="257" width="5.7109375" customWidth="1"/>
    <col min="258" max="258" width="39.140625" customWidth="1"/>
    <col min="259" max="262" width="20.7109375" customWidth="1"/>
    <col min="513" max="513" width="5.7109375" customWidth="1"/>
    <col min="514" max="514" width="39.140625" customWidth="1"/>
    <col min="515" max="518" width="20.7109375" customWidth="1"/>
    <col min="769" max="769" width="5.7109375" customWidth="1"/>
    <col min="770" max="770" width="39.140625" customWidth="1"/>
    <col min="771" max="774" width="20.7109375" customWidth="1"/>
    <col min="1025" max="1025" width="5.7109375" customWidth="1"/>
    <col min="1026" max="1026" width="39.140625" customWidth="1"/>
    <col min="1027" max="1030" width="20.7109375" customWidth="1"/>
    <col min="1281" max="1281" width="5.7109375" customWidth="1"/>
    <col min="1282" max="1282" width="39.140625" customWidth="1"/>
    <col min="1283" max="1286" width="20.7109375" customWidth="1"/>
    <col min="1537" max="1537" width="5.7109375" customWidth="1"/>
    <col min="1538" max="1538" width="39.140625" customWidth="1"/>
    <col min="1539" max="1542" width="20.7109375" customWidth="1"/>
    <col min="1793" max="1793" width="5.7109375" customWidth="1"/>
    <col min="1794" max="1794" width="39.140625" customWidth="1"/>
    <col min="1795" max="1798" width="20.7109375" customWidth="1"/>
    <col min="2049" max="2049" width="5.7109375" customWidth="1"/>
    <col min="2050" max="2050" width="39.140625" customWidth="1"/>
    <col min="2051" max="2054" width="20.7109375" customWidth="1"/>
    <col min="2305" max="2305" width="5.7109375" customWidth="1"/>
    <col min="2306" max="2306" width="39.140625" customWidth="1"/>
    <col min="2307" max="2310" width="20.7109375" customWidth="1"/>
    <col min="2561" max="2561" width="5.7109375" customWidth="1"/>
    <col min="2562" max="2562" width="39.140625" customWidth="1"/>
    <col min="2563" max="2566" width="20.7109375" customWidth="1"/>
    <col min="2817" max="2817" width="5.7109375" customWidth="1"/>
    <col min="2818" max="2818" width="39.140625" customWidth="1"/>
    <col min="2819" max="2822" width="20.7109375" customWidth="1"/>
    <col min="3073" max="3073" width="5.7109375" customWidth="1"/>
    <col min="3074" max="3074" width="39.140625" customWidth="1"/>
    <col min="3075" max="3078" width="20.7109375" customWidth="1"/>
    <col min="3329" max="3329" width="5.7109375" customWidth="1"/>
    <col min="3330" max="3330" width="39.140625" customWidth="1"/>
    <col min="3331" max="3334" width="20.7109375" customWidth="1"/>
    <col min="3585" max="3585" width="5.7109375" customWidth="1"/>
    <col min="3586" max="3586" width="39.140625" customWidth="1"/>
    <col min="3587" max="3590" width="20.7109375" customWidth="1"/>
    <col min="3841" max="3841" width="5.7109375" customWidth="1"/>
    <col min="3842" max="3842" width="39.140625" customWidth="1"/>
    <col min="3843" max="3846" width="20.7109375" customWidth="1"/>
    <col min="4097" max="4097" width="5.7109375" customWidth="1"/>
    <col min="4098" max="4098" width="39.140625" customWidth="1"/>
    <col min="4099" max="4102" width="20.7109375" customWidth="1"/>
    <col min="4353" max="4353" width="5.7109375" customWidth="1"/>
    <col min="4354" max="4354" width="39.140625" customWidth="1"/>
    <col min="4355" max="4358" width="20.7109375" customWidth="1"/>
    <col min="4609" max="4609" width="5.7109375" customWidth="1"/>
    <col min="4610" max="4610" width="39.140625" customWidth="1"/>
    <col min="4611" max="4614" width="20.7109375" customWidth="1"/>
    <col min="4865" max="4865" width="5.7109375" customWidth="1"/>
    <col min="4866" max="4866" width="39.140625" customWidth="1"/>
    <col min="4867" max="4870" width="20.7109375" customWidth="1"/>
    <col min="5121" max="5121" width="5.7109375" customWidth="1"/>
    <col min="5122" max="5122" width="39.140625" customWidth="1"/>
    <col min="5123" max="5126" width="20.7109375" customWidth="1"/>
    <col min="5377" max="5377" width="5.7109375" customWidth="1"/>
    <col min="5378" max="5378" width="39.140625" customWidth="1"/>
    <col min="5379" max="5382" width="20.7109375" customWidth="1"/>
    <col min="5633" max="5633" width="5.7109375" customWidth="1"/>
    <col min="5634" max="5634" width="39.140625" customWidth="1"/>
    <col min="5635" max="5638" width="20.7109375" customWidth="1"/>
    <col min="5889" max="5889" width="5.7109375" customWidth="1"/>
    <col min="5890" max="5890" width="39.140625" customWidth="1"/>
    <col min="5891" max="5894" width="20.7109375" customWidth="1"/>
    <col min="6145" max="6145" width="5.7109375" customWidth="1"/>
    <col min="6146" max="6146" width="39.140625" customWidth="1"/>
    <col min="6147" max="6150" width="20.7109375" customWidth="1"/>
    <col min="6401" max="6401" width="5.7109375" customWidth="1"/>
    <col min="6402" max="6402" width="39.140625" customWidth="1"/>
    <col min="6403" max="6406" width="20.7109375" customWidth="1"/>
    <col min="6657" max="6657" width="5.7109375" customWidth="1"/>
    <col min="6658" max="6658" width="39.140625" customWidth="1"/>
    <col min="6659" max="6662" width="20.7109375" customWidth="1"/>
    <col min="6913" max="6913" width="5.7109375" customWidth="1"/>
    <col min="6914" max="6914" width="39.140625" customWidth="1"/>
    <col min="6915" max="6918" width="20.7109375" customWidth="1"/>
    <col min="7169" max="7169" width="5.7109375" customWidth="1"/>
    <col min="7170" max="7170" width="39.140625" customWidth="1"/>
    <col min="7171" max="7174" width="20.7109375" customWidth="1"/>
    <col min="7425" max="7425" width="5.7109375" customWidth="1"/>
    <col min="7426" max="7426" width="39.140625" customWidth="1"/>
    <col min="7427" max="7430" width="20.7109375" customWidth="1"/>
    <col min="7681" max="7681" width="5.7109375" customWidth="1"/>
    <col min="7682" max="7682" width="39.140625" customWidth="1"/>
    <col min="7683" max="7686" width="20.7109375" customWidth="1"/>
    <col min="7937" max="7937" width="5.7109375" customWidth="1"/>
    <col min="7938" max="7938" width="39.140625" customWidth="1"/>
    <col min="7939" max="7942" width="20.7109375" customWidth="1"/>
    <col min="8193" max="8193" width="5.7109375" customWidth="1"/>
    <col min="8194" max="8194" width="39.140625" customWidth="1"/>
    <col min="8195" max="8198" width="20.7109375" customWidth="1"/>
    <col min="8449" max="8449" width="5.7109375" customWidth="1"/>
    <col min="8450" max="8450" width="39.140625" customWidth="1"/>
    <col min="8451" max="8454" width="20.7109375" customWidth="1"/>
    <col min="8705" max="8705" width="5.7109375" customWidth="1"/>
    <col min="8706" max="8706" width="39.140625" customWidth="1"/>
    <col min="8707" max="8710" width="20.7109375" customWidth="1"/>
    <col min="8961" max="8961" width="5.7109375" customWidth="1"/>
    <col min="8962" max="8962" width="39.140625" customWidth="1"/>
    <col min="8963" max="8966" width="20.7109375" customWidth="1"/>
    <col min="9217" max="9217" width="5.7109375" customWidth="1"/>
    <col min="9218" max="9218" width="39.140625" customWidth="1"/>
    <col min="9219" max="9222" width="20.7109375" customWidth="1"/>
    <col min="9473" max="9473" width="5.7109375" customWidth="1"/>
    <col min="9474" max="9474" width="39.140625" customWidth="1"/>
    <col min="9475" max="9478" width="20.7109375" customWidth="1"/>
    <col min="9729" max="9729" width="5.7109375" customWidth="1"/>
    <col min="9730" max="9730" width="39.140625" customWidth="1"/>
    <col min="9731" max="9734" width="20.7109375" customWidth="1"/>
    <col min="9985" max="9985" width="5.7109375" customWidth="1"/>
    <col min="9986" max="9986" width="39.140625" customWidth="1"/>
    <col min="9987" max="9990" width="20.7109375" customWidth="1"/>
    <col min="10241" max="10241" width="5.7109375" customWidth="1"/>
    <col min="10242" max="10242" width="39.140625" customWidth="1"/>
    <col min="10243" max="10246" width="20.7109375" customWidth="1"/>
    <col min="10497" max="10497" width="5.7109375" customWidth="1"/>
    <col min="10498" max="10498" width="39.140625" customWidth="1"/>
    <col min="10499" max="10502" width="20.7109375" customWidth="1"/>
    <col min="10753" max="10753" width="5.7109375" customWidth="1"/>
    <col min="10754" max="10754" width="39.140625" customWidth="1"/>
    <col min="10755" max="10758" width="20.7109375" customWidth="1"/>
    <col min="11009" max="11009" width="5.7109375" customWidth="1"/>
    <col min="11010" max="11010" width="39.140625" customWidth="1"/>
    <col min="11011" max="11014" width="20.7109375" customWidth="1"/>
    <col min="11265" max="11265" width="5.7109375" customWidth="1"/>
    <col min="11266" max="11266" width="39.140625" customWidth="1"/>
    <col min="11267" max="11270" width="20.7109375" customWidth="1"/>
    <col min="11521" max="11521" width="5.7109375" customWidth="1"/>
    <col min="11522" max="11522" width="39.140625" customWidth="1"/>
    <col min="11523" max="11526" width="20.7109375" customWidth="1"/>
    <col min="11777" max="11777" width="5.7109375" customWidth="1"/>
    <col min="11778" max="11778" width="39.140625" customWidth="1"/>
    <col min="11779" max="11782" width="20.7109375" customWidth="1"/>
    <col min="12033" max="12033" width="5.7109375" customWidth="1"/>
    <col min="12034" max="12034" width="39.140625" customWidth="1"/>
    <col min="12035" max="12038" width="20.7109375" customWidth="1"/>
    <col min="12289" max="12289" width="5.7109375" customWidth="1"/>
    <col min="12290" max="12290" width="39.140625" customWidth="1"/>
    <col min="12291" max="12294" width="20.7109375" customWidth="1"/>
    <col min="12545" max="12545" width="5.7109375" customWidth="1"/>
    <col min="12546" max="12546" width="39.140625" customWidth="1"/>
    <col min="12547" max="12550" width="20.7109375" customWidth="1"/>
    <col min="12801" max="12801" width="5.7109375" customWidth="1"/>
    <col min="12802" max="12802" width="39.140625" customWidth="1"/>
    <col min="12803" max="12806" width="20.7109375" customWidth="1"/>
    <col min="13057" max="13057" width="5.7109375" customWidth="1"/>
    <col min="13058" max="13058" width="39.140625" customWidth="1"/>
    <col min="13059" max="13062" width="20.7109375" customWidth="1"/>
    <col min="13313" max="13313" width="5.7109375" customWidth="1"/>
    <col min="13314" max="13314" width="39.140625" customWidth="1"/>
    <col min="13315" max="13318" width="20.7109375" customWidth="1"/>
    <col min="13569" max="13569" width="5.7109375" customWidth="1"/>
    <col min="13570" max="13570" width="39.140625" customWidth="1"/>
    <col min="13571" max="13574" width="20.7109375" customWidth="1"/>
    <col min="13825" max="13825" width="5.7109375" customWidth="1"/>
    <col min="13826" max="13826" width="39.140625" customWidth="1"/>
    <col min="13827" max="13830" width="20.7109375" customWidth="1"/>
    <col min="14081" max="14081" width="5.7109375" customWidth="1"/>
    <col min="14082" max="14082" width="39.140625" customWidth="1"/>
    <col min="14083" max="14086" width="20.7109375" customWidth="1"/>
    <col min="14337" max="14337" width="5.7109375" customWidth="1"/>
    <col min="14338" max="14338" width="39.140625" customWidth="1"/>
    <col min="14339" max="14342" width="20.7109375" customWidth="1"/>
    <col min="14593" max="14593" width="5.7109375" customWidth="1"/>
    <col min="14594" max="14594" width="39.140625" customWidth="1"/>
    <col min="14595" max="14598" width="20.7109375" customWidth="1"/>
    <col min="14849" max="14849" width="5.7109375" customWidth="1"/>
    <col min="14850" max="14850" width="39.140625" customWidth="1"/>
    <col min="14851" max="14854" width="20.7109375" customWidth="1"/>
    <col min="15105" max="15105" width="5.7109375" customWidth="1"/>
    <col min="15106" max="15106" width="39.140625" customWidth="1"/>
    <col min="15107" max="15110" width="20.7109375" customWidth="1"/>
    <col min="15361" max="15361" width="5.7109375" customWidth="1"/>
    <col min="15362" max="15362" width="39.140625" customWidth="1"/>
    <col min="15363" max="15366" width="20.7109375" customWidth="1"/>
    <col min="15617" max="15617" width="5.7109375" customWidth="1"/>
    <col min="15618" max="15618" width="39.140625" customWidth="1"/>
    <col min="15619" max="15622" width="20.7109375" customWidth="1"/>
    <col min="15873" max="15873" width="5.7109375" customWidth="1"/>
    <col min="15874" max="15874" width="39.140625" customWidth="1"/>
    <col min="15875" max="15878" width="20.7109375" customWidth="1"/>
    <col min="16129" max="16129" width="5.7109375" customWidth="1"/>
    <col min="16130" max="16130" width="39.140625" customWidth="1"/>
    <col min="16131" max="16134" width="20.7109375" customWidth="1"/>
  </cols>
  <sheetData>
    <row r="1" spans="2:6" ht="15" customHeight="1" x14ac:dyDescent="0.25"/>
    <row r="2" spans="2:6" ht="18.75" customHeight="1" x14ac:dyDescent="0.25">
      <c r="B2" s="1072" t="s">
        <v>422</v>
      </c>
      <c r="C2" s="1072"/>
      <c r="D2" s="1072"/>
      <c r="E2" s="1072"/>
      <c r="F2" s="1072"/>
    </row>
    <row r="3" spans="2:6" x14ac:dyDescent="0.25">
      <c r="B3" s="1073"/>
      <c r="C3" s="1074" t="s">
        <v>423</v>
      </c>
      <c r="D3" s="1075"/>
      <c r="E3" s="1075"/>
      <c r="F3" s="1076"/>
    </row>
    <row r="4" spans="2:6" ht="27" customHeight="1" x14ac:dyDescent="0.25">
      <c r="B4" s="1073"/>
      <c r="C4" s="1077" t="s">
        <v>5</v>
      </c>
      <c r="D4" s="1077"/>
      <c r="E4" s="1077" t="s">
        <v>424</v>
      </c>
      <c r="F4" s="1077"/>
    </row>
    <row r="5" spans="2:6" x14ac:dyDescent="0.25">
      <c r="B5" s="1073"/>
      <c r="C5" s="1078" t="s">
        <v>425</v>
      </c>
      <c r="D5" s="1080" t="s">
        <v>426</v>
      </c>
      <c r="E5" s="1078" t="s">
        <v>425</v>
      </c>
      <c r="F5" s="1080" t="s">
        <v>426</v>
      </c>
    </row>
    <row r="6" spans="2:6" x14ac:dyDescent="0.25">
      <c r="B6" s="1073"/>
      <c r="C6" s="1079"/>
      <c r="D6" s="1081"/>
      <c r="E6" s="1079"/>
      <c r="F6" s="1081"/>
    </row>
    <row r="7" spans="2:6" x14ac:dyDescent="0.25">
      <c r="B7" s="1092" t="s">
        <v>427</v>
      </c>
      <c r="C7" s="1093"/>
      <c r="D7" s="1093"/>
      <c r="E7" s="1094"/>
      <c r="F7" s="1095"/>
    </row>
    <row r="8" spans="2:6" ht="12" customHeight="1" x14ac:dyDescent="0.25">
      <c r="B8" s="600" t="s">
        <v>428</v>
      </c>
      <c r="C8" s="601">
        <v>74</v>
      </c>
      <c r="D8" s="602" t="s">
        <v>429</v>
      </c>
      <c r="E8" s="601">
        <v>84</v>
      </c>
      <c r="F8" s="602" t="s">
        <v>429</v>
      </c>
    </row>
    <row r="9" spans="2:6" ht="12" customHeight="1" x14ac:dyDescent="0.25">
      <c r="B9" s="603" t="s">
        <v>430</v>
      </c>
      <c r="C9" s="604">
        <v>74</v>
      </c>
      <c r="D9" s="605" t="s">
        <v>431</v>
      </c>
      <c r="E9" s="604">
        <v>82</v>
      </c>
      <c r="F9" s="605">
        <v>0.81</v>
      </c>
    </row>
    <row r="10" spans="2:6" ht="12" customHeight="1" x14ac:dyDescent="0.25">
      <c r="B10" s="603" t="s">
        <v>432</v>
      </c>
      <c r="C10" s="604">
        <v>69</v>
      </c>
      <c r="D10" s="605" t="s">
        <v>433</v>
      </c>
      <c r="E10" s="604">
        <v>77</v>
      </c>
      <c r="F10" s="605" t="s">
        <v>434</v>
      </c>
    </row>
    <row r="11" spans="2:6" ht="12" customHeight="1" x14ac:dyDescent="0.25">
      <c r="B11" s="603" t="s">
        <v>435</v>
      </c>
      <c r="C11" s="604">
        <v>60</v>
      </c>
      <c r="D11" s="605" t="s">
        <v>436</v>
      </c>
      <c r="E11" s="604">
        <v>69</v>
      </c>
      <c r="F11" s="605" t="s">
        <v>437</v>
      </c>
    </row>
    <row r="12" spans="2:6" ht="12" customHeight="1" x14ac:dyDescent="0.25">
      <c r="B12" s="1096" t="s">
        <v>438</v>
      </c>
      <c r="C12" s="1097"/>
      <c r="D12" s="1097"/>
      <c r="E12" s="1094"/>
      <c r="F12" s="1095"/>
    </row>
    <row r="13" spans="2:6" ht="12" customHeight="1" x14ac:dyDescent="0.25">
      <c r="B13" s="603" t="s">
        <v>439</v>
      </c>
      <c r="C13" s="604">
        <v>74</v>
      </c>
      <c r="D13" s="605" t="s">
        <v>429</v>
      </c>
      <c r="E13" s="605">
        <v>82</v>
      </c>
      <c r="F13" s="605" t="s">
        <v>440</v>
      </c>
    </row>
    <row r="14" spans="2:6" ht="12" customHeight="1" x14ac:dyDescent="0.25">
      <c r="B14" s="603" t="s">
        <v>441</v>
      </c>
      <c r="C14" s="604">
        <v>71</v>
      </c>
      <c r="D14" s="605">
        <v>0.97</v>
      </c>
      <c r="E14" s="605">
        <v>80</v>
      </c>
      <c r="F14" s="605">
        <v>1.07</v>
      </c>
    </row>
    <row r="15" spans="2:6" ht="12" customHeight="1" x14ac:dyDescent="0.25">
      <c r="B15" s="606" t="s">
        <v>442</v>
      </c>
      <c r="C15" s="607">
        <v>65</v>
      </c>
      <c r="D15" s="608">
        <v>1.1499999999999999</v>
      </c>
      <c r="E15" s="608">
        <v>75</v>
      </c>
      <c r="F15" s="608">
        <v>1.21</v>
      </c>
    </row>
    <row r="16" spans="2:6" ht="12" customHeight="1" x14ac:dyDescent="0.25">
      <c r="B16" s="1098" t="s">
        <v>443</v>
      </c>
      <c r="C16" s="1099"/>
      <c r="D16" s="1099"/>
      <c r="E16" s="1100"/>
      <c r="F16" s="1101"/>
    </row>
    <row r="17" spans="2:6" ht="12" customHeight="1" x14ac:dyDescent="0.25">
      <c r="B17" s="600" t="s">
        <v>407</v>
      </c>
      <c r="C17" s="601">
        <v>80</v>
      </c>
      <c r="D17" s="602" t="s">
        <v>429</v>
      </c>
      <c r="E17" s="609"/>
      <c r="F17" s="610"/>
    </row>
    <row r="18" spans="2:6" ht="12" customHeight="1" x14ac:dyDescent="0.25">
      <c r="B18" s="603" t="s">
        <v>444</v>
      </c>
      <c r="C18" s="604">
        <v>88</v>
      </c>
      <c r="D18" s="605" t="s">
        <v>445</v>
      </c>
      <c r="E18" s="611"/>
      <c r="F18" s="612"/>
    </row>
    <row r="19" spans="2:6" ht="12" customHeight="1" x14ac:dyDescent="0.25">
      <c r="B19" s="613" t="s">
        <v>409</v>
      </c>
      <c r="C19" s="604">
        <v>32</v>
      </c>
      <c r="D19" s="605" t="s">
        <v>446</v>
      </c>
      <c r="E19" s="611"/>
      <c r="F19" s="612"/>
    </row>
    <row r="20" spans="2:6" ht="12" customHeight="1" x14ac:dyDescent="0.25">
      <c r="B20" s="603" t="s">
        <v>447</v>
      </c>
      <c r="C20" s="604">
        <v>48</v>
      </c>
      <c r="D20" s="605" t="s">
        <v>448</v>
      </c>
      <c r="E20" s="614"/>
      <c r="F20" s="615"/>
    </row>
    <row r="21" spans="2:6" ht="12" customHeight="1" x14ac:dyDescent="0.25">
      <c r="B21" s="1102" t="s">
        <v>449</v>
      </c>
      <c r="C21" s="1103"/>
      <c r="D21" s="1104"/>
      <c r="E21" s="616"/>
      <c r="F21" s="617"/>
    </row>
    <row r="22" spans="2:6" ht="12" customHeight="1" x14ac:dyDescent="0.25">
      <c r="B22" s="583" t="s">
        <v>450</v>
      </c>
      <c r="C22" s="601">
        <v>73</v>
      </c>
      <c r="D22" s="602" t="s">
        <v>429</v>
      </c>
      <c r="E22" s="601">
        <v>81</v>
      </c>
      <c r="F22" s="602" t="s">
        <v>429</v>
      </c>
    </row>
    <row r="23" spans="2:6" ht="12" customHeight="1" x14ac:dyDescent="0.25">
      <c r="B23" s="618" t="s">
        <v>451</v>
      </c>
      <c r="C23" s="607">
        <v>64</v>
      </c>
      <c r="D23" s="608" t="s">
        <v>452</v>
      </c>
      <c r="E23" s="607">
        <v>77</v>
      </c>
      <c r="F23" s="608" t="s">
        <v>453</v>
      </c>
    </row>
    <row r="24" spans="2:6" ht="12" customHeight="1" x14ac:dyDescent="0.25">
      <c r="B24" s="1082" t="s">
        <v>454</v>
      </c>
      <c r="C24" s="1083"/>
      <c r="D24" s="1083"/>
      <c r="E24" s="1105"/>
      <c r="F24" s="1106"/>
    </row>
    <row r="25" spans="2:6" ht="12" customHeight="1" x14ac:dyDescent="0.25">
      <c r="B25" s="583" t="s">
        <v>455</v>
      </c>
      <c r="C25" s="584">
        <v>28</v>
      </c>
      <c r="D25" s="619"/>
      <c r="E25" s="620"/>
      <c r="F25" s="620"/>
    </row>
    <row r="26" spans="2:6" ht="12" customHeight="1" x14ac:dyDescent="0.25">
      <c r="B26" s="621" t="s">
        <v>456</v>
      </c>
      <c r="C26" s="604">
        <v>79</v>
      </c>
      <c r="D26" s="612"/>
      <c r="E26" s="604">
        <v>83</v>
      </c>
      <c r="F26" s="605" t="s">
        <v>457</v>
      </c>
    </row>
    <row r="27" spans="2:6" ht="12" customHeight="1" x14ac:dyDescent="0.25">
      <c r="B27" s="621" t="s">
        <v>6</v>
      </c>
      <c r="C27" s="604">
        <v>81</v>
      </c>
      <c r="D27" s="612"/>
      <c r="E27" s="604">
        <v>85</v>
      </c>
      <c r="F27" s="605" t="s">
        <v>458</v>
      </c>
    </row>
    <row r="28" spans="2:6" ht="12" customHeight="1" x14ac:dyDescent="0.25">
      <c r="B28" s="621" t="s">
        <v>7</v>
      </c>
      <c r="C28" s="604">
        <v>78</v>
      </c>
      <c r="D28" s="612"/>
      <c r="E28" s="604">
        <v>71</v>
      </c>
      <c r="F28" s="605" t="s">
        <v>429</v>
      </c>
    </row>
    <row r="29" spans="2:6" ht="12" customHeight="1" x14ac:dyDescent="0.25">
      <c r="B29" s="618" t="s">
        <v>8</v>
      </c>
      <c r="C29" s="607">
        <v>70</v>
      </c>
      <c r="D29" s="615"/>
      <c r="E29" s="607">
        <v>77</v>
      </c>
      <c r="F29" s="608">
        <v>1.37</v>
      </c>
    </row>
    <row r="30" spans="2:6" ht="12" customHeight="1" x14ac:dyDescent="0.25">
      <c r="B30" s="1082" t="s">
        <v>459</v>
      </c>
      <c r="C30" s="1083"/>
      <c r="D30" s="1083"/>
      <c r="E30" s="1105"/>
      <c r="F30" s="1106"/>
    </row>
    <row r="31" spans="2:6" ht="12" customHeight="1" x14ac:dyDescent="0.25">
      <c r="B31" s="583" t="s">
        <v>460</v>
      </c>
      <c r="C31" s="601">
        <v>76</v>
      </c>
      <c r="D31" s="602" t="s">
        <v>429</v>
      </c>
      <c r="E31" s="601">
        <v>84</v>
      </c>
      <c r="F31" s="602" t="s">
        <v>429</v>
      </c>
    </row>
    <row r="32" spans="2:6" ht="12" customHeight="1" x14ac:dyDescent="0.25">
      <c r="B32" s="621" t="s">
        <v>213</v>
      </c>
      <c r="C32" s="604">
        <v>64</v>
      </c>
      <c r="D32" s="605">
        <v>0.85</v>
      </c>
      <c r="E32" s="604">
        <v>74</v>
      </c>
      <c r="F32" s="605">
        <v>0.79</v>
      </c>
    </row>
    <row r="33" spans="2:6" ht="12" customHeight="1" x14ac:dyDescent="0.25">
      <c r="B33" s="618" t="s">
        <v>331</v>
      </c>
      <c r="C33" s="607">
        <v>59</v>
      </c>
      <c r="D33" s="608" t="s">
        <v>461</v>
      </c>
      <c r="E33" s="607">
        <v>70</v>
      </c>
      <c r="F33" s="608" t="s">
        <v>434</v>
      </c>
    </row>
    <row r="34" spans="2:6" ht="12" customHeight="1" x14ac:dyDescent="0.25">
      <c r="B34" s="1082" t="s">
        <v>462</v>
      </c>
      <c r="C34" s="1083"/>
      <c r="D34" s="1083"/>
      <c r="E34" s="1084"/>
      <c r="F34" s="1085"/>
    </row>
    <row r="35" spans="2:6" ht="12" customHeight="1" x14ac:dyDescent="0.25">
      <c r="B35" s="622" t="s">
        <v>463</v>
      </c>
      <c r="C35" s="601">
        <v>49</v>
      </c>
      <c r="D35" s="602" t="s">
        <v>464</v>
      </c>
      <c r="E35" s="602">
        <v>64</v>
      </c>
      <c r="F35" s="602" t="s">
        <v>465</v>
      </c>
    </row>
    <row r="36" spans="2:6" ht="12" customHeight="1" x14ac:dyDescent="0.25">
      <c r="B36" s="623" t="s">
        <v>466</v>
      </c>
      <c r="C36" s="604">
        <v>71</v>
      </c>
      <c r="D36" s="605">
        <v>0.84</v>
      </c>
      <c r="E36" s="605">
        <v>79</v>
      </c>
      <c r="F36" s="605">
        <v>0.74</v>
      </c>
    </row>
    <row r="37" spans="2:6" ht="12" customHeight="1" x14ac:dyDescent="0.25">
      <c r="B37" s="624" t="s">
        <v>467</v>
      </c>
      <c r="C37" s="604">
        <v>78</v>
      </c>
      <c r="D37" s="605" t="s">
        <v>429</v>
      </c>
      <c r="E37" s="605">
        <v>86</v>
      </c>
      <c r="F37" s="605" t="s">
        <v>429</v>
      </c>
    </row>
    <row r="38" spans="2:6" ht="12" customHeight="1" x14ac:dyDescent="0.25">
      <c r="B38" s="624" t="s">
        <v>468</v>
      </c>
      <c r="C38" s="604">
        <v>79</v>
      </c>
      <c r="D38" s="605">
        <v>1.04</v>
      </c>
      <c r="E38" s="605">
        <v>85</v>
      </c>
      <c r="F38" s="605">
        <v>0.88</v>
      </c>
    </row>
    <row r="39" spans="2:6" ht="12" customHeight="1" x14ac:dyDescent="0.25">
      <c r="B39" s="625" t="s">
        <v>469</v>
      </c>
      <c r="C39" s="607">
        <v>77</v>
      </c>
      <c r="D39" s="626">
        <v>1</v>
      </c>
      <c r="E39" s="627">
        <v>81</v>
      </c>
      <c r="F39" s="626" t="s">
        <v>470</v>
      </c>
    </row>
    <row r="40" spans="2:6" ht="12" customHeight="1" x14ac:dyDescent="0.25">
      <c r="B40" s="1086" t="s">
        <v>471</v>
      </c>
      <c r="C40" s="1087"/>
      <c r="D40" s="1087"/>
      <c r="E40" s="1088"/>
      <c r="F40" s="1089"/>
    </row>
    <row r="41" spans="2:6" ht="12" customHeight="1" x14ac:dyDescent="0.25">
      <c r="B41" s="583" t="s">
        <v>472</v>
      </c>
      <c r="C41" s="601">
        <v>68</v>
      </c>
      <c r="D41" s="602" t="s">
        <v>429</v>
      </c>
      <c r="E41" s="601">
        <v>78</v>
      </c>
      <c r="F41" s="602" t="s">
        <v>429</v>
      </c>
    </row>
    <row r="42" spans="2:6" ht="12" customHeight="1" x14ac:dyDescent="0.25">
      <c r="B42" s="618" t="s">
        <v>473</v>
      </c>
      <c r="C42" s="607">
        <v>74</v>
      </c>
      <c r="D42" s="608" t="s">
        <v>474</v>
      </c>
      <c r="E42" s="607">
        <v>82</v>
      </c>
      <c r="F42" s="608">
        <v>1.1599999999999999</v>
      </c>
    </row>
    <row r="43" spans="2:6" ht="12" customHeight="1" x14ac:dyDescent="0.25">
      <c r="B43" s="628" t="s">
        <v>5</v>
      </c>
      <c r="C43" s="629">
        <v>71</v>
      </c>
      <c r="D43" s="630"/>
      <c r="E43" s="629">
        <v>80</v>
      </c>
      <c r="F43" s="631"/>
    </row>
    <row r="44" spans="2:6" ht="119.25" customHeight="1" x14ac:dyDescent="0.25">
      <c r="B44" s="1090" t="s">
        <v>475</v>
      </c>
      <c r="C44" s="1091"/>
      <c r="D44" s="1091"/>
      <c r="E44" s="1091"/>
      <c r="F44" s="1091"/>
    </row>
  </sheetData>
  <mergeCells count="18">
    <mergeCell ref="B34:F34"/>
    <mergeCell ref="B40:F40"/>
    <mergeCell ref="B44:F44"/>
    <mergeCell ref="B7:F7"/>
    <mergeCell ref="B12:F12"/>
    <mergeCell ref="B16:F16"/>
    <mergeCell ref="B21:D21"/>
    <mergeCell ref="B24:F24"/>
    <mergeCell ref="B30:F30"/>
    <mergeCell ref="B2:F2"/>
    <mergeCell ref="B3:B6"/>
    <mergeCell ref="C3:F3"/>
    <mergeCell ref="C4:D4"/>
    <mergeCell ref="E4:F4"/>
    <mergeCell ref="C5:C6"/>
    <mergeCell ref="D5:D6"/>
    <mergeCell ref="E5:E6"/>
    <mergeCell ref="F5:F6"/>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1:O5"/>
  <sheetViews>
    <sheetView showGridLines="0" zoomScaleNormal="100" workbookViewId="0"/>
  </sheetViews>
  <sheetFormatPr baseColWidth="10" defaultRowHeight="15" x14ac:dyDescent="0.25"/>
  <cols>
    <col min="1" max="1" width="5" customWidth="1"/>
    <col min="2" max="2" width="18.140625" customWidth="1"/>
    <col min="3" max="15" width="7.7109375" customWidth="1"/>
    <col min="257" max="257" width="5" customWidth="1"/>
    <col min="258" max="258" width="18.140625" customWidth="1"/>
    <col min="259" max="271" width="7.7109375" customWidth="1"/>
    <col min="513" max="513" width="5" customWidth="1"/>
    <col min="514" max="514" width="18.140625" customWidth="1"/>
    <col min="515" max="527" width="7.7109375" customWidth="1"/>
    <col min="769" max="769" width="5" customWidth="1"/>
    <col min="770" max="770" width="18.140625" customWidth="1"/>
    <col min="771" max="783" width="7.7109375" customWidth="1"/>
    <col min="1025" max="1025" width="5" customWidth="1"/>
    <col min="1026" max="1026" width="18.140625" customWidth="1"/>
    <col min="1027" max="1039" width="7.7109375" customWidth="1"/>
    <col min="1281" max="1281" width="5" customWidth="1"/>
    <col min="1282" max="1282" width="18.140625" customWidth="1"/>
    <col min="1283" max="1295" width="7.7109375" customWidth="1"/>
    <col min="1537" max="1537" width="5" customWidth="1"/>
    <col min="1538" max="1538" width="18.140625" customWidth="1"/>
    <col min="1539" max="1551" width="7.7109375" customWidth="1"/>
    <col min="1793" max="1793" width="5" customWidth="1"/>
    <col min="1794" max="1794" width="18.140625" customWidth="1"/>
    <col min="1795" max="1807" width="7.7109375" customWidth="1"/>
    <col min="2049" max="2049" width="5" customWidth="1"/>
    <col min="2050" max="2050" width="18.140625" customWidth="1"/>
    <col min="2051" max="2063" width="7.7109375" customWidth="1"/>
    <col min="2305" max="2305" width="5" customWidth="1"/>
    <col min="2306" max="2306" width="18.140625" customWidth="1"/>
    <col min="2307" max="2319" width="7.7109375" customWidth="1"/>
    <col min="2561" max="2561" width="5" customWidth="1"/>
    <col min="2562" max="2562" width="18.140625" customWidth="1"/>
    <col min="2563" max="2575" width="7.7109375" customWidth="1"/>
    <col min="2817" max="2817" width="5" customWidth="1"/>
    <col min="2818" max="2818" width="18.140625" customWidth="1"/>
    <col min="2819" max="2831" width="7.7109375" customWidth="1"/>
    <col min="3073" max="3073" width="5" customWidth="1"/>
    <col min="3074" max="3074" width="18.140625" customWidth="1"/>
    <col min="3075" max="3087" width="7.7109375" customWidth="1"/>
    <col min="3329" max="3329" width="5" customWidth="1"/>
    <col min="3330" max="3330" width="18.140625" customWidth="1"/>
    <col min="3331" max="3343" width="7.7109375" customWidth="1"/>
    <col min="3585" max="3585" width="5" customWidth="1"/>
    <col min="3586" max="3586" width="18.140625" customWidth="1"/>
    <col min="3587" max="3599" width="7.7109375" customWidth="1"/>
    <col min="3841" max="3841" width="5" customWidth="1"/>
    <col min="3842" max="3842" width="18.140625" customWidth="1"/>
    <col min="3843" max="3855" width="7.7109375" customWidth="1"/>
    <col min="4097" max="4097" width="5" customWidth="1"/>
    <col min="4098" max="4098" width="18.140625" customWidth="1"/>
    <col min="4099" max="4111" width="7.7109375" customWidth="1"/>
    <col min="4353" max="4353" width="5" customWidth="1"/>
    <col min="4354" max="4354" width="18.140625" customWidth="1"/>
    <col min="4355" max="4367" width="7.7109375" customWidth="1"/>
    <col min="4609" max="4609" width="5" customWidth="1"/>
    <col min="4610" max="4610" width="18.140625" customWidth="1"/>
    <col min="4611" max="4623" width="7.7109375" customWidth="1"/>
    <col min="4865" max="4865" width="5" customWidth="1"/>
    <col min="4866" max="4866" width="18.140625" customWidth="1"/>
    <col min="4867" max="4879" width="7.7109375" customWidth="1"/>
    <col min="5121" max="5121" width="5" customWidth="1"/>
    <col min="5122" max="5122" width="18.140625" customWidth="1"/>
    <col min="5123" max="5135" width="7.7109375" customWidth="1"/>
    <col min="5377" max="5377" width="5" customWidth="1"/>
    <col min="5378" max="5378" width="18.140625" customWidth="1"/>
    <col min="5379" max="5391" width="7.7109375" customWidth="1"/>
    <col min="5633" max="5633" width="5" customWidth="1"/>
    <col min="5634" max="5634" width="18.140625" customWidth="1"/>
    <col min="5635" max="5647" width="7.7109375" customWidth="1"/>
    <col min="5889" max="5889" width="5" customWidth="1"/>
    <col min="5890" max="5890" width="18.140625" customWidth="1"/>
    <col min="5891" max="5903" width="7.7109375" customWidth="1"/>
    <col min="6145" max="6145" width="5" customWidth="1"/>
    <col min="6146" max="6146" width="18.140625" customWidth="1"/>
    <col min="6147" max="6159" width="7.7109375" customWidth="1"/>
    <col min="6401" max="6401" width="5" customWidth="1"/>
    <col min="6402" max="6402" width="18.140625" customWidth="1"/>
    <col min="6403" max="6415" width="7.7109375" customWidth="1"/>
    <col min="6657" max="6657" width="5" customWidth="1"/>
    <col min="6658" max="6658" width="18.140625" customWidth="1"/>
    <col min="6659" max="6671" width="7.7109375" customWidth="1"/>
    <col min="6913" max="6913" width="5" customWidth="1"/>
    <col min="6914" max="6914" width="18.140625" customWidth="1"/>
    <col min="6915" max="6927" width="7.7109375" customWidth="1"/>
    <col min="7169" max="7169" width="5" customWidth="1"/>
    <col min="7170" max="7170" width="18.140625" customWidth="1"/>
    <col min="7171" max="7183" width="7.7109375" customWidth="1"/>
    <col min="7425" max="7425" width="5" customWidth="1"/>
    <col min="7426" max="7426" width="18.140625" customWidth="1"/>
    <col min="7427" max="7439" width="7.7109375" customWidth="1"/>
    <col min="7681" max="7681" width="5" customWidth="1"/>
    <col min="7682" max="7682" width="18.140625" customWidth="1"/>
    <col min="7683" max="7695" width="7.7109375" customWidth="1"/>
    <col min="7937" max="7937" width="5" customWidth="1"/>
    <col min="7938" max="7938" width="18.140625" customWidth="1"/>
    <col min="7939" max="7951" width="7.7109375" customWidth="1"/>
    <col min="8193" max="8193" width="5" customWidth="1"/>
    <col min="8194" max="8194" width="18.140625" customWidth="1"/>
    <col min="8195" max="8207" width="7.7109375" customWidth="1"/>
    <col min="8449" max="8449" width="5" customWidth="1"/>
    <col min="8450" max="8450" width="18.140625" customWidth="1"/>
    <col min="8451" max="8463" width="7.7109375" customWidth="1"/>
    <col min="8705" max="8705" width="5" customWidth="1"/>
    <col min="8706" max="8706" width="18.140625" customWidth="1"/>
    <col min="8707" max="8719" width="7.7109375" customWidth="1"/>
    <col min="8961" max="8961" width="5" customWidth="1"/>
    <col min="8962" max="8962" width="18.140625" customWidth="1"/>
    <col min="8963" max="8975" width="7.7109375" customWidth="1"/>
    <col min="9217" max="9217" width="5" customWidth="1"/>
    <col min="9218" max="9218" width="18.140625" customWidth="1"/>
    <col min="9219" max="9231" width="7.7109375" customWidth="1"/>
    <col min="9473" max="9473" width="5" customWidth="1"/>
    <col min="9474" max="9474" width="18.140625" customWidth="1"/>
    <col min="9475" max="9487" width="7.7109375" customWidth="1"/>
    <col min="9729" max="9729" width="5" customWidth="1"/>
    <col min="9730" max="9730" width="18.140625" customWidth="1"/>
    <col min="9731" max="9743" width="7.7109375" customWidth="1"/>
    <col min="9985" max="9985" width="5" customWidth="1"/>
    <col min="9986" max="9986" width="18.140625" customWidth="1"/>
    <col min="9987" max="9999" width="7.7109375" customWidth="1"/>
    <col min="10241" max="10241" width="5" customWidth="1"/>
    <col min="10242" max="10242" width="18.140625" customWidth="1"/>
    <col min="10243" max="10255" width="7.7109375" customWidth="1"/>
    <col min="10497" max="10497" width="5" customWidth="1"/>
    <col min="10498" max="10498" width="18.140625" customWidth="1"/>
    <col min="10499" max="10511" width="7.7109375" customWidth="1"/>
    <col min="10753" max="10753" width="5" customWidth="1"/>
    <col min="10754" max="10754" width="18.140625" customWidth="1"/>
    <col min="10755" max="10767" width="7.7109375" customWidth="1"/>
    <col min="11009" max="11009" width="5" customWidth="1"/>
    <col min="11010" max="11010" width="18.140625" customWidth="1"/>
    <col min="11011" max="11023" width="7.7109375" customWidth="1"/>
    <col min="11265" max="11265" width="5" customWidth="1"/>
    <col min="11266" max="11266" width="18.140625" customWidth="1"/>
    <col min="11267" max="11279" width="7.7109375" customWidth="1"/>
    <col min="11521" max="11521" width="5" customWidth="1"/>
    <col min="11522" max="11522" width="18.140625" customWidth="1"/>
    <col min="11523" max="11535" width="7.7109375" customWidth="1"/>
    <col min="11777" max="11777" width="5" customWidth="1"/>
    <col min="11778" max="11778" width="18.140625" customWidth="1"/>
    <col min="11779" max="11791" width="7.7109375" customWidth="1"/>
    <col min="12033" max="12033" width="5" customWidth="1"/>
    <col min="12034" max="12034" width="18.140625" customWidth="1"/>
    <col min="12035" max="12047" width="7.7109375" customWidth="1"/>
    <col min="12289" max="12289" width="5" customWidth="1"/>
    <col min="12290" max="12290" width="18.140625" customWidth="1"/>
    <col min="12291" max="12303" width="7.7109375" customWidth="1"/>
    <col min="12545" max="12545" width="5" customWidth="1"/>
    <col min="12546" max="12546" width="18.140625" customWidth="1"/>
    <col min="12547" max="12559" width="7.7109375" customWidth="1"/>
    <col min="12801" max="12801" width="5" customWidth="1"/>
    <col min="12802" max="12802" width="18.140625" customWidth="1"/>
    <col min="12803" max="12815" width="7.7109375" customWidth="1"/>
    <col min="13057" max="13057" width="5" customWidth="1"/>
    <col min="13058" max="13058" width="18.140625" customWidth="1"/>
    <col min="13059" max="13071" width="7.7109375" customWidth="1"/>
    <col min="13313" max="13313" width="5" customWidth="1"/>
    <col min="13314" max="13314" width="18.140625" customWidth="1"/>
    <col min="13315" max="13327" width="7.7109375" customWidth="1"/>
    <col min="13569" max="13569" width="5" customWidth="1"/>
    <col min="13570" max="13570" width="18.140625" customWidth="1"/>
    <col min="13571" max="13583" width="7.7109375" customWidth="1"/>
    <col min="13825" max="13825" width="5" customWidth="1"/>
    <col min="13826" max="13826" width="18.140625" customWidth="1"/>
    <col min="13827" max="13839" width="7.7109375" customWidth="1"/>
    <col min="14081" max="14081" width="5" customWidth="1"/>
    <col min="14082" max="14082" width="18.140625" customWidth="1"/>
    <col min="14083" max="14095" width="7.7109375" customWidth="1"/>
    <col min="14337" max="14337" width="5" customWidth="1"/>
    <col min="14338" max="14338" width="18.140625" customWidth="1"/>
    <col min="14339" max="14351" width="7.7109375" customWidth="1"/>
    <col min="14593" max="14593" width="5" customWidth="1"/>
    <col min="14594" max="14594" width="18.140625" customWidth="1"/>
    <col min="14595" max="14607" width="7.7109375" customWidth="1"/>
    <col min="14849" max="14849" width="5" customWidth="1"/>
    <col min="14850" max="14850" width="18.140625" customWidth="1"/>
    <col min="14851" max="14863" width="7.7109375" customWidth="1"/>
    <col min="15105" max="15105" width="5" customWidth="1"/>
    <col min="15106" max="15106" width="18.140625" customWidth="1"/>
    <col min="15107" max="15119" width="7.7109375" customWidth="1"/>
    <col min="15361" max="15361" width="5" customWidth="1"/>
    <col min="15362" max="15362" width="18.140625" customWidth="1"/>
    <col min="15363" max="15375" width="7.7109375" customWidth="1"/>
    <col min="15617" max="15617" width="5" customWidth="1"/>
    <col min="15618" max="15618" width="18.140625" customWidth="1"/>
    <col min="15619" max="15631" width="7.7109375" customWidth="1"/>
    <col min="15873" max="15873" width="5" customWidth="1"/>
    <col min="15874" max="15874" width="18.140625" customWidth="1"/>
    <col min="15875" max="15887" width="7.7109375" customWidth="1"/>
    <col min="16129" max="16129" width="5" customWidth="1"/>
    <col min="16130" max="16130" width="18.140625" customWidth="1"/>
    <col min="16131" max="16143" width="7.7109375" customWidth="1"/>
  </cols>
  <sheetData>
    <row r="1" spans="2:15" x14ac:dyDescent="0.25">
      <c r="B1" s="632"/>
      <c r="C1" s="632"/>
      <c r="D1" s="632"/>
      <c r="E1" s="632"/>
      <c r="F1" s="632"/>
      <c r="G1" s="632"/>
      <c r="H1" s="6"/>
    </row>
    <row r="2" spans="2:15" ht="18.75" customHeight="1" x14ac:dyDescent="0.25">
      <c r="B2" s="1065" t="s">
        <v>476</v>
      </c>
      <c r="C2" s="1107"/>
      <c r="D2" s="1107"/>
      <c r="E2" s="1107"/>
      <c r="F2" s="1107"/>
      <c r="G2" s="1107"/>
      <c r="H2" s="1107"/>
      <c r="I2" s="1107"/>
      <c r="J2" s="1107"/>
      <c r="K2" s="1107"/>
      <c r="L2" s="1107"/>
      <c r="M2" s="1107"/>
      <c r="N2" s="1107"/>
      <c r="O2" s="1107"/>
    </row>
    <row r="3" spans="2:15" x14ac:dyDescent="0.25">
      <c r="B3" s="633"/>
      <c r="C3" s="634">
        <v>2002</v>
      </c>
      <c r="D3" s="634">
        <v>2003</v>
      </c>
      <c r="E3" s="634">
        <v>2004</v>
      </c>
      <c r="F3" s="634">
        <v>2005</v>
      </c>
      <c r="G3" s="634">
        <v>2006</v>
      </c>
      <c r="H3" s="634">
        <v>2007</v>
      </c>
      <c r="I3" s="634">
        <v>2008</v>
      </c>
      <c r="J3" s="634">
        <v>2009</v>
      </c>
      <c r="K3" s="634">
        <v>2010</v>
      </c>
      <c r="L3" s="634">
        <v>2011</v>
      </c>
      <c r="M3" s="634">
        <v>2012</v>
      </c>
      <c r="N3" s="634">
        <v>2013</v>
      </c>
      <c r="O3" s="634">
        <v>2014</v>
      </c>
    </row>
    <row r="4" spans="2:15" x14ac:dyDescent="0.25">
      <c r="B4" s="635" t="s">
        <v>477</v>
      </c>
      <c r="C4" s="388">
        <v>324</v>
      </c>
      <c r="D4" s="388">
        <v>352</v>
      </c>
      <c r="E4" s="388">
        <v>358</v>
      </c>
      <c r="F4" s="388">
        <v>364</v>
      </c>
      <c r="G4" s="388">
        <v>373</v>
      </c>
      <c r="H4" s="388">
        <v>372</v>
      </c>
      <c r="I4" s="388">
        <v>389</v>
      </c>
      <c r="J4" s="388">
        <v>377</v>
      </c>
      <c r="K4" s="388">
        <v>383</v>
      </c>
      <c r="L4" s="388">
        <v>389</v>
      </c>
      <c r="M4" s="388">
        <v>381</v>
      </c>
      <c r="N4" s="388">
        <v>376</v>
      </c>
      <c r="O4" s="388">
        <v>370</v>
      </c>
    </row>
    <row r="5" spans="2:15" ht="42.75" customHeight="1" x14ac:dyDescent="0.25">
      <c r="B5" s="1108" t="s">
        <v>478</v>
      </c>
      <c r="C5" s="1109"/>
      <c r="D5" s="1109"/>
      <c r="E5" s="1109"/>
      <c r="F5" s="1109"/>
      <c r="G5" s="1109"/>
      <c r="H5" s="1109"/>
      <c r="I5" s="1109"/>
      <c r="J5" s="1109"/>
      <c r="K5" s="1109"/>
      <c r="L5" s="1109"/>
      <c r="M5" s="1109"/>
      <c r="N5" s="1109"/>
      <c r="O5" s="1109"/>
    </row>
  </sheetData>
  <mergeCells count="2">
    <mergeCell ref="B2:O2"/>
    <mergeCell ref="B5:O5"/>
  </mergeCells>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1:T19"/>
  <sheetViews>
    <sheetView showGridLines="0" workbookViewId="0"/>
  </sheetViews>
  <sheetFormatPr baseColWidth="10" defaultRowHeight="15" x14ac:dyDescent="0.25"/>
  <cols>
    <col min="1" max="1" width="4.5703125" customWidth="1"/>
    <col min="3" max="3" width="51.28515625" customWidth="1"/>
    <col min="4" max="4" width="20.28515625" customWidth="1"/>
    <col min="5" max="5" width="18" customWidth="1"/>
    <col min="6" max="6" width="9.28515625" customWidth="1"/>
    <col min="7" max="7" width="9.42578125" customWidth="1"/>
    <col min="8" max="8" width="8.5703125" customWidth="1"/>
    <col min="10" max="10" width="4.85546875" customWidth="1"/>
    <col min="18" max="19" width="5.28515625" customWidth="1"/>
    <col min="257" max="257" width="4.5703125" customWidth="1"/>
    <col min="259" max="259" width="51.28515625" customWidth="1"/>
    <col min="260" max="260" width="20.28515625" customWidth="1"/>
    <col min="261" max="261" width="18" customWidth="1"/>
    <col min="262" max="262" width="9.28515625" customWidth="1"/>
    <col min="263" max="263" width="9.42578125" customWidth="1"/>
    <col min="264" max="264" width="8.5703125" customWidth="1"/>
    <col min="266" max="266" width="4.85546875" customWidth="1"/>
    <col min="274" max="275" width="5.28515625" customWidth="1"/>
    <col min="513" max="513" width="4.5703125" customWidth="1"/>
    <col min="515" max="515" width="51.28515625" customWidth="1"/>
    <col min="516" max="516" width="20.28515625" customWidth="1"/>
    <col min="517" max="517" width="18" customWidth="1"/>
    <col min="518" max="518" width="9.28515625" customWidth="1"/>
    <col min="519" max="519" width="9.42578125" customWidth="1"/>
    <col min="520" max="520" width="8.5703125" customWidth="1"/>
    <col min="522" max="522" width="4.85546875" customWidth="1"/>
    <col min="530" max="531" width="5.28515625" customWidth="1"/>
    <col min="769" max="769" width="4.5703125" customWidth="1"/>
    <col min="771" max="771" width="51.28515625" customWidth="1"/>
    <col min="772" max="772" width="20.28515625" customWidth="1"/>
    <col min="773" max="773" width="18" customWidth="1"/>
    <col min="774" max="774" width="9.28515625" customWidth="1"/>
    <col min="775" max="775" width="9.42578125" customWidth="1"/>
    <col min="776" max="776" width="8.5703125" customWidth="1"/>
    <col min="778" max="778" width="4.85546875" customWidth="1"/>
    <col min="786" max="787" width="5.28515625" customWidth="1"/>
    <col min="1025" max="1025" width="4.5703125" customWidth="1"/>
    <col min="1027" max="1027" width="51.28515625" customWidth="1"/>
    <col min="1028" max="1028" width="20.28515625" customWidth="1"/>
    <col min="1029" max="1029" width="18" customWidth="1"/>
    <col min="1030" max="1030" width="9.28515625" customWidth="1"/>
    <col min="1031" max="1031" width="9.42578125" customWidth="1"/>
    <col min="1032" max="1032" width="8.5703125" customWidth="1"/>
    <col min="1034" max="1034" width="4.85546875" customWidth="1"/>
    <col min="1042" max="1043" width="5.28515625" customWidth="1"/>
    <col min="1281" max="1281" width="4.5703125" customWidth="1"/>
    <col min="1283" max="1283" width="51.28515625" customWidth="1"/>
    <col min="1284" max="1284" width="20.28515625" customWidth="1"/>
    <col min="1285" max="1285" width="18" customWidth="1"/>
    <col min="1286" max="1286" width="9.28515625" customWidth="1"/>
    <col min="1287" max="1287" width="9.42578125" customWidth="1"/>
    <col min="1288" max="1288" width="8.5703125" customWidth="1"/>
    <col min="1290" max="1290" width="4.85546875" customWidth="1"/>
    <col min="1298" max="1299" width="5.28515625" customWidth="1"/>
    <col min="1537" max="1537" width="4.5703125" customWidth="1"/>
    <col min="1539" max="1539" width="51.28515625" customWidth="1"/>
    <col min="1540" max="1540" width="20.28515625" customWidth="1"/>
    <col min="1541" max="1541" width="18" customWidth="1"/>
    <col min="1542" max="1542" width="9.28515625" customWidth="1"/>
    <col min="1543" max="1543" width="9.42578125" customWidth="1"/>
    <col min="1544" max="1544" width="8.5703125" customWidth="1"/>
    <col min="1546" max="1546" width="4.85546875" customWidth="1"/>
    <col min="1554" max="1555" width="5.28515625" customWidth="1"/>
    <col min="1793" max="1793" width="4.5703125" customWidth="1"/>
    <col min="1795" max="1795" width="51.28515625" customWidth="1"/>
    <col min="1796" max="1796" width="20.28515625" customWidth="1"/>
    <col min="1797" max="1797" width="18" customWidth="1"/>
    <col min="1798" max="1798" width="9.28515625" customWidth="1"/>
    <col min="1799" max="1799" width="9.42578125" customWidth="1"/>
    <col min="1800" max="1800" width="8.5703125" customWidth="1"/>
    <col min="1802" max="1802" width="4.85546875" customWidth="1"/>
    <col min="1810" max="1811" width="5.28515625" customWidth="1"/>
    <col min="2049" max="2049" width="4.5703125" customWidth="1"/>
    <col min="2051" max="2051" width="51.28515625" customWidth="1"/>
    <col min="2052" max="2052" width="20.28515625" customWidth="1"/>
    <col min="2053" max="2053" width="18" customWidth="1"/>
    <col min="2054" max="2054" width="9.28515625" customWidth="1"/>
    <col min="2055" max="2055" width="9.42578125" customWidth="1"/>
    <col min="2056" max="2056" width="8.5703125" customWidth="1"/>
    <col min="2058" max="2058" width="4.85546875" customWidth="1"/>
    <col min="2066" max="2067" width="5.28515625" customWidth="1"/>
    <col min="2305" max="2305" width="4.5703125" customWidth="1"/>
    <col min="2307" max="2307" width="51.28515625" customWidth="1"/>
    <col min="2308" max="2308" width="20.28515625" customWidth="1"/>
    <col min="2309" max="2309" width="18" customWidth="1"/>
    <col min="2310" max="2310" width="9.28515625" customWidth="1"/>
    <col min="2311" max="2311" width="9.42578125" customWidth="1"/>
    <col min="2312" max="2312" width="8.5703125" customWidth="1"/>
    <col min="2314" max="2314" width="4.85546875" customWidth="1"/>
    <col min="2322" max="2323" width="5.28515625" customWidth="1"/>
    <col min="2561" max="2561" width="4.5703125" customWidth="1"/>
    <col min="2563" max="2563" width="51.28515625" customWidth="1"/>
    <col min="2564" max="2564" width="20.28515625" customWidth="1"/>
    <col min="2565" max="2565" width="18" customWidth="1"/>
    <col min="2566" max="2566" width="9.28515625" customWidth="1"/>
    <col min="2567" max="2567" width="9.42578125" customWidth="1"/>
    <col min="2568" max="2568" width="8.5703125" customWidth="1"/>
    <col min="2570" max="2570" width="4.85546875" customWidth="1"/>
    <col min="2578" max="2579" width="5.28515625" customWidth="1"/>
    <col min="2817" max="2817" width="4.5703125" customWidth="1"/>
    <col min="2819" max="2819" width="51.28515625" customWidth="1"/>
    <col min="2820" max="2820" width="20.28515625" customWidth="1"/>
    <col min="2821" max="2821" width="18" customWidth="1"/>
    <col min="2822" max="2822" width="9.28515625" customWidth="1"/>
    <col min="2823" max="2823" width="9.42578125" customWidth="1"/>
    <col min="2824" max="2824" width="8.5703125" customWidth="1"/>
    <col min="2826" max="2826" width="4.85546875" customWidth="1"/>
    <col min="2834" max="2835" width="5.28515625" customWidth="1"/>
    <col min="3073" max="3073" width="4.5703125" customWidth="1"/>
    <col min="3075" max="3075" width="51.28515625" customWidth="1"/>
    <col min="3076" max="3076" width="20.28515625" customWidth="1"/>
    <col min="3077" max="3077" width="18" customWidth="1"/>
    <col min="3078" max="3078" width="9.28515625" customWidth="1"/>
    <col min="3079" max="3079" width="9.42578125" customWidth="1"/>
    <col min="3080" max="3080" width="8.5703125" customWidth="1"/>
    <col min="3082" max="3082" width="4.85546875" customWidth="1"/>
    <col min="3090" max="3091" width="5.28515625" customWidth="1"/>
    <col min="3329" max="3329" width="4.5703125" customWidth="1"/>
    <col min="3331" max="3331" width="51.28515625" customWidth="1"/>
    <col min="3332" max="3332" width="20.28515625" customWidth="1"/>
    <col min="3333" max="3333" width="18" customWidth="1"/>
    <col min="3334" max="3334" width="9.28515625" customWidth="1"/>
    <col min="3335" max="3335" width="9.42578125" customWidth="1"/>
    <col min="3336" max="3336" width="8.5703125" customWidth="1"/>
    <col min="3338" max="3338" width="4.85546875" customWidth="1"/>
    <col min="3346" max="3347" width="5.28515625" customWidth="1"/>
    <col min="3585" max="3585" width="4.5703125" customWidth="1"/>
    <col min="3587" max="3587" width="51.28515625" customWidth="1"/>
    <col min="3588" max="3588" width="20.28515625" customWidth="1"/>
    <col min="3589" max="3589" width="18" customWidth="1"/>
    <col min="3590" max="3590" width="9.28515625" customWidth="1"/>
    <col min="3591" max="3591" width="9.42578125" customWidth="1"/>
    <col min="3592" max="3592" width="8.5703125" customWidth="1"/>
    <col min="3594" max="3594" width="4.85546875" customWidth="1"/>
    <col min="3602" max="3603" width="5.28515625" customWidth="1"/>
    <col min="3841" max="3841" width="4.5703125" customWidth="1"/>
    <col min="3843" max="3843" width="51.28515625" customWidth="1"/>
    <col min="3844" max="3844" width="20.28515625" customWidth="1"/>
    <col min="3845" max="3845" width="18" customWidth="1"/>
    <col min="3846" max="3846" width="9.28515625" customWidth="1"/>
    <col min="3847" max="3847" width="9.42578125" customWidth="1"/>
    <col min="3848" max="3848" width="8.5703125" customWidth="1"/>
    <col min="3850" max="3850" width="4.85546875" customWidth="1"/>
    <col min="3858" max="3859" width="5.28515625" customWidth="1"/>
    <col min="4097" max="4097" width="4.5703125" customWidth="1"/>
    <col min="4099" max="4099" width="51.28515625" customWidth="1"/>
    <col min="4100" max="4100" width="20.28515625" customWidth="1"/>
    <col min="4101" max="4101" width="18" customWidth="1"/>
    <col min="4102" max="4102" width="9.28515625" customWidth="1"/>
    <col min="4103" max="4103" width="9.42578125" customWidth="1"/>
    <col min="4104" max="4104" width="8.5703125" customWidth="1"/>
    <col min="4106" max="4106" width="4.85546875" customWidth="1"/>
    <col min="4114" max="4115" width="5.28515625" customWidth="1"/>
    <col min="4353" max="4353" width="4.5703125" customWidth="1"/>
    <col min="4355" max="4355" width="51.28515625" customWidth="1"/>
    <col min="4356" max="4356" width="20.28515625" customWidth="1"/>
    <col min="4357" max="4357" width="18" customWidth="1"/>
    <col min="4358" max="4358" width="9.28515625" customWidth="1"/>
    <col min="4359" max="4359" width="9.42578125" customWidth="1"/>
    <col min="4360" max="4360" width="8.5703125" customWidth="1"/>
    <col min="4362" max="4362" width="4.85546875" customWidth="1"/>
    <col min="4370" max="4371" width="5.28515625" customWidth="1"/>
    <col min="4609" max="4609" width="4.5703125" customWidth="1"/>
    <col min="4611" max="4611" width="51.28515625" customWidth="1"/>
    <col min="4612" max="4612" width="20.28515625" customWidth="1"/>
    <col min="4613" max="4613" width="18" customWidth="1"/>
    <col min="4614" max="4614" width="9.28515625" customWidth="1"/>
    <col min="4615" max="4615" width="9.42578125" customWidth="1"/>
    <col min="4616" max="4616" width="8.5703125" customWidth="1"/>
    <col min="4618" max="4618" width="4.85546875" customWidth="1"/>
    <col min="4626" max="4627" width="5.28515625" customWidth="1"/>
    <col min="4865" max="4865" width="4.5703125" customWidth="1"/>
    <col min="4867" max="4867" width="51.28515625" customWidth="1"/>
    <col min="4868" max="4868" width="20.28515625" customWidth="1"/>
    <col min="4869" max="4869" width="18" customWidth="1"/>
    <col min="4870" max="4870" width="9.28515625" customWidth="1"/>
    <col min="4871" max="4871" width="9.42578125" customWidth="1"/>
    <col min="4872" max="4872" width="8.5703125" customWidth="1"/>
    <col min="4874" max="4874" width="4.85546875" customWidth="1"/>
    <col min="4882" max="4883" width="5.28515625" customWidth="1"/>
    <col min="5121" max="5121" width="4.5703125" customWidth="1"/>
    <col min="5123" max="5123" width="51.28515625" customWidth="1"/>
    <col min="5124" max="5124" width="20.28515625" customWidth="1"/>
    <col min="5125" max="5125" width="18" customWidth="1"/>
    <col min="5126" max="5126" width="9.28515625" customWidth="1"/>
    <col min="5127" max="5127" width="9.42578125" customWidth="1"/>
    <col min="5128" max="5128" width="8.5703125" customWidth="1"/>
    <col min="5130" max="5130" width="4.85546875" customWidth="1"/>
    <col min="5138" max="5139" width="5.28515625" customWidth="1"/>
    <col min="5377" max="5377" width="4.5703125" customWidth="1"/>
    <col min="5379" max="5379" width="51.28515625" customWidth="1"/>
    <col min="5380" max="5380" width="20.28515625" customWidth="1"/>
    <col min="5381" max="5381" width="18" customWidth="1"/>
    <col min="5382" max="5382" width="9.28515625" customWidth="1"/>
    <col min="5383" max="5383" width="9.42578125" customWidth="1"/>
    <col min="5384" max="5384" width="8.5703125" customWidth="1"/>
    <col min="5386" max="5386" width="4.85546875" customWidth="1"/>
    <col min="5394" max="5395" width="5.28515625" customWidth="1"/>
    <col min="5633" max="5633" width="4.5703125" customWidth="1"/>
    <col min="5635" max="5635" width="51.28515625" customWidth="1"/>
    <col min="5636" max="5636" width="20.28515625" customWidth="1"/>
    <col min="5637" max="5637" width="18" customWidth="1"/>
    <col min="5638" max="5638" width="9.28515625" customWidth="1"/>
    <col min="5639" max="5639" width="9.42578125" customWidth="1"/>
    <col min="5640" max="5640" width="8.5703125" customWidth="1"/>
    <col min="5642" max="5642" width="4.85546875" customWidth="1"/>
    <col min="5650" max="5651" width="5.28515625" customWidth="1"/>
    <col min="5889" max="5889" width="4.5703125" customWidth="1"/>
    <col min="5891" max="5891" width="51.28515625" customWidth="1"/>
    <col min="5892" max="5892" width="20.28515625" customWidth="1"/>
    <col min="5893" max="5893" width="18" customWidth="1"/>
    <col min="5894" max="5894" width="9.28515625" customWidth="1"/>
    <col min="5895" max="5895" width="9.42578125" customWidth="1"/>
    <col min="5896" max="5896" width="8.5703125" customWidth="1"/>
    <col min="5898" max="5898" width="4.85546875" customWidth="1"/>
    <col min="5906" max="5907" width="5.28515625" customWidth="1"/>
    <col min="6145" max="6145" width="4.5703125" customWidth="1"/>
    <col min="6147" max="6147" width="51.28515625" customWidth="1"/>
    <col min="6148" max="6148" width="20.28515625" customWidth="1"/>
    <col min="6149" max="6149" width="18" customWidth="1"/>
    <col min="6150" max="6150" width="9.28515625" customWidth="1"/>
    <col min="6151" max="6151" width="9.42578125" customWidth="1"/>
    <col min="6152" max="6152" width="8.5703125" customWidth="1"/>
    <col min="6154" max="6154" width="4.85546875" customWidth="1"/>
    <col min="6162" max="6163" width="5.28515625" customWidth="1"/>
    <col min="6401" max="6401" width="4.5703125" customWidth="1"/>
    <col min="6403" max="6403" width="51.28515625" customWidth="1"/>
    <col min="6404" max="6404" width="20.28515625" customWidth="1"/>
    <col min="6405" max="6405" width="18" customWidth="1"/>
    <col min="6406" max="6406" width="9.28515625" customWidth="1"/>
    <col min="6407" max="6407" width="9.42578125" customWidth="1"/>
    <col min="6408" max="6408" width="8.5703125" customWidth="1"/>
    <col min="6410" max="6410" width="4.85546875" customWidth="1"/>
    <col min="6418" max="6419" width="5.28515625" customWidth="1"/>
    <col min="6657" max="6657" width="4.5703125" customWidth="1"/>
    <col min="6659" max="6659" width="51.28515625" customWidth="1"/>
    <col min="6660" max="6660" width="20.28515625" customWidth="1"/>
    <col min="6661" max="6661" width="18" customWidth="1"/>
    <col min="6662" max="6662" width="9.28515625" customWidth="1"/>
    <col min="6663" max="6663" width="9.42578125" customWidth="1"/>
    <col min="6664" max="6664" width="8.5703125" customWidth="1"/>
    <col min="6666" max="6666" width="4.85546875" customWidth="1"/>
    <col min="6674" max="6675" width="5.28515625" customWidth="1"/>
    <col min="6913" max="6913" width="4.5703125" customWidth="1"/>
    <col min="6915" max="6915" width="51.28515625" customWidth="1"/>
    <col min="6916" max="6916" width="20.28515625" customWidth="1"/>
    <col min="6917" max="6917" width="18" customWidth="1"/>
    <col min="6918" max="6918" width="9.28515625" customWidth="1"/>
    <col min="6919" max="6919" width="9.42578125" customWidth="1"/>
    <col min="6920" max="6920" width="8.5703125" customWidth="1"/>
    <col min="6922" max="6922" width="4.85546875" customWidth="1"/>
    <col min="6930" max="6931" width="5.28515625" customWidth="1"/>
    <col min="7169" max="7169" width="4.5703125" customWidth="1"/>
    <col min="7171" max="7171" width="51.28515625" customWidth="1"/>
    <col min="7172" max="7172" width="20.28515625" customWidth="1"/>
    <col min="7173" max="7173" width="18" customWidth="1"/>
    <col min="7174" max="7174" width="9.28515625" customWidth="1"/>
    <col min="7175" max="7175" width="9.42578125" customWidth="1"/>
    <col min="7176" max="7176" width="8.5703125" customWidth="1"/>
    <col min="7178" max="7178" width="4.85546875" customWidth="1"/>
    <col min="7186" max="7187" width="5.28515625" customWidth="1"/>
    <col min="7425" max="7425" width="4.5703125" customWidth="1"/>
    <col min="7427" max="7427" width="51.28515625" customWidth="1"/>
    <col min="7428" max="7428" width="20.28515625" customWidth="1"/>
    <col min="7429" max="7429" width="18" customWidth="1"/>
    <col min="7430" max="7430" width="9.28515625" customWidth="1"/>
    <col min="7431" max="7431" width="9.42578125" customWidth="1"/>
    <col min="7432" max="7432" width="8.5703125" customWidth="1"/>
    <col min="7434" max="7434" width="4.85546875" customWidth="1"/>
    <col min="7442" max="7443" width="5.28515625" customWidth="1"/>
    <col min="7681" max="7681" width="4.5703125" customWidth="1"/>
    <col min="7683" max="7683" width="51.28515625" customWidth="1"/>
    <col min="7684" max="7684" width="20.28515625" customWidth="1"/>
    <col min="7685" max="7685" width="18" customWidth="1"/>
    <col min="7686" max="7686" width="9.28515625" customWidth="1"/>
    <col min="7687" max="7687" width="9.42578125" customWidth="1"/>
    <col min="7688" max="7688" width="8.5703125" customWidth="1"/>
    <col min="7690" max="7690" width="4.85546875" customWidth="1"/>
    <col min="7698" max="7699" width="5.28515625" customWidth="1"/>
    <col min="7937" max="7937" width="4.5703125" customWidth="1"/>
    <col min="7939" max="7939" width="51.28515625" customWidth="1"/>
    <col min="7940" max="7940" width="20.28515625" customWidth="1"/>
    <col min="7941" max="7941" width="18" customWidth="1"/>
    <col min="7942" max="7942" width="9.28515625" customWidth="1"/>
    <col min="7943" max="7943" width="9.42578125" customWidth="1"/>
    <col min="7944" max="7944" width="8.5703125" customWidth="1"/>
    <col min="7946" max="7946" width="4.85546875" customWidth="1"/>
    <col min="7954" max="7955" width="5.28515625" customWidth="1"/>
    <col min="8193" max="8193" width="4.5703125" customWidth="1"/>
    <col min="8195" max="8195" width="51.28515625" customWidth="1"/>
    <col min="8196" max="8196" width="20.28515625" customWidth="1"/>
    <col min="8197" max="8197" width="18" customWidth="1"/>
    <col min="8198" max="8198" width="9.28515625" customWidth="1"/>
    <col min="8199" max="8199" width="9.42578125" customWidth="1"/>
    <col min="8200" max="8200" width="8.5703125" customWidth="1"/>
    <col min="8202" max="8202" width="4.85546875" customWidth="1"/>
    <col min="8210" max="8211" width="5.28515625" customWidth="1"/>
    <col min="8449" max="8449" width="4.5703125" customWidth="1"/>
    <col min="8451" max="8451" width="51.28515625" customWidth="1"/>
    <col min="8452" max="8452" width="20.28515625" customWidth="1"/>
    <col min="8453" max="8453" width="18" customWidth="1"/>
    <col min="8454" max="8454" width="9.28515625" customWidth="1"/>
    <col min="8455" max="8455" width="9.42578125" customWidth="1"/>
    <col min="8456" max="8456" width="8.5703125" customWidth="1"/>
    <col min="8458" max="8458" width="4.85546875" customWidth="1"/>
    <col min="8466" max="8467" width="5.28515625" customWidth="1"/>
    <col min="8705" max="8705" width="4.5703125" customWidth="1"/>
    <col min="8707" max="8707" width="51.28515625" customWidth="1"/>
    <col min="8708" max="8708" width="20.28515625" customWidth="1"/>
    <col min="8709" max="8709" width="18" customWidth="1"/>
    <col min="8710" max="8710" width="9.28515625" customWidth="1"/>
    <col min="8711" max="8711" width="9.42578125" customWidth="1"/>
    <col min="8712" max="8712" width="8.5703125" customWidth="1"/>
    <col min="8714" max="8714" width="4.85546875" customWidth="1"/>
    <col min="8722" max="8723" width="5.28515625" customWidth="1"/>
    <col min="8961" max="8961" width="4.5703125" customWidth="1"/>
    <col min="8963" max="8963" width="51.28515625" customWidth="1"/>
    <col min="8964" max="8964" width="20.28515625" customWidth="1"/>
    <col min="8965" max="8965" width="18" customWidth="1"/>
    <col min="8966" max="8966" width="9.28515625" customWidth="1"/>
    <col min="8967" max="8967" width="9.42578125" customWidth="1"/>
    <col min="8968" max="8968" width="8.5703125" customWidth="1"/>
    <col min="8970" max="8970" width="4.85546875" customWidth="1"/>
    <col min="8978" max="8979" width="5.28515625" customWidth="1"/>
    <col min="9217" max="9217" width="4.5703125" customWidth="1"/>
    <col min="9219" max="9219" width="51.28515625" customWidth="1"/>
    <col min="9220" max="9220" width="20.28515625" customWidth="1"/>
    <col min="9221" max="9221" width="18" customWidth="1"/>
    <col min="9222" max="9222" width="9.28515625" customWidth="1"/>
    <col min="9223" max="9223" width="9.42578125" customWidth="1"/>
    <col min="9224" max="9224" width="8.5703125" customWidth="1"/>
    <col min="9226" max="9226" width="4.85546875" customWidth="1"/>
    <col min="9234" max="9235" width="5.28515625" customWidth="1"/>
    <col min="9473" max="9473" width="4.5703125" customWidth="1"/>
    <col min="9475" max="9475" width="51.28515625" customWidth="1"/>
    <col min="9476" max="9476" width="20.28515625" customWidth="1"/>
    <col min="9477" max="9477" width="18" customWidth="1"/>
    <col min="9478" max="9478" width="9.28515625" customWidth="1"/>
    <col min="9479" max="9479" width="9.42578125" customWidth="1"/>
    <col min="9480" max="9480" width="8.5703125" customWidth="1"/>
    <col min="9482" max="9482" width="4.85546875" customWidth="1"/>
    <col min="9490" max="9491" width="5.28515625" customWidth="1"/>
    <col min="9729" max="9729" width="4.5703125" customWidth="1"/>
    <col min="9731" max="9731" width="51.28515625" customWidth="1"/>
    <col min="9732" max="9732" width="20.28515625" customWidth="1"/>
    <col min="9733" max="9733" width="18" customWidth="1"/>
    <col min="9734" max="9734" width="9.28515625" customWidth="1"/>
    <col min="9735" max="9735" width="9.42578125" customWidth="1"/>
    <col min="9736" max="9736" width="8.5703125" customWidth="1"/>
    <col min="9738" max="9738" width="4.85546875" customWidth="1"/>
    <col min="9746" max="9747" width="5.28515625" customWidth="1"/>
    <col min="9985" max="9985" width="4.5703125" customWidth="1"/>
    <col min="9987" max="9987" width="51.28515625" customWidth="1"/>
    <col min="9988" max="9988" width="20.28515625" customWidth="1"/>
    <col min="9989" max="9989" width="18" customWidth="1"/>
    <col min="9990" max="9990" width="9.28515625" customWidth="1"/>
    <col min="9991" max="9991" width="9.42578125" customWidth="1"/>
    <col min="9992" max="9992" width="8.5703125" customWidth="1"/>
    <col min="9994" max="9994" width="4.85546875" customWidth="1"/>
    <col min="10002" max="10003" width="5.28515625" customWidth="1"/>
    <col min="10241" max="10241" width="4.5703125" customWidth="1"/>
    <col min="10243" max="10243" width="51.28515625" customWidth="1"/>
    <col min="10244" max="10244" width="20.28515625" customWidth="1"/>
    <col min="10245" max="10245" width="18" customWidth="1"/>
    <col min="10246" max="10246" width="9.28515625" customWidth="1"/>
    <col min="10247" max="10247" width="9.42578125" customWidth="1"/>
    <col min="10248" max="10248" width="8.5703125" customWidth="1"/>
    <col min="10250" max="10250" width="4.85546875" customWidth="1"/>
    <col min="10258" max="10259" width="5.28515625" customWidth="1"/>
    <col min="10497" max="10497" width="4.5703125" customWidth="1"/>
    <col min="10499" max="10499" width="51.28515625" customWidth="1"/>
    <col min="10500" max="10500" width="20.28515625" customWidth="1"/>
    <col min="10501" max="10501" width="18" customWidth="1"/>
    <col min="10502" max="10502" width="9.28515625" customWidth="1"/>
    <col min="10503" max="10503" width="9.42578125" customWidth="1"/>
    <col min="10504" max="10504" width="8.5703125" customWidth="1"/>
    <col min="10506" max="10506" width="4.85546875" customWidth="1"/>
    <col min="10514" max="10515" width="5.28515625" customWidth="1"/>
    <col min="10753" max="10753" width="4.5703125" customWidth="1"/>
    <col min="10755" max="10755" width="51.28515625" customWidth="1"/>
    <col min="10756" max="10756" width="20.28515625" customWidth="1"/>
    <col min="10757" max="10757" width="18" customWidth="1"/>
    <col min="10758" max="10758" width="9.28515625" customWidth="1"/>
    <col min="10759" max="10759" width="9.42578125" customWidth="1"/>
    <col min="10760" max="10760" width="8.5703125" customWidth="1"/>
    <col min="10762" max="10762" width="4.85546875" customWidth="1"/>
    <col min="10770" max="10771" width="5.28515625" customWidth="1"/>
    <col min="11009" max="11009" width="4.5703125" customWidth="1"/>
    <col min="11011" max="11011" width="51.28515625" customWidth="1"/>
    <col min="11012" max="11012" width="20.28515625" customWidth="1"/>
    <col min="11013" max="11013" width="18" customWidth="1"/>
    <col min="11014" max="11014" width="9.28515625" customWidth="1"/>
    <col min="11015" max="11015" width="9.42578125" customWidth="1"/>
    <col min="11016" max="11016" width="8.5703125" customWidth="1"/>
    <col min="11018" max="11018" width="4.85546875" customWidth="1"/>
    <col min="11026" max="11027" width="5.28515625" customWidth="1"/>
    <col min="11265" max="11265" width="4.5703125" customWidth="1"/>
    <col min="11267" max="11267" width="51.28515625" customWidth="1"/>
    <col min="11268" max="11268" width="20.28515625" customWidth="1"/>
    <col min="11269" max="11269" width="18" customWidth="1"/>
    <col min="11270" max="11270" width="9.28515625" customWidth="1"/>
    <col min="11271" max="11271" width="9.42578125" customWidth="1"/>
    <col min="11272" max="11272" width="8.5703125" customWidth="1"/>
    <col min="11274" max="11274" width="4.85546875" customWidth="1"/>
    <col min="11282" max="11283" width="5.28515625" customWidth="1"/>
    <col min="11521" max="11521" width="4.5703125" customWidth="1"/>
    <col min="11523" max="11523" width="51.28515625" customWidth="1"/>
    <col min="11524" max="11524" width="20.28515625" customWidth="1"/>
    <col min="11525" max="11525" width="18" customWidth="1"/>
    <col min="11526" max="11526" width="9.28515625" customWidth="1"/>
    <col min="11527" max="11527" width="9.42578125" customWidth="1"/>
    <col min="11528" max="11528" width="8.5703125" customWidth="1"/>
    <col min="11530" max="11530" width="4.85546875" customWidth="1"/>
    <col min="11538" max="11539" width="5.28515625" customWidth="1"/>
    <col min="11777" max="11777" width="4.5703125" customWidth="1"/>
    <col min="11779" max="11779" width="51.28515625" customWidth="1"/>
    <col min="11780" max="11780" width="20.28515625" customWidth="1"/>
    <col min="11781" max="11781" width="18" customWidth="1"/>
    <col min="11782" max="11782" width="9.28515625" customWidth="1"/>
    <col min="11783" max="11783" width="9.42578125" customWidth="1"/>
    <col min="11784" max="11784" width="8.5703125" customWidth="1"/>
    <col min="11786" max="11786" width="4.85546875" customWidth="1"/>
    <col min="11794" max="11795" width="5.28515625" customWidth="1"/>
    <col min="12033" max="12033" width="4.5703125" customWidth="1"/>
    <col min="12035" max="12035" width="51.28515625" customWidth="1"/>
    <col min="12036" max="12036" width="20.28515625" customWidth="1"/>
    <col min="12037" max="12037" width="18" customWidth="1"/>
    <col min="12038" max="12038" width="9.28515625" customWidth="1"/>
    <col min="12039" max="12039" width="9.42578125" customWidth="1"/>
    <col min="12040" max="12040" width="8.5703125" customWidth="1"/>
    <col min="12042" max="12042" width="4.85546875" customWidth="1"/>
    <col min="12050" max="12051" width="5.28515625" customWidth="1"/>
    <col min="12289" max="12289" width="4.5703125" customWidth="1"/>
    <col min="12291" max="12291" width="51.28515625" customWidth="1"/>
    <col min="12292" max="12292" width="20.28515625" customWidth="1"/>
    <col min="12293" max="12293" width="18" customWidth="1"/>
    <col min="12294" max="12294" width="9.28515625" customWidth="1"/>
    <col min="12295" max="12295" width="9.42578125" customWidth="1"/>
    <col min="12296" max="12296" width="8.5703125" customWidth="1"/>
    <col min="12298" max="12298" width="4.85546875" customWidth="1"/>
    <col min="12306" max="12307" width="5.28515625" customWidth="1"/>
    <col min="12545" max="12545" width="4.5703125" customWidth="1"/>
    <col min="12547" max="12547" width="51.28515625" customWidth="1"/>
    <col min="12548" max="12548" width="20.28515625" customWidth="1"/>
    <col min="12549" max="12549" width="18" customWidth="1"/>
    <col min="12550" max="12550" width="9.28515625" customWidth="1"/>
    <col min="12551" max="12551" width="9.42578125" customWidth="1"/>
    <col min="12552" max="12552" width="8.5703125" customWidth="1"/>
    <col min="12554" max="12554" width="4.85546875" customWidth="1"/>
    <col min="12562" max="12563" width="5.28515625" customWidth="1"/>
    <col min="12801" max="12801" width="4.5703125" customWidth="1"/>
    <col min="12803" max="12803" width="51.28515625" customWidth="1"/>
    <col min="12804" max="12804" width="20.28515625" customWidth="1"/>
    <col min="12805" max="12805" width="18" customWidth="1"/>
    <col min="12806" max="12806" width="9.28515625" customWidth="1"/>
    <col min="12807" max="12807" width="9.42578125" customWidth="1"/>
    <col min="12808" max="12808" width="8.5703125" customWidth="1"/>
    <col min="12810" max="12810" width="4.85546875" customWidth="1"/>
    <col min="12818" max="12819" width="5.28515625" customWidth="1"/>
    <col min="13057" max="13057" width="4.5703125" customWidth="1"/>
    <col min="13059" max="13059" width="51.28515625" customWidth="1"/>
    <col min="13060" max="13060" width="20.28515625" customWidth="1"/>
    <col min="13061" max="13061" width="18" customWidth="1"/>
    <col min="13062" max="13062" width="9.28515625" customWidth="1"/>
    <col min="13063" max="13063" width="9.42578125" customWidth="1"/>
    <col min="13064" max="13064" width="8.5703125" customWidth="1"/>
    <col min="13066" max="13066" width="4.85546875" customWidth="1"/>
    <col min="13074" max="13075" width="5.28515625" customWidth="1"/>
    <col min="13313" max="13313" width="4.5703125" customWidth="1"/>
    <col min="13315" max="13315" width="51.28515625" customWidth="1"/>
    <col min="13316" max="13316" width="20.28515625" customWidth="1"/>
    <col min="13317" max="13317" width="18" customWidth="1"/>
    <col min="13318" max="13318" width="9.28515625" customWidth="1"/>
    <col min="13319" max="13319" width="9.42578125" customWidth="1"/>
    <col min="13320" max="13320" width="8.5703125" customWidth="1"/>
    <col min="13322" max="13322" width="4.85546875" customWidth="1"/>
    <col min="13330" max="13331" width="5.28515625" customWidth="1"/>
    <col min="13569" max="13569" width="4.5703125" customWidth="1"/>
    <col min="13571" max="13571" width="51.28515625" customWidth="1"/>
    <col min="13572" max="13572" width="20.28515625" customWidth="1"/>
    <col min="13573" max="13573" width="18" customWidth="1"/>
    <col min="13574" max="13574" width="9.28515625" customWidth="1"/>
    <col min="13575" max="13575" width="9.42578125" customWidth="1"/>
    <col min="13576" max="13576" width="8.5703125" customWidth="1"/>
    <col min="13578" max="13578" width="4.85546875" customWidth="1"/>
    <col min="13586" max="13587" width="5.28515625" customWidth="1"/>
    <col min="13825" max="13825" width="4.5703125" customWidth="1"/>
    <col min="13827" max="13827" width="51.28515625" customWidth="1"/>
    <col min="13828" max="13828" width="20.28515625" customWidth="1"/>
    <col min="13829" max="13829" width="18" customWidth="1"/>
    <col min="13830" max="13830" width="9.28515625" customWidth="1"/>
    <col min="13831" max="13831" width="9.42578125" customWidth="1"/>
    <col min="13832" max="13832" width="8.5703125" customWidth="1"/>
    <col min="13834" max="13834" width="4.85546875" customWidth="1"/>
    <col min="13842" max="13843" width="5.28515625" customWidth="1"/>
    <col min="14081" max="14081" width="4.5703125" customWidth="1"/>
    <col min="14083" max="14083" width="51.28515625" customWidth="1"/>
    <col min="14084" max="14084" width="20.28515625" customWidth="1"/>
    <col min="14085" max="14085" width="18" customWidth="1"/>
    <col min="14086" max="14086" width="9.28515625" customWidth="1"/>
    <col min="14087" max="14087" width="9.42578125" customWidth="1"/>
    <col min="14088" max="14088" width="8.5703125" customWidth="1"/>
    <col min="14090" max="14090" width="4.85546875" customWidth="1"/>
    <col min="14098" max="14099" width="5.28515625" customWidth="1"/>
    <col min="14337" max="14337" width="4.5703125" customWidth="1"/>
    <col min="14339" max="14339" width="51.28515625" customWidth="1"/>
    <col min="14340" max="14340" width="20.28515625" customWidth="1"/>
    <col min="14341" max="14341" width="18" customWidth="1"/>
    <col min="14342" max="14342" width="9.28515625" customWidth="1"/>
    <col min="14343" max="14343" width="9.42578125" customWidth="1"/>
    <col min="14344" max="14344" width="8.5703125" customWidth="1"/>
    <col min="14346" max="14346" width="4.85546875" customWidth="1"/>
    <col min="14354" max="14355" width="5.28515625" customWidth="1"/>
    <col min="14593" max="14593" width="4.5703125" customWidth="1"/>
    <col min="14595" max="14595" width="51.28515625" customWidth="1"/>
    <col min="14596" max="14596" width="20.28515625" customWidth="1"/>
    <col min="14597" max="14597" width="18" customWidth="1"/>
    <col min="14598" max="14598" width="9.28515625" customWidth="1"/>
    <col min="14599" max="14599" width="9.42578125" customWidth="1"/>
    <col min="14600" max="14600" width="8.5703125" customWidth="1"/>
    <col min="14602" max="14602" width="4.85546875" customWidth="1"/>
    <col min="14610" max="14611" width="5.28515625" customWidth="1"/>
    <col min="14849" max="14849" width="4.5703125" customWidth="1"/>
    <col min="14851" max="14851" width="51.28515625" customWidth="1"/>
    <col min="14852" max="14852" width="20.28515625" customWidth="1"/>
    <col min="14853" max="14853" width="18" customWidth="1"/>
    <col min="14854" max="14854" width="9.28515625" customWidth="1"/>
    <col min="14855" max="14855" width="9.42578125" customWidth="1"/>
    <col min="14856" max="14856" width="8.5703125" customWidth="1"/>
    <col min="14858" max="14858" width="4.85546875" customWidth="1"/>
    <col min="14866" max="14867" width="5.28515625" customWidth="1"/>
    <col min="15105" max="15105" width="4.5703125" customWidth="1"/>
    <col min="15107" max="15107" width="51.28515625" customWidth="1"/>
    <col min="15108" max="15108" width="20.28515625" customWidth="1"/>
    <col min="15109" max="15109" width="18" customWidth="1"/>
    <col min="15110" max="15110" width="9.28515625" customWidth="1"/>
    <col min="15111" max="15111" width="9.42578125" customWidth="1"/>
    <col min="15112" max="15112" width="8.5703125" customWidth="1"/>
    <col min="15114" max="15114" width="4.85546875" customWidth="1"/>
    <col min="15122" max="15123" width="5.28515625" customWidth="1"/>
    <col min="15361" max="15361" width="4.5703125" customWidth="1"/>
    <col min="15363" max="15363" width="51.28515625" customWidth="1"/>
    <col min="15364" max="15364" width="20.28515625" customWidth="1"/>
    <col min="15365" max="15365" width="18" customWidth="1"/>
    <col min="15366" max="15366" width="9.28515625" customWidth="1"/>
    <col min="15367" max="15367" width="9.42578125" customWidth="1"/>
    <col min="15368" max="15368" width="8.5703125" customWidth="1"/>
    <col min="15370" max="15370" width="4.85546875" customWidth="1"/>
    <col min="15378" max="15379" width="5.28515625" customWidth="1"/>
    <col min="15617" max="15617" width="4.5703125" customWidth="1"/>
    <col min="15619" max="15619" width="51.28515625" customWidth="1"/>
    <col min="15620" max="15620" width="20.28515625" customWidth="1"/>
    <col min="15621" max="15621" width="18" customWidth="1"/>
    <col min="15622" max="15622" width="9.28515625" customWidth="1"/>
    <col min="15623" max="15623" width="9.42578125" customWidth="1"/>
    <col min="15624" max="15624" width="8.5703125" customWidth="1"/>
    <col min="15626" max="15626" width="4.85546875" customWidth="1"/>
    <col min="15634" max="15635" width="5.28515625" customWidth="1"/>
    <col min="15873" max="15873" width="4.5703125" customWidth="1"/>
    <col min="15875" max="15875" width="51.28515625" customWidth="1"/>
    <col min="15876" max="15876" width="20.28515625" customWidth="1"/>
    <col min="15877" max="15877" width="18" customWidth="1"/>
    <col min="15878" max="15878" width="9.28515625" customWidth="1"/>
    <col min="15879" max="15879" width="9.42578125" customWidth="1"/>
    <col min="15880" max="15880" width="8.5703125" customWidth="1"/>
    <col min="15882" max="15882" width="4.85546875" customWidth="1"/>
    <col min="15890" max="15891" width="5.28515625" customWidth="1"/>
    <col min="16129" max="16129" width="4.5703125" customWidth="1"/>
    <col min="16131" max="16131" width="51.28515625" customWidth="1"/>
    <col min="16132" max="16132" width="20.28515625" customWidth="1"/>
    <col min="16133" max="16133" width="18" customWidth="1"/>
    <col min="16134" max="16134" width="9.28515625" customWidth="1"/>
    <col min="16135" max="16135" width="9.42578125" customWidth="1"/>
    <col min="16136" max="16136" width="8.5703125" customWidth="1"/>
    <col min="16138" max="16138" width="4.85546875" customWidth="1"/>
    <col min="16146" max="16147" width="5.28515625" customWidth="1"/>
  </cols>
  <sheetData>
    <row r="1" spans="2:20" x14ac:dyDescent="0.25">
      <c r="I1" s="6"/>
      <c r="J1" s="6"/>
      <c r="K1" s="6"/>
      <c r="L1" s="6"/>
      <c r="M1" s="6"/>
      <c r="N1" s="6"/>
      <c r="O1" s="6"/>
      <c r="P1" s="6"/>
      <c r="Q1" s="6"/>
      <c r="R1" s="6"/>
      <c r="S1" s="6"/>
      <c r="T1" s="6"/>
    </row>
    <row r="2" spans="2:20" ht="24.75" customHeight="1" x14ac:dyDescent="0.25">
      <c r="B2" s="1020" t="s">
        <v>479</v>
      </c>
      <c r="C2" s="1020"/>
      <c r="D2" s="1020"/>
      <c r="E2" s="1020"/>
      <c r="F2" s="1020"/>
      <c r="G2" s="1020"/>
      <c r="H2" s="1020"/>
      <c r="I2" s="6"/>
      <c r="J2" s="6"/>
      <c r="K2" s="1110"/>
      <c r="L2" s="1110"/>
      <c r="M2" s="1110"/>
      <c r="N2" s="1110"/>
      <c r="O2" s="1110"/>
      <c r="P2" s="1110"/>
      <c r="Q2" s="1110"/>
      <c r="R2" s="1110"/>
      <c r="S2" s="421"/>
      <c r="T2" s="6"/>
    </row>
    <row r="3" spans="2:20" ht="18" customHeight="1" x14ac:dyDescent="0.25">
      <c r="B3" s="133"/>
      <c r="C3" s="133"/>
      <c r="D3" s="1111" t="s">
        <v>480</v>
      </c>
      <c r="E3" s="1111"/>
      <c r="F3" s="1111"/>
      <c r="G3" s="636"/>
      <c r="H3" s="636"/>
      <c r="I3" s="637"/>
      <c r="J3" s="6"/>
      <c r="K3" s="6"/>
      <c r="L3" s="6"/>
      <c r="M3" s="6"/>
      <c r="N3" s="6"/>
      <c r="O3" s="6"/>
      <c r="P3" s="6"/>
      <c r="Q3" s="6"/>
      <c r="R3" s="6"/>
      <c r="S3" s="6"/>
      <c r="T3" s="6"/>
    </row>
    <row r="4" spans="2:20" x14ac:dyDescent="0.25">
      <c r="B4" s="387"/>
      <c r="C4" s="634"/>
      <c r="D4" s="634" t="s">
        <v>249</v>
      </c>
      <c r="E4" s="634" t="s">
        <v>248</v>
      </c>
      <c r="F4" s="634" t="s">
        <v>5</v>
      </c>
      <c r="G4" s="634"/>
      <c r="H4" s="634"/>
      <c r="I4" s="637"/>
      <c r="J4" s="6"/>
      <c r="K4" s="6"/>
      <c r="L4" s="6"/>
      <c r="M4" s="6"/>
      <c r="N4" s="6"/>
      <c r="O4" s="6"/>
      <c r="P4" s="6"/>
      <c r="Q4" s="6"/>
      <c r="R4" s="6"/>
      <c r="S4" s="6"/>
      <c r="T4" s="6"/>
    </row>
    <row r="5" spans="2:20" x14ac:dyDescent="0.25">
      <c r="B5" s="638">
        <v>1</v>
      </c>
      <c r="C5" s="636" t="s">
        <v>481</v>
      </c>
      <c r="D5" s="639">
        <v>0.21039820000000001</v>
      </c>
      <c r="E5" s="639">
        <v>0.22675699999999999</v>
      </c>
      <c r="F5" s="640">
        <v>0.2227449</v>
      </c>
      <c r="G5" s="640">
        <f t="shared" ref="G5:G10" si="0">D5-E5</f>
        <v>-1.6358799999999979E-2</v>
      </c>
      <c r="H5" s="640"/>
      <c r="I5" s="641"/>
      <c r="J5" s="6"/>
      <c r="K5" s="6"/>
      <c r="L5" s="6"/>
      <c r="M5" s="6"/>
      <c r="N5" s="6"/>
      <c r="O5" s="6"/>
      <c r="P5" s="6"/>
      <c r="Q5" s="6"/>
      <c r="R5" s="6"/>
      <c r="S5" s="6"/>
      <c r="T5" s="6"/>
    </row>
    <row r="6" spans="2:20" x14ac:dyDescent="0.25">
      <c r="B6" s="638">
        <v>1</v>
      </c>
      <c r="C6" s="636" t="s">
        <v>482</v>
      </c>
      <c r="D6" s="639">
        <v>0.131106</v>
      </c>
      <c r="E6" s="639">
        <v>0.17088800000000001</v>
      </c>
      <c r="F6" s="640">
        <v>0.16113140000000001</v>
      </c>
      <c r="G6" s="640">
        <f t="shared" si="0"/>
        <v>-3.9782000000000012E-2</v>
      </c>
      <c r="H6" s="640"/>
      <c r="I6" s="641"/>
      <c r="J6" s="6"/>
      <c r="K6" s="6"/>
      <c r="L6" s="6"/>
      <c r="M6" s="6"/>
      <c r="N6" s="6"/>
      <c r="O6" s="6"/>
      <c r="P6" s="6"/>
      <c r="Q6" s="6"/>
      <c r="R6" s="6"/>
      <c r="S6" s="6"/>
      <c r="T6" s="6"/>
    </row>
    <row r="7" spans="2:20" x14ac:dyDescent="0.25">
      <c r="B7" s="638">
        <v>2</v>
      </c>
      <c r="C7" s="636" t="s">
        <v>483</v>
      </c>
      <c r="D7" s="639">
        <v>0.53457279999999996</v>
      </c>
      <c r="E7" s="639">
        <v>0.64622619999999997</v>
      </c>
      <c r="F7" s="640">
        <v>0.61884289999999997</v>
      </c>
      <c r="G7" s="640">
        <f t="shared" si="0"/>
        <v>-0.11165340000000001</v>
      </c>
      <c r="H7" s="640">
        <f>G7/G10</f>
        <v>0.19297449063804073</v>
      </c>
      <c r="I7" s="641"/>
      <c r="J7" s="6"/>
      <c r="K7" s="6"/>
      <c r="L7" s="6"/>
      <c r="M7" s="6"/>
      <c r="N7" s="6"/>
      <c r="O7" s="6"/>
      <c r="P7" s="6"/>
      <c r="Q7" s="6"/>
      <c r="R7" s="6"/>
      <c r="S7" s="6"/>
      <c r="T7" s="6"/>
    </row>
    <row r="8" spans="2:20" x14ac:dyDescent="0.25">
      <c r="B8" s="638">
        <v>3</v>
      </c>
      <c r="C8" s="636" t="s">
        <v>484</v>
      </c>
      <c r="D8" s="639">
        <v>0.80064679999999999</v>
      </c>
      <c r="E8" s="639">
        <v>1.0573938000000001</v>
      </c>
      <c r="F8" s="640">
        <v>0.99442589999999997</v>
      </c>
      <c r="G8" s="640">
        <f t="shared" si="0"/>
        <v>-0.25674700000000006</v>
      </c>
      <c r="H8" s="640">
        <f>(G8+G9)/G10</f>
        <v>0.709995393986949</v>
      </c>
      <c r="I8" s="641"/>
      <c r="J8" s="6"/>
      <c r="K8" s="6"/>
      <c r="L8" s="6"/>
      <c r="M8" s="6"/>
      <c r="N8" s="6"/>
      <c r="O8" s="6"/>
      <c r="P8" s="6"/>
      <c r="Q8" s="6"/>
      <c r="R8" s="6"/>
      <c r="S8" s="6"/>
      <c r="T8" s="6"/>
    </row>
    <row r="9" spans="2:20" x14ac:dyDescent="0.25">
      <c r="B9" s="638">
        <v>3</v>
      </c>
      <c r="C9" s="636" t="s">
        <v>485</v>
      </c>
      <c r="D9" s="639">
        <v>0.86499320000000002</v>
      </c>
      <c r="E9" s="639">
        <v>1.0190435</v>
      </c>
      <c r="F9" s="640">
        <v>0.98126219999999997</v>
      </c>
      <c r="G9" s="640">
        <f t="shared" si="0"/>
        <v>-0.15405029999999997</v>
      </c>
      <c r="H9" s="640"/>
      <c r="I9" s="641"/>
      <c r="J9" s="6"/>
      <c r="K9" s="6"/>
      <c r="L9" s="6"/>
      <c r="M9" s="6"/>
      <c r="N9" s="6"/>
      <c r="O9" s="6"/>
      <c r="P9" s="6"/>
      <c r="Q9" s="6"/>
      <c r="R9" s="6"/>
      <c r="S9" s="6"/>
      <c r="T9" s="6"/>
    </row>
    <row r="10" spans="2:20" x14ac:dyDescent="0.25">
      <c r="B10" s="638"/>
      <c r="C10" s="642" t="s">
        <v>486</v>
      </c>
      <c r="D10" s="643">
        <v>2.5417169999999998</v>
      </c>
      <c r="E10" s="643">
        <v>3.1203085000000002</v>
      </c>
      <c r="F10" s="644">
        <v>2.9784074</v>
      </c>
      <c r="G10" s="644">
        <f t="shared" si="0"/>
        <v>-0.57859150000000037</v>
      </c>
      <c r="H10" s="640"/>
      <c r="I10" s="641"/>
      <c r="J10" s="6"/>
      <c r="K10" s="6"/>
      <c r="L10" s="6"/>
      <c r="M10" s="6"/>
      <c r="N10" s="6"/>
      <c r="O10" s="6"/>
      <c r="P10" s="6"/>
      <c r="Q10" s="6"/>
      <c r="R10" s="6"/>
      <c r="S10" s="6"/>
      <c r="T10" s="6"/>
    </row>
    <row r="11" spans="2:20" ht="69.75" customHeight="1" x14ac:dyDescent="0.25">
      <c r="B11" s="1112" t="s">
        <v>487</v>
      </c>
      <c r="C11" s="1113"/>
      <c r="D11" s="1113"/>
      <c r="E11" s="1113"/>
      <c r="F11" s="1113"/>
      <c r="G11" s="1113"/>
      <c r="H11" s="1113"/>
      <c r="I11" s="6"/>
      <c r="J11" s="6"/>
      <c r="K11" s="6"/>
      <c r="L11" s="6"/>
      <c r="M11" s="6"/>
      <c r="N11" s="6"/>
      <c r="O11" s="6"/>
      <c r="P11" s="6"/>
      <c r="Q11" s="6"/>
      <c r="R11" s="6"/>
      <c r="S11" s="6"/>
      <c r="T11" s="6"/>
    </row>
    <row r="12" spans="2:20" x14ac:dyDescent="0.25">
      <c r="I12" s="6"/>
      <c r="J12" s="6"/>
      <c r="K12" s="6"/>
      <c r="L12" s="6"/>
      <c r="M12" s="6"/>
      <c r="N12" s="6"/>
      <c r="O12" s="6"/>
      <c r="P12" s="6"/>
      <c r="Q12" s="6"/>
      <c r="R12" s="6"/>
      <c r="S12" s="6"/>
      <c r="T12" s="6"/>
    </row>
    <row r="13" spans="2:20" x14ac:dyDescent="0.25">
      <c r="I13" s="6"/>
      <c r="J13" s="6"/>
      <c r="K13" s="6"/>
      <c r="L13" s="6"/>
      <c r="M13" s="6"/>
      <c r="N13" s="6"/>
      <c r="O13" s="6"/>
      <c r="P13" s="6"/>
      <c r="Q13" s="6"/>
      <c r="R13" s="6"/>
      <c r="S13" s="6"/>
      <c r="T13" s="6"/>
    </row>
    <row r="14" spans="2:20" x14ac:dyDescent="0.25">
      <c r="I14" s="6"/>
      <c r="J14" s="6"/>
      <c r="K14" s="6"/>
      <c r="L14" s="6"/>
      <c r="M14" s="6"/>
      <c r="N14" s="6"/>
      <c r="O14" s="6"/>
      <c r="P14" s="6"/>
      <c r="Q14" s="6"/>
      <c r="R14" s="6"/>
      <c r="S14" s="6"/>
      <c r="T14" s="6"/>
    </row>
    <row r="15" spans="2:20" x14ac:dyDescent="0.25">
      <c r="I15" s="6"/>
      <c r="J15" s="6"/>
      <c r="K15" s="6"/>
      <c r="L15" s="6"/>
      <c r="M15" s="6"/>
      <c r="N15" s="6"/>
      <c r="O15" s="6"/>
      <c r="P15" s="6"/>
      <c r="Q15" s="6"/>
      <c r="R15" s="6"/>
      <c r="S15" s="6"/>
      <c r="T15" s="6"/>
    </row>
    <row r="16" spans="2:20" x14ac:dyDescent="0.25">
      <c r="I16" s="6"/>
      <c r="J16" s="6"/>
      <c r="K16" s="6"/>
      <c r="L16" s="6"/>
      <c r="M16" s="6"/>
      <c r="N16" s="6"/>
      <c r="O16" s="6"/>
      <c r="P16" s="6"/>
      <c r="Q16" s="6"/>
      <c r="R16" s="6"/>
      <c r="S16" s="6"/>
      <c r="T16" s="6"/>
    </row>
    <row r="17" spans="9:20" x14ac:dyDescent="0.25">
      <c r="I17" s="6"/>
      <c r="J17" s="6"/>
      <c r="K17" s="6"/>
      <c r="L17" s="6"/>
      <c r="M17" s="6"/>
      <c r="N17" s="6"/>
      <c r="O17" s="6"/>
      <c r="P17" s="6"/>
      <c r="Q17" s="6"/>
      <c r="R17" s="6"/>
      <c r="S17" s="6"/>
      <c r="T17" s="6"/>
    </row>
    <row r="18" spans="9:20" x14ac:dyDescent="0.25">
      <c r="I18" s="6"/>
      <c r="J18" s="6"/>
      <c r="K18" s="6"/>
      <c r="L18" s="6"/>
      <c r="M18" s="6"/>
      <c r="N18" s="6"/>
      <c r="O18" s="6"/>
      <c r="P18" s="6"/>
      <c r="Q18" s="6"/>
      <c r="R18" s="6"/>
      <c r="S18" s="6"/>
      <c r="T18" s="6"/>
    </row>
    <row r="19" spans="9:20" x14ac:dyDescent="0.25">
      <c r="K19" s="1114"/>
      <c r="L19" s="1115"/>
    </row>
  </sheetData>
  <mergeCells count="5">
    <mergeCell ref="B2:H2"/>
    <mergeCell ref="K2:R2"/>
    <mergeCell ref="D3:F3"/>
    <mergeCell ref="B11:H11"/>
    <mergeCell ref="K19:L19"/>
  </mergeCells>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baseColWidth="10" defaultRowHeight="15" x14ac:dyDescent="0.25"/>
  <cols>
    <col min="1" max="16384" width="11.42578125" style="6"/>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46"/>
  <sheetViews>
    <sheetView showGridLines="0" workbookViewId="0"/>
  </sheetViews>
  <sheetFormatPr baseColWidth="10" defaultRowHeight="15" x14ac:dyDescent="0.25"/>
  <cols>
    <col min="1" max="1" width="3.7109375" customWidth="1"/>
    <col min="2" max="2" width="42.42578125" customWidth="1"/>
    <col min="3" max="3" width="21.5703125" customWidth="1"/>
    <col min="4" max="4" width="26" customWidth="1"/>
    <col min="5" max="5" width="16.42578125" customWidth="1"/>
    <col min="6" max="6" width="13.5703125" customWidth="1"/>
    <col min="7" max="7" width="8.85546875" customWidth="1"/>
    <col min="8" max="8" width="13.7109375" customWidth="1"/>
    <col min="9" max="9" width="13.28515625" customWidth="1"/>
    <col min="10" max="10" width="15.7109375" customWidth="1"/>
    <col min="11" max="11" width="23.85546875" customWidth="1"/>
    <col min="257" max="257" width="3.7109375" customWidth="1"/>
    <col min="258" max="258" width="42.42578125" customWidth="1"/>
    <col min="259" max="259" width="21.5703125" customWidth="1"/>
    <col min="260" max="260" width="26" customWidth="1"/>
    <col min="261" max="261" width="16.42578125" customWidth="1"/>
    <col min="262" max="262" width="13.5703125" customWidth="1"/>
    <col min="263" max="263" width="8.85546875" customWidth="1"/>
    <col min="264" max="264" width="13.7109375" customWidth="1"/>
    <col min="265" max="265" width="13.28515625" customWidth="1"/>
    <col min="266" max="266" width="15.7109375" customWidth="1"/>
    <col min="267" max="267" width="23.85546875" customWidth="1"/>
    <col min="513" max="513" width="3.7109375" customWidth="1"/>
    <col min="514" max="514" width="42.42578125" customWidth="1"/>
    <col min="515" max="515" width="21.5703125" customWidth="1"/>
    <col min="516" max="516" width="26" customWidth="1"/>
    <col min="517" max="517" width="16.42578125" customWidth="1"/>
    <col min="518" max="518" width="13.5703125" customWidth="1"/>
    <col min="519" max="519" width="8.85546875" customWidth="1"/>
    <col min="520" max="520" width="13.7109375" customWidth="1"/>
    <col min="521" max="521" width="13.28515625" customWidth="1"/>
    <col min="522" max="522" width="15.7109375" customWidth="1"/>
    <col min="523" max="523" width="23.85546875" customWidth="1"/>
    <col min="769" max="769" width="3.7109375" customWidth="1"/>
    <col min="770" max="770" width="42.42578125" customWidth="1"/>
    <col min="771" max="771" width="21.5703125" customWidth="1"/>
    <col min="772" max="772" width="26" customWidth="1"/>
    <col min="773" max="773" width="16.42578125" customWidth="1"/>
    <col min="774" max="774" width="13.5703125" customWidth="1"/>
    <col min="775" max="775" width="8.85546875" customWidth="1"/>
    <col min="776" max="776" width="13.7109375" customWidth="1"/>
    <col min="777" max="777" width="13.28515625" customWidth="1"/>
    <col min="778" max="778" width="15.7109375" customWidth="1"/>
    <col min="779" max="779" width="23.85546875" customWidth="1"/>
    <col min="1025" max="1025" width="3.7109375" customWidth="1"/>
    <col min="1026" max="1026" width="42.42578125" customWidth="1"/>
    <col min="1027" max="1027" width="21.5703125" customWidth="1"/>
    <col min="1028" max="1028" width="26" customWidth="1"/>
    <col min="1029" max="1029" width="16.42578125" customWidth="1"/>
    <col min="1030" max="1030" width="13.5703125" customWidth="1"/>
    <col min="1031" max="1031" width="8.85546875" customWidth="1"/>
    <col min="1032" max="1032" width="13.7109375" customWidth="1"/>
    <col min="1033" max="1033" width="13.28515625" customWidth="1"/>
    <col min="1034" max="1034" width="15.7109375" customWidth="1"/>
    <col min="1035" max="1035" width="23.85546875" customWidth="1"/>
    <col min="1281" max="1281" width="3.7109375" customWidth="1"/>
    <col min="1282" max="1282" width="42.42578125" customWidth="1"/>
    <col min="1283" max="1283" width="21.5703125" customWidth="1"/>
    <col min="1284" max="1284" width="26" customWidth="1"/>
    <col min="1285" max="1285" width="16.42578125" customWidth="1"/>
    <col min="1286" max="1286" width="13.5703125" customWidth="1"/>
    <col min="1287" max="1287" width="8.85546875" customWidth="1"/>
    <col min="1288" max="1288" width="13.7109375" customWidth="1"/>
    <col min="1289" max="1289" width="13.28515625" customWidth="1"/>
    <col min="1290" max="1290" width="15.7109375" customWidth="1"/>
    <col min="1291" max="1291" width="23.85546875" customWidth="1"/>
    <col min="1537" max="1537" width="3.7109375" customWidth="1"/>
    <col min="1538" max="1538" width="42.42578125" customWidth="1"/>
    <col min="1539" max="1539" width="21.5703125" customWidth="1"/>
    <col min="1540" max="1540" width="26" customWidth="1"/>
    <col min="1541" max="1541" width="16.42578125" customWidth="1"/>
    <col min="1542" max="1542" width="13.5703125" customWidth="1"/>
    <col min="1543" max="1543" width="8.85546875" customWidth="1"/>
    <col min="1544" max="1544" width="13.7109375" customWidth="1"/>
    <col min="1545" max="1545" width="13.28515625" customWidth="1"/>
    <col min="1546" max="1546" width="15.7109375" customWidth="1"/>
    <col min="1547" max="1547" width="23.85546875" customWidth="1"/>
    <col min="1793" max="1793" width="3.7109375" customWidth="1"/>
    <col min="1794" max="1794" width="42.42578125" customWidth="1"/>
    <col min="1795" max="1795" width="21.5703125" customWidth="1"/>
    <col min="1796" max="1796" width="26" customWidth="1"/>
    <col min="1797" max="1797" width="16.42578125" customWidth="1"/>
    <col min="1798" max="1798" width="13.5703125" customWidth="1"/>
    <col min="1799" max="1799" width="8.85546875" customWidth="1"/>
    <col min="1800" max="1800" width="13.7109375" customWidth="1"/>
    <col min="1801" max="1801" width="13.28515625" customWidth="1"/>
    <col min="1802" max="1802" width="15.7109375" customWidth="1"/>
    <col min="1803" max="1803" width="23.85546875" customWidth="1"/>
    <col min="2049" max="2049" width="3.7109375" customWidth="1"/>
    <col min="2050" max="2050" width="42.42578125" customWidth="1"/>
    <col min="2051" max="2051" width="21.5703125" customWidth="1"/>
    <col min="2052" max="2052" width="26" customWidth="1"/>
    <col min="2053" max="2053" width="16.42578125" customWidth="1"/>
    <col min="2054" max="2054" width="13.5703125" customWidth="1"/>
    <col min="2055" max="2055" width="8.85546875" customWidth="1"/>
    <col min="2056" max="2056" width="13.7109375" customWidth="1"/>
    <col min="2057" max="2057" width="13.28515625" customWidth="1"/>
    <col min="2058" max="2058" width="15.7109375" customWidth="1"/>
    <col min="2059" max="2059" width="23.85546875" customWidth="1"/>
    <col min="2305" max="2305" width="3.7109375" customWidth="1"/>
    <col min="2306" max="2306" width="42.42578125" customWidth="1"/>
    <col min="2307" max="2307" width="21.5703125" customWidth="1"/>
    <col min="2308" max="2308" width="26" customWidth="1"/>
    <col min="2309" max="2309" width="16.42578125" customWidth="1"/>
    <col min="2310" max="2310" width="13.5703125" customWidth="1"/>
    <col min="2311" max="2311" width="8.85546875" customWidth="1"/>
    <col min="2312" max="2312" width="13.7109375" customWidth="1"/>
    <col min="2313" max="2313" width="13.28515625" customWidth="1"/>
    <col min="2314" max="2314" width="15.7109375" customWidth="1"/>
    <col min="2315" max="2315" width="23.85546875" customWidth="1"/>
    <col min="2561" max="2561" width="3.7109375" customWidth="1"/>
    <col min="2562" max="2562" width="42.42578125" customWidth="1"/>
    <col min="2563" max="2563" width="21.5703125" customWidth="1"/>
    <col min="2564" max="2564" width="26" customWidth="1"/>
    <col min="2565" max="2565" width="16.42578125" customWidth="1"/>
    <col min="2566" max="2566" width="13.5703125" customWidth="1"/>
    <col min="2567" max="2567" width="8.85546875" customWidth="1"/>
    <col min="2568" max="2568" width="13.7109375" customWidth="1"/>
    <col min="2569" max="2569" width="13.28515625" customWidth="1"/>
    <col min="2570" max="2570" width="15.7109375" customWidth="1"/>
    <col min="2571" max="2571" width="23.85546875" customWidth="1"/>
    <col min="2817" max="2817" width="3.7109375" customWidth="1"/>
    <col min="2818" max="2818" width="42.42578125" customWidth="1"/>
    <col min="2819" max="2819" width="21.5703125" customWidth="1"/>
    <col min="2820" max="2820" width="26" customWidth="1"/>
    <col min="2821" max="2821" width="16.42578125" customWidth="1"/>
    <col min="2822" max="2822" width="13.5703125" customWidth="1"/>
    <col min="2823" max="2823" width="8.85546875" customWidth="1"/>
    <col min="2824" max="2824" width="13.7109375" customWidth="1"/>
    <col min="2825" max="2825" width="13.28515625" customWidth="1"/>
    <col min="2826" max="2826" width="15.7109375" customWidth="1"/>
    <col min="2827" max="2827" width="23.85546875" customWidth="1"/>
    <col min="3073" max="3073" width="3.7109375" customWidth="1"/>
    <col min="3074" max="3074" width="42.42578125" customWidth="1"/>
    <col min="3075" max="3075" width="21.5703125" customWidth="1"/>
    <col min="3076" max="3076" width="26" customWidth="1"/>
    <col min="3077" max="3077" width="16.42578125" customWidth="1"/>
    <col min="3078" max="3078" width="13.5703125" customWidth="1"/>
    <col min="3079" max="3079" width="8.85546875" customWidth="1"/>
    <col min="3080" max="3080" width="13.7109375" customWidth="1"/>
    <col min="3081" max="3081" width="13.28515625" customWidth="1"/>
    <col min="3082" max="3082" width="15.7109375" customWidth="1"/>
    <col min="3083" max="3083" width="23.85546875" customWidth="1"/>
    <col min="3329" max="3329" width="3.7109375" customWidth="1"/>
    <col min="3330" max="3330" width="42.42578125" customWidth="1"/>
    <col min="3331" max="3331" width="21.5703125" customWidth="1"/>
    <col min="3332" max="3332" width="26" customWidth="1"/>
    <col min="3333" max="3333" width="16.42578125" customWidth="1"/>
    <col min="3334" max="3334" width="13.5703125" customWidth="1"/>
    <col min="3335" max="3335" width="8.85546875" customWidth="1"/>
    <col min="3336" max="3336" width="13.7109375" customWidth="1"/>
    <col min="3337" max="3337" width="13.28515625" customWidth="1"/>
    <col min="3338" max="3338" width="15.7109375" customWidth="1"/>
    <col min="3339" max="3339" width="23.85546875" customWidth="1"/>
    <col min="3585" max="3585" width="3.7109375" customWidth="1"/>
    <col min="3586" max="3586" width="42.42578125" customWidth="1"/>
    <col min="3587" max="3587" width="21.5703125" customWidth="1"/>
    <col min="3588" max="3588" width="26" customWidth="1"/>
    <col min="3589" max="3589" width="16.42578125" customWidth="1"/>
    <col min="3590" max="3590" width="13.5703125" customWidth="1"/>
    <col min="3591" max="3591" width="8.85546875" customWidth="1"/>
    <col min="3592" max="3592" width="13.7109375" customWidth="1"/>
    <col min="3593" max="3593" width="13.28515625" customWidth="1"/>
    <col min="3594" max="3594" width="15.7109375" customWidth="1"/>
    <col min="3595" max="3595" width="23.85546875" customWidth="1"/>
    <col min="3841" max="3841" width="3.7109375" customWidth="1"/>
    <col min="3842" max="3842" width="42.42578125" customWidth="1"/>
    <col min="3843" max="3843" width="21.5703125" customWidth="1"/>
    <col min="3844" max="3844" width="26" customWidth="1"/>
    <col min="3845" max="3845" width="16.42578125" customWidth="1"/>
    <col min="3846" max="3846" width="13.5703125" customWidth="1"/>
    <col min="3847" max="3847" width="8.85546875" customWidth="1"/>
    <col min="3848" max="3848" width="13.7109375" customWidth="1"/>
    <col min="3849" max="3849" width="13.28515625" customWidth="1"/>
    <col min="3850" max="3850" width="15.7109375" customWidth="1"/>
    <col min="3851" max="3851" width="23.85546875" customWidth="1"/>
    <col min="4097" max="4097" width="3.7109375" customWidth="1"/>
    <col min="4098" max="4098" width="42.42578125" customWidth="1"/>
    <col min="4099" max="4099" width="21.5703125" customWidth="1"/>
    <col min="4100" max="4100" width="26" customWidth="1"/>
    <col min="4101" max="4101" width="16.42578125" customWidth="1"/>
    <col min="4102" max="4102" width="13.5703125" customWidth="1"/>
    <col min="4103" max="4103" width="8.85546875" customWidth="1"/>
    <col min="4104" max="4104" width="13.7109375" customWidth="1"/>
    <col min="4105" max="4105" width="13.28515625" customWidth="1"/>
    <col min="4106" max="4106" width="15.7109375" customWidth="1"/>
    <col min="4107" max="4107" width="23.85546875" customWidth="1"/>
    <col min="4353" max="4353" width="3.7109375" customWidth="1"/>
    <col min="4354" max="4354" width="42.42578125" customWidth="1"/>
    <col min="4355" max="4355" width="21.5703125" customWidth="1"/>
    <col min="4356" max="4356" width="26" customWidth="1"/>
    <col min="4357" max="4357" width="16.42578125" customWidth="1"/>
    <col min="4358" max="4358" width="13.5703125" customWidth="1"/>
    <col min="4359" max="4359" width="8.85546875" customWidth="1"/>
    <col min="4360" max="4360" width="13.7109375" customWidth="1"/>
    <col min="4361" max="4361" width="13.28515625" customWidth="1"/>
    <col min="4362" max="4362" width="15.7109375" customWidth="1"/>
    <col min="4363" max="4363" width="23.85546875" customWidth="1"/>
    <col min="4609" max="4609" width="3.7109375" customWidth="1"/>
    <col min="4610" max="4610" width="42.42578125" customWidth="1"/>
    <col min="4611" max="4611" width="21.5703125" customWidth="1"/>
    <col min="4612" max="4612" width="26" customWidth="1"/>
    <col min="4613" max="4613" width="16.42578125" customWidth="1"/>
    <col min="4614" max="4614" width="13.5703125" customWidth="1"/>
    <col min="4615" max="4615" width="8.85546875" customWidth="1"/>
    <col min="4616" max="4616" width="13.7109375" customWidth="1"/>
    <col min="4617" max="4617" width="13.28515625" customWidth="1"/>
    <col min="4618" max="4618" width="15.7109375" customWidth="1"/>
    <col min="4619" max="4619" width="23.85546875" customWidth="1"/>
    <col min="4865" max="4865" width="3.7109375" customWidth="1"/>
    <col min="4866" max="4866" width="42.42578125" customWidth="1"/>
    <col min="4867" max="4867" width="21.5703125" customWidth="1"/>
    <col min="4868" max="4868" width="26" customWidth="1"/>
    <col min="4869" max="4869" width="16.42578125" customWidth="1"/>
    <col min="4870" max="4870" width="13.5703125" customWidth="1"/>
    <col min="4871" max="4871" width="8.85546875" customWidth="1"/>
    <col min="4872" max="4872" width="13.7109375" customWidth="1"/>
    <col min="4873" max="4873" width="13.28515625" customWidth="1"/>
    <col min="4874" max="4874" width="15.7109375" customWidth="1"/>
    <col min="4875" max="4875" width="23.85546875" customWidth="1"/>
    <col min="5121" max="5121" width="3.7109375" customWidth="1"/>
    <col min="5122" max="5122" width="42.42578125" customWidth="1"/>
    <col min="5123" max="5123" width="21.5703125" customWidth="1"/>
    <col min="5124" max="5124" width="26" customWidth="1"/>
    <col min="5125" max="5125" width="16.42578125" customWidth="1"/>
    <col min="5126" max="5126" width="13.5703125" customWidth="1"/>
    <col min="5127" max="5127" width="8.85546875" customWidth="1"/>
    <col min="5128" max="5128" width="13.7109375" customWidth="1"/>
    <col min="5129" max="5129" width="13.28515625" customWidth="1"/>
    <col min="5130" max="5130" width="15.7109375" customWidth="1"/>
    <col min="5131" max="5131" width="23.85546875" customWidth="1"/>
    <col min="5377" max="5377" width="3.7109375" customWidth="1"/>
    <col min="5378" max="5378" width="42.42578125" customWidth="1"/>
    <col min="5379" max="5379" width="21.5703125" customWidth="1"/>
    <col min="5380" max="5380" width="26" customWidth="1"/>
    <col min="5381" max="5381" width="16.42578125" customWidth="1"/>
    <col min="5382" max="5382" width="13.5703125" customWidth="1"/>
    <col min="5383" max="5383" width="8.85546875" customWidth="1"/>
    <col min="5384" max="5384" width="13.7109375" customWidth="1"/>
    <col min="5385" max="5385" width="13.28515625" customWidth="1"/>
    <col min="5386" max="5386" width="15.7109375" customWidth="1"/>
    <col min="5387" max="5387" width="23.85546875" customWidth="1"/>
    <col min="5633" max="5633" width="3.7109375" customWidth="1"/>
    <col min="5634" max="5634" width="42.42578125" customWidth="1"/>
    <col min="5635" max="5635" width="21.5703125" customWidth="1"/>
    <col min="5636" max="5636" width="26" customWidth="1"/>
    <col min="5637" max="5637" width="16.42578125" customWidth="1"/>
    <col min="5638" max="5638" width="13.5703125" customWidth="1"/>
    <col min="5639" max="5639" width="8.85546875" customWidth="1"/>
    <col min="5640" max="5640" width="13.7109375" customWidth="1"/>
    <col min="5641" max="5641" width="13.28515625" customWidth="1"/>
    <col min="5642" max="5642" width="15.7109375" customWidth="1"/>
    <col min="5643" max="5643" width="23.85546875" customWidth="1"/>
    <col min="5889" max="5889" width="3.7109375" customWidth="1"/>
    <col min="5890" max="5890" width="42.42578125" customWidth="1"/>
    <col min="5891" max="5891" width="21.5703125" customWidth="1"/>
    <col min="5892" max="5892" width="26" customWidth="1"/>
    <col min="5893" max="5893" width="16.42578125" customWidth="1"/>
    <col min="5894" max="5894" width="13.5703125" customWidth="1"/>
    <col min="5895" max="5895" width="8.85546875" customWidth="1"/>
    <col min="5896" max="5896" width="13.7109375" customWidth="1"/>
    <col min="5897" max="5897" width="13.28515625" customWidth="1"/>
    <col min="5898" max="5898" width="15.7109375" customWidth="1"/>
    <col min="5899" max="5899" width="23.85546875" customWidth="1"/>
    <col min="6145" max="6145" width="3.7109375" customWidth="1"/>
    <col min="6146" max="6146" width="42.42578125" customWidth="1"/>
    <col min="6147" max="6147" width="21.5703125" customWidth="1"/>
    <col min="6148" max="6148" width="26" customWidth="1"/>
    <col min="6149" max="6149" width="16.42578125" customWidth="1"/>
    <col min="6150" max="6150" width="13.5703125" customWidth="1"/>
    <col min="6151" max="6151" width="8.85546875" customWidth="1"/>
    <col min="6152" max="6152" width="13.7109375" customWidth="1"/>
    <col min="6153" max="6153" width="13.28515625" customWidth="1"/>
    <col min="6154" max="6154" width="15.7109375" customWidth="1"/>
    <col min="6155" max="6155" width="23.85546875" customWidth="1"/>
    <col min="6401" max="6401" width="3.7109375" customWidth="1"/>
    <col min="6402" max="6402" width="42.42578125" customWidth="1"/>
    <col min="6403" max="6403" width="21.5703125" customWidth="1"/>
    <col min="6404" max="6404" width="26" customWidth="1"/>
    <col min="6405" max="6405" width="16.42578125" customWidth="1"/>
    <col min="6406" max="6406" width="13.5703125" customWidth="1"/>
    <col min="6407" max="6407" width="8.85546875" customWidth="1"/>
    <col min="6408" max="6408" width="13.7109375" customWidth="1"/>
    <col min="6409" max="6409" width="13.28515625" customWidth="1"/>
    <col min="6410" max="6410" width="15.7109375" customWidth="1"/>
    <col min="6411" max="6411" width="23.85546875" customWidth="1"/>
    <col min="6657" max="6657" width="3.7109375" customWidth="1"/>
    <col min="6658" max="6658" width="42.42578125" customWidth="1"/>
    <col min="6659" max="6659" width="21.5703125" customWidth="1"/>
    <col min="6660" max="6660" width="26" customWidth="1"/>
    <col min="6661" max="6661" width="16.42578125" customWidth="1"/>
    <col min="6662" max="6662" width="13.5703125" customWidth="1"/>
    <col min="6663" max="6663" width="8.85546875" customWidth="1"/>
    <col min="6664" max="6664" width="13.7109375" customWidth="1"/>
    <col min="6665" max="6665" width="13.28515625" customWidth="1"/>
    <col min="6666" max="6666" width="15.7109375" customWidth="1"/>
    <col min="6667" max="6667" width="23.85546875" customWidth="1"/>
    <col min="6913" max="6913" width="3.7109375" customWidth="1"/>
    <col min="6914" max="6914" width="42.42578125" customWidth="1"/>
    <col min="6915" max="6915" width="21.5703125" customWidth="1"/>
    <col min="6916" max="6916" width="26" customWidth="1"/>
    <col min="6917" max="6917" width="16.42578125" customWidth="1"/>
    <col min="6918" max="6918" width="13.5703125" customWidth="1"/>
    <col min="6919" max="6919" width="8.85546875" customWidth="1"/>
    <col min="6920" max="6920" width="13.7109375" customWidth="1"/>
    <col min="6921" max="6921" width="13.28515625" customWidth="1"/>
    <col min="6922" max="6922" width="15.7109375" customWidth="1"/>
    <col min="6923" max="6923" width="23.85546875" customWidth="1"/>
    <col min="7169" max="7169" width="3.7109375" customWidth="1"/>
    <col min="7170" max="7170" width="42.42578125" customWidth="1"/>
    <col min="7171" max="7171" width="21.5703125" customWidth="1"/>
    <col min="7172" max="7172" width="26" customWidth="1"/>
    <col min="7173" max="7173" width="16.42578125" customWidth="1"/>
    <col min="7174" max="7174" width="13.5703125" customWidth="1"/>
    <col min="7175" max="7175" width="8.85546875" customWidth="1"/>
    <col min="7176" max="7176" width="13.7109375" customWidth="1"/>
    <col min="7177" max="7177" width="13.28515625" customWidth="1"/>
    <col min="7178" max="7178" width="15.7109375" customWidth="1"/>
    <col min="7179" max="7179" width="23.85546875" customWidth="1"/>
    <col min="7425" max="7425" width="3.7109375" customWidth="1"/>
    <col min="7426" max="7426" width="42.42578125" customWidth="1"/>
    <col min="7427" max="7427" width="21.5703125" customWidth="1"/>
    <col min="7428" max="7428" width="26" customWidth="1"/>
    <col min="7429" max="7429" width="16.42578125" customWidth="1"/>
    <col min="7430" max="7430" width="13.5703125" customWidth="1"/>
    <col min="7431" max="7431" width="8.85546875" customWidth="1"/>
    <col min="7432" max="7432" width="13.7109375" customWidth="1"/>
    <col min="7433" max="7433" width="13.28515625" customWidth="1"/>
    <col min="7434" max="7434" width="15.7109375" customWidth="1"/>
    <col min="7435" max="7435" width="23.85546875" customWidth="1"/>
    <col min="7681" max="7681" width="3.7109375" customWidth="1"/>
    <col min="7682" max="7682" width="42.42578125" customWidth="1"/>
    <col min="7683" max="7683" width="21.5703125" customWidth="1"/>
    <col min="7684" max="7684" width="26" customWidth="1"/>
    <col min="7685" max="7685" width="16.42578125" customWidth="1"/>
    <col min="7686" max="7686" width="13.5703125" customWidth="1"/>
    <col min="7687" max="7687" width="8.85546875" customWidth="1"/>
    <col min="7688" max="7688" width="13.7109375" customWidth="1"/>
    <col min="7689" max="7689" width="13.28515625" customWidth="1"/>
    <col min="7690" max="7690" width="15.7109375" customWidth="1"/>
    <col min="7691" max="7691" width="23.85546875" customWidth="1"/>
    <col min="7937" max="7937" width="3.7109375" customWidth="1"/>
    <col min="7938" max="7938" width="42.42578125" customWidth="1"/>
    <col min="7939" max="7939" width="21.5703125" customWidth="1"/>
    <col min="7940" max="7940" width="26" customWidth="1"/>
    <col min="7941" max="7941" width="16.42578125" customWidth="1"/>
    <col min="7942" max="7942" width="13.5703125" customWidth="1"/>
    <col min="7943" max="7943" width="8.85546875" customWidth="1"/>
    <col min="7944" max="7944" width="13.7109375" customWidth="1"/>
    <col min="7945" max="7945" width="13.28515625" customWidth="1"/>
    <col min="7946" max="7946" width="15.7109375" customWidth="1"/>
    <col min="7947" max="7947" width="23.85546875" customWidth="1"/>
    <col min="8193" max="8193" width="3.7109375" customWidth="1"/>
    <col min="8194" max="8194" width="42.42578125" customWidth="1"/>
    <col min="8195" max="8195" width="21.5703125" customWidth="1"/>
    <col min="8196" max="8196" width="26" customWidth="1"/>
    <col min="8197" max="8197" width="16.42578125" customWidth="1"/>
    <col min="8198" max="8198" width="13.5703125" customWidth="1"/>
    <col min="8199" max="8199" width="8.85546875" customWidth="1"/>
    <col min="8200" max="8200" width="13.7109375" customWidth="1"/>
    <col min="8201" max="8201" width="13.28515625" customWidth="1"/>
    <col min="8202" max="8202" width="15.7109375" customWidth="1"/>
    <col min="8203" max="8203" width="23.85546875" customWidth="1"/>
    <col min="8449" max="8449" width="3.7109375" customWidth="1"/>
    <col min="8450" max="8450" width="42.42578125" customWidth="1"/>
    <col min="8451" max="8451" width="21.5703125" customWidth="1"/>
    <col min="8452" max="8452" width="26" customWidth="1"/>
    <col min="8453" max="8453" width="16.42578125" customWidth="1"/>
    <col min="8454" max="8454" width="13.5703125" customWidth="1"/>
    <col min="8455" max="8455" width="8.85546875" customWidth="1"/>
    <col min="8456" max="8456" width="13.7109375" customWidth="1"/>
    <col min="8457" max="8457" width="13.28515625" customWidth="1"/>
    <col min="8458" max="8458" width="15.7109375" customWidth="1"/>
    <col min="8459" max="8459" width="23.85546875" customWidth="1"/>
    <col min="8705" max="8705" width="3.7109375" customWidth="1"/>
    <col min="8706" max="8706" width="42.42578125" customWidth="1"/>
    <col min="8707" max="8707" width="21.5703125" customWidth="1"/>
    <col min="8708" max="8708" width="26" customWidth="1"/>
    <col min="8709" max="8709" width="16.42578125" customWidth="1"/>
    <col min="8710" max="8710" width="13.5703125" customWidth="1"/>
    <col min="8711" max="8711" width="8.85546875" customWidth="1"/>
    <col min="8712" max="8712" width="13.7109375" customWidth="1"/>
    <col min="8713" max="8713" width="13.28515625" customWidth="1"/>
    <col min="8714" max="8714" width="15.7109375" customWidth="1"/>
    <col min="8715" max="8715" width="23.85546875" customWidth="1"/>
    <col min="8961" max="8961" width="3.7109375" customWidth="1"/>
    <col min="8962" max="8962" width="42.42578125" customWidth="1"/>
    <col min="8963" max="8963" width="21.5703125" customWidth="1"/>
    <col min="8964" max="8964" width="26" customWidth="1"/>
    <col min="8965" max="8965" width="16.42578125" customWidth="1"/>
    <col min="8966" max="8966" width="13.5703125" customWidth="1"/>
    <col min="8967" max="8967" width="8.85546875" customWidth="1"/>
    <col min="8968" max="8968" width="13.7109375" customWidth="1"/>
    <col min="8969" max="8969" width="13.28515625" customWidth="1"/>
    <col min="8970" max="8970" width="15.7109375" customWidth="1"/>
    <col min="8971" max="8971" width="23.85546875" customWidth="1"/>
    <col min="9217" max="9217" width="3.7109375" customWidth="1"/>
    <col min="9218" max="9218" width="42.42578125" customWidth="1"/>
    <col min="9219" max="9219" width="21.5703125" customWidth="1"/>
    <col min="9220" max="9220" width="26" customWidth="1"/>
    <col min="9221" max="9221" width="16.42578125" customWidth="1"/>
    <col min="9222" max="9222" width="13.5703125" customWidth="1"/>
    <col min="9223" max="9223" width="8.85546875" customWidth="1"/>
    <col min="9224" max="9224" width="13.7109375" customWidth="1"/>
    <col min="9225" max="9225" width="13.28515625" customWidth="1"/>
    <col min="9226" max="9226" width="15.7109375" customWidth="1"/>
    <col min="9227" max="9227" width="23.85546875" customWidth="1"/>
    <col min="9473" max="9473" width="3.7109375" customWidth="1"/>
    <col min="9474" max="9474" width="42.42578125" customWidth="1"/>
    <col min="9475" max="9475" width="21.5703125" customWidth="1"/>
    <col min="9476" max="9476" width="26" customWidth="1"/>
    <col min="9477" max="9477" width="16.42578125" customWidth="1"/>
    <col min="9478" max="9478" width="13.5703125" customWidth="1"/>
    <col min="9479" max="9479" width="8.85546875" customWidth="1"/>
    <col min="9480" max="9480" width="13.7109375" customWidth="1"/>
    <col min="9481" max="9481" width="13.28515625" customWidth="1"/>
    <col min="9482" max="9482" width="15.7109375" customWidth="1"/>
    <col min="9483" max="9483" width="23.85546875" customWidth="1"/>
    <col min="9729" max="9729" width="3.7109375" customWidth="1"/>
    <col min="9730" max="9730" width="42.42578125" customWidth="1"/>
    <col min="9731" max="9731" width="21.5703125" customWidth="1"/>
    <col min="9732" max="9732" width="26" customWidth="1"/>
    <col min="9733" max="9733" width="16.42578125" customWidth="1"/>
    <col min="9734" max="9734" width="13.5703125" customWidth="1"/>
    <col min="9735" max="9735" width="8.85546875" customWidth="1"/>
    <col min="9736" max="9736" width="13.7109375" customWidth="1"/>
    <col min="9737" max="9737" width="13.28515625" customWidth="1"/>
    <col min="9738" max="9738" width="15.7109375" customWidth="1"/>
    <col min="9739" max="9739" width="23.85546875" customWidth="1"/>
    <col min="9985" max="9985" width="3.7109375" customWidth="1"/>
    <col min="9986" max="9986" width="42.42578125" customWidth="1"/>
    <col min="9987" max="9987" width="21.5703125" customWidth="1"/>
    <col min="9988" max="9988" width="26" customWidth="1"/>
    <col min="9989" max="9989" width="16.42578125" customWidth="1"/>
    <col min="9990" max="9990" width="13.5703125" customWidth="1"/>
    <col min="9991" max="9991" width="8.85546875" customWidth="1"/>
    <col min="9992" max="9992" width="13.7109375" customWidth="1"/>
    <col min="9993" max="9993" width="13.28515625" customWidth="1"/>
    <col min="9994" max="9994" width="15.7109375" customWidth="1"/>
    <col min="9995" max="9995" width="23.85546875" customWidth="1"/>
    <col min="10241" max="10241" width="3.7109375" customWidth="1"/>
    <col min="10242" max="10242" width="42.42578125" customWidth="1"/>
    <col min="10243" max="10243" width="21.5703125" customWidth="1"/>
    <col min="10244" max="10244" width="26" customWidth="1"/>
    <col min="10245" max="10245" width="16.42578125" customWidth="1"/>
    <col min="10246" max="10246" width="13.5703125" customWidth="1"/>
    <col min="10247" max="10247" width="8.85546875" customWidth="1"/>
    <col min="10248" max="10248" width="13.7109375" customWidth="1"/>
    <col min="10249" max="10249" width="13.28515625" customWidth="1"/>
    <col min="10250" max="10250" width="15.7109375" customWidth="1"/>
    <col min="10251" max="10251" width="23.85546875" customWidth="1"/>
    <col min="10497" max="10497" width="3.7109375" customWidth="1"/>
    <col min="10498" max="10498" width="42.42578125" customWidth="1"/>
    <col min="10499" max="10499" width="21.5703125" customWidth="1"/>
    <col min="10500" max="10500" width="26" customWidth="1"/>
    <col min="10501" max="10501" width="16.42578125" customWidth="1"/>
    <col min="10502" max="10502" width="13.5703125" customWidth="1"/>
    <col min="10503" max="10503" width="8.85546875" customWidth="1"/>
    <col min="10504" max="10504" width="13.7109375" customWidth="1"/>
    <col min="10505" max="10505" width="13.28515625" customWidth="1"/>
    <col min="10506" max="10506" width="15.7109375" customWidth="1"/>
    <col min="10507" max="10507" width="23.85546875" customWidth="1"/>
    <col min="10753" max="10753" width="3.7109375" customWidth="1"/>
    <col min="10754" max="10754" width="42.42578125" customWidth="1"/>
    <col min="10755" max="10755" width="21.5703125" customWidth="1"/>
    <col min="10756" max="10756" width="26" customWidth="1"/>
    <col min="10757" max="10757" width="16.42578125" customWidth="1"/>
    <col min="10758" max="10758" width="13.5703125" customWidth="1"/>
    <col min="10759" max="10759" width="8.85546875" customWidth="1"/>
    <col min="10760" max="10760" width="13.7109375" customWidth="1"/>
    <col min="10761" max="10761" width="13.28515625" customWidth="1"/>
    <col min="10762" max="10762" width="15.7109375" customWidth="1"/>
    <col min="10763" max="10763" width="23.85546875" customWidth="1"/>
    <col min="11009" max="11009" width="3.7109375" customWidth="1"/>
    <col min="11010" max="11010" width="42.42578125" customWidth="1"/>
    <col min="11011" max="11011" width="21.5703125" customWidth="1"/>
    <col min="11012" max="11012" width="26" customWidth="1"/>
    <col min="11013" max="11013" width="16.42578125" customWidth="1"/>
    <col min="11014" max="11014" width="13.5703125" customWidth="1"/>
    <col min="11015" max="11015" width="8.85546875" customWidth="1"/>
    <col min="11016" max="11016" width="13.7109375" customWidth="1"/>
    <col min="11017" max="11017" width="13.28515625" customWidth="1"/>
    <col min="11018" max="11018" width="15.7109375" customWidth="1"/>
    <col min="11019" max="11019" width="23.85546875" customWidth="1"/>
    <col min="11265" max="11265" width="3.7109375" customWidth="1"/>
    <col min="11266" max="11266" width="42.42578125" customWidth="1"/>
    <col min="11267" max="11267" width="21.5703125" customWidth="1"/>
    <col min="11268" max="11268" width="26" customWidth="1"/>
    <col min="11269" max="11269" width="16.42578125" customWidth="1"/>
    <col min="11270" max="11270" width="13.5703125" customWidth="1"/>
    <col min="11271" max="11271" width="8.85546875" customWidth="1"/>
    <col min="11272" max="11272" width="13.7109375" customWidth="1"/>
    <col min="11273" max="11273" width="13.28515625" customWidth="1"/>
    <col min="11274" max="11274" width="15.7109375" customWidth="1"/>
    <col min="11275" max="11275" width="23.85546875" customWidth="1"/>
    <col min="11521" max="11521" width="3.7109375" customWidth="1"/>
    <col min="11522" max="11522" width="42.42578125" customWidth="1"/>
    <col min="11523" max="11523" width="21.5703125" customWidth="1"/>
    <col min="11524" max="11524" width="26" customWidth="1"/>
    <col min="11525" max="11525" width="16.42578125" customWidth="1"/>
    <col min="11526" max="11526" width="13.5703125" customWidth="1"/>
    <col min="11527" max="11527" width="8.85546875" customWidth="1"/>
    <col min="11528" max="11528" width="13.7109375" customWidth="1"/>
    <col min="11529" max="11529" width="13.28515625" customWidth="1"/>
    <col min="11530" max="11530" width="15.7109375" customWidth="1"/>
    <col min="11531" max="11531" width="23.85546875" customWidth="1"/>
    <col min="11777" max="11777" width="3.7109375" customWidth="1"/>
    <col min="11778" max="11778" width="42.42578125" customWidth="1"/>
    <col min="11779" max="11779" width="21.5703125" customWidth="1"/>
    <col min="11780" max="11780" width="26" customWidth="1"/>
    <col min="11781" max="11781" width="16.42578125" customWidth="1"/>
    <col min="11782" max="11782" width="13.5703125" customWidth="1"/>
    <col min="11783" max="11783" width="8.85546875" customWidth="1"/>
    <col min="11784" max="11784" width="13.7109375" customWidth="1"/>
    <col min="11785" max="11785" width="13.28515625" customWidth="1"/>
    <col min="11786" max="11786" width="15.7109375" customWidth="1"/>
    <col min="11787" max="11787" width="23.85546875" customWidth="1"/>
    <col min="12033" max="12033" width="3.7109375" customWidth="1"/>
    <col min="12034" max="12034" width="42.42578125" customWidth="1"/>
    <col min="12035" max="12035" width="21.5703125" customWidth="1"/>
    <col min="12036" max="12036" width="26" customWidth="1"/>
    <col min="12037" max="12037" width="16.42578125" customWidth="1"/>
    <col min="12038" max="12038" width="13.5703125" customWidth="1"/>
    <col min="12039" max="12039" width="8.85546875" customWidth="1"/>
    <col min="12040" max="12040" width="13.7109375" customWidth="1"/>
    <col min="12041" max="12041" width="13.28515625" customWidth="1"/>
    <col min="12042" max="12042" width="15.7109375" customWidth="1"/>
    <col min="12043" max="12043" width="23.85546875" customWidth="1"/>
    <col min="12289" max="12289" width="3.7109375" customWidth="1"/>
    <col min="12290" max="12290" width="42.42578125" customWidth="1"/>
    <col min="12291" max="12291" width="21.5703125" customWidth="1"/>
    <col min="12292" max="12292" width="26" customWidth="1"/>
    <col min="12293" max="12293" width="16.42578125" customWidth="1"/>
    <col min="12294" max="12294" width="13.5703125" customWidth="1"/>
    <col min="12295" max="12295" width="8.85546875" customWidth="1"/>
    <col min="12296" max="12296" width="13.7109375" customWidth="1"/>
    <col min="12297" max="12297" width="13.28515625" customWidth="1"/>
    <col min="12298" max="12298" width="15.7109375" customWidth="1"/>
    <col min="12299" max="12299" width="23.85546875" customWidth="1"/>
    <col min="12545" max="12545" width="3.7109375" customWidth="1"/>
    <col min="12546" max="12546" width="42.42578125" customWidth="1"/>
    <col min="12547" max="12547" width="21.5703125" customWidth="1"/>
    <col min="12548" max="12548" width="26" customWidth="1"/>
    <col min="12549" max="12549" width="16.42578125" customWidth="1"/>
    <col min="12550" max="12550" width="13.5703125" customWidth="1"/>
    <col min="12551" max="12551" width="8.85546875" customWidth="1"/>
    <col min="12552" max="12552" width="13.7109375" customWidth="1"/>
    <col min="12553" max="12553" width="13.28515625" customWidth="1"/>
    <col min="12554" max="12554" width="15.7109375" customWidth="1"/>
    <col min="12555" max="12555" width="23.85546875" customWidth="1"/>
    <col min="12801" max="12801" width="3.7109375" customWidth="1"/>
    <col min="12802" max="12802" width="42.42578125" customWidth="1"/>
    <col min="12803" max="12803" width="21.5703125" customWidth="1"/>
    <col min="12804" max="12804" width="26" customWidth="1"/>
    <col min="12805" max="12805" width="16.42578125" customWidth="1"/>
    <col min="12806" max="12806" width="13.5703125" customWidth="1"/>
    <col min="12807" max="12807" width="8.85546875" customWidth="1"/>
    <col min="12808" max="12808" width="13.7109375" customWidth="1"/>
    <col min="12809" max="12809" width="13.28515625" customWidth="1"/>
    <col min="12810" max="12810" width="15.7109375" customWidth="1"/>
    <col min="12811" max="12811" width="23.85546875" customWidth="1"/>
    <col min="13057" max="13057" width="3.7109375" customWidth="1"/>
    <col min="13058" max="13058" width="42.42578125" customWidth="1"/>
    <col min="13059" max="13059" width="21.5703125" customWidth="1"/>
    <col min="13060" max="13060" width="26" customWidth="1"/>
    <col min="13061" max="13061" width="16.42578125" customWidth="1"/>
    <col min="13062" max="13062" width="13.5703125" customWidth="1"/>
    <col min="13063" max="13063" width="8.85546875" customWidth="1"/>
    <col min="13064" max="13064" width="13.7109375" customWidth="1"/>
    <col min="13065" max="13065" width="13.28515625" customWidth="1"/>
    <col min="13066" max="13066" width="15.7109375" customWidth="1"/>
    <col min="13067" max="13067" width="23.85546875" customWidth="1"/>
    <col min="13313" max="13313" width="3.7109375" customWidth="1"/>
    <col min="13314" max="13314" width="42.42578125" customWidth="1"/>
    <col min="13315" max="13315" width="21.5703125" customWidth="1"/>
    <col min="13316" max="13316" width="26" customWidth="1"/>
    <col min="13317" max="13317" width="16.42578125" customWidth="1"/>
    <col min="13318" max="13318" width="13.5703125" customWidth="1"/>
    <col min="13319" max="13319" width="8.85546875" customWidth="1"/>
    <col min="13320" max="13320" width="13.7109375" customWidth="1"/>
    <col min="13321" max="13321" width="13.28515625" customWidth="1"/>
    <col min="13322" max="13322" width="15.7109375" customWidth="1"/>
    <col min="13323" max="13323" width="23.85546875" customWidth="1"/>
    <col min="13569" max="13569" width="3.7109375" customWidth="1"/>
    <col min="13570" max="13570" width="42.42578125" customWidth="1"/>
    <col min="13571" max="13571" width="21.5703125" customWidth="1"/>
    <col min="13572" max="13572" width="26" customWidth="1"/>
    <col min="13573" max="13573" width="16.42578125" customWidth="1"/>
    <col min="13574" max="13574" width="13.5703125" customWidth="1"/>
    <col min="13575" max="13575" width="8.85546875" customWidth="1"/>
    <col min="13576" max="13576" width="13.7109375" customWidth="1"/>
    <col min="13577" max="13577" width="13.28515625" customWidth="1"/>
    <col min="13578" max="13578" width="15.7109375" customWidth="1"/>
    <col min="13579" max="13579" width="23.85546875" customWidth="1"/>
    <col min="13825" max="13825" width="3.7109375" customWidth="1"/>
    <col min="13826" max="13826" width="42.42578125" customWidth="1"/>
    <col min="13827" max="13827" width="21.5703125" customWidth="1"/>
    <col min="13828" max="13828" width="26" customWidth="1"/>
    <col min="13829" max="13829" width="16.42578125" customWidth="1"/>
    <col min="13830" max="13830" width="13.5703125" customWidth="1"/>
    <col min="13831" max="13831" width="8.85546875" customWidth="1"/>
    <col min="13832" max="13832" width="13.7109375" customWidth="1"/>
    <col min="13833" max="13833" width="13.28515625" customWidth="1"/>
    <col min="13834" max="13834" width="15.7109375" customWidth="1"/>
    <col min="13835" max="13835" width="23.85546875" customWidth="1"/>
    <col min="14081" max="14081" width="3.7109375" customWidth="1"/>
    <col min="14082" max="14082" width="42.42578125" customWidth="1"/>
    <col min="14083" max="14083" width="21.5703125" customWidth="1"/>
    <col min="14084" max="14084" width="26" customWidth="1"/>
    <col min="14085" max="14085" width="16.42578125" customWidth="1"/>
    <col min="14086" max="14086" width="13.5703125" customWidth="1"/>
    <col min="14087" max="14087" width="8.85546875" customWidth="1"/>
    <col min="14088" max="14088" width="13.7109375" customWidth="1"/>
    <col min="14089" max="14089" width="13.28515625" customWidth="1"/>
    <col min="14090" max="14090" width="15.7109375" customWidth="1"/>
    <col min="14091" max="14091" width="23.85546875" customWidth="1"/>
    <col min="14337" max="14337" width="3.7109375" customWidth="1"/>
    <col min="14338" max="14338" width="42.42578125" customWidth="1"/>
    <col min="14339" max="14339" width="21.5703125" customWidth="1"/>
    <col min="14340" max="14340" width="26" customWidth="1"/>
    <col min="14341" max="14341" width="16.42578125" customWidth="1"/>
    <col min="14342" max="14342" width="13.5703125" customWidth="1"/>
    <col min="14343" max="14343" width="8.85546875" customWidth="1"/>
    <col min="14344" max="14344" width="13.7109375" customWidth="1"/>
    <col min="14345" max="14345" width="13.28515625" customWidth="1"/>
    <col min="14346" max="14346" width="15.7109375" customWidth="1"/>
    <col min="14347" max="14347" width="23.85546875" customWidth="1"/>
    <col min="14593" max="14593" width="3.7109375" customWidth="1"/>
    <col min="14594" max="14594" width="42.42578125" customWidth="1"/>
    <col min="14595" max="14595" width="21.5703125" customWidth="1"/>
    <col min="14596" max="14596" width="26" customWidth="1"/>
    <col min="14597" max="14597" width="16.42578125" customWidth="1"/>
    <col min="14598" max="14598" width="13.5703125" customWidth="1"/>
    <col min="14599" max="14599" width="8.85546875" customWidth="1"/>
    <col min="14600" max="14600" width="13.7109375" customWidth="1"/>
    <col min="14601" max="14601" width="13.28515625" customWidth="1"/>
    <col min="14602" max="14602" width="15.7109375" customWidth="1"/>
    <col min="14603" max="14603" width="23.85546875" customWidth="1"/>
    <col min="14849" max="14849" width="3.7109375" customWidth="1"/>
    <col min="14850" max="14850" width="42.42578125" customWidth="1"/>
    <col min="14851" max="14851" width="21.5703125" customWidth="1"/>
    <col min="14852" max="14852" width="26" customWidth="1"/>
    <col min="14853" max="14853" width="16.42578125" customWidth="1"/>
    <col min="14854" max="14854" width="13.5703125" customWidth="1"/>
    <col min="14855" max="14855" width="8.85546875" customWidth="1"/>
    <col min="14856" max="14856" width="13.7109375" customWidth="1"/>
    <col min="14857" max="14857" width="13.28515625" customWidth="1"/>
    <col min="14858" max="14858" width="15.7109375" customWidth="1"/>
    <col min="14859" max="14859" width="23.85546875" customWidth="1"/>
    <col min="15105" max="15105" width="3.7109375" customWidth="1"/>
    <col min="15106" max="15106" width="42.42578125" customWidth="1"/>
    <col min="15107" max="15107" width="21.5703125" customWidth="1"/>
    <col min="15108" max="15108" width="26" customWidth="1"/>
    <col min="15109" max="15109" width="16.42578125" customWidth="1"/>
    <col min="15110" max="15110" width="13.5703125" customWidth="1"/>
    <col min="15111" max="15111" width="8.85546875" customWidth="1"/>
    <col min="15112" max="15112" width="13.7109375" customWidth="1"/>
    <col min="15113" max="15113" width="13.28515625" customWidth="1"/>
    <col min="15114" max="15114" width="15.7109375" customWidth="1"/>
    <col min="15115" max="15115" width="23.85546875" customWidth="1"/>
    <col min="15361" max="15361" width="3.7109375" customWidth="1"/>
    <col min="15362" max="15362" width="42.42578125" customWidth="1"/>
    <col min="15363" max="15363" width="21.5703125" customWidth="1"/>
    <col min="15364" max="15364" width="26" customWidth="1"/>
    <col min="15365" max="15365" width="16.42578125" customWidth="1"/>
    <col min="15366" max="15366" width="13.5703125" customWidth="1"/>
    <col min="15367" max="15367" width="8.85546875" customWidth="1"/>
    <col min="15368" max="15368" width="13.7109375" customWidth="1"/>
    <col min="15369" max="15369" width="13.28515625" customWidth="1"/>
    <col min="15370" max="15370" width="15.7109375" customWidth="1"/>
    <col min="15371" max="15371" width="23.85546875" customWidth="1"/>
    <col min="15617" max="15617" width="3.7109375" customWidth="1"/>
    <col min="15618" max="15618" width="42.42578125" customWidth="1"/>
    <col min="15619" max="15619" width="21.5703125" customWidth="1"/>
    <col min="15620" max="15620" width="26" customWidth="1"/>
    <col min="15621" max="15621" width="16.42578125" customWidth="1"/>
    <col min="15622" max="15622" width="13.5703125" customWidth="1"/>
    <col min="15623" max="15623" width="8.85546875" customWidth="1"/>
    <col min="15624" max="15624" width="13.7109375" customWidth="1"/>
    <col min="15625" max="15625" width="13.28515625" customWidth="1"/>
    <col min="15626" max="15626" width="15.7109375" customWidth="1"/>
    <col min="15627" max="15627" width="23.85546875" customWidth="1"/>
    <col min="15873" max="15873" width="3.7109375" customWidth="1"/>
    <col min="15874" max="15874" width="42.42578125" customWidth="1"/>
    <col min="15875" max="15875" width="21.5703125" customWidth="1"/>
    <col min="15876" max="15876" width="26" customWidth="1"/>
    <col min="15877" max="15877" width="16.42578125" customWidth="1"/>
    <col min="15878" max="15878" width="13.5703125" customWidth="1"/>
    <col min="15879" max="15879" width="8.85546875" customWidth="1"/>
    <col min="15880" max="15880" width="13.7109375" customWidth="1"/>
    <col min="15881" max="15881" width="13.28515625" customWidth="1"/>
    <col min="15882" max="15882" width="15.7109375" customWidth="1"/>
    <col min="15883" max="15883" width="23.85546875" customWidth="1"/>
    <col min="16129" max="16129" width="3.7109375" customWidth="1"/>
    <col min="16130" max="16130" width="42.42578125" customWidth="1"/>
    <col min="16131" max="16131" width="21.5703125" customWidth="1"/>
    <col min="16132" max="16132" width="26" customWidth="1"/>
    <col min="16133" max="16133" width="16.42578125" customWidth="1"/>
    <col min="16134" max="16134" width="13.5703125" customWidth="1"/>
    <col min="16135" max="16135" width="8.85546875" customWidth="1"/>
    <col min="16136" max="16136" width="13.7109375" customWidth="1"/>
    <col min="16137" max="16137" width="13.28515625" customWidth="1"/>
    <col min="16138" max="16138" width="15.7109375" customWidth="1"/>
    <col min="16139" max="16139" width="23.85546875" customWidth="1"/>
  </cols>
  <sheetData>
    <row r="1" spans="1:9" x14ac:dyDescent="0.25">
      <c r="A1" s="6"/>
      <c r="B1" s="6"/>
      <c r="C1" s="6"/>
      <c r="D1" s="6"/>
      <c r="E1" s="6"/>
      <c r="F1" s="6"/>
      <c r="G1" s="6"/>
      <c r="H1" s="6"/>
      <c r="I1" s="6"/>
    </row>
    <row r="2" spans="1:9" ht="45" customHeight="1" x14ac:dyDescent="0.25">
      <c r="A2" s="6"/>
      <c r="B2" s="1010" t="s">
        <v>707</v>
      </c>
      <c r="C2" s="1011"/>
      <c r="D2" s="1011"/>
      <c r="E2" s="769"/>
      <c r="F2" s="769"/>
      <c r="G2" s="769"/>
      <c r="H2" s="6"/>
      <c r="I2" s="6"/>
    </row>
    <row r="3" spans="1:9" ht="35.1" customHeight="1" x14ac:dyDescent="0.25">
      <c r="A3" s="6"/>
      <c r="B3" s="770"/>
      <c r="C3" s="771" t="s">
        <v>703</v>
      </c>
      <c r="D3" s="771" t="s">
        <v>704</v>
      </c>
      <c r="E3" s="769"/>
      <c r="F3" s="769"/>
      <c r="G3" s="769"/>
      <c r="H3" s="6"/>
      <c r="I3" s="6"/>
    </row>
    <row r="4" spans="1:9" x14ac:dyDescent="0.25">
      <c r="A4" s="6"/>
      <c r="B4" s="772" t="s">
        <v>3</v>
      </c>
      <c r="C4" s="680">
        <v>1</v>
      </c>
      <c r="D4" s="680">
        <v>1</v>
      </c>
      <c r="E4" s="773"/>
      <c r="F4" s="6"/>
      <c r="G4" s="6"/>
      <c r="H4" s="6"/>
      <c r="I4" s="6"/>
    </row>
    <row r="5" spans="1:9" ht="15.75" customHeight="1" x14ac:dyDescent="0.25">
      <c r="A5" s="6"/>
      <c r="B5" s="772" t="s">
        <v>361</v>
      </c>
      <c r="C5" s="680">
        <v>0.21</v>
      </c>
      <c r="D5" s="680">
        <v>0.3</v>
      </c>
      <c r="E5" s="773"/>
      <c r="F5" s="6"/>
      <c r="G5" s="6"/>
      <c r="H5" s="6"/>
      <c r="I5" s="6"/>
    </row>
    <row r="6" spans="1:9" x14ac:dyDescent="0.25">
      <c r="A6" s="6"/>
      <c r="B6" s="772" t="s">
        <v>134</v>
      </c>
      <c r="C6" s="680">
        <v>0.3</v>
      </c>
      <c r="D6" s="680">
        <v>0.5</v>
      </c>
      <c r="E6" s="773"/>
      <c r="F6" s="6"/>
      <c r="G6" s="6"/>
      <c r="H6" s="6"/>
      <c r="I6" s="6"/>
    </row>
    <row r="7" spans="1:9" x14ac:dyDescent="0.25">
      <c r="A7" s="6"/>
      <c r="B7" s="772" t="s">
        <v>0</v>
      </c>
      <c r="C7" s="680">
        <v>0.23</v>
      </c>
      <c r="D7" s="680">
        <v>0.28000000000000003</v>
      </c>
      <c r="E7" s="773"/>
      <c r="F7" s="6"/>
      <c r="G7" s="6"/>
      <c r="H7" s="6"/>
      <c r="I7" s="6"/>
    </row>
    <row r="8" spans="1:9" x14ac:dyDescent="0.25">
      <c r="A8" s="6"/>
      <c r="B8" s="772" t="s">
        <v>2</v>
      </c>
      <c r="C8" s="680">
        <v>0.02</v>
      </c>
      <c r="D8" s="680">
        <v>0.04</v>
      </c>
      <c r="E8" s="773"/>
      <c r="F8" s="6"/>
      <c r="G8" s="6"/>
      <c r="H8" s="6"/>
      <c r="I8" s="6"/>
    </row>
    <row r="9" spans="1:9" x14ac:dyDescent="0.25">
      <c r="A9" s="6"/>
      <c r="B9" s="772" t="s">
        <v>1</v>
      </c>
      <c r="C9" s="680">
        <v>0.08</v>
      </c>
      <c r="D9" s="680">
        <v>0.1</v>
      </c>
      <c r="E9" s="773"/>
      <c r="F9" s="6"/>
      <c r="G9" s="6"/>
      <c r="H9" s="6"/>
      <c r="I9" s="6"/>
    </row>
    <row r="10" spans="1:9" x14ac:dyDescent="0.25">
      <c r="A10" s="6"/>
      <c r="B10" s="772" t="s">
        <v>705</v>
      </c>
      <c r="C10" s="680">
        <v>0.05</v>
      </c>
      <c r="D10" s="680">
        <v>0.06</v>
      </c>
      <c r="E10" s="773"/>
      <c r="F10" s="6"/>
      <c r="G10" s="6"/>
      <c r="H10" s="6"/>
      <c r="I10" s="6"/>
    </row>
    <row r="11" spans="1:9" ht="96" customHeight="1" x14ac:dyDescent="0.25">
      <c r="A11" s="6"/>
      <c r="B11" s="1012" t="s">
        <v>706</v>
      </c>
      <c r="C11" s="1013"/>
      <c r="D11" s="1013"/>
      <c r="E11" s="773"/>
      <c r="F11" s="6"/>
      <c r="G11" s="6"/>
      <c r="H11" s="6"/>
      <c r="I11" s="6"/>
    </row>
    <row r="12" spans="1:9" x14ac:dyDescent="0.25">
      <c r="A12" s="6"/>
      <c r="B12" s="6"/>
      <c r="C12" s="6"/>
      <c r="D12" s="6"/>
      <c r="E12" s="6"/>
      <c r="F12" s="6"/>
      <c r="G12" s="6"/>
      <c r="H12" s="6"/>
      <c r="I12" s="6"/>
    </row>
    <row r="13" spans="1:9" x14ac:dyDescent="0.25">
      <c r="A13" s="6"/>
      <c r="B13" s="6"/>
      <c r="C13" s="686"/>
      <c r="D13" s="686"/>
      <c r="E13" s="6"/>
      <c r="F13" s="6"/>
      <c r="G13" s="6"/>
      <c r="H13" s="6"/>
      <c r="I13" s="6"/>
    </row>
    <row r="14" spans="1:9" x14ac:dyDescent="0.25">
      <c r="A14" s="6"/>
      <c r="B14" s="6"/>
      <c r="C14" s="686"/>
      <c r="D14" s="686"/>
      <c r="E14" s="6"/>
      <c r="F14" s="6"/>
      <c r="G14" s="6"/>
      <c r="H14" s="6"/>
      <c r="I14" s="6"/>
    </row>
    <row r="15" spans="1:9" x14ac:dyDescent="0.25">
      <c r="A15" s="6"/>
      <c r="B15" s="6"/>
      <c r="C15" s="686"/>
      <c r="D15" s="686"/>
      <c r="E15" s="6"/>
      <c r="F15" s="6"/>
      <c r="G15" s="6"/>
      <c r="H15" s="6"/>
      <c r="I15" s="6"/>
    </row>
    <row r="16" spans="1:9" x14ac:dyDescent="0.25">
      <c r="A16" s="6"/>
      <c r="B16" s="6"/>
      <c r="C16" s="686"/>
      <c r="D16" s="686"/>
      <c r="E16" s="6"/>
      <c r="F16" s="6"/>
      <c r="G16" s="6"/>
      <c r="H16" s="6"/>
      <c r="I16" s="6"/>
    </row>
    <row r="17" spans="1:9" x14ac:dyDescent="0.25">
      <c r="A17" s="6"/>
      <c r="B17" s="6"/>
      <c r="C17" s="686"/>
      <c r="D17" s="686"/>
      <c r="E17" s="6"/>
      <c r="F17" s="6"/>
      <c r="G17" s="6"/>
      <c r="H17" s="6"/>
      <c r="I17" s="6"/>
    </row>
    <row r="18" spans="1:9" x14ac:dyDescent="0.25">
      <c r="A18" s="6"/>
      <c r="B18" s="6"/>
      <c r="C18" s="686"/>
      <c r="D18" s="686"/>
      <c r="E18" s="6"/>
      <c r="F18" s="6"/>
      <c r="G18" s="6"/>
      <c r="H18" s="6"/>
      <c r="I18" s="6"/>
    </row>
    <row r="19" spans="1:9" x14ac:dyDescent="0.25">
      <c r="A19" s="6"/>
      <c r="B19" s="6"/>
      <c r="C19" s="6"/>
      <c r="D19" s="6"/>
      <c r="E19" s="6"/>
      <c r="F19" s="6"/>
      <c r="G19" s="6"/>
      <c r="H19" s="6"/>
      <c r="I19" s="6"/>
    </row>
    <row r="20" spans="1:9" x14ac:dyDescent="0.25">
      <c r="A20" s="6"/>
      <c r="B20" s="6"/>
      <c r="C20" s="6"/>
      <c r="D20" s="6"/>
      <c r="E20" s="6"/>
      <c r="F20" s="6"/>
      <c r="G20" s="6"/>
      <c r="H20" s="6"/>
      <c r="I20" s="6"/>
    </row>
    <row r="21" spans="1:9" x14ac:dyDescent="0.25">
      <c r="A21" s="6"/>
      <c r="B21" s="6"/>
      <c r="C21" s="6"/>
      <c r="D21" s="6"/>
      <c r="E21" s="6"/>
      <c r="F21" s="6"/>
      <c r="G21" s="6"/>
      <c r="H21" s="6"/>
      <c r="I21" s="6"/>
    </row>
    <row r="22" spans="1:9" x14ac:dyDescent="0.25">
      <c r="A22" s="6"/>
      <c r="B22" s="6"/>
      <c r="C22" s="6"/>
      <c r="D22" s="6"/>
      <c r="E22" s="6"/>
      <c r="F22" s="6"/>
      <c r="G22" s="6"/>
      <c r="H22" s="6"/>
      <c r="I22" s="6"/>
    </row>
    <row r="23" spans="1:9" x14ac:dyDescent="0.25">
      <c r="A23" s="6"/>
      <c r="B23" s="6"/>
      <c r="C23" s="6"/>
      <c r="D23" s="6"/>
      <c r="E23" s="6"/>
      <c r="F23" s="6"/>
      <c r="G23" s="6"/>
      <c r="H23" s="6"/>
      <c r="I23" s="6"/>
    </row>
    <row r="24" spans="1:9" x14ac:dyDescent="0.25">
      <c r="A24" s="6"/>
      <c r="B24" s="6"/>
      <c r="C24" s="6"/>
      <c r="D24" s="6"/>
      <c r="E24" s="6"/>
      <c r="F24" s="6"/>
      <c r="G24" s="6"/>
      <c r="H24" s="6"/>
      <c r="I24" s="6"/>
    </row>
    <row r="25" spans="1:9" x14ac:dyDescent="0.25">
      <c r="A25" s="6"/>
      <c r="B25" s="6"/>
      <c r="C25" s="6"/>
      <c r="D25" s="6"/>
      <c r="E25" s="6"/>
      <c r="F25" s="6"/>
      <c r="G25" s="6"/>
      <c r="H25" s="6"/>
      <c r="I25" s="6"/>
    </row>
    <row r="26" spans="1:9" x14ac:dyDescent="0.25">
      <c r="A26" s="6"/>
      <c r="B26" s="6"/>
      <c r="C26" s="6"/>
      <c r="D26" s="6"/>
      <c r="E26" s="6"/>
      <c r="F26" s="6"/>
      <c r="G26" s="6"/>
      <c r="H26" s="6"/>
      <c r="I26" s="6"/>
    </row>
    <row r="27" spans="1:9" x14ac:dyDescent="0.25">
      <c r="A27" s="6"/>
      <c r="B27" s="6"/>
      <c r="C27" s="6"/>
      <c r="D27" s="6"/>
      <c r="E27" s="6"/>
      <c r="F27" s="6"/>
      <c r="G27" s="6"/>
      <c r="H27" s="6"/>
      <c r="I27" s="6"/>
    </row>
    <row r="28" spans="1:9" x14ac:dyDescent="0.25">
      <c r="A28" s="6"/>
      <c r="B28" s="6"/>
      <c r="C28" s="6"/>
      <c r="D28" s="6"/>
      <c r="E28" s="6"/>
      <c r="F28" s="6"/>
      <c r="G28" s="6"/>
      <c r="H28" s="6"/>
      <c r="I28" s="6"/>
    </row>
    <row r="29" spans="1:9" x14ac:dyDescent="0.25">
      <c r="A29" s="6"/>
      <c r="B29" s="6"/>
      <c r="C29" s="6"/>
      <c r="D29" s="6"/>
      <c r="E29" s="6"/>
      <c r="F29" s="6"/>
      <c r="G29" s="6"/>
      <c r="H29" s="6"/>
      <c r="I29" s="6"/>
    </row>
    <row r="30" spans="1:9" x14ac:dyDescent="0.25">
      <c r="A30" s="6"/>
      <c r="B30" s="6"/>
      <c r="C30" s="6"/>
      <c r="D30" s="6"/>
      <c r="E30" s="6"/>
      <c r="F30" s="6"/>
      <c r="G30" s="6"/>
      <c r="H30" s="6"/>
      <c r="I30" s="6"/>
    </row>
    <row r="31" spans="1:9" x14ac:dyDescent="0.25">
      <c r="A31" s="6"/>
      <c r="B31" s="6"/>
      <c r="C31" s="6"/>
      <c r="D31" s="6"/>
      <c r="E31" s="6"/>
      <c r="F31" s="6"/>
      <c r="G31" s="6"/>
      <c r="H31" s="6"/>
      <c r="I31" s="6"/>
    </row>
    <row r="32" spans="1:9" x14ac:dyDescent="0.25">
      <c r="A32" s="6"/>
      <c r="B32" s="6"/>
      <c r="C32" s="6"/>
      <c r="D32" s="6"/>
      <c r="E32" s="6"/>
      <c r="F32" s="6"/>
      <c r="G32" s="6"/>
      <c r="H32" s="6"/>
      <c r="I32" s="6"/>
    </row>
    <row r="33" spans="1:9" x14ac:dyDescent="0.25">
      <c r="A33" s="6"/>
      <c r="B33" s="6"/>
      <c r="C33" s="6"/>
      <c r="D33" s="6"/>
      <c r="E33" s="6"/>
      <c r="F33" s="6"/>
      <c r="G33" s="6"/>
      <c r="H33" s="6"/>
      <c r="I33" s="6"/>
    </row>
    <row r="34" spans="1:9" x14ac:dyDescent="0.25">
      <c r="A34" s="6"/>
      <c r="B34" s="48"/>
      <c r="C34" s="6"/>
      <c r="D34" s="6"/>
      <c r="E34" s="6"/>
      <c r="F34" s="6"/>
      <c r="G34" s="6"/>
      <c r="H34" s="6"/>
      <c r="I34" s="6"/>
    </row>
    <row r="35" spans="1:9" ht="15" customHeight="1" x14ac:dyDescent="0.25">
      <c r="A35" s="6"/>
      <c r="B35" s="1014"/>
      <c r="C35" s="1014"/>
      <c r="D35" s="1014"/>
      <c r="E35" s="1014"/>
      <c r="F35" s="1014"/>
      <c r="G35" s="6"/>
      <c r="H35" s="6"/>
      <c r="I35" s="6"/>
    </row>
    <row r="36" spans="1:9" ht="27.75" customHeight="1" x14ac:dyDescent="0.25">
      <c r="A36" s="6"/>
      <c r="B36" s="1014"/>
      <c r="C36" s="1014"/>
      <c r="D36" s="1014"/>
      <c r="E36" s="1014"/>
      <c r="F36" s="1014"/>
      <c r="G36" s="774"/>
      <c r="H36" s="6"/>
      <c r="I36" s="6"/>
    </row>
    <row r="37" spans="1:9" ht="29.25" customHeight="1" x14ac:dyDescent="0.25">
      <c r="A37" s="6"/>
      <c r="B37" s="1009"/>
      <c r="C37" s="1009"/>
      <c r="D37" s="1009"/>
      <c r="E37" s="1009"/>
      <c r="F37" s="1009"/>
      <c r="G37" s="6"/>
      <c r="H37" s="6"/>
      <c r="I37" s="6"/>
    </row>
    <row r="38" spans="1:9" x14ac:dyDescent="0.25">
      <c r="A38" s="6"/>
      <c r="B38" s="1009"/>
      <c r="C38" s="1009"/>
      <c r="D38" s="1009"/>
      <c r="E38" s="1009"/>
      <c r="F38" s="1009"/>
      <c r="G38" s="6"/>
      <c r="H38" s="6"/>
      <c r="I38" s="6"/>
    </row>
    <row r="39" spans="1:9" x14ac:dyDescent="0.25">
      <c r="A39" s="6"/>
      <c r="B39" s="6"/>
      <c r="C39" s="6"/>
      <c r="D39" s="6"/>
      <c r="E39" s="6"/>
      <c r="F39" s="6"/>
      <c r="G39" s="6"/>
      <c r="H39" s="6"/>
      <c r="I39" s="6"/>
    </row>
    <row r="40" spans="1:9" x14ac:dyDescent="0.25">
      <c r="A40" s="6"/>
      <c r="B40" s="6"/>
      <c r="C40" s="6"/>
      <c r="D40" s="6"/>
      <c r="E40" s="6"/>
      <c r="F40" s="6"/>
      <c r="G40" s="6"/>
      <c r="H40" s="6"/>
      <c r="I40" s="6"/>
    </row>
    <row r="41" spans="1:9" x14ac:dyDescent="0.25">
      <c r="A41" s="6"/>
      <c r="B41" s="775"/>
      <c r="C41" s="6"/>
      <c r="D41" s="6"/>
      <c r="E41" s="6"/>
      <c r="F41" s="6"/>
      <c r="G41" s="6"/>
      <c r="H41" s="6"/>
      <c r="I41" s="6"/>
    </row>
    <row r="42" spans="1:9" x14ac:dyDescent="0.25">
      <c r="A42" s="6"/>
      <c r="B42" s="776"/>
      <c r="C42" s="6"/>
      <c r="D42" s="6"/>
      <c r="E42" s="6"/>
      <c r="F42" s="6"/>
      <c r="G42" s="6"/>
      <c r="H42" s="6"/>
      <c r="I42" s="6"/>
    </row>
    <row r="43" spans="1:9" x14ac:dyDescent="0.25">
      <c r="A43" s="6"/>
      <c r="B43" s="775"/>
      <c r="C43" s="6"/>
      <c r="D43" s="6"/>
      <c r="E43" s="6"/>
      <c r="F43" s="6"/>
      <c r="G43" s="6"/>
      <c r="H43" s="6"/>
      <c r="I43" s="6"/>
    </row>
    <row r="44" spans="1:9" x14ac:dyDescent="0.25">
      <c r="A44" s="6"/>
      <c r="B44" s="776"/>
      <c r="C44" s="6"/>
      <c r="D44" s="6"/>
      <c r="E44" s="6"/>
      <c r="F44" s="6"/>
      <c r="G44" s="6"/>
      <c r="H44" s="6"/>
      <c r="I44" s="6"/>
    </row>
    <row r="45" spans="1:9" x14ac:dyDescent="0.25">
      <c r="A45" s="6"/>
      <c r="B45" s="776"/>
      <c r="C45" s="6"/>
      <c r="D45" s="6"/>
      <c r="E45" s="6"/>
      <c r="F45" s="6"/>
      <c r="G45" s="6"/>
      <c r="H45" s="6"/>
      <c r="I45" s="6"/>
    </row>
    <row r="46" spans="1:9" x14ac:dyDescent="0.25">
      <c r="A46" s="6"/>
      <c r="B46" s="6"/>
      <c r="C46" s="6"/>
      <c r="D46" s="6"/>
      <c r="E46" s="6"/>
      <c r="F46" s="6"/>
      <c r="G46" s="6"/>
      <c r="H46" s="6"/>
      <c r="I46" s="6"/>
    </row>
  </sheetData>
  <mergeCells count="6">
    <mergeCell ref="B38:F38"/>
    <mergeCell ref="B2:D2"/>
    <mergeCell ref="B11:D11"/>
    <mergeCell ref="B35:F35"/>
    <mergeCell ref="B36:F36"/>
    <mergeCell ref="B37:F37"/>
  </mergeCells>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5"/>
  <sheetViews>
    <sheetView showGridLines="0" workbookViewId="0"/>
  </sheetViews>
  <sheetFormatPr baseColWidth="10" defaultRowHeight="15.75" x14ac:dyDescent="0.25"/>
  <cols>
    <col min="1" max="1" width="4.140625" style="442" customWidth="1"/>
    <col min="2" max="2" width="45.42578125" style="442" customWidth="1"/>
    <col min="3" max="3" width="24.140625" style="442" customWidth="1"/>
    <col min="4" max="256" width="11.42578125" style="442"/>
    <col min="257" max="257" width="4.140625" style="442" customWidth="1"/>
    <col min="258" max="258" width="45.42578125" style="442" customWidth="1"/>
    <col min="259" max="259" width="24.140625" style="442" customWidth="1"/>
    <col min="260" max="512" width="11.42578125" style="442"/>
    <col min="513" max="513" width="4.140625" style="442" customWidth="1"/>
    <col min="514" max="514" width="45.42578125" style="442" customWidth="1"/>
    <col min="515" max="515" width="24.140625" style="442" customWidth="1"/>
    <col min="516" max="768" width="11.42578125" style="442"/>
    <col min="769" max="769" width="4.140625" style="442" customWidth="1"/>
    <col min="770" max="770" width="45.42578125" style="442" customWidth="1"/>
    <col min="771" max="771" width="24.140625" style="442" customWidth="1"/>
    <col min="772" max="1024" width="11.42578125" style="442"/>
    <col min="1025" max="1025" width="4.140625" style="442" customWidth="1"/>
    <col min="1026" max="1026" width="45.42578125" style="442" customWidth="1"/>
    <col min="1027" max="1027" width="24.140625" style="442" customWidth="1"/>
    <col min="1028" max="1280" width="11.42578125" style="442"/>
    <col min="1281" max="1281" width="4.140625" style="442" customWidth="1"/>
    <col min="1282" max="1282" width="45.42578125" style="442" customWidth="1"/>
    <col min="1283" max="1283" width="24.140625" style="442" customWidth="1"/>
    <col min="1284" max="1536" width="11.42578125" style="442"/>
    <col min="1537" max="1537" width="4.140625" style="442" customWidth="1"/>
    <col min="1538" max="1538" width="45.42578125" style="442" customWidth="1"/>
    <col min="1539" max="1539" width="24.140625" style="442" customWidth="1"/>
    <col min="1540" max="1792" width="11.42578125" style="442"/>
    <col min="1793" max="1793" width="4.140625" style="442" customWidth="1"/>
    <col min="1794" max="1794" width="45.42578125" style="442" customWidth="1"/>
    <col min="1795" max="1795" width="24.140625" style="442" customWidth="1"/>
    <col min="1796" max="2048" width="11.42578125" style="442"/>
    <col min="2049" max="2049" width="4.140625" style="442" customWidth="1"/>
    <col min="2050" max="2050" width="45.42578125" style="442" customWidth="1"/>
    <col min="2051" max="2051" width="24.140625" style="442" customWidth="1"/>
    <col min="2052" max="2304" width="11.42578125" style="442"/>
    <col min="2305" max="2305" width="4.140625" style="442" customWidth="1"/>
    <col min="2306" max="2306" width="45.42578125" style="442" customWidth="1"/>
    <col min="2307" max="2307" width="24.140625" style="442" customWidth="1"/>
    <col min="2308" max="2560" width="11.42578125" style="442"/>
    <col min="2561" max="2561" width="4.140625" style="442" customWidth="1"/>
    <col min="2562" max="2562" width="45.42578125" style="442" customWidth="1"/>
    <col min="2563" max="2563" width="24.140625" style="442" customWidth="1"/>
    <col min="2564" max="2816" width="11.42578125" style="442"/>
    <col min="2817" max="2817" width="4.140625" style="442" customWidth="1"/>
    <col min="2818" max="2818" width="45.42578125" style="442" customWidth="1"/>
    <col min="2819" max="2819" width="24.140625" style="442" customWidth="1"/>
    <col min="2820" max="3072" width="11.42578125" style="442"/>
    <col min="3073" max="3073" width="4.140625" style="442" customWidth="1"/>
    <col min="3074" max="3074" width="45.42578125" style="442" customWidth="1"/>
    <col min="3075" max="3075" width="24.140625" style="442" customWidth="1"/>
    <col min="3076" max="3328" width="11.42578125" style="442"/>
    <col min="3329" max="3329" width="4.140625" style="442" customWidth="1"/>
    <col min="3330" max="3330" width="45.42578125" style="442" customWidth="1"/>
    <col min="3331" max="3331" width="24.140625" style="442" customWidth="1"/>
    <col min="3332" max="3584" width="11.42578125" style="442"/>
    <col min="3585" max="3585" width="4.140625" style="442" customWidth="1"/>
    <col min="3586" max="3586" width="45.42578125" style="442" customWidth="1"/>
    <col min="3587" max="3587" width="24.140625" style="442" customWidth="1"/>
    <col min="3588" max="3840" width="11.42578125" style="442"/>
    <col min="3841" max="3841" width="4.140625" style="442" customWidth="1"/>
    <col min="3842" max="3842" width="45.42578125" style="442" customWidth="1"/>
    <col min="3843" max="3843" width="24.140625" style="442" customWidth="1"/>
    <col min="3844" max="4096" width="11.42578125" style="442"/>
    <col min="4097" max="4097" width="4.140625" style="442" customWidth="1"/>
    <col min="4098" max="4098" width="45.42578125" style="442" customWidth="1"/>
    <col min="4099" max="4099" width="24.140625" style="442" customWidth="1"/>
    <col min="4100" max="4352" width="11.42578125" style="442"/>
    <col min="4353" max="4353" width="4.140625" style="442" customWidth="1"/>
    <col min="4354" max="4354" width="45.42578125" style="442" customWidth="1"/>
    <col min="4355" max="4355" width="24.140625" style="442" customWidth="1"/>
    <col min="4356" max="4608" width="11.42578125" style="442"/>
    <col min="4609" max="4609" width="4.140625" style="442" customWidth="1"/>
    <col min="4610" max="4610" width="45.42578125" style="442" customWidth="1"/>
    <col min="4611" max="4611" width="24.140625" style="442" customWidth="1"/>
    <col min="4612" max="4864" width="11.42578125" style="442"/>
    <col min="4865" max="4865" width="4.140625" style="442" customWidth="1"/>
    <col min="4866" max="4866" width="45.42578125" style="442" customWidth="1"/>
    <col min="4867" max="4867" width="24.140625" style="442" customWidth="1"/>
    <col min="4868" max="5120" width="11.42578125" style="442"/>
    <col min="5121" max="5121" width="4.140625" style="442" customWidth="1"/>
    <col min="5122" max="5122" width="45.42578125" style="442" customWidth="1"/>
    <col min="5123" max="5123" width="24.140625" style="442" customWidth="1"/>
    <col min="5124" max="5376" width="11.42578125" style="442"/>
    <col min="5377" max="5377" width="4.140625" style="442" customWidth="1"/>
    <col min="5378" max="5378" width="45.42578125" style="442" customWidth="1"/>
    <col min="5379" max="5379" width="24.140625" style="442" customWidth="1"/>
    <col min="5380" max="5632" width="11.42578125" style="442"/>
    <col min="5633" max="5633" width="4.140625" style="442" customWidth="1"/>
    <col min="5634" max="5634" width="45.42578125" style="442" customWidth="1"/>
    <col min="5635" max="5635" width="24.140625" style="442" customWidth="1"/>
    <col min="5636" max="5888" width="11.42578125" style="442"/>
    <col min="5889" max="5889" width="4.140625" style="442" customWidth="1"/>
    <col min="5890" max="5890" width="45.42578125" style="442" customWidth="1"/>
    <col min="5891" max="5891" width="24.140625" style="442" customWidth="1"/>
    <col min="5892" max="6144" width="11.42578125" style="442"/>
    <col min="6145" max="6145" width="4.140625" style="442" customWidth="1"/>
    <col min="6146" max="6146" width="45.42578125" style="442" customWidth="1"/>
    <col min="6147" max="6147" width="24.140625" style="442" customWidth="1"/>
    <col min="6148" max="6400" width="11.42578125" style="442"/>
    <col min="6401" max="6401" width="4.140625" style="442" customWidth="1"/>
    <col min="6402" max="6402" width="45.42578125" style="442" customWidth="1"/>
    <col min="6403" max="6403" width="24.140625" style="442" customWidth="1"/>
    <col min="6404" max="6656" width="11.42578125" style="442"/>
    <col min="6657" max="6657" width="4.140625" style="442" customWidth="1"/>
    <col min="6658" max="6658" width="45.42578125" style="442" customWidth="1"/>
    <col min="6659" max="6659" width="24.140625" style="442" customWidth="1"/>
    <col min="6660" max="6912" width="11.42578125" style="442"/>
    <col min="6913" max="6913" width="4.140625" style="442" customWidth="1"/>
    <col min="6914" max="6914" width="45.42578125" style="442" customWidth="1"/>
    <col min="6915" max="6915" width="24.140625" style="442" customWidth="1"/>
    <col min="6916" max="7168" width="11.42578125" style="442"/>
    <col min="7169" max="7169" width="4.140625" style="442" customWidth="1"/>
    <col min="7170" max="7170" width="45.42578125" style="442" customWidth="1"/>
    <col min="7171" max="7171" width="24.140625" style="442" customWidth="1"/>
    <col min="7172" max="7424" width="11.42578125" style="442"/>
    <col min="7425" max="7425" width="4.140625" style="442" customWidth="1"/>
    <col min="7426" max="7426" width="45.42578125" style="442" customWidth="1"/>
    <col min="7427" max="7427" width="24.140625" style="442" customWidth="1"/>
    <col min="7428" max="7680" width="11.42578125" style="442"/>
    <col min="7681" max="7681" width="4.140625" style="442" customWidth="1"/>
    <col min="7682" max="7682" width="45.42578125" style="442" customWidth="1"/>
    <col min="7683" max="7683" width="24.140625" style="442" customWidth="1"/>
    <col min="7684" max="7936" width="11.42578125" style="442"/>
    <col min="7937" max="7937" width="4.140625" style="442" customWidth="1"/>
    <col min="7938" max="7938" width="45.42578125" style="442" customWidth="1"/>
    <col min="7939" max="7939" width="24.140625" style="442" customWidth="1"/>
    <col min="7940" max="8192" width="11.42578125" style="442"/>
    <col min="8193" max="8193" width="4.140625" style="442" customWidth="1"/>
    <col min="8194" max="8194" width="45.42578125" style="442" customWidth="1"/>
    <col min="8195" max="8195" width="24.140625" style="442" customWidth="1"/>
    <col min="8196" max="8448" width="11.42578125" style="442"/>
    <col min="8449" max="8449" width="4.140625" style="442" customWidth="1"/>
    <col min="8450" max="8450" width="45.42578125" style="442" customWidth="1"/>
    <col min="8451" max="8451" width="24.140625" style="442" customWidth="1"/>
    <col min="8452" max="8704" width="11.42578125" style="442"/>
    <col min="8705" max="8705" width="4.140625" style="442" customWidth="1"/>
    <col min="8706" max="8706" width="45.42578125" style="442" customWidth="1"/>
    <col min="8707" max="8707" width="24.140625" style="442" customWidth="1"/>
    <col min="8708" max="8960" width="11.42578125" style="442"/>
    <col min="8961" max="8961" width="4.140625" style="442" customWidth="1"/>
    <col min="8962" max="8962" width="45.42578125" style="442" customWidth="1"/>
    <col min="8963" max="8963" width="24.140625" style="442" customWidth="1"/>
    <col min="8964" max="9216" width="11.42578125" style="442"/>
    <col min="9217" max="9217" width="4.140625" style="442" customWidth="1"/>
    <col min="9218" max="9218" width="45.42578125" style="442" customWidth="1"/>
    <col min="9219" max="9219" width="24.140625" style="442" customWidth="1"/>
    <col min="9220" max="9472" width="11.42578125" style="442"/>
    <col min="9473" max="9473" width="4.140625" style="442" customWidth="1"/>
    <col min="9474" max="9474" width="45.42578125" style="442" customWidth="1"/>
    <col min="9475" max="9475" width="24.140625" style="442" customWidth="1"/>
    <col min="9476" max="9728" width="11.42578125" style="442"/>
    <col min="9729" max="9729" width="4.140625" style="442" customWidth="1"/>
    <col min="9730" max="9730" width="45.42578125" style="442" customWidth="1"/>
    <col min="9731" max="9731" width="24.140625" style="442" customWidth="1"/>
    <col min="9732" max="9984" width="11.42578125" style="442"/>
    <col min="9985" max="9985" width="4.140625" style="442" customWidth="1"/>
    <col min="9986" max="9986" width="45.42578125" style="442" customWidth="1"/>
    <col min="9987" max="9987" width="24.140625" style="442" customWidth="1"/>
    <col min="9988" max="10240" width="11.42578125" style="442"/>
    <col min="10241" max="10241" width="4.140625" style="442" customWidth="1"/>
    <col min="10242" max="10242" width="45.42578125" style="442" customWidth="1"/>
    <col min="10243" max="10243" width="24.140625" style="442" customWidth="1"/>
    <col min="10244" max="10496" width="11.42578125" style="442"/>
    <col min="10497" max="10497" width="4.140625" style="442" customWidth="1"/>
    <col min="10498" max="10498" width="45.42578125" style="442" customWidth="1"/>
    <col min="10499" max="10499" width="24.140625" style="442" customWidth="1"/>
    <col min="10500" max="10752" width="11.42578125" style="442"/>
    <col min="10753" max="10753" width="4.140625" style="442" customWidth="1"/>
    <col min="10754" max="10754" width="45.42578125" style="442" customWidth="1"/>
    <col min="10755" max="10755" width="24.140625" style="442" customWidth="1"/>
    <col min="10756" max="11008" width="11.42578125" style="442"/>
    <col min="11009" max="11009" width="4.140625" style="442" customWidth="1"/>
    <col min="11010" max="11010" width="45.42578125" style="442" customWidth="1"/>
    <col min="11011" max="11011" width="24.140625" style="442" customWidth="1"/>
    <col min="11012" max="11264" width="11.42578125" style="442"/>
    <col min="11265" max="11265" width="4.140625" style="442" customWidth="1"/>
    <col min="11266" max="11266" width="45.42578125" style="442" customWidth="1"/>
    <col min="11267" max="11267" width="24.140625" style="442" customWidth="1"/>
    <col min="11268" max="11520" width="11.42578125" style="442"/>
    <col min="11521" max="11521" width="4.140625" style="442" customWidth="1"/>
    <col min="11522" max="11522" width="45.42578125" style="442" customWidth="1"/>
    <col min="11523" max="11523" width="24.140625" style="442" customWidth="1"/>
    <col min="11524" max="11776" width="11.42578125" style="442"/>
    <col min="11777" max="11777" width="4.140625" style="442" customWidth="1"/>
    <col min="11778" max="11778" width="45.42578125" style="442" customWidth="1"/>
    <col min="11779" max="11779" width="24.140625" style="442" customWidth="1"/>
    <col min="11780" max="12032" width="11.42578125" style="442"/>
    <col min="12033" max="12033" width="4.140625" style="442" customWidth="1"/>
    <col min="12034" max="12034" width="45.42578125" style="442" customWidth="1"/>
    <col min="12035" max="12035" width="24.140625" style="442" customWidth="1"/>
    <col min="12036" max="12288" width="11.42578125" style="442"/>
    <col min="12289" max="12289" width="4.140625" style="442" customWidth="1"/>
    <col min="12290" max="12290" width="45.42578125" style="442" customWidth="1"/>
    <col min="12291" max="12291" width="24.140625" style="442" customWidth="1"/>
    <col min="12292" max="12544" width="11.42578125" style="442"/>
    <col min="12545" max="12545" width="4.140625" style="442" customWidth="1"/>
    <col min="12546" max="12546" width="45.42578125" style="442" customWidth="1"/>
    <col min="12547" max="12547" width="24.140625" style="442" customWidth="1"/>
    <col min="12548" max="12800" width="11.42578125" style="442"/>
    <col min="12801" max="12801" width="4.140625" style="442" customWidth="1"/>
    <col min="12802" max="12802" width="45.42578125" style="442" customWidth="1"/>
    <col min="12803" max="12803" width="24.140625" style="442" customWidth="1"/>
    <col min="12804" max="13056" width="11.42578125" style="442"/>
    <col min="13057" max="13057" width="4.140625" style="442" customWidth="1"/>
    <col min="13058" max="13058" width="45.42578125" style="442" customWidth="1"/>
    <col min="13059" max="13059" width="24.140625" style="442" customWidth="1"/>
    <col min="13060" max="13312" width="11.42578125" style="442"/>
    <col min="13313" max="13313" width="4.140625" style="442" customWidth="1"/>
    <col min="13314" max="13314" width="45.42578125" style="442" customWidth="1"/>
    <col min="13315" max="13315" width="24.140625" style="442" customWidth="1"/>
    <col min="13316" max="13568" width="11.42578125" style="442"/>
    <col min="13569" max="13569" width="4.140625" style="442" customWidth="1"/>
    <col min="13570" max="13570" width="45.42578125" style="442" customWidth="1"/>
    <col min="13571" max="13571" width="24.140625" style="442" customWidth="1"/>
    <col min="13572" max="13824" width="11.42578125" style="442"/>
    <col min="13825" max="13825" width="4.140625" style="442" customWidth="1"/>
    <col min="13826" max="13826" width="45.42578125" style="442" customWidth="1"/>
    <col min="13827" max="13827" width="24.140625" style="442" customWidth="1"/>
    <col min="13828" max="14080" width="11.42578125" style="442"/>
    <col min="14081" max="14081" width="4.140625" style="442" customWidth="1"/>
    <col min="14082" max="14082" width="45.42578125" style="442" customWidth="1"/>
    <col min="14083" max="14083" width="24.140625" style="442" customWidth="1"/>
    <col min="14084" max="14336" width="11.42578125" style="442"/>
    <col min="14337" max="14337" width="4.140625" style="442" customWidth="1"/>
    <col min="14338" max="14338" width="45.42578125" style="442" customWidth="1"/>
    <col min="14339" max="14339" width="24.140625" style="442" customWidth="1"/>
    <col min="14340" max="14592" width="11.42578125" style="442"/>
    <col min="14593" max="14593" width="4.140625" style="442" customWidth="1"/>
    <col min="14594" max="14594" width="45.42578125" style="442" customWidth="1"/>
    <col min="14595" max="14595" width="24.140625" style="442" customWidth="1"/>
    <col min="14596" max="14848" width="11.42578125" style="442"/>
    <col min="14849" max="14849" width="4.140625" style="442" customWidth="1"/>
    <col min="14850" max="14850" width="45.42578125" style="442" customWidth="1"/>
    <col min="14851" max="14851" width="24.140625" style="442" customWidth="1"/>
    <col min="14852" max="15104" width="11.42578125" style="442"/>
    <col min="15105" max="15105" width="4.140625" style="442" customWidth="1"/>
    <col min="15106" max="15106" width="45.42578125" style="442" customWidth="1"/>
    <col min="15107" max="15107" width="24.140625" style="442" customWidth="1"/>
    <col min="15108" max="15360" width="11.42578125" style="442"/>
    <col min="15361" max="15361" width="4.140625" style="442" customWidth="1"/>
    <col min="15362" max="15362" width="45.42578125" style="442" customWidth="1"/>
    <col min="15363" max="15363" width="24.140625" style="442" customWidth="1"/>
    <col min="15364" max="15616" width="11.42578125" style="442"/>
    <col min="15617" max="15617" width="4.140625" style="442" customWidth="1"/>
    <col min="15618" max="15618" width="45.42578125" style="442" customWidth="1"/>
    <col min="15619" max="15619" width="24.140625" style="442" customWidth="1"/>
    <col min="15620" max="15872" width="11.42578125" style="442"/>
    <col min="15873" max="15873" width="4.140625" style="442" customWidth="1"/>
    <col min="15874" max="15874" width="45.42578125" style="442" customWidth="1"/>
    <col min="15875" max="15875" width="24.140625" style="442" customWidth="1"/>
    <col min="15876" max="16128" width="11.42578125" style="442"/>
    <col min="16129" max="16129" width="4.140625" style="442" customWidth="1"/>
    <col min="16130" max="16130" width="45.42578125" style="442" customWidth="1"/>
    <col min="16131" max="16131" width="24.140625" style="442" customWidth="1"/>
    <col min="16132" max="16384" width="11.42578125" style="442"/>
  </cols>
  <sheetData>
    <row r="1" spans="1:8" ht="15" customHeight="1" x14ac:dyDescent="0.25"/>
    <row r="2" spans="1:8" ht="27" customHeight="1" x14ac:dyDescent="0.25">
      <c r="A2" s="443"/>
      <c r="B2" s="1116" t="s">
        <v>992</v>
      </c>
      <c r="C2" s="1116"/>
    </row>
    <row r="3" spans="1:8" ht="16.5" customHeight="1" x14ac:dyDescent="0.25">
      <c r="A3" s="443"/>
      <c r="B3" s="444"/>
      <c r="C3" s="445" t="s">
        <v>258</v>
      </c>
    </row>
    <row r="4" spans="1:8" x14ac:dyDescent="0.25">
      <c r="A4" s="443"/>
      <c r="B4" s="446" t="s">
        <v>259</v>
      </c>
      <c r="C4" s="447">
        <v>12</v>
      </c>
    </row>
    <row r="5" spans="1:8" x14ac:dyDescent="0.25">
      <c r="A5" s="443"/>
      <c r="B5" s="448" t="s">
        <v>260</v>
      </c>
      <c r="C5" s="449">
        <v>30</v>
      </c>
    </row>
    <row r="6" spans="1:8" x14ac:dyDescent="0.25">
      <c r="A6" s="443"/>
      <c r="B6" s="450" t="s">
        <v>261</v>
      </c>
      <c r="C6" s="449">
        <v>18</v>
      </c>
    </row>
    <row r="7" spans="1:8" x14ac:dyDescent="0.25">
      <c r="A7" s="443"/>
      <c r="B7" s="450" t="s">
        <v>262</v>
      </c>
      <c r="C7" s="449">
        <v>20</v>
      </c>
    </row>
    <row r="8" spans="1:8" x14ac:dyDescent="0.25">
      <c r="A8" s="443"/>
      <c r="B8" s="451" t="s">
        <v>263</v>
      </c>
      <c r="C8" s="452">
        <v>61</v>
      </c>
    </row>
    <row r="9" spans="1:8" ht="81.75" customHeight="1" x14ac:dyDescent="0.25">
      <c r="A9" s="443"/>
      <c r="B9" s="1117" t="s">
        <v>264</v>
      </c>
      <c r="C9" s="1118"/>
    </row>
    <row r="15" spans="1:8" ht="93.75" customHeight="1" x14ac:dyDescent="0.25">
      <c r="B15" s="453"/>
      <c r="C15" s="453"/>
      <c r="D15" s="453"/>
      <c r="E15" s="453"/>
      <c r="F15" s="453"/>
      <c r="G15" s="453"/>
      <c r="H15" s="453"/>
    </row>
  </sheetData>
  <mergeCells count="2">
    <mergeCell ref="B2:C2"/>
    <mergeCell ref="B9:C9"/>
  </mergeCells>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8"/>
  <sheetViews>
    <sheetView showGridLines="0" workbookViewId="0"/>
  </sheetViews>
  <sheetFormatPr baseColWidth="10" defaultRowHeight="12.75" x14ac:dyDescent="0.2"/>
  <cols>
    <col min="1" max="1" width="4.140625" style="454" customWidth="1"/>
    <col min="2" max="2" width="21.28515625" style="455" customWidth="1"/>
    <col min="3" max="3" width="17.85546875" style="455" customWidth="1"/>
    <col min="4" max="4" width="23.5703125" style="455" customWidth="1"/>
    <col min="5" max="5" width="17.85546875" style="455" customWidth="1"/>
    <col min="6" max="6" width="11.42578125" style="455"/>
    <col min="7" max="7" width="11.42578125" style="454"/>
    <col min="8" max="256" width="11.42578125" style="455"/>
    <col min="257" max="257" width="4.140625" style="455" customWidth="1"/>
    <col min="258" max="258" width="21.28515625" style="455" customWidth="1"/>
    <col min="259" max="259" width="17.85546875" style="455" customWidth="1"/>
    <col min="260" max="260" width="23.5703125" style="455" customWidth="1"/>
    <col min="261" max="261" width="17.85546875" style="455" customWidth="1"/>
    <col min="262" max="512" width="11.42578125" style="455"/>
    <col min="513" max="513" width="4.140625" style="455" customWidth="1"/>
    <col min="514" max="514" width="21.28515625" style="455" customWidth="1"/>
    <col min="515" max="515" width="17.85546875" style="455" customWidth="1"/>
    <col min="516" max="516" width="23.5703125" style="455" customWidth="1"/>
    <col min="517" max="517" width="17.85546875" style="455" customWidth="1"/>
    <col min="518" max="768" width="11.42578125" style="455"/>
    <col min="769" max="769" width="4.140625" style="455" customWidth="1"/>
    <col min="770" max="770" width="21.28515625" style="455" customWidth="1"/>
    <col min="771" max="771" width="17.85546875" style="455" customWidth="1"/>
    <col min="772" max="772" width="23.5703125" style="455" customWidth="1"/>
    <col min="773" max="773" width="17.85546875" style="455" customWidth="1"/>
    <col min="774" max="1024" width="11.42578125" style="455"/>
    <col min="1025" max="1025" width="4.140625" style="455" customWidth="1"/>
    <col min="1026" max="1026" width="21.28515625" style="455" customWidth="1"/>
    <col min="1027" max="1027" width="17.85546875" style="455" customWidth="1"/>
    <col min="1028" max="1028" width="23.5703125" style="455" customWidth="1"/>
    <col min="1029" max="1029" width="17.85546875" style="455" customWidth="1"/>
    <col min="1030" max="1280" width="11.42578125" style="455"/>
    <col min="1281" max="1281" width="4.140625" style="455" customWidth="1"/>
    <col min="1282" max="1282" width="21.28515625" style="455" customWidth="1"/>
    <col min="1283" max="1283" width="17.85546875" style="455" customWidth="1"/>
    <col min="1284" max="1284" width="23.5703125" style="455" customWidth="1"/>
    <col min="1285" max="1285" width="17.85546875" style="455" customWidth="1"/>
    <col min="1286" max="1536" width="11.42578125" style="455"/>
    <col min="1537" max="1537" width="4.140625" style="455" customWidth="1"/>
    <col min="1538" max="1538" width="21.28515625" style="455" customWidth="1"/>
    <col min="1539" max="1539" width="17.85546875" style="455" customWidth="1"/>
    <col min="1540" max="1540" width="23.5703125" style="455" customWidth="1"/>
    <col min="1541" max="1541" width="17.85546875" style="455" customWidth="1"/>
    <col min="1542" max="1792" width="11.42578125" style="455"/>
    <col min="1793" max="1793" width="4.140625" style="455" customWidth="1"/>
    <col min="1794" max="1794" width="21.28515625" style="455" customWidth="1"/>
    <col min="1795" max="1795" width="17.85546875" style="455" customWidth="1"/>
    <col min="1796" max="1796" width="23.5703125" style="455" customWidth="1"/>
    <col min="1797" max="1797" width="17.85546875" style="455" customWidth="1"/>
    <col min="1798" max="2048" width="11.42578125" style="455"/>
    <col min="2049" max="2049" width="4.140625" style="455" customWidth="1"/>
    <col min="2050" max="2050" width="21.28515625" style="455" customWidth="1"/>
    <col min="2051" max="2051" width="17.85546875" style="455" customWidth="1"/>
    <col min="2052" max="2052" width="23.5703125" style="455" customWidth="1"/>
    <col min="2053" max="2053" width="17.85546875" style="455" customWidth="1"/>
    <col min="2054" max="2304" width="11.42578125" style="455"/>
    <col min="2305" max="2305" width="4.140625" style="455" customWidth="1"/>
    <col min="2306" max="2306" width="21.28515625" style="455" customWidth="1"/>
    <col min="2307" max="2307" width="17.85546875" style="455" customWidth="1"/>
    <col min="2308" max="2308" width="23.5703125" style="455" customWidth="1"/>
    <col min="2309" max="2309" width="17.85546875" style="455" customWidth="1"/>
    <col min="2310" max="2560" width="11.42578125" style="455"/>
    <col min="2561" max="2561" width="4.140625" style="455" customWidth="1"/>
    <col min="2562" max="2562" width="21.28515625" style="455" customWidth="1"/>
    <col min="2563" max="2563" width="17.85546875" style="455" customWidth="1"/>
    <col min="2564" max="2564" width="23.5703125" style="455" customWidth="1"/>
    <col min="2565" max="2565" width="17.85546875" style="455" customWidth="1"/>
    <col min="2566" max="2816" width="11.42578125" style="455"/>
    <col min="2817" max="2817" width="4.140625" style="455" customWidth="1"/>
    <col min="2818" max="2818" width="21.28515625" style="455" customWidth="1"/>
    <col min="2819" max="2819" width="17.85546875" style="455" customWidth="1"/>
    <col min="2820" max="2820" width="23.5703125" style="455" customWidth="1"/>
    <col min="2821" max="2821" width="17.85546875" style="455" customWidth="1"/>
    <col min="2822" max="3072" width="11.42578125" style="455"/>
    <col min="3073" max="3073" width="4.140625" style="455" customWidth="1"/>
    <col min="3074" max="3074" width="21.28515625" style="455" customWidth="1"/>
    <col min="3075" max="3075" width="17.85546875" style="455" customWidth="1"/>
    <col min="3076" max="3076" width="23.5703125" style="455" customWidth="1"/>
    <col min="3077" max="3077" width="17.85546875" style="455" customWidth="1"/>
    <col min="3078" max="3328" width="11.42578125" style="455"/>
    <col min="3329" max="3329" width="4.140625" style="455" customWidth="1"/>
    <col min="3330" max="3330" width="21.28515625" style="455" customWidth="1"/>
    <col min="3331" max="3331" width="17.85546875" style="455" customWidth="1"/>
    <col min="3332" max="3332" width="23.5703125" style="455" customWidth="1"/>
    <col min="3333" max="3333" width="17.85546875" style="455" customWidth="1"/>
    <col min="3334" max="3584" width="11.42578125" style="455"/>
    <col min="3585" max="3585" width="4.140625" style="455" customWidth="1"/>
    <col min="3586" max="3586" width="21.28515625" style="455" customWidth="1"/>
    <col min="3587" max="3587" width="17.85546875" style="455" customWidth="1"/>
    <col min="3588" max="3588" width="23.5703125" style="455" customWidth="1"/>
    <col min="3589" max="3589" width="17.85546875" style="455" customWidth="1"/>
    <col min="3590" max="3840" width="11.42578125" style="455"/>
    <col min="3841" max="3841" width="4.140625" style="455" customWidth="1"/>
    <col min="3842" max="3842" width="21.28515625" style="455" customWidth="1"/>
    <col min="3843" max="3843" width="17.85546875" style="455" customWidth="1"/>
    <col min="3844" max="3844" width="23.5703125" style="455" customWidth="1"/>
    <col min="3845" max="3845" width="17.85546875" style="455" customWidth="1"/>
    <col min="3846" max="4096" width="11.42578125" style="455"/>
    <col min="4097" max="4097" width="4.140625" style="455" customWidth="1"/>
    <col min="4098" max="4098" width="21.28515625" style="455" customWidth="1"/>
    <col min="4099" max="4099" width="17.85546875" style="455" customWidth="1"/>
    <col min="4100" max="4100" width="23.5703125" style="455" customWidth="1"/>
    <col min="4101" max="4101" width="17.85546875" style="455" customWidth="1"/>
    <col min="4102" max="4352" width="11.42578125" style="455"/>
    <col min="4353" max="4353" width="4.140625" style="455" customWidth="1"/>
    <col min="4354" max="4354" width="21.28515625" style="455" customWidth="1"/>
    <col min="4355" max="4355" width="17.85546875" style="455" customWidth="1"/>
    <col min="4356" max="4356" width="23.5703125" style="455" customWidth="1"/>
    <col min="4357" max="4357" width="17.85546875" style="455" customWidth="1"/>
    <col min="4358" max="4608" width="11.42578125" style="455"/>
    <col min="4609" max="4609" width="4.140625" style="455" customWidth="1"/>
    <col min="4610" max="4610" width="21.28515625" style="455" customWidth="1"/>
    <col min="4611" max="4611" width="17.85546875" style="455" customWidth="1"/>
    <col min="4612" max="4612" width="23.5703125" style="455" customWidth="1"/>
    <col min="4613" max="4613" width="17.85546875" style="455" customWidth="1"/>
    <col min="4614" max="4864" width="11.42578125" style="455"/>
    <col min="4865" max="4865" width="4.140625" style="455" customWidth="1"/>
    <col min="4866" max="4866" width="21.28515625" style="455" customWidth="1"/>
    <col min="4867" max="4867" width="17.85546875" style="455" customWidth="1"/>
    <col min="4868" max="4868" width="23.5703125" style="455" customWidth="1"/>
    <col min="4869" max="4869" width="17.85546875" style="455" customWidth="1"/>
    <col min="4870" max="5120" width="11.42578125" style="455"/>
    <col min="5121" max="5121" width="4.140625" style="455" customWidth="1"/>
    <col min="5122" max="5122" width="21.28515625" style="455" customWidth="1"/>
    <col min="5123" max="5123" width="17.85546875" style="455" customWidth="1"/>
    <col min="5124" max="5124" width="23.5703125" style="455" customWidth="1"/>
    <col min="5125" max="5125" width="17.85546875" style="455" customWidth="1"/>
    <col min="5126" max="5376" width="11.42578125" style="455"/>
    <col min="5377" max="5377" width="4.140625" style="455" customWidth="1"/>
    <col min="5378" max="5378" width="21.28515625" style="455" customWidth="1"/>
    <col min="5379" max="5379" width="17.85546875" style="455" customWidth="1"/>
    <col min="5380" max="5380" width="23.5703125" style="455" customWidth="1"/>
    <col min="5381" max="5381" width="17.85546875" style="455" customWidth="1"/>
    <col min="5382" max="5632" width="11.42578125" style="455"/>
    <col min="5633" max="5633" width="4.140625" style="455" customWidth="1"/>
    <col min="5634" max="5634" width="21.28515625" style="455" customWidth="1"/>
    <col min="5635" max="5635" width="17.85546875" style="455" customWidth="1"/>
    <col min="5636" max="5636" width="23.5703125" style="455" customWidth="1"/>
    <col min="5637" max="5637" width="17.85546875" style="455" customWidth="1"/>
    <col min="5638" max="5888" width="11.42578125" style="455"/>
    <col min="5889" max="5889" width="4.140625" style="455" customWidth="1"/>
    <col min="5890" max="5890" width="21.28515625" style="455" customWidth="1"/>
    <col min="5891" max="5891" width="17.85546875" style="455" customWidth="1"/>
    <col min="5892" max="5892" width="23.5703125" style="455" customWidth="1"/>
    <col min="5893" max="5893" width="17.85546875" style="455" customWidth="1"/>
    <col min="5894" max="6144" width="11.42578125" style="455"/>
    <col min="6145" max="6145" width="4.140625" style="455" customWidth="1"/>
    <col min="6146" max="6146" width="21.28515625" style="455" customWidth="1"/>
    <col min="6147" max="6147" width="17.85546875" style="455" customWidth="1"/>
    <col min="6148" max="6148" width="23.5703125" style="455" customWidth="1"/>
    <col min="6149" max="6149" width="17.85546875" style="455" customWidth="1"/>
    <col min="6150" max="6400" width="11.42578125" style="455"/>
    <col min="6401" max="6401" width="4.140625" style="455" customWidth="1"/>
    <col min="6402" max="6402" width="21.28515625" style="455" customWidth="1"/>
    <col min="6403" max="6403" width="17.85546875" style="455" customWidth="1"/>
    <col min="6404" max="6404" width="23.5703125" style="455" customWidth="1"/>
    <col min="6405" max="6405" width="17.85546875" style="455" customWidth="1"/>
    <col min="6406" max="6656" width="11.42578125" style="455"/>
    <col min="6657" max="6657" width="4.140625" style="455" customWidth="1"/>
    <col min="6658" max="6658" width="21.28515625" style="455" customWidth="1"/>
    <col min="6659" max="6659" width="17.85546875" style="455" customWidth="1"/>
    <col min="6660" max="6660" width="23.5703125" style="455" customWidth="1"/>
    <col min="6661" max="6661" width="17.85546875" style="455" customWidth="1"/>
    <col min="6662" max="6912" width="11.42578125" style="455"/>
    <col min="6913" max="6913" width="4.140625" style="455" customWidth="1"/>
    <col min="6914" max="6914" width="21.28515625" style="455" customWidth="1"/>
    <col min="6915" max="6915" width="17.85546875" style="455" customWidth="1"/>
    <col min="6916" max="6916" width="23.5703125" style="455" customWidth="1"/>
    <col min="6917" max="6917" width="17.85546875" style="455" customWidth="1"/>
    <col min="6918" max="7168" width="11.42578125" style="455"/>
    <col min="7169" max="7169" width="4.140625" style="455" customWidth="1"/>
    <col min="7170" max="7170" width="21.28515625" style="455" customWidth="1"/>
    <col min="7171" max="7171" width="17.85546875" style="455" customWidth="1"/>
    <col min="7172" max="7172" width="23.5703125" style="455" customWidth="1"/>
    <col min="7173" max="7173" width="17.85546875" style="455" customWidth="1"/>
    <col min="7174" max="7424" width="11.42578125" style="455"/>
    <col min="7425" max="7425" width="4.140625" style="455" customWidth="1"/>
    <col min="7426" max="7426" width="21.28515625" style="455" customWidth="1"/>
    <col min="7427" max="7427" width="17.85546875" style="455" customWidth="1"/>
    <col min="7428" max="7428" width="23.5703125" style="455" customWidth="1"/>
    <col min="7429" max="7429" width="17.85546875" style="455" customWidth="1"/>
    <col min="7430" max="7680" width="11.42578125" style="455"/>
    <col min="7681" max="7681" width="4.140625" style="455" customWidth="1"/>
    <col min="7682" max="7682" width="21.28515625" style="455" customWidth="1"/>
    <col min="7683" max="7683" width="17.85546875" style="455" customWidth="1"/>
    <col min="7684" max="7684" width="23.5703125" style="455" customWidth="1"/>
    <col min="7685" max="7685" width="17.85546875" style="455" customWidth="1"/>
    <col min="7686" max="7936" width="11.42578125" style="455"/>
    <col min="7937" max="7937" width="4.140625" style="455" customWidth="1"/>
    <col min="7938" max="7938" width="21.28515625" style="455" customWidth="1"/>
    <col min="7939" max="7939" width="17.85546875" style="455" customWidth="1"/>
    <col min="7940" max="7940" width="23.5703125" style="455" customWidth="1"/>
    <col min="7941" max="7941" width="17.85546875" style="455" customWidth="1"/>
    <col min="7942" max="8192" width="11.42578125" style="455"/>
    <col min="8193" max="8193" width="4.140625" style="455" customWidth="1"/>
    <col min="8194" max="8194" width="21.28515625" style="455" customWidth="1"/>
    <col min="8195" max="8195" width="17.85546875" style="455" customWidth="1"/>
    <col min="8196" max="8196" width="23.5703125" style="455" customWidth="1"/>
    <col min="8197" max="8197" width="17.85546875" style="455" customWidth="1"/>
    <col min="8198" max="8448" width="11.42578125" style="455"/>
    <col min="8449" max="8449" width="4.140625" style="455" customWidth="1"/>
    <col min="8450" max="8450" width="21.28515625" style="455" customWidth="1"/>
    <col min="8451" max="8451" width="17.85546875" style="455" customWidth="1"/>
    <col min="8452" max="8452" width="23.5703125" style="455" customWidth="1"/>
    <col min="8453" max="8453" width="17.85546875" style="455" customWidth="1"/>
    <col min="8454" max="8704" width="11.42578125" style="455"/>
    <col min="8705" max="8705" width="4.140625" style="455" customWidth="1"/>
    <col min="8706" max="8706" width="21.28515625" style="455" customWidth="1"/>
    <col min="8707" max="8707" width="17.85546875" style="455" customWidth="1"/>
    <col min="8708" max="8708" width="23.5703125" style="455" customWidth="1"/>
    <col min="8709" max="8709" width="17.85546875" style="455" customWidth="1"/>
    <col min="8710" max="8960" width="11.42578125" style="455"/>
    <col min="8961" max="8961" width="4.140625" style="455" customWidth="1"/>
    <col min="8962" max="8962" width="21.28515625" style="455" customWidth="1"/>
    <col min="8963" max="8963" width="17.85546875" style="455" customWidth="1"/>
    <col min="8964" max="8964" width="23.5703125" style="455" customWidth="1"/>
    <col min="8965" max="8965" width="17.85546875" style="455" customWidth="1"/>
    <col min="8966" max="9216" width="11.42578125" style="455"/>
    <col min="9217" max="9217" width="4.140625" style="455" customWidth="1"/>
    <col min="9218" max="9218" width="21.28515625" style="455" customWidth="1"/>
    <col min="9219" max="9219" width="17.85546875" style="455" customWidth="1"/>
    <col min="9220" max="9220" width="23.5703125" style="455" customWidth="1"/>
    <col min="9221" max="9221" width="17.85546875" style="455" customWidth="1"/>
    <col min="9222" max="9472" width="11.42578125" style="455"/>
    <col min="9473" max="9473" width="4.140625" style="455" customWidth="1"/>
    <col min="9474" max="9474" width="21.28515625" style="455" customWidth="1"/>
    <col min="9475" max="9475" width="17.85546875" style="455" customWidth="1"/>
    <col min="9476" max="9476" width="23.5703125" style="455" customWidth="1"/>
    <col min="9477" max="9477" width="17.85546875" style="455" customWidth="1"/>
    <col min="9478" max="9728" width="11.42578125" style="455"/>
    <col min="9729" max="9729" width="4.140625" style="455" customWidth="1"/>
    <col min="9730" max="9730" width="21.28515625" style="455" customWidth="1"/>
    <col min="9731" max="9731" width="17.85546875" style="455" customWidth="1"/>
    <col min="9732" max="9732" width="23.5703125" style="455" customWidth="1"/>
    <col min="9733" max="9733" width="17.85546875" style="455" customWidth="1"/>
    <col min="9734" max="9984" width="11.42578125" style="455"/>
    <col min="9985" max="9985" width="4.140625" style="455" customWidth="1"/>
    <col min="9986" max="9986" width="21.28515625" style="455" customWidth="1"/>
    <col min="9987" max="9987" width="17.85546875" style="455" customWidth="1"/>
    <col min="9988" max="9988" width="23.5703125" style="455" customWidth="1"/>
    <col min="9989" max="9989" width="17.85546875" style="455" customWidth="1"/>
    <col min="9990" max="10240" width="11.42578125" style="455"/>
    <col min="10241" max="10241" width="4.140625" style="455" customWidth="1"/>
    <col min="10242" max="10242" width="21.28515625" style="455" customWidth="1"/>
    <col min="10243" max="10243" width="17.85546875" style="455" customWidth="1"/>
    <col min="10244" max="10244" width="23.5703125" style="455" customWidth="1"/>
    <col min="10245" max="10245" width="17.85546875" style="455" customWidth="1"/>
    <col min="10246" max="10496" width="11.42578125" style="455"/>
    <col min="10497" max="10497" width="4.140625" style="455" customWidth="1"/>
    <col min="10498" max="10498" width="21.28515625" style="455" customWidth="1"/>
    <col min="10499" max="10499" width="17.85546875" style="455" customWidth="1"/>
    <col min="10500" max="10500" width="23.5703125" style="455" customWidth="1"/>
    <col min="10501" max="10501" width="17.85546875" style="455" customWidth="1"/>
    <col min="10502" max="10752" width="11.42578125" style="455"/>
    <col min="10753" max="10753" width="4.140625" style="455" customWidth="1"/>
    <col min="10754" max="10754" width="21.28515625" style="455" customWidth="1"/>
    <col min="10755" max="10755" width="17.85546875" style="455" customWidth="1"/>
    <col min="10756" max="10756" width="23.5703125" style="455" customWidth="1"/>
    <col min="10757" max="10757" width="17.85546875" style="455" customWidth="1"/>
    <col min="10758" max="11008" width="11.42578125" style="455"/>
    <col min="11009" max="11009" width="4.140625" style="455" customWidth="1"/>
    <col min="11010" max="11010" width="21.28515625" style="455" customWidth="1"/>
    <col min="11011" max="11011" width="17.85546875" style="455" customWidth="1"/>
    <col min="11012" max="11012" width="23.5703125" style="455" customWidth="1"/>
    <col min="11013" max="11013" width="17.85546875" style="455" customWidth="1"/>
    <col min="11014" max="11264" width="11.42578125" style="455"/>
    <col min="11265" max="11265" width="4.140625" style="455" customWidth="1"/>
    <col min="11266" max="11266" width="21.28515625" style="455" customWidth="1"/>
    <col min="11267" max="11267" width="17.85546875" style="455" customWidth="1"/>
    <col min="11268" max="11268" width="23.5703125" style="455" customWidth="1"/>
    <col min="11269" max="11269" width="17.85546875" style="455" customWidth="1"/>
    <col min="11270" max="11520" width="11.42578125" style="455"/>
    <col min="11521" max="11521" width="4.140625" style="455" customWidth="1"/>
    <col min="11522" max="11522" width="21.28515625" style="455" customWidth="1"/>
    <col min="11523" max="11523" width="17.85546875" style="455" customWidth="1"/>
    <col min="11524" max="11524" width="23.5703125" style="455" customWidth="1"/>
    <col min="11525" max="11525" width="17.85546875" style="455" customWidth="1"/>
    <col min="11526" max="11776" width="11.42578125" style="455"/>
    <col min="11777" max="11777" width="4.140625" style="455" customWidth="1"/>
    <col min="11778" max="11778" width="21.28515625" style="455" customWidth="1"/>
    <col min="11779" max="11779" width="17.85546875" style="455" customWidth="1"/>
    <col min="11780" max="11780" width="23.5703125" style="455" customWidth="1"/>
    <col min="11781" max="11781" width="17.85546875" style="455" customWidth="1"/>
    <col min="11782" max="12032" width="11.42578125" style="455"/>
    <col min="12033" max="12033" width="4.140625" style="455" customWidth="1"/>
    <col min="12034" max="12034" width="21.28515625" style="455" customWidth="1"/>
    <col min="12035" max="12035" width="17.85546875" style="455" customWidth="1"/>
    <col min="12036" max="12036" width="23.5703125" style="455" customWidth="1"/>
    <col min="12037" max="12037" width="17.85546875" style="455" customWidth="1"/>
    <col min="12038" max="12288" width="11.42578125" style="455"/>
    <col min="12289" max="12289" width="4.140625" style="455" customWidth="1"/>
    <col min="12290" max="12290" width="21.28515625" style="455" customWidth="1"/>
    <col min="12291" max="12291" width="17.85546875" style="455" customWidth="1"/>
    <col min="12292" max="12292" width="23.5703125" style="455" customWidth="1"/>
    <col min="12293" max="12293" width="17.85546875" style="455" customWidth="1"/>
    <col min="12294" max="12544" width="11.42578125" style="455"/>
    <col min="12545" max="12545" width="4.140625" style="455" customWidth="1"/>
    <col min="12546" max="12546" width="21.28515625" style="455" customWidth="1"/>
    <col min="12547" max="12547" width="17.85546875" style="455" customWidth="1"/>
    <col min="12548" max="12548" width="23.5703125" style="455" customWidth="1"/>
    <col min="12549" max="12549" width="17.85546875" style="455" customWidth="1"/>
    <col min="12550" max="12800" width="11.42578125" style="455"/>
    <col min="12801" max="12801" width="4.140625" style="455" customWidth="1"/>
    <col min="12802" max="12802" width="21.28515625" style="455" customWidth="1"/>
    <col min="12803" max="12803" width="17.85546875" style="455" customWidth="1"/>
    <col min="12804" max="12804" width="23.5703125" style="455" customWidth="1"/>
    <col min="12805" max="12805" width="17.85546875" style="455" customWidth="1"/>
    <col min="12806" max="13056" width="11.42578125" style="455"/>
    <col min="13057" max="13057" width="4.140625" style="455" customWidth="1"/>
    <col min="13058" max="13058" width="21.28515625" style="455" customWidth="1"/>
    <col min="13059" max="13059" width="17.85546875" style="455" customWidth="1"/>
    <col min="13060" max="13060" width="23.5703125" style="455" customWidth="1"/>
    <col min="13061" max="13061" width="17.85546875" style="455" customWidth="1"/>
    <col min="13062" max="13312" width="11.42578125" style="455"/>
    <col min="13313" max="13313" width="4.140625" style="455" customWidth="1"/>
    <col min="13314" max="13314" width="21.28515625" style="455" customWidth="1"/>
    <col min="13315" max="13315" width="17.85546875" style="455" customWidth="1"/>
    <col min="13316" max="13316" width="23.5703125" style="455" customWidth="1"/>
    <col min="13317" max="13317" width="17.85546875" style="455" customWidth="1"/>
    <col min="13318" max="13568" width="11.42578125" style="455"/>
    <col min="13569" max="13569" width="4.140625" style="455" customWidth="1"/>
    <col min="13570" max="13570" width="21.28515625" style="455" customWidth="1"/>
    <col min="13571" max="13571" width="17.85546875" style="455" customWidth="1"/>
    <col min="13572" max="13572" width="23.5703125" style="455" customWidth="1"/>
    <col min="13573" max="13573" width="17.85546875" style="455" customWidth="1"/>
    <col min="13574" max="13824" width="11.42578125" style="455"/>
    <col min="13825" max="13825" width="4.140625" style="455" customWidth="1"/>
    <col min="13826" max="13826" width="21.28515625" style="455" customWidth="1"/>
    <col min="13827" max="13827" width="17.85546875" style="455" customWidth="1"/>
    <col min="13828" max="13828" width="23.5703125" style="455" customWidth="1"/>
    <col min="13829" max="13829" width="17.85546875" style="455" customWidth="1"/>
    <col min="13830" max="14080" width="11.42578125" style="455"/>
    <col min="14081" max="14081" width="4.140625" style="455" customWidth="1"/>
    <col min="14082" max="14082" width="21.28515625" style="455" customWidth="1"/>
    <col min="14083" max="14083" width="17.85546875" style="455" customWidth="1"/>
    <col min="14084" max="14084" width="23.5703125" style="455" customWidth="1"/>
    <col min="14085" max="14085" width="17.85546875" style="455" customWidth="1"/>
    <col min="14086" max="14336" width="11.42578125" style="455"/>
    <col min="14337" max="14337" width="4.140625" style="455" customWidth="1"/>
    <col min="14338" max="14338" width="21.28515625" style="455" customWidth="1"/>
    <col min="14339" max="14339" width="17.85546875" style="455" customWidth="1"/>
    <col min="14340" max="14340" width="23.5703125" style="455" customWidth="1"/>
    <col min="14341" max="14341" width="17.85546875" style="455" customWidth="1"/>
    <col min="14342" max="14592" width="11.42578125" style="455"/>
    <col min="14593" max="14593" width="4.140625" style="455" customWidth="1"/>
    <col min="14594" max="14594" width="21.28515625" style="455" customWidth="1"/>
    <col min="14595" max="14595" width="17.85546875" style="455" customWidth="1"/>
    <col min="14596" max="14596" width="23.5703125" style="455" customWidth="1"/>
    <col min="14597" max="14597" width="17.85546875" style="455" customWidth="1"/>
    <col min="14598" max="14848" width="11.42578125" style="455"/>
    <col min="14849" max="14849" width="4.140625" style="455" customWidth="1"/>
    <col min="14850" max="14850" width="21.28515625" style="455" customWidth="1"/>
    <col min="14851" max="14851" width="17.85546875" style="455" customWidth="1"/>
    <col min="14852" max="14852" width="23.5703125" style="455" customWidth="1"/>
    <col min="14853" max="14853" width="17.85546875" style="455" customWidth="1"/>
    <col min="14854" max="15104" width="11.42578125" style="455"/>
    <col min="15105" max="15105" width="4.140625" style="455" customWidth="1"/>
    <col min="15106" max="15106" width="21.28515625" style="455" customWidth="1"/>
    <col min="15107" max="15107" width="17.85546875" style="455" customWidth="1"/>
    <col min="15108" max="15108" width="23.5703125" style="455" customWidth="1"/>
    <col min="15109" max="15109" width="17.85546875" style="455" customWidth="1"/>
    <col min="15110" max="15360" width="11.42578125" style="455"/>
    <col min="15361" max="15361" width="4.140625" style="455" customWidth="1"/>
    <col min="15362" max="15362" width="21.28515625" style="455" customWidth="1"/>
    <col min="15363" max="15363" width="17.85546875" style="455" customWidth="1"/>
    <col min="15364" max="15364" width="23.5703125" style="455" customWidth="1"/>
    <col min="15365" max="15365" width="17.85546875" style="455" customWidth="1"/>
    <col min="15366" max="15616" width="11.42578125" style="455"/>
    <col min="15617" max="15617" width="4.140625" style="455" customWidth="1"/>
    <col min="15618" max="15618" width="21.28515625" style="455" customWidth="1"/>
    <col min="15619" max="15619" width="17.85546875" style="455" customWidth="1"/>
    <col min="15620" max="15620" width="23.5703125" style="455" customWidth="1"/>
    <col min="15621" max="15621" width="17.85546875" style="455" customWidth="1"/>
    <col min="15622" max="15872" width="11.42578125" style="455"/>
    <col min="15873" max="15873" width="4.140625" style="455" customWidth="1"/>
    <col min="15874" max="15874" width="21.28515625" style="455" customWidth="1"/>
    <col min="15875" max="15875" width="17.85546875" style="455" customWidth="1"/>
    <col min="15876" max="15876" width="23.5703125" style="455" customWidth="1"/>
    <col min="15877" max="15877" width="17.85546875" style="455" customWidth="1"/>
    <col min="15878" max="16128" width="11.42578125" style="455"/>
    <col min="16129" max="16129" width="4.140625" style="455" customWidth="1"/>
    <col min="16130" max="16130" width="21.28515625" style="455" customWidth="1"/>
    <col min="16131" max="16131" width="17.85546875" style="455" customWidth="1"/>
    <col min="16132" max="16132" width="23.5703125" style="455" customWidth="1"/>
    <col min="16133" max="16133" width="17.85546875" style="455" customWidth="1"/>
    <col min="16134" max="16384" width="11.42578125" style="455"/>
  </cols>
  <sheetData>
    <row r="1" spans="2:11" ht="15" customHeight="1" x14ac:dyDescent="0.2">
      <c r="B1" s="454"/>
      <c r="C1" s="454"/>
      <c r="D1" s="454"/>
      <c r="E1" s="454"/>
      <c r="F1" s="454"/>
    </row>
    <row r="2" spans="2:11" ht="14.25" customHeight="1" x14ac:dyDescent="0.2">
      <c r="B2" s="1116" t="s">
        <v>265</v>
      </c>
      <c r="C2" s="1119"/>
      <c r="D2" s="1119"/>
      <c r="E2" s="1119"/>
      <c r="F2" s="456"/>
    </row>
    <row r="3" spans="2:11" x14ac:dyDescent="0.2">
      <c r="B3" s="1120" t="s">
        <v>92</v>
      </c>
      <c r="C3" s="1120"/>
      <c r="D3" s="1120"/>
      <c r="E3" s="1120"/>
      <c r="F3" s="1121"/>
    </row>
    <row r="4" spans="2:11" ht="29.25" customHeight="1" x14ac:dyDescent="0.2">
      <c r="B4" s="457" t="s">
        <v>266</v>
      </c>
      <c r="C4" s="445" t="s">
        <v>267</v>
      </c>
      <c r="D4" s="458" t="s">
        <v>268</v>
      </c>
      <c r="E4" s="445" t="s">
        <v>269</v>
      </c>
      <c r="F4" s="1121"/>
    </row>
    <row r="5" spans="2:11" ht="15" customHeight="1" x14ac:dyDescent="0.2">
      <c r="B5" s="459" t="s">
        <v>270</v>
      </c>
      <c r="C5" s="460">
        <v>19</v>
      </c>
      <c r="D5" s="460">
        <v>12</v>
      </c>
      <c r="E5" s="460">
        <v>63</v>
      </c>
      <c r="F5" s="1121"/>
    </row>
    <row r="6" spans="2:11" ht="15" customHeight="1" x14ac:dyDescent="0.2">
      <c r="B6" s="461" t="s">
        <v>271</v>
      </c>
      <c r="C6" s="462">
        <v>1</v>
      </c>
      <c r="D6" s="462">
        <v>10</v>
      </c>
      <c r="E6" s="462">
        <v>86</v>
      </c>
      <c r="F6" s="1121"/>
    </row>
    <row r="7" spans="2:11" ht="15" customHeight="1" x14ac:dyDescent="0.2">
      <c r="B7" s="461" t="s">
        <v>272</v>
      </c>
      <c r="C7" s="462">
        <v>1</v>
      </c>
      <c r="D7" s="462">
        <v>9</v>
      </c>
      <c r="E7" s="462">
        <v>89</v>
      </c>
      <c r="F7" s="1121"/>
    </row>
    <row r="8" spans="2:11" ht="15" customHeight="1" x14ac:dyDescent="0.2">
      <c r="B8" s="463" t="s">
        <v>273</v>
      </c>
      <c r="C8" s="452">
        <v>7</v>
      </c>
      <c r="D8" s="452">
        <v>10</v>
      </c>
      <c r="E8" s="452">
        <v>79</v>
      </c>
      <c r="F8" s="1121"/>
    </row>
    <row r="9" spans="2:11" ht="43.5" customHeight="1" x14ac:dyDescent="0.25">
      <c r="B9" s="1122" t="s">
        <v>274</v>
      </c>
      <c r="C9" s="1122"/>
      <c r="D9" s="1122"/>
      <c r="E9" s="1122"/>
      <c r="F9" s="1121"/>
    </row>
    <row r="10" spans="2:11" x14ac:dyDescent="0.2">
      <c r="F10" s="464"/>
      <c r="G10" s="464"/>
      <c r="H10" s="464"/>
      <c r="I10" s="464"/>
      <c r="J10" s="464"/>
      <c r="K10" s="464"/>
    </row>
    <row r="11" spans="2:11" x14ac:dyDescent="0.2">
      <c r="F11" s="464"/>
      <c r="G11" s="464"/>
      <c r="H11" s="464"/>
      <c r="I11" s="464"/>
      <c r="J11" s="464"/>
      <c r="K11" s="464"/>
    </row>
    <row r="12" spans="2:11" x14ac:dyDescent="0.2">
      <c r="F12" s="464"/>
      <c r="G12" s="464"/>
      <c r="H12" s="464"/>
      <c r="I12" s="464"/>
      <c r="J12" s="464"/>
      <c r="K12" s="464"/>
    </row>
    <row r="13" spans="2:11" x14ac:dyDescent="0.2">
      <c r="F13" s="464"/>
      <c r="G13" s="464"/>
      <c r="H13" s="464"/>
      <c r="I13" s="464"/>
      <c r="J13" s="464"/>
      <c r="K13" s="464"/>
    </row>
    <row r="14" spans="2:11" x14ac:dyDescent="0.2">
      <c r="F14" s="464"/>
      <c r="G14" s="464"/>
      <c r="H14" s="464"/>
      <c r="I14" s="464"/>
      <c r="J14" s="464"/>
    </row>
    <row r="15" spans="2:11" ht="93.75" customHeight="1" x14ac:dyDescent="0.2">
      <c r="B15" s="465"/>
      <c r="C15" s="465"/>
      <c r="D15" s="465"/>
      <c r="E15" s="465"/>
      <c r="F15" s="466"/>
      <c r="G15" s="466"/>
      <c r="H15" s="466"/>
      <c r="I15" s="464"/>
      <c r="J15" s="464"/>
    </row>
    <row r="16" spans="2:11" x14ac:dyDescent="0.2">
      <c r="F16" s="464"/>
      <c r="G16" s="464"/>
      <c r="H16" s="464"/>
      <c r="I16" s="464"/>
      <c r="J16" s="464"/>
    </row>
    <row r="17" spans="6:10" x14ac:dyDescent="0.2">
      <c r="F17" s="464"/>
      <c r="G17" s="464"/>
      <c r="H17" s="464"/>
      <c r="I17" s="464"/>
      <c r="J17" s="464"/>
    </row>
    <row r="18" spans="6:10" x14ac:dyDescent="0.2">
      <c r="F18" s="464"/>
      <c r="G18" s="464"/>
      <c r="H18" s="464"/>
      <c r="I18" s="464"/>
      <c r="J18" s="464"/>
    </row>
  </sheetData>
  <mergeCells count="4">
    <mergeCell ref="B2:E2"/>
    <mergeCell ref="B3:E3"/>
    <mergeCell ref="F3:F9"/>
    <mergeCell ref="B9:E9"/>
  </mergeCells>
  <pageMargins left="0.75" right="0.75" top="1" bottom="1" header="0.5" footer="0.5"/>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15"/>
  <sheetViews>
    <sheetView showGridLines="0" zoomScaleNormal="100" workbookViewId="0"/>
  </sheetViews>
  <sheetFormatPr baseColWidth="10" defaultRowHeight="15.75" x14ac:dyDescent="0.25"/>
  <cols>
    <col min="1" max="1" width="4.140625" style="467" customWidth="1"/>
    <col min="2" max="2" width="45.28515625" style="442" customWidth="1"/>
    <col min="3" max="8" width="17.85546875" style="442" customWidth="1"/>
    <col min="9" max="9" width="2.85546875" style="442" customWidth="1"/>
    <col min="10" max="256" width="11.42578125" style="442"/>
    <col min="257" max="257" width="4.140625" style="442" customWidth="1"/>
    <col min="258" max="258" width="45.28515625" style="442" customWidth="1"/>
    <col min="259" max="264" width="17.85546875" style="442" customWidth="1"/>
    <col min="265" max="265" width="2.85546875" style="442" customWidth="1"/>
    <col min="266" max="512" width="11.42578125" style="442"/>
    <col min="513" max="513" width="4.140625" style="442" customWidth="1"/>
    <col min="514" max="514" width="45.28515625" style="442" customWidth="1"/>
    <col min="515" max="520" width="17.85546875" style="442" customWidth="1"/>
    <col min="521" max="521" width="2.85546875" style="442" customWidth="1"/>
    <col min="522" max="768" width="11.42578125" style="442"/>
    <col min="769" max="769" width="4.140625" style="442" customWidth="1"/>
    <col min="770" max="770" width="45.28515625" style="442" customWidth="1"/>
    <col min="771" max="776" width="17.85546875" style="442" customWidth="1"/>
    <col min="777" max="777" width="2.85546875" style="442" customWidth="1"/>
    <col min="778" max="1024" width="11.42578125" style="442"/>
    <col min="1025" max="1025" width="4.140625" style="442" customWidth="1"/>
    <col min="1026" max="1026" width="45.28515625" style="442" customWidth="1"/>
    <col min="1027" max="1032" width="17.85546875" style="442" customWidth="1"/>
    <col min="1033" max="1033" width="2.85546875" style="442" customWidth="1"/>
    <col min="1034" max="1280" width="11.42578125" style="442"/>
    <col min="1281" max="1281" width="4.140625" style="442" customWidth="1"/>
    <col min="1282" max="1282" width="45.28515625" style="442" customWidth="1"/>
    <col min="1283" max="1288" width="17.85546875" style="442" customWidth="1"/>
    <col min="1289" max="1289" width="2.85546875" style="442" customWidth="1"/>
    <col min="1290" max="1536" width="11.42578125" style="442"/>
    <col min="1537" max="1537" width="4.140625" style="442" customWidth="1"/>
    <col min="1538" max="1538" width="45.28515625" style="442" customWidth="1"/>
    <col min="1539" max="1544" width="17.85546875" style="442" customWidth="1"/>
    <col min="1545" max="1545" width="2.85546875" style="442" customWidth="1"/>
    <col min="1546" max="1792" width="11.42578125" style="442"/>
    <col min="1793" max="1793" width="4.140625" style="442" customWidth="1"/>
    <col min="1794" max="1794" width="45.28515625" style="442" customWidth="1"/>
    <col min="1795" max="1800" width="17.85546875" style="442" customWidth="1"/>
    <col min="1801" max="1801" width="2.85546875" style="442" customWidth="1"/>
    <col min="1802" max="2048" width="11.42578125" style="442"/>
    <col min="2049" max="2049" width="4.140625" style="442" customWidth="1"/>
    <col min="2050" max="2050" width="45.28515625" style="442" customWidth="1"/>
    <col min="2051" max="2056" width="17.85546875" style="442" customWidth="1"/>
    <col min="2057" max="2057" width="2.85546875" style="442" customWidth="1"/>
    <col min="2058" max="2304" width="11.42578125" style="442"/>
    <col min="2305" max="2305" width="4.140625" style="442" customWidth="1"/>
    <col min="2306" max="2306" width="45.28515625" style="442" customWidth="1"/>
    <col min="2307" max="2312" width="17.85546875" style="442" customWidth="1"/>
    <col min="2313" max="2313" width="2.85546875" style="442" customWidth="1"/>
    <col min="2314" max="2560" width="11.42578125" style="442"/>
    <col min="2561" max="2561" width="4.140625" style="442" customWidth="1"/>
    <col min="2562" max="2562" width="45.28515625" style="442" customWidth="1"/>
    <col min="2563" max="2568" width="17.85546875" style="442" customWidth="1"/>
    <col min="2569" max="2569" width="2.85546875" style="442" customWidth="1"/>
    <col min="2570" max="2816" width="11.42578125" style="442"/>
    <col min="2817" max="2817" width="4.140625" style="442" customWidth="1"/>
    <col min="2818" max="2818" width="45.28515625" style="442" customWidth="1"/>
    <col min="2819" max="2824" width="17.85546875" style="442" customWidth="1"/>
    <col min="2825" max="2825" width="2.85546875" style="442" customWidth="1"/>
    <col min="2826" max="3072" width="11.42578125" style="442"/>
    <col min="3073" max="3073" width="4.140625" style="442" customWidth="1"/>
    <col min="3074" max="3074" width="45.28515625" style="442" customWidth="1"/>
    <col min="3075" max="3080" width="17.85546875" style="442" customWidth="1"/>
    <col min="3081" max="3081" width="2.85546875" style="442" customWidth="1"/>
    <col min="3082" max="3328" width="11.42578125" style="442"/>
    <col min="3329" max="3329" width="4.140625" style="442" customWidth="1"/>
    <col min="3330" max="3330" width="45.28515625" style="442" customWidth="1"/>
    <col min="3331" max="3336" width="17.85546875" style="442" customWidth="1"/>
    <col min="3337" max="3337" width="2.85546875" style="442" customWidth="1"/>
    <col min="3338" max="3584" width="11.42578125" style="442"/>
    <col min="3585" max="3585" width="4.140625" style="442" customWidth="1"/>
    <col min="3586" max="3586" width="45.28515625" style="442" customWidth="1"/>
    <col min="3587" max="3592" width="17.85546875" style="442" customWidth="1"/>
    <col min="3593" max="3593" width="2.85546875" style="442" customWidth="1"/>
    <col min="3594" max="3840" width="11.42578125" style="442"/>
    <col min="3841" max="3841" width="4.140625" style="442" customWidth="1"/>
    <col min="3842" max="3842" width="45.28515625" style="442" customWidth="1"/>
    <col min="3843" max="3848" width="17.85546875" style="442" customWidth="1"/>
    <col min="3849" max="3849" width="2.85546875" style="442" customWidth="1"/>
    <col min="3850" max="4096" width="11.42578125" style="442"/>
    <col min="4097" max="4097" width="4.140625" style="442" customWidth="1"/>
    <col min="4098" max="4098" width="45.28515625" style="442" customWidth="1"/>
    <col min="4099" max="4104" width="17.85546875" style="442" customWidth="1"/>
    <col min="4105" max="4105" width="2.85546875" style="442" customWidth="1"/>
    <col min="4106" max="4352" width="11.42578125" style="442"/>
    <col min="4353" max="4353" width="4.140625" style="442" customWidth="1"/>
    <col min="4354" max="4354" width="45.28515625" style="442" customWidth="1"/>
    <col min="4355" max="4360" width="17.85546875" style="442" customWidth="1"/>
    <col min="4361" max="4361" width="2.85546875" style="442" customWidth="1"/>
    <col min="4362" max="4608" width="11.42578125" style="442"/>
    <col min="4609" max="4609" width="4.140625" style="442" customWidth="1"/>
    <col min="4610" max="4610" width="45.28515625" style="442" customWidth="1"/>
    <col min="4611" max="4616" width="17.85546875" style="442" customWidth="1"/>
    <col min="4617" max="4617" width="2.85546875" style="442" customWidth="1"/>
    <col min="4618" max="4864" width="11.42578125" style="442"/>
    <col min="4865" max="4865" width="4.140625" style="442" customWidth="1"/>
    <col min="4866" max="4866" width="45.28515625" style="442" customWidth="1"/>
    <col min="4867" max="4872" width="17.85546875" style="442" customWidth="1"/>
    <col min="4873" max="4873" width="2.85546875" style="442" customWidth="1"/>
    <col min="4874" max="5120" width="11.42578125" style="442"/>
    <col min="5121" max="5121" width="4.140625" style="442" customWidth="1"/>
    <col min="5122" max="5122" width="45.28515625" style="442" customWidth="1"/>
    <col min="5123" max="5128" width="17.85546875" style="442" customWidth="1"/>
    <col min="5129" max="5129" width="2.85546875" style="442" customWidth="1"/>
    <col min="5130" max="5376" width="11.42578125" style="442"/>
    <col min="5377" max="5377" width="4.140625" style="442" customWidth="1"/>
    <col min="5378" max="5378" width="45.28515625" style="442" customWidth="1"/>
    <col min="5379" max="5384" width="17.85546875" style="442" customWidth="1"/>
    <col min="5385" max="5385" width="2.85546875" style="442" customWidth="1"/>
    <col min="5386" max="5632" width="11.42578125" style="442"/>
    <col min="5633" max="5633" width="4.140625" style="442" customWidth="1"/>
    <col min="5634" max="5634" width="45.28515625" style="442" customWidth="1"/>
    <col min="5635" max="5640" width="17.85546875" style="442" customWidth="1"/>
    <col min="5641" max="5641" width="2.85546875" style="442" customWidth="1"/>
    <col min="5642" max="5888" width="11.42578125" style="442"/>
    <col min="5889" max="5889" width="4.140625" style="442" customWidth="1"/>
    <col min="5890" max="5890" width="45.28515625" style="442" customWidth="1"/>
    <col min="5891" max="5896" width="17.85546875" style="442" customWidth="1"/>
    <col min="5897" max="5897" width="2.85546875" style="442" customWidth="1"/>
    <col min="5898" max="6144" width="11.42578125" style="442"/>
    <col min="6145" max="6145" width="4.140625" style="442" customWidth="1"/>
    <col min="6146" max="6146" width="45.28515625" style="442" customWidth="1"/>
    <col min="6147" max="6152" width="17.85546875" style="442" customWidth="1"/>
    <col min="6153" max="6153" width="2.85546875" style="442" customWidth="1"/>
    <col min="6154" max="6400" width="11.42578125" style="442"/>
    <col min="6401" max="6401" width="4.140625" style="442" customWidth="1"/>
    <col min="6402" max="6402" width="45.28515625" style="442" customWidth="1"/>
    <col min="6403" max="6408" width="17.85546875" style="442" customWidth="1"/>
    <col min="6409" max="6409" width="2.85546875" style="442" customWidth="1"/>
    <col min="6410" max="6656" width="11.42578125" style="442"/>
    <col min="6657" max="6657" width="4.140625" style="442" customWidth="1"/>
    <col min="6658" max="6658" width="45.28515625" style="442" customWidth="1"/>
    <col min="6659" max="6664" width="17.85546875" style="442" customWidth="1"/>
    <col min="6665" max="6665" width="2.85546875" style="442" customWidth="1"/>
    <col min="6666" max="6912" width="11.42578125" style="442"/>
    <col min="6913" max="6913" width="4.140625" style="442" customWidth="1"/>
    <col min="6914" max="6914" width="45.28515625" style="442" customWidth="1"/>
    <col min="6915" max="6920" width="17.85546875" style="442" customWidth="1"/>
    <col min="6921" max="6921" width="2.85546875" style="442" customWidth="1"/>
    <col min="6922" max="7168" width="11.42578125" style="442"/>
    <col min="7169" max="7169" width="4.140625" style="442" customWidth="1"/>
    <col min="7170" max="7170" width="45.28515625" style="442" customWidth="1"/>
    <col min="7171" max="7176" width="17.85546875" style="442" customWidth="1"/>
    <col min="7177" max="7177" width="2.85546875" style="442" customWidth="1"/>
    <col min="7178" max="7424" width="11.42578125" style="442"/>
    <col min="7425" max="7425" width="4.140625" style="442" customWidth="1"/>
    <col min="7426" max="7426" width="45.28515625" style="442" customWidth="1"/>
    <col min="7427" max="7432" width="17.85546875" style="442" customWidth="1"/>
    <col min="7433" max="7433" width="2.85546875" style="442" customWidth="1"/>
    <col min="7434" max="7680" width="11.42578125" style="442"/>
    <col min="7681" max="7681" width="4.140625" style="442" customWidth="1"/>
    <col min="7682" max="7682" width="45.28515625" style="442" customWidth="1"/>
    <col min="7683" max="7688" width="17.85546875" style="442" customWidth="1"/>
    <col min="7689" max="7689" width="2.85546875" style="442" customWidth="1"/>
    <col min="7690" max="7936" width="11.42578125" style="442"/>
    <col min="7937" max="7937" width="4.140625" style="442" customWidth="1"/>
    <col min="7938" max="7938" width="45.28515625" style="442" customWidth="1"/>
    <col min="7939" max="7944" width="17.85546875" style="442" customWidth="1"/>
    <col min="7945" max="7945" width="2.85546875" style="442" customWidth="1"/>
    <col min="7946" max="8192" width="11.42578125" style="442"/>
    <col min="8193" max="8193" width="4.140625" style="442" customWidth="1"/>
    <col min="8194" max="8194" width="45.28515625" style="442" customWidth="1"/>
    <col min="8195" max="8200" width="17.85546875" style="442" customWidth="1"/>
    <col min="8201" max="8201" width="2.85546875" style="442" customWidth="1"/>
    <col min="8202" max="8448" width="11.42578125" style="442"/>
    <col min="8449" max="8449" width="4.140625" style="442" customWidth="1"/>
    <col min="8450" max="8450" width="45.28515625" style="442" customWidth="1"/>
    <col min="8451" max="8456" width="17.85546875" style="442" customWidth="1"/>
    <col min="8457" max="8457" width="2.85546875" style="442" customWidth="1"/>
    <col min="8458" max="8704" width="11.42578125" style="442"/>
    <col min="8705" max="8705" width="4.140625" style="442" customWidth="1"/>
    <col min="8706" max="8706" width="45.28515625" style="442" customWidth="1"/>
    <col min="8707" max="8712" width="17.85546875" style="442" customWidth="1"/>
    <col min="8713" max="8713" width="2.85546875" style="442" customWidth="1"/>
    <col min="8714" max="8960" width="11.42578125" style="442"/>
    <col min="8961" max="8961" width="4.140625" style="442" customWidth="1"/>
    <col min="8962" max="8962" width="45.28515625" style="442" customWidth="1"/>
    <col min="8963" max="8968" width="17.85546875" style="442" customWidth="1"/>
    <col min="8969" max="8969" width="2.85546875" style="442" customWidth="1"/>
    <col min="8970" max="9216" width="11.42578125" style="442"/>
    <col min="9217" max="9217" width="4.140625" style="442" customWidth="1"/>
    <col min="9218" max="9218" width="45.28515625" style="442" customWidth="1"/>
    <col min="9219" max="9224" width="17.85546875" style="442" customWidth="1"/>
    <col min="9225" max="9225" width="2.85546875" style="442" customWidth="1"/>
    <col min="9226" max="9472" width="11.42578125" style="442"/>
    <col min="9473" max="9473" width="4.140625" style="442" customWidth="1"/>
    <col min="9474" max="9474" width="45.28515625" style="442" customWidth="1"/>
    <col min="9475" max="9480" width="17.85546875" style="442" customWidth="1"/>
    <col min="9481" max="9481" width="2.85546875" style="442" customWidth="1"/>
    <col min="9482" max="9728" width="11.42578125" style="442"/>
    <col min="9729" max="9729" width="4.140625" style="442" customWidth="1"/>
    <col min="9730" max="9730" width="45.28515625" style="442" customWidth="1"/>
    <col min="9731" max="9736" width="17.85546875" style="442" customWidth="1"/>
    <col min="9737" max="9737" width="2.85546875" style="442" customWidth="1"/>
    <col min="9738" max="9984" width="11.42578125" style="442"/>
    <col min="9985" max="9985" width="4.140625" style="442" customWidth="1"/>
    <col min="9986" max="9986" width="45.28515625" style="442" customWidth="1"/>
    <col min="9987" max="9992" width="17.85546875" style="442" customWidth="1"/>
    <col min="9993" max="9993" width="2.85546875" style="442" customWidth="1"/>
    <col min="9994" max="10240" width="11.42578125" style="442"/>
    <col min="10241" max="10241" width="4.140625" style="442" customWidth="1"/>
    <col min="10242" max="10242" width="45.28515625" style="442" customWidth="1"/>
    <col min="10243" max="10248" width="17.85546875" style="442" customWidth="1"/>
    <col min="10249" max="10249" width="2.85546875" style="442" customWidth="1"/>
    <col min="10250" max="10496" width="11.42578125" style="442"/>
    <col min="10497" max="10497" width="4.140625" style="442" customWidth="1"/>
    <col min="10498" max="10498" width="45.28515625" style="442" customWidth="1"/>
    <col min="10499" max="10504" width="17.85546875" style="442" customWidth="1"/>
    <col min="10505" max="10505" width="2.85546875" style="442" customWidth="1"/>
    <col min="10506" max="10752" width="11.42578125" style="442"/>
    <col min="10753" max="10753" width="4.140625" style="442" customWidth="1"/>
    <col min="10754" max="10754" width="45.28515625" style="442" customWidth="1"/>
    <col min="10755" max="10760" width="17.85546875" style="442" customWidth="1"/>
    <col min="10761" max="10761" width="2.85546875" style="442" customWidth="1"/>
    <col min="10762" max="11008" width="11.42578125" style="442"/>
    <col min="11009" max="11009" width="4.140625" style="442" customWidth="1"/>
    <col min="11010" max="11010" width="45.28515625" style="442" customWidth="1"/>
    <col min="11011" max="11016" width="17.85546875" style="442" customWidth="1"/>
    <col min="11017" max="11017" width="2.85546875" style="442" customWidth="1"/>
    <col min="11018" max="11264" width="11.42578125" style="442"/>
    <col min="11265" max="11265" width="4.140625" style="442" customWidth="1"/>
    <col min="11266" max="11266" width="45.28515625" style="442" customWidth="1"/>
    <col min="11267" max="11272" width="17.85546875" style="442" customWidth="1"/>
    <col min="11273" max="11273" width="2.85546875" style="442" customWidth="1"/>
    <col min="11274" max="11520" width="11.42578125" style="442"/>
    <col min="11521" max="11521" width="4.140625" style="442" customWidth="1"/>
    <col min="11522" max="11522" width="45.28515625" style="442" customWidth="1"/>
    <col min="11523" max="11528" width="17.85546875" style="442" customWidth="1"/>
    <col min="11529" max="11529" width="2.85546875" style="442" customWidth="1"/>
    <col min="11530" max="11776" width="11.42578125" style="442"/>
    <col min="11777" max="11777" width="4.140625" style="442" customWidth="1"/>
    <col min="11778" max="11778" width="45.28515625" style="442" customWidth="1"/>
    <col min="11779" max="11784" width="17.85546875" style="442" customWidth="1"/>
    <col min="11785" max="11785" width="2.85546875" style="442" customWidth="1"/>
    <col min="11786" max="12032" width="11.42578125" style="442"/>
    <col min="12033" max="12033" width="4.140625" style="442" customWidth="1"/>
    <col min="12034" max="12034" width="45.28515625" style="442" customWidth="1"/>
    <col min="12035" max="12040" width="17.85546875" style="442" customWidth="1"/>
    <col min="12041" max="12041" width="2.85546875" style="442" customWidth="1"/>
    <col min="12042" max="12288" width="11.42578125" style="442"/>
    <col min="12289" max="12289" width="4.140625" style="442" customWidth="1"/>
    <col min="12290" max="12290" width="45.28515625" style="442" customWidth="1"/>
    <col min="12291" max="12296" width="17.85546875" style="442" customWidth="1"/>
    <col min="12297" max="12297" width="2.85546875" style="442" customWidth="1"/>
    <col min="12298" max="12544" width="11.42578125" style="442"/>
    <col min="12545" max="12545" width="4.140625" style="442" customWidth="1"/>
    <col min="12546" max="12546" width="45.28515625" style="442" customWidth="1"/>
    <col min="12547" max="12552" width="17.85546875" style="442" customWidth="1"/>
    <col min="12553" max="12553" width="2.85546875" style="442" customWidth="1"/>
    <col min="12554" max="12800" width="11.42578125" style="442"/>
    <col min="12801" max="12801" width="4.140625" style="442" customWidth="1"/>
    <col min="12802" max="12802" width="45.28515625" style="442" customWidth="1"/>
    <col min="12803" max="12808" width="17.85546875" style="442" customWidth="1"/>
    <col min="12809" max="12809" width="2.85546875" style="442" customWidth="1"/>
    <col min="12810" max="13056" width="11.42578125" style="442"/>
    <col min="13057" max="13057" width="4.140625" style="442" customWidth="1"/>
    <col min="13058" max="13058" width="45.28515625" style="442" customWidth="1"/>
    <col min="13059" max="13064" width="17.85546875" style="442" customWidth="1"/>
    <col min="13065" max="13065" width="2.85546875" style="442" customWidth="1"/>
    <col min="13066" max="13312" width="11.42578125" style="442"/>
    <col min="13313" max="13313" width="4.140625" style="442" customWidth="1"/>
    <col min="13314" max="13314" width="45.28515625" style="442" customWidth="1"/>
    <col min="13315" max="13320" width="17.85546875" style="442" customWidth="1"/>
    <col min="13321" max="13321" width="2.85546875" style="442" customWidth="1"/>
    <col min="13322" max="13568" width="11.42578125" style="442"/>
    <col min="13569" max="13569" width="4.140625" style="442" customWidth="1"/>
    <col min="13570" max="13570" width="45.28515625" style="442" customWidth="1"/>
    <col min="13571" max="13576" width="17.85546875" style="442" customWidth="1"/>
    <col min="13577" max="13577" width="2.85546875" style="442" customWidth="1"/>
    <col min="13578" max="13824" width="11.42578125" style="442"/>
    <col min="13825" max="13825" width="4.140625" style="442" customWidth="1"/>
    <col min="13826" max="13826" width="45.28515625" style="442" customWidth="1"/>
    <col min="13827" max="13832" width="17.85546875" style="442" customWidth="1"/>
    <col min="13833" max="13833" width="2.85546875" style="442" customWidth="1"/>
    <col min="13834" max="14080" width="11.42578125" style="442"/>
    <col min="14081" max="14081" width="4.140625" style="442" customWidth="1"/>
    <col min="14082" max="14082" width="45.28515625" style="442" customWidth="1"/>
    <col min="14083" max="14088" width="17.85546875" style="442" customWidth="1"/>
    <col min="14089" max="14089" width="2.85546875" style="442" customWidth="1"/>
    <col min="14090" max="14336" width="11.42578125" style="442"/>
    <col min="14337" max="14337" width="4.140625" style="442" customWidth="1"/>
    <col min="14338" max="14338" width="45.28515625" style="442" customWidth="1"/>
    <col min="14339" max="14344" width="17.85546875" style="442" customWidth="1"/>
    <col min="14345" max="14345" width="2.85546875" style="442" customWidth="1"/>
    <col min="14346" max="14592" width="11.42578125" style="442"/>
    <col min="14593" max="14593" width="4.140625" style="442" customWidth="1"/>
    <col min="14594" max="14594" width="45.28515625" style="442" customWidth="1"/>
    <col min="14595" max="14600" width="17.85546875" style="442" customWidth="1"/>
    <col min="14601" max="14601" width="2.85546875" style="442" customWidth="1"/>
    <col min="14602" max="14848" width="11.42578125" style="442"/>
    <col min="14849" max="14849" width="4.140625" style="442" customWidth="1"/>
    <col min="14850" max="14850" width="45.28515625" style="442" customWidth="1"/>
    <col min="14851" max="14856" width="17.85546875" style="442" customWidth="1"/>
    <col min="14857" max="14857" width="2.85546875" style="442" customWidth="1"/>
    <col min="14858" max="15104" width="11.42578125" style="442"/>
    <col min="15105" max="15105" width="4.140625" style="442" customWidth="1"/>
    <col min="15106" max="15106" width="45.28515625" style="442" customWidth="1"/>
    <col min="15107" max="15112" width="17.85546875" style="442" customWidth="1"/>
    <col min="15113" max="15113" width="2.85546875" style="442" customWidth="1"/>
    <col min="15114" max="15360" width="11.42578125" style="442"/>
    <col min="15361" max="15361" width="4.140625" style="442" customWidth="1"/>
    <col min="15362" max="15362" width="45.28515625" style="442" customWidth="1"/>
    <col min="15363" max="15368" width="17.85546875" style="442" customWidth="1"/>
    <col min="15369" max="15369" width="2.85546875" style="442" customWidth="1"/>
    <col min="15370" max="15616" width="11.42578125" style="442"/>
    <col min="15617" max="15617" width="4.140625" style="442" customWidth="1"/>
    <col min="15618" max="15618" width="45.28515625" style="442" customWidth="1"/>
    <col min="15619" max="15624" width="17.85546875" style="442" customWidth="1"/>
    <col min="15625" max="15625" width="2.85546875" style="442" customWidth="1"/>
    <col min="15626" max="15872" width="11.42578125" style="442"/>
    <col min="15873" max="15873" width="4.140625" style="442" customWidth="1"/>
    <col min="15874" max="15874" width="45.28515625" style="442" customWidth="1"/>
    <col min="15875" max="15880" width="17.85546875" style="442" customWidth="1"/>
    <col min="15881" max="15881" width="2.85546875" style="442" customWidth="1"/>
    <col min="15882" max="16128" width="11.42578125" style="442"/>
    <col min="16129" max="16129" width="4.140625" style="442" customWidth="1"/>
    <col min="16130" max="16130" width="45.28515625" style="442" customWidth="1"/>
    <col min="16131" max="16136" width="17.85546875" style="442" customWidth="1"/>
    <col min="16137" max="16137" width="2.85546875" style="442" customWidth="1"/>
    <col min="16138" max="16384" width="11.42578125" style="442"/>
  </cols>
  <sheetData>
    <row r="1" spans="1:9" ht="15" customHeight="1" x14ac:dyDescent="0.25">
      <c r="B1" s="468"/>
      <c r="C1" s="469"/>
      <c r="D1" s="469"/>
      <c r="E1" s="469"/>
      <c r="F1" s="469"/>
      <c r="G1" s="469"/>
      <c r="H1" s="469"/>
      <c r="I1" s="467"/>
    </row>
    <row r="2" spans="1:9" ht="14.25" customHeight="1" x14ac:dyDescent="0.25">
      <c r="A2" s="470"/>
      <c r="B2" s="1123" t="s">
        <v>275</v>
      </c>
      <c r="C2" s="1124"/>
      <c r="D2" s="1124"/>
      <c r="E2" s="1124"/>
      <c r="F2" s="1124"/>
      <c r="G2" s="1124"/>
      <c r="H2" s="1124"/>
      <c r="I2" s="467"/>
    </row>
    <row r="3" spans="1:9" ht="11.25" customHeight="1" x14ac:dyDescent="0.25">
      <c r="B3" s="469"/>
      <c r="C3" s="469"/>
      <c r="D3" s="469"/>
      <c r="E3" s="469"/>
      <c r="F3" s="469"/>
      <c r="G3" s="469"/>
      <c r="H3" s="471" t="s">
        <v>92</v>
      </c>
      <c r="I3" s="467"/>
    </row>
    <row r="4" spans="1:9" ht="18" customHeight="1" x14ac:dyDescent="0.25">
      <c r="B4" s="444"/>
      <c r="C4" s="1125" t="s">
        <v>5</v>
      </c>
      <c r="D4" s="1125"/>
      <c r="E4" s="1125" t="s">
        <v>276</v>
      </c>
      <c r="F4" s="1125"/>
      <c r="G4" s="1125" t="s">
        <v>277</v>
      </c>
      <c r="H4" s="1125"/>
      <c r="I4" s="467"/>
    </row>
    <row r="5" spans="1:9" ht="42" customHeight="1" x14ac:dyDescent="0.25">
      <c r="B5" s="444"/>
      <c r="C5" s="458" t="s">
        <v>278</v>
      </c>
      <c r="D5" s="458" t="s">
        <v>279</v>
      </c>
      <c r="E5" s="458" t="s">
        <v>278</v>
      </c>
      <c r="F5" s="458" t="s">
        <v>280</v>
      </c>
      <c r="G5" s="445" t="s">
        <v>278</v>
      </c>
      <c r="H5" s="445" t="s">
        <v>281</v>
      </c>
      <c r="I5" s="467"/>
    </row>
    <row r="6" spans="1:9" x14ac:dyDescent="0.25">
      <c r="B6" s="472" t="s">
        <v>282</v>
      </c>
      <c r="C6" s="473">
        <v>100</v>
      </c>
      <c r="D6" s="474" t="s">
        <v>283</v>
      </c>
      <c r="E6" s="475">
        <v>100</v>
      </c>
      <c r="F6" s="476" t="s">
        <v>284</v>
      </c>
      <c r="G6" s="477">
        <v>100</v>
      </c>
      <c r="H6" s="476" t="s">
        <v>285</v>
      </c>
      <c r="I6" s="467"/>
    </row>
    <row r="7" spans="1:9" x14ac:dyDescent="0.25">
      <c r="B7" s="478" t="s">
        <v>3</v>
      </c>
      <c r="C7" s="479">
        <v>99</v>
      </c>
      <c r="D7" s="480" t="s">
        <v>286</v>
      </c>
      <c r="E7" s="481">
        <v>99</v>
      </c>
      <c r="F7" s="482" t="s">
        <v>287</v>
      </c>
      <c r="G7" s="483">
        <v>99</v>
      </c>
      <c r="H7" s="482" t="s">
        <v>288</v>
      </c>
      <c r="I7" s="467"/>
    </row>
    <row r="8" spans="1:9" ht="24.95" customHeight="1" x14ac:dyDescent="0.25">
      <c r="B8" s="478" t="s">
        <v>263</v>
      </c>
      <c r="C8" s="479">
        <v>61</v>
      </c>
      <c r="D8" s="480" t="s">
        <v>289</v>
      </c>
      <c r="E8" s="481">
        <v>61</v>
      </c>
      <c r="F8" s="482" t="s">
        <v>290</v>
      </c>
      <c r="G8" s="483">
        <v>61</v>
      </c>
      <c r="H8" s="482" t="s">
        <v>291</v>
      </c>
      <c r="I8" s="467"/>
    </row>
    <row r="9" spans="1:9" x14ac:dyDescent="0.25">
      <c r="B9" s="484" t="s">
        <v>292</v>
      </c>
      <c r="C9" s="479">
        <v>20</v>
      </c>
      <c r="D9" s="480" t="s">
        <v>293</v>
      </c>
      <c r="E9" s="481">
        <v>18</v>
      </c>
      <c r="F9" s="482" t="s">
        <v>294</v>
      </c>
      <c r="G9" s="483">
        <v>29</v>
      </c>
      <c r="H9" s="482" t="s">
        <v>295</v>
      </c>
      <c r="I9" s="467"/>
    </row>
    <row r="10" spans="1:9" x14ac:dyDescent="0.25">
      <c r="B10" s="485" t="s">
        <v>296</v>
      </c>
      <c r="C10" s="486">
        <v>18</v>
      </c>
      <c r="D10" s="487" t="s">
        <v>297</v>
      </c>
      <c r="E10" s="488">
        <v>16</v>
      </c>
      <c r="F10" s="489" t="s">
        <v>298</v>
      </c>
      <c r="G10" s="490">
        <v>25</v>
      </c>
      <c r="H10" s="489" t="s">
        <v>299</v>
      </c>
      <c r="I10" s="467"/>
    </row>
    <row r="11" spans="1:9" x14ac:dyDescent="0.25">
      <c r="B11" s="491" t="s">
        <v>300</v>
      </c>
      <c r="C11" s="492">
        <v>6</v>
      </c>
      <c r="D11" s="493" t="s">
        <v>301</v>
      </c>
      <c r="E11" s="494">
        <v>6</v>
      </c>
      <c r="F11" s="495" t="s">
        <v>301</v>
      </c>
      <c r="G11" s="496">
        <v>3</v>
      </c>
      <c r="H11" s="495" t="s">
        <v>302</v>
      </c>
      <c r="I11" s="467"/>
    </row>
    <row r="12" spans="1:9" x14ac:dyDescent="0.25">
      <c r="B12" s="491" t="s">
        <v>303</v>
      </c>
      <c r="C12" s="492">
        <v>12</v>
      </c>
      <c r="D12" s="493" t="s">
        <v>304</v>
      </c>
      <c r="E12" s="494">
        <v>10</v>
      </c>
      <c r="F12" s="495" t="s">
        <v>305</v>
      </c>
      <c r="G12" s="496">
        <v>22</v>
      </c>
      <c r="H12" s="495" t="s">
        <v>306</v>
      </c>
      <c r="I12" s="467"/>
    </row>
    <row r="13" spans="1:9" x14ac:dyDescent="0.25">
      <c r="B13" s="497" t="s">
        <v>307</v>
      </c>
      <c r="C13" s="479">
        <v>30</v>
      </c>
      <c r="D13" s="480" t="s">
        <v>308</v>
      </c>
      <c r="E13" s="481">
        <v>33</v>
      </c>
      <c r="F13" s="482" t="s">
        <v>309</v>
      </c>
      <c r="G13" s="483">
        <v>17</v>
      </c>
      <c r="H13" s="482" t="s">
        <v>310</v>
      </c>
      <c r="I13" s="467"/>
    </row>
    <row r="14" spans="1:9" x14ac:dyDescent="0.25">
      <c r="B14" s="498" t="s">
        <v>311</v>
      </c>
      <c r="C14" s="499">
        <v>12</v>
      </c>
      <c r="D14" s="500" t="s">
        <v>312</v>
      </c>
      <c r="E14" s="501">
        <v>12</v>
      </c>
      <c r="F14" s="502" t="s">
        <v>313</v>
      </c>
      <c r="G14" s="503">
        <v>10</v>
      </c>
      <c r="H14" s="502" t="s">
        <v>314</v>
      </c>
      <c r="I14" s="467"/>
    </row>
    <row r="15" spans="1:9" ht="93.75" customHeight="1" x14ac:dyDescent="0.25">
      <c r="B15" s="1126" t="s">
        <v>315</v>
      </c>
      <c r="C15" s="1127"/>
      <c r="D15" s="1127"/>
      <c r="E15" s="1127"/>
      <c r="F15" s="1127"/>
      <c r="G15" s="1127"/>
      <c r="H15" s="1127"/>
      <c r="I15" s="467"/>
    </row>
  </sheetData>
  <mergeCells count="5">
    <mergeCell ref="B2:H2"/>
    <mergeCell ref="C4:D4"/>
    <mergeCell ref="E4:F4"/>
    <mergeCell ref="G4:H4"/>
    <mergeCell ref="B15:H15"/>
  </mergeCells>
  <pageMargins left="0.74803149606299213" right="0.74803149606299213" top="0.98425196850393704" bottom="0.98425196850393704" header="0.51181102362204722" footer="0.51181102362204722"/>
  <pageSetup paperSize="9" scale="6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5"/>
  <sheetViews>
    <sheetView showGridLines="0" topLeftCell="A13" zoomScaleNormal="100" workbookViewId="0">
      <selection activeCell="G35" sqref="G35"/>
    </sheetView>
  </sheetViews>
  <sheetFormatPr baseColWidth="10" defaultRowHeight="15.75" x14ac:dyDescent="0.25"/>
  <cols>
    <col min="1" max="1" width="4.28515625" style="442" customWidth="1"/>
    <col min="2" max="2" width="35.85546875" style="442" customWidth="1"/>
    <col min="3" max="3" width="19.140625" style="442" customWidth="1"/>
    <col min="4" max="5" width="22.7109375" style="442" customWidth="1"/>
    <col min="6" max="256" width="11.42578125" style="442"/>
    <col min="257" max="257" width="4.28515625" style="442" customWidth="1"/>
    <col min="258" max="258" width="35.85546875" style="442" customWidth="1"/>
    <col min="259" max="259" width="19.140625" style="442" customWidth="1"/>
    <col min="260" max="261" width="22.7109375" style="442" customWidth="1"/>
    <col min="262" max="512" width="11.42578125" style="442"/>
    <col min="513" max="513" width="4.28515625" style="442" customWidth="1"/>
    <col min="514" max="514" width="35.85546875" style="442" customWidth="1"/>
    <col min="515" max="515" width="19.140625" style="442" customWidth="1"/>
    <col min="516" max="517" width="22.7109375" style="442" customWidth="1"/>
    <col min="518" max="768" width="11.42578125" style="442"/>
    <col min="769" max="769" width="4.28515625" style="442" customWidth="1"/>
    <col min="770" max="770" width="35.85546875" style="442" customWidth="1"/>
    <col min="771" max="771" width="19.140625" style="442" customWidth="1"/>
    <col min="772" max="773" width="22.7109375" style="442" customWidth="1"/>
    <col min="774" max="1024" width="11.42578125" style="442"/>
    <col min="1025" max="1025" width="4.28515625" style="442" customWidth="1"/>
    <col min="1026" max="1026" width="35.85546875" style="442" customWidth="1"/>
    <col min="1027" max="1027" width="19.140625" style="442" customWidth="1"/>
    <col min="1028" max="1029" width="22.7109375" style="442" customWidth="1"/>
    <col min="1030" max="1280" width="11.42578125" style="442"/>
    <col min="1281" max="1281" width="4.28515625" style="442" customWidth="1"/>
    <col min="1282" max="1282" width="35.85546875" style="442" customWidth="1"/>
    <col min="1283" max="1283" width="19.140625" style="442" customWidth="1"/>
    <col min="1284" max="1285" width="22.7109375" style="442" customWidth="1"/>
    <col min="1286" max="1536" width="11.42578125" style="442"/>
    <col min="1537" max="1537" width="4.28515625" style="442" customWidth="1"/>
    <col min="1538" max="1538" width="35.85546875" style="442" customWidth="1"/>
    <col min="1539" max="1539" width="19.140625" style="442" customWidth="1"/>
    <col min="1540" max="1541" width="22.7109375" style="442" customWidth="1"/>
    <col min="1542" max="1792" width="11.42578125" style="442"/>
    <col min="1793" max="1793" width="4.28515625" style="442" customWidth="1"/>
    <col min="1794" max="1794" width="35.85546875" style="442" customWidth="1"/>
    <col min="1795" max="1795" width="19.140625" style="442" customWidth="1"/>
    <col min="1796" max="1797" width="22.7109375" style="442" customWidth="1"/>
    <col min="1798" max="2048" width="11.42578125" style="442"/>
    <col min="2049" max="2049" width="4.28515625" style="442" customWidth="1"/>
    <col min="2050" max="2050" width="35.85546875" style="442" customWidth="1"/>
    <col min="2051" max="2051" width="19.140625" style="442" customWidth="1"/>
    <col min="2052" max="2053" width="22.7109375" style="442" customWidth="1"/>
    <col min="2054" max="2304" width="11.42578125" style="442"/>
    <col min="2305" max="2305" width="4.28515625" style="442" customWidth="1"/>
    <col min="2306" max="2306" width="35.85546875" style="442" customWidth="1"/>
    <col min="2307" max="2307" width="19.140625" style="442" customWidth="1"/>
    <col min="2308" max="2309" width="22.7109375" style="442" customWidth="1"/>
    <col min="2310" max="2560" width="11.42578125" style="442"/>
    <col min="2561" max="2561" width="4.28515625" style="442" customWidth="1"/>
    <col min="2562" max="2562" width="35.85546875" style="442" customWidth="1"/>
    <col min="2563" max="2563" width="19.140625" style="442" customWidth="1"/>
    <col min="2564" max="2565" width="22.7109375" style="442" customWidth="1"/>
    <col min="2566" max="2816" width="11.42578125" style="442"/>
    <col min="2817" max="2817" width="4.28515625" style="442" customWidth="1"/>
    <col min="2818" max="2818" width="35.85546875" style="442" customWidth="1"/>
    <col min="2819" max="2819" width="19.140625" style="442" customWidth="1"/>
    <col min="2820" max="2821" width="22.7109375" style="442" customWidth="1"/>
    <col min="2822" max="3072" width="11.42578125" style="442"/>
    <col min="3073" max="3073" width="4.28515625" style="442" customWidth="1"/>
    <col min="3074" max="3074" width="35.85546875" style="442" customWidth="1"/>
    <col min="3075" max="3075" width="19.140625" style="442" customWidth="1"/>
    <col min="3076" max="3077" width="22.7109375" style="442" customWidth="1"/>
    <col min="3078" max="3328" width="11.42578125" style="442"/>
    <col min="3329" max="3329" width="4.28515625" style="442" customWidth="1"/>
    <col min="3330" max="3330" width="35.85546875" style="442" customWidth="1"/>
    <col min="3331" max="3331" width="19.140625" style="442" customWidth="1"/>
    <col min="3332" max="3333" width="22.7109375" style="442" customWidth="1"/>
    <col min="3334" max="3584" width="11.42578125" style="442"/>
    <col min="3585" max="3585" width="4.28515625" style="442" customWidth="1"/>
    <col min="3586" max="3586" width="35.85546875" style="442" customWidth="1"/>
    <col min="3587" max="3587" width="19.140625" style="442" customWidth="1"/>
    <col min="3588" max="3589" width="22.7109375" style="442" customWidth="1"/>
    <col min="3590" max="3840" width="11.42578125" style="442"/>
    <col min="3841" max="3841" width="4.28515625" style="442" customWidth="1"/>
    <col min="3842" max="3842" width="35.85546875" style="442" customWidth="1"/>
    <col min="3843" max="3843" width="19.140625" style="442" customWidth="1"/>
    <col min="3844" max="3845" width="22.7109375" style="442" customWidth="1"/>
    <col min="3846" max="4096" width="11.42578125" style="442"/>
    <col min="4097" max="4097" width="4.28515625" style="442" customWidth="1"/>
    <col min="4098" max="4098" width="35.85546875" style="442" customWidth="1"/>
    <col min="4099" max="4099" width="19.140625" style="442" customWidth="1"/>
    <col min="4100" max="4101" width="22.7109375" style="442" customWidth="1"/>
    <col min="4102" max="4352" width="11.42578125" style="442"/>
    <col min="4353" max="4353" width="4.28515625" style="442" customWidth="1"/>
    <col min="4354" max="4354" width="35.85546875" style="442" customWidth="1"/>
    <col min="4355" max="4355" width="19.140625" style="442" customWidth="1"/>
    <col min="4356" max="4357" width="22.7109375" style="442" customWidth="1"/>
    <col min="4358" max="4608" width="11.42578125" style="442"/>
    <col min="4609" max="4609" width="4.28515625" style="442" customWidth="1"/>
    <col min="4610" max="4610" width="35.85546875" style="442" customWidth="1"/>
    <col min="4611" max="4611" width="19.140625" style="442" customWidth="1"/>
    <col min="4612" max="4613" width="22.7109375" style="442" customWidth="1"/>
    <col min="4614" max="4864" width="11.42578125" style="442"/>
    <col min="4865" max="4865" width="4.28515625" style="442" customWidth="1"/>
    <col min="4866" max="4866" width="35.85546875" style="442" customWidth="1"/>
    <col min="4867" max="4867" width="19.140625" style="442" customWidth="1"/>
    <col min="4868" max="4869" width="22.7109375" style="442" customWidth="1"/>
    <col min="4870" max="5120" width="11.42578125" style="442"/>
    <col min="5121" max="5121" width="4.28515625" style="442" customWidth="1"/>
    <col min="5122" max="5122" width="35.85546875" style="442" customWidth="1"/>
    <col min="5123" max="5123" width="19.140625" style="442" customWidth="1"/>
    <col min="5124" max="5125" width="22.7109375" style="442" customWidth="1"/>
    <col min="5126" max="5376" width="11.42578125" style="442"/>
    <col min="5377" max="5377" width="4.28515625" style="442" customWidth="1"/>
    <col min="5378" max="5378" width="35.85546875" style="442" customWidth="1"/>
    <col min="5379" max="5379" width="19.140625" style="442" customWidth="1"/>
    <col min="5380" max="5381" width="22.7109375" style="442" customWidth="1"/>
    <col min="5382" max="5632" width="11.42578125" style="442"/>
    <col min="5633" max="5633" width="4.28515625" style="442" customWidth="1"/>
    <col min="5634" max="5634" width="35.85546875" style="442" customWidth="1"/>
    <col min="5635" max="5635" width="19.140625" style="442" customWidth="1"/>
    <col min="5636" max="5637" width="22.7109375" style="442" customWidth="1"/>
    <col min="5638" max="5888" width="11.42578125" style="442"/>
    <col min="5889" max="5889" width="4.28515625" style="442" customWidth="1"/>
    <col min="5890" max="5890" width="35.85546875" style="442" customWidth="1"/>
    <col min="5891" max="5891" width="19.140625" style="442" customWidth="1"/>
    <col min="5892" max="5893" width="22.7109375" style="442" customWidth="1"/>
    <col min="5894" max="6144" width="11.42578125" style="442"/>
    <col min="6145" max="6145" width="4.28515625" style="442" customWidth="1"/>
    <col min="6146" max="6146" width="35.85546875" style="442" customWidth="1"/>
    <col min="6147" max="6147" width="19.140625" style="442" customWidth="1"/>
    <col min="6148" max="6149" width="22.7109375" style="442" customWidth="1"/>
    <col min="6150" max="6400" width="11.42578125" style="442"/>
    <col min="6401" max="6401" width="4.28515625" style="442" customWidth="1"/>
    <col min="6402" max="6402" width="35.85546875" style="442" customWidth="1"/>
    <col min="6403" max="6403" width="19.140625" style="442" customWidth="1"/>
    <col min="6404" max="6405" width="22.7109375" style="442" customWidth="1"/>
    <col min="6406" max="6656" width="11.42578125" style="442"/>
    <col min="6657" max="6657" width="4.28515625" style="442" customWidth="1"/>
    <col min="6658" max="6658" width="35.85546875" style="442" customWidth="1"/>
    <col min="6659" max="6659" width="19.140625" style="442" customWidth="1"/>
    <col min="6660" max="6661" width="22.7109375" style="442" customWidth="1"/>
    <col min="6662" max="6912" width="11.42578125" style="442"/>
    <col min="6913" max="6913" width="4.28515625" style="442" customWidth="1"/>
    <col min="6914" max="6914" width="35.85546875" style="442" customWidth="1"/>
    <col min="6915" max="6915" width="19.140625" style="442" customWidth="1"/>
    <col min="6916" max="6917" width="22.7109375" style="442" customWidth="1"/>
    <col min="6918" max="7168" width="11.42578125" style="442"/>
    <col min="7169" max="7169" width="4.28515625" style="442" customWidth="1"/>
    <col min="7170" max="7170" width="35.85546875" style="442" customWidth="1"/>
    <col min="7171" max="7171" width="19.140625" style="442" customWidth="1"/>
    <col min="7172" max="7173" width="22.7109375" style="442" customWidth="1"/>
    <col min="7174" max="7424" width="11.42578125" style="442"/>
    <col min="7425" max="7425" width="4.28515625" style="442" customWidth="1"/>
    <col min="7426" max="7426" width="35.85546875" style="442" customWidth="1"/>
    <col min="7427" max="7427" width="19.140625" style="442" customWidth="1"/>
    <col min="7428" max="7429" width="22.7109375" style="442" customWidth="1"/>
    <col min="7430" max="7680" width="11.42578125" style="442"/>
    <col min="7681" max="7681" width="4.28515625" style="442" customWidth="1"/>
    <col min="7682" max="7682" width="35.85546875" style="442" customWidth="1"/>
    <col min="7683" max="7683" width="19.140625" style="442" customWidth="1"/>
    <col min="7684" max="7685" width="22.7109375" style="442" customWidth="1"/>
    <col min="7686" max="7936" width="11.42578125" style="442"/>
    <col min="7937" max="7937" width="4.28515625" style="442" customWidth="1"/>
    <col min="7938" max="7938" width="35.85546875" style="442" customWidth="1"/>
    <col min="7939" max="7939" width="19.140625" style="442" customWidth="1"/>
    <col min="7940" max="7941" width="22.7109375" style="442" customWidth="1"/>
    <col min="7942" max="8192" width="11.42578125" style="442"/>
    <col min="8193" max="8193" width="4.28515625" style="442" customWidth="1"/>
    <col min="8194" max="8194" width="35.85546875" style="442" customWidth="1"/>
    <col min="8195" max="8195" width="19.140625" style="442" customWidth="1"/>
    <col min="8196" max="8197" width="22.7109375" style="442" customWidth="1"/>
    <col min="8198" max="8448" width="11.42578125" style="442"/>
    <col min="8449" max="8449" width="4.28515625" style="442" customWidth="1"/>
    <col min="8450" max="8450" width="35.85546875" style="442" customWidth="1"/>
    <col min="8451" max="8451" width="19.140625" style="442" customWidth="1"/>
    <col min="8452" max="8453" width="22.7109375" style="442" customWidth="1"/>
    <col min="8454" max="8704" width="11.42578125" style="442"/>
    <col min="8705" max="8705" width="4.28515625" style="442" customWidth="1"/>
    <col min="8706" max="8706" width="35.85546875" style="442" customWidth="1"/>
    <col min="8707" max="8707" width="19.140625" style="442" customWidth="1"/>
    <col min="8708" max="8709" width="22.7109375" style="442" customWidth="1"/>
    <col min="8710" max="8960" width="11.42578125" style="442"/>
    <col min="8961" max="8961" width="4.28515625" style="442" customWidth="1"/>
    <col min="8962" max="8962" width="35.85546875" style="442" customWidth="1"/>
    <col min="8963" max="8963" width="19.140625" style="442" customWidth="1"/>
    <col min="8964" max="8965" width="22.7109375" style="442" customWidth="1"/>
    <col min="8966" max="9216" width="11.42578125" style="442"/>
    <col min="9217" max="9217" width="4.28515625" style="442" customWidth="1"/>
    <col min="9218" max="9218" width="35.85546875" style="442" customWidth="1"/>
    <col min="9219" max="9219" width="19.140625" style="442" customWidth="1"/>
    <col min="9220" max="9221" width="22.7109375" style="442" customWidth="1"/>
    <col min="9222" max="9472" width="11.42578125" style="442"/>
    <col min="9473" max="9473" width="4.28515625" style="442" customWidth="1"/>
    <col min="9474" max="9474" width="35.85546875" style="442" customWidth="1"/>
    <col min="9475" max="9475" width="19.140625" style="442" customWidth="1"/>
    <col min="9476" max="9477" width="22.7109375" style="442" customWidth="1"/>
    <col min="9478" max="9728" width="11.42578125" style="442"/>
    <col min="9729" max="9729" width="4.28515625" style="442" customWidth="1"/>
    <col min="9730" max="9730" width="35.85546875" style="442" customWidth="1"/>
    <col min="9731" max="9731" width="19.140625" style="442" customWidth="1"/>
    <col min="9732" max="9733" width="22.7109375" style="442" customWidth="1"/>
    <col min="9734" max="9984" width="11.42578125" style="442"/>
    <col min="9985" max="9985" width="4.28515625" style="442" customWidth="1"/>
    <col min="9986" max="9986" width="35.85546875" style="442" customWidth="1"/>
    <col min="9987" max="9987" width="19.140625" style="442" customWidth="1"/>
    <col min="9988" max="9989" width="22.7109375" style="442" customWidth="1"/>
    <col min="9990" max="10240" width="11.42578125" style="442"/>
    <col min="10241" max="10241" width="4.28515625" style="442" customWidth="1"/>
    <col min="10242" max="10242" width="35.85546875" style="442" customWidth="1"/>
    <col min="10243" max="10243" width="19.140625" style="442" customWidth="1"/>
    <col min="10244" max="10245" width="22.7109375" style="442" customWidth="1"/>
    <col min="10246" max="10496" width="11.42578125" style="442"/>
    <col min="10497" max="10497" width="4.28515625" style="442" customWidth="1"/>
    <col min="10498" max="10498" width="35.85546875" style="442" customWidth="1"/>
    <col min="10499" max="10499" width="19.140625" style="442" customWidth="1"/>
    <col min="10500" max="10501" width="22.7109375" style="442" customWidth="1"/>
    <col min="10502" max="10752" width="11.42578125" style="442"/>
    <col min="10753" max="10753" width="4.28515625" style="442" customWidth="1"/>
    <col min="10754" max="10754" width="35.85546875" style="442" customWidth="1"/>
    <col min="10755" max="10755" width="19.140625" style="442" customWidth="1"/>
    <col min="10756" max="10757" width="22.7109375" style="442" customWidth="1"/>
    <col min="10758" max="11008" width="11.42578125" style="442"/>
    <col min="11009" max="11009" width="4.28515625" style="442" customWidth="1"/>
    <col min="11010" max="11010" width="35.85546875" style="442" customWidth="1"/>
    <col min="11011" max="11011" width="19.140625" style="442" customWidth="1"/>
    <col min="11012" max="11013" width="22.7109375" style="442" customWidth="1"/>
    <col min="11014" max="11264" width="11.42578125" style="442"/>
    <col min="11265" max="11265" width="4.28515625" style="442" customWidth="1"/>
    <col min="11266" max="11266" width="35.85546875" style="442" customWidth="1"/>
    <col min="11267" max="11267" width="19.140625" style="442" customWidth="1"/>
    <col min="11268" max="11269" width="22.7109375" style="442" customWidth="1"/>
    <col min="11270" max="11520" width="11.42578125" style="442"/>
    <col min="11521" max="11521" width="4.28515625" style="442" customWidth="1"/>
    <col min="11522" max="11522" width="35.85546875" style="442" customWidth="1"/>
    <col min="11523" max="11523" width="19.140625" style="442" customWidth="1"/>
    <col min="11524" max="11525" width="22.7109375" style="442" customWidth="1"/>
    <col min="11526" max="11776" width="11.42578125" style="442"/>
    <col min="11777" max="11777" width="4.28515625" style="442" customWidth="1"/>
    <col min="11778" max="11778" width="35.85546875" style="442" customWidth="1"/>
    <col min="11779" max="11779" width="19.140625" style="442" customWidth="1"/>
    <col min="11780" max="11781" width="22.7109375" style="442" customWidth="1"/>
    <col min="11782" max="12032" width="11.42578125" style="442"/>
    <col min="12033" max="12033" width="4.28515625" style="442" customWidth="1"/>
    <col min="12034" max="12034" width="35.85546875" style="442" customWidth="1"/>
    <col min="12035" max="12035" width="19.140625" style="442" customWidth="1"/>
    <col min="12036" max="12037" width="22.7109375" style="442" customWidth="1"/>
    <col min="12038" max="12288" width="11.42578125" style="442"/>
    <col min="12289" max="12289" width="4.28515625" style="442" customWidth="1"/>
    <col min="12290" max="12290" width="35.85546875" style="442" customWidth="1"/>
    <col min="12291" max="12291" width="19.140625" style="442" customWidth="1"/>
    <col min="12292" max="12293" width="22.7109375" style="442" customWidth="1"/>
    <col min="12294" max="12544" width="11.42578125" style="442"/>
    <col min="12545" max="12545" width="4.28515625" style="442" customWidth="1"/>
    <col min="12546" max="12546" width="35.85546875" style="442" customWidth="1"/>
    <col min="12547" max="12547" width="19.140625" style="442" customWidth="1"/>
    <col min="12548" max="12549" width="22.7109375" style="442" customWidth="1"/>
    <col min="12550" max="12800" width="11.42578125" style="442"/>
    <col min="12801" max="12801" width="4.28515625" style="442" customWidth="1"/>
    <col min="12802" max="12802" width="35.85546875" style="442" customWidth="1"/>
    <col min="12803" max="12803" width="19.140625" style="442" customWidth="1"/>
    <col min="12804" max="12805" width="22.7109375" style="442" customWidth="1"/>
    <col min="12806" max="13056" width="11.42578125" style="442"/>
    <col min="13057" max="13057" width="4.28515625" style="442" customWidth="1"/>
    <col min="13058" max="13058" width="35.85546875" style="442" customWidth="1"/>
    <col min="13059" max="13059" width="19.140625" style="442" customWidth="1"/>
    <col min="13060" max="13061" width="22.7109375" style="442" customWidth="1"/>
    <col min="13062" max="13312" width="11.42578125" style="442"/>
    <col min="13313" max="13313" width="4.28515625" style="442" customWidth="1"/>
    <col min="13314" max="13314" width="35.85546875" style="442" customWidth="1"/>
    <col min="13315" max="13315" width="19.140625" style="442" customWidth="1"/>
    <col min="13316" max="13317" width="22.7109375" style="442" customWidth="1"/>
    <col min="13318" max="13568" width="11.42578125" style="442"/>
    <col min="13569" max="13569" width="4.28515625" style="442" customWidth="1"/>
    <col min="13570" max="13570" width="35.85546875" style="442" customWidth="1"/>
    <col min="13571" max="13571" width="19.140625" style="442" customWidth="1"/>
    <col min="13572" max="13573" width="22.7109375" style="442" customWidth="1"/>
    <col min="13574" max="13824" width="11.42578125" style="442"/>
    <col min="13825" max="13825" width="4.28515625" style="442" customWidth="1"/>
    <col min="13826" max="13826" width="35.85546875" style="442" customWidth="1"/>
    <col min="13827" max="13827" width="19.140625" style="442" customWidth="1"/>
    <col min="13828" max="13829" width="22.7109375" style="442" customWidth="1"/>
    <col min="13830" max="14080" width="11.42578125" style="442"/>
    <col min="14081" max="14081" width="4.28515625" style="442" customWidth="1"/>
    <col min="14082" max="14082" width="35.85546875" style="442" customWidth="1"/>
    <col min="14083" max="14083" width="19.140625" style="442" customWidth="1"/>
    <col min="14084" max="14085" width="22.7109375" style="442" customWidth="1"/>
    <col min="14086" max="14336" width="11.42578125" style="442"/>
    <col min="14337" max="14337" width="4.28515625" style="442" customWidth="1"/>
    <col min="14338" max="14338" width="35.85546875" style="442" customWidth="1"/>
    <col min="14339" max="14339" width="19.140625" style="442" customWidth="1"/>
    <col min="14340" max="14341" width="22.7109375" style="442" customWidth="1"/>
    <col min="14342" max="14592" width="11.42578125" style="442"/>
    <col min="14593" max="14593" width="4.28515625" style="442" customWidth="1"/>
    <col min="14594" max="14594" width="35.85546875" style="442" customWidth="1"/>
    <col min="14595" max="14595" width="19.140625" style="442" customWidth="1"/>
    <col min="14596" max="14597" width="22.7109375" style="442" customWidth="1"/>
    <col min="14598" max="14848" width="11.42578125" style="442"/>
    <col min="14849" max="14849" width="4.28515625" style="442" customWidth="1"/>
    <col min="14850" max="14850" width="35.85546875" style="442" customWidth="1"/>
    <col min="14851" max="14851" width="19.140625" style="442" customWidth="1"/>
    <col min="14852" max="14853" width="22.7109375" style="442" customWidth="1"/>
    <col min="14854" max="15104" width="11.42578125" style="442"/>
    <col min="15105" max="15105" width="4.28515625" style="442" customWidth="1"/>
    <col min="15106" max="15106" width="35.85546875" style="442" customWidth="1"/>
    <col min="15107" max="15107" width="19.140625" style="442" customWidth="1"/>
    <col min="15108" max="15109" width="22.7109375" style="442" customWidth="1"/>
    <col min="15110" max="15360" width="11.42578125" style="442"/>
    <col min="15361" max="15361" width="4.28515625" style="442" customWidth="1"/>
    <col min="15362" max="15362" width="35.85546875" style="442" customWidth="1"/>
    <col min="15363" max="15363" width="19.140625" style="442" customWidth="1"/>
    <col min="15364" max="15365" width="22.7109375" style="442" customWidth="1"/>
    <col min="15366" max="15616" width="11.42578125" style="442"/>
    <col min="15617" max="15617" width="4.28515625" style="442" customWidth="1"/>
    <col min="15618" max="15618" width="35.85546875" style="442" customWidth="1"/>
    <col min="15619" max="15619" width="19.140625" style="442" customWidth="1"/>
    <col min="15620" max="15621" width="22.7109375" style="442" customWidth="1"/>
    <col min="15622" max="15872" width="11.42578125" style="442"/>
    <col min="15873" max="15873" width="4.28515625" style="442" customWidth="1"/>
    <col min="15874" max="15874" width="35.85546875" style="442" customWidth="1"/>
    <col min="15875" max="15875" width="19.140625" style="442" customWidth="1"/>
    <col min="15876" max="15877" width="22.7109375" style="442" customWidth="1"/>
    <col min="15878" max="16128" width="11.42578125" style="442"/>
    <col min="16129" max="16129" width="4.28515625" style="442" customWidth="1"/>
    <col min="16130" max="16130" width="35.85546875" style="442" customWidth="1"/>
    <col min="16131" max="16131" width="19.140625" style="442" customWidth="1"/>
    <col min="16132" max="16133" width="22.7109375" style="442" customWidth="1"/>
    <col min="16134" max="16384" width="11.42578125" style="442"/>
  </cols>
  <sheetData>
    <row r="1" spans="1:5" x14ac:dyDescent="0.25">
      <c r="A1" s="467"/>
      <c r="B1" s="454"/>
      <c r="C1" s="467"/>
      <c r="D1" s="467"/>
      <c r="E1" s="467"/>
    </row>
    <row r="2" spans="1:5" ht="30" customHeight="1" x14ac:dyDescent="0.25">
      <c r="A2" s="467"/>
      <c r="B2" s="1128" t="s">
        <v>316</v>
      </c>
      <c r="C2" s="1128"/>
      <c r="D2" s="1128"/>
      <c r="E2" s="1128"/>
    </row>
    <row r="3" spans="1:5" ht="67.5" customHeight="1" x14ac:dyDescent="0.25">
      <c r="A3" s="467"/>
      <c r="B3" s="504"/>
      <c r="C3" s="505" t="s">
        <v>317</v>
      </c>
      <c r="D3" s="505" t="s">
        <v>318</v>
      </c>
      <c r="E3" s="505" t="s">
        <v>319</v>
      </c>
    </row>
    <row r="4" spans="1:5" ht="15.75" customHeight="1" x14ac:dyDescent="0.25">
      <c r="A4" s="467"/>
      <c r="B4" s="506" t="s">
        <v>320</v>
      </c>
      <c r="C4" s="507"/>
      <c r="D4" s="507"/>
      <c r="E4" s="508"/>
    </row>
    <row r="5" spans="1:5" ht="15.75" customHeight="1" x14ac:dyDescent="0.25">
      <c r="A5" s="467"/>
      <c r="B5" s="509" t="s">
        <v>270</v>
      </c>
      <c r="C5" s="510">
        <v>60</v>
      </c>
      <c r="D5" s="510" t="s">
        <v>321</v>
      </c>
      <c r="E5" s="511">
        <v>28</v>
      </c>
    </row>
    <row r="6" spans="1:5" ht="15.75" customHeight="1" x14ac:dyDescent="0.25">
      <c r="A6" s="467"/>
      <c r="B6" s="509" t="s">
        <v>271</v>
      </c>
      <c r="C6" s="510">
        <v>59</v>
      </c>
      <c r="D6" s="510" t="s">
        <v>4</v>
      </c>
      <c r="E6" s="511">
        <v>36</v>
      </c>
    </row>
    <row r="7" spans="1:5" ht="15.75" customHeight="1" x14ac:dyDescent="0.25">
      <c r="A7" s="467"/>
      <c r="B7" s="512" t="s">
        <v>272</v>
      </c>
      <c r="C7" s="513">
        <v>64</v>
      </c>
      <c r="D7" s="513" t="s">
        <v>322</v>
      </c>
      <c r="E7" s="514">
        <v>37</v>
      </c>
    </row>
    <row r="8" spans="1:5" ht="15.75" customHeight="1" x14ac:dyDescent="0.25">
      <c r="A8" s="467"/>
      <c r="B8" s="506" t="s">
        <v>323</v>
      </c>
      <c r="C8" s="507"/>
      <c r="D8" s="507"/>
      <c r="E8" s="508"/>
    </row>
    <row r="9" spans="1:5" ht="15.75" customHeight="1" x14ac:dyDescent="0.25">
      <c r="A9" s="467"/>
      <c r="B9" s="515" t="s">
        <v>324</v>
      </c>
      <c r="C9" s="516">
        <v>28</v>
      </c>
      <c r="D9" s="510" t="s">
        <v>321</v>
      </c>
      <c r="E9" s="517">
        <v>36</v>
      </c>
    </row>
    <row r="10" spans="1:5" ht="15.75" customHeight="1" x14ac:dyDescent="0.25">
      <c r="A10" s="467"/>
      <c r="B10" s="509" t="s">
        <v>325</v>
      </c>
      <c r="C10" s="510">
        <v>77</v>
      </c>
      <c r="D10" s="510" t="s">
        <v>326</v>
      </c>
      <c r="E10" s="511">
        <v>23</v>
      </c>
    </row>
    <row r="11" spans="1:5" ht="15.75" customHeight="1" x14ac:dyDescent="0.25">
      <c r="A11" s="467"/>
      <c r="B11" s="512" t="s">
        <v>327</v>
      </c>
      <c r="C11" s="513">
        <v>81</v>
      </c>
      <c r="D11" s="513" t="s">
        <v>328</v>
      </c>
      <c r="E11" s="514">
        <v>41</v>
      </c>
    </row>
    <row r="12" spans="1:5" ht="15.75" customHeight="1" x14ac:dyDescent="0.25">
      <c r="A12" s="467"/>
      <c r="B12" s="518" t="s">
        <v>329</v>
      </c>
      <c r="C12" s="507"/>
      <c r="D12" s="507"/>
      <c r="E12" s="508"/>
    </row>
    <row r="13" spans="1:5" ht="15.75" customHeight="1" x14ac:dyDescent="0.25">
      <c r="A13" s="467"/>
      <c r="B13" s="515" t="s">
        <v>330</v>
      </c>
      <c r="C13" s="516">
        <v>75</v>
      </c>
      <c r="D13" s="519"/>
      <c r="E13" s="516">
        <v>72</v>
      </c>
    </row>
    <row r="14" spans="1:5" ht="15.75" customHeight="1" x14ac:dyDescent="0.25">
      <c r="A14" s="467"/>
      <c r="B14" s="509" t="s">
        <v>213</v>
      </c>
      <c r="C14" s="510">
        <v>28</v>
      </c>
      <c r="D14" s="520"/>
      <c r="E14" s="510">
        <v>14</v>
      </c>
    </row>
    <row r="15" spans="1:5" ht="15.75" customHeight="1" x14ac:dyDescent="0.25">
      <c r="A15" s="467"/>
      <c r="B15" s="512" t="s">
        <v>331</v>
      </c>
      <c r="C15" s="513">
        <v>20</v>
      </c>
      <c r="D15" s="521"/>
      <c r="E15" s="513">
        <v>14</v>
      </c>
    </row>
    <row r="16" spans="1:5" ht="15.75" customHeight="1" x14ac:dyDescent="0.25">
      <c r="A16" s="467"/>
      <c r="B16" s="506" t="s">
        <v>332</v>
      </c>
      <c r="C16" s="507"/>
      <c r="D16" s="507"/>
      <c r="E16" s="508"/>
    </row>
    <row r="17" spans="1:5" ht="15.75" customHeight="1" x14ac:dyDescent="0.25">
      <c r="A17" s="467"/>
      <c r="B17" s="515" t="s">
        <v>333</v>
      </c>
      <c r="C17" s="516">
        <v>60</v>
      </c>
      <c r="D17" s="516" t="s">
        <v>321</v>
      </c>
      <c r="E17" s="517">
        <v>84</v>
      </c>
    </row>
    <row r="18" spans="1:5" ht="15.75" customHeight="1" x14ac:dyDescent="0.25">
      <c r="A18" s="467"/>
      <c r="B18" s="512" t="s">
        <v>334</v>
      </c>
      <c r="C18" s="513">
        <v>65</v>
      </c>
      <c r="D18" s="513" t="s">
        <v>335</v>
      </c>
      <c r="E18" s="514">
        <v>16</v>
      </c>
    </row>
    <row r="19" spans="1:5" ht="15.75" customHeight="1" x14ac:dyDescent="0.25">
      <c r="A19" s="467"/>
      <c r="B19" s="506" t="s">
        <v>336</v>
      </c>
      <c r="C19" s="507"/>
      <c r="D19" s="507"/>
      <c r="E19" s="508"/>
    </row>
    <row r="20" spans="1:5" ht="15.75" customHeight="1" x14ac:dyDescent="0.25">
      <c r="A20" s="467"/>
      <c r="B20" s="515" t="s">
        <v>337</v>
      </c>
      <c r="C20" s="516">
        <v>73</v>
      </c>
      <c r="D20" s="516" t="s">
        <v>338</v>
      </c>
      <c r="E20" s="517">
        <v>19</v>
      </c>
    </row>
    <row r="21" spans="1:5" ht="15.75" customHeight="1" x14ac:dyDescent="0.25">
      <c r="A21" s="467"/>
      <c r="B21" s="509" t="s">
        <v>11</v>
      </c>
      <c r="C21" s="510">
        <v>65</v>
      </c>
      <c r="D21" s="510" t="s">
        <v>4</v>
      </c>
      <c r="E21" s="511">
        <v>48</v>
      </c>
    </row>
    <row r="22" spans="1:5" ht="15.75" customHeight="1" x14ac:dyDescent="0.25">
      <c r="A22" s="467"/>
      <c r="B22" s="512" t="s">
        <v>12</v>
      </c>
      <c r="C22" s="513">
        <v>50</v>
      </c>
      <c r="D22" s="513" t="s">
        <v>321</v>
      </c>
      <c r="E22" s="514">
        <v>33</v>
      </c>
    </row>
    <row r="23" spans="1:5" ht="15.75" customHeight="1" x14ac:dyDescent="0.25">
      <c r="A23" s="467"/>
      <c r="B23" s="506" t="s">
        <v>339</v>
      </c>
      <c r="C23" s="507"/>
      <c r="D23" s="507"/>
      <c r="E23" s="508"/>
    </row>
    <row r="24" spans="1:5" ht="15.75" customHeight="1" x14ac:dyDescent="0.25">
      <c r="A24" s="467"/>
      <c r="B24" s="515" t="s">
        <v>340</v>
      </c>
      <c r="C24" s="516">
        <v>68</v>
      </c>
      <c r="D24" s="516" t="s">
        <v>341</v>
      </c>
      <c r="E24" s="517">
        <v>25</v>
      </c>
    </row>
    <row r="25" spans="1:5" ht="15.75" customHeight="1" x14ac:dyDescent="0.25">
      <c r="A25" s="467"/>
      <c r="B25" s="509" t="s">
        <v>342</v>
      </c>
      <c r="C25" s="510">
        <v>62</v>
      </c>
      <c r="D25" s="510" t="s">
        <v>343</v>
      </c>
      <c r="E25" s="511">
        <v>22</v>
      </c>
    </row>
    <row r="26" spans="1:5" ht="15.75" customHeight="1" x14ac:dyDescent="0.25">
      <c r="A26" s="467"/>
      <c r="B26" s="509" t="s">
        <v>344</v>
      </c>
      <c r="C26" s="510">
        <v>61</v>
      </c>
      <c r="D26" s="510" t="s">
        <v>345</v>
      </c>
      <c r="E26" s="511">
        <v>13</v>
      </c>
    </row>
    <row r="27" spans="1:5" ht="15.75" customHeight="1" x14ac:dyDescent="0.25">
      <c r="A27" s="467"/>
      <c r="B27" s="509" t="s">
        <v>346</v>
      </c>
      <c r="C27" s="510">
        <v>54</v>
      </c>
      <c r="D27" s="510" t="s">
        <v>321</v>
      </c>
      <c r="E27" s="511">
        <v>21</v>
      </c>
    </row>
    <row r="28" spans="1:5" ht="15.75" customHeight="1" x14ac:dyDescent="0.25">
      <c r="A28" s="467"/>
      <c r="B28" s="512" t="s">
        <v>347</v>
      </c>
      <c r="C28" s="513">
        <v>60</v>
      </c>
      <c r="D28" s="513" t="s">
        <v>4</v>
      </c>
      <c r="E28" s="514">
        <v>19</v>
      </c>
    </row>
    <row r="29" spans="1:5" ht="15.75" customHeight="1" x14ac:dyDescent="0.25">
      <c r="A29" s="467"/>
      <c r="B29" s="518" t="s">
        <v>348</v>
      </c>
      <c r="C29" s="522"/>
      <c r="D29" s="522"/>
      <c r="E29" s="523"/>
    </row>
    <row r="30" spans="1:5" ht="15.75" customHeight="1" x14ac:dyDescent="0.25">
      <c r="A30" s="467"/>
      <c r="B30" s="524" t="s">
        <v>349</v>
      </c>
      <c r="C30" s="525">
        <v>30</v>
      </c>
      <c r="D30" s="516" t="s">
        <v>321</v>
      </c>
      <c r="E30" s="526">
        <v>20</v>
      </c>
    </row>
    <row r="31" spans="1:5" ht="15" customHeight="1" x14ac:dyDescent="0.25">
      <c r="A31" s="467"/>
      <c r="B31" s="527" t="s">
        <v>350</v>
      </c>
      <c r="C31" s="528">
        <v>51</v>
      </c>
      <c r="D31" s="510" t="s">
        <v>341</v>
      </c>
      <c r="E31" s="529">
        <v>20</v>
      </c>
    </row>
    <row r="32" spans="1:5" ht="15" customHeight="1" x14ac:dyDescent="0.25">
      <c r="B32" s="527" t="s">
        <v>351</v>
      </c>
      <c r="C32" s="528">
        <v>64</v>
      </c>
      <c r="D32" s="510" t="s">
        <v>335</v>
      </c>
      <c r="E32" s="529">
        <v>20</v>
      </c>
    </row>
    <row r="33" spans="2:5" x14ac:dyDescent="0.25">
      <c r="B33" s="527" t="s">
        <v>352</v>
      </c>
      <c r="C33" s="528">
        <v>76</v>
      </c>
      <c r="D33" s="510" t="s">
        <v>353</v>
      </c>
      <c r="E33" s="529">
        <v>20</v>
      </c>
    </row>
    <row r="34" spans="2:5" x14ac:dyDescent="0.25">
      <c r="B34" s="530" t="s">
        <v>354</v>
      </c>
      <c r="C34" s="531">
        <v>85</v>
      </c>
      <c r="D34" s="513" t="s">
        <v>355</v>
      </c>
      <c r="E34" s="532">
        <v>20</v>
      </c>
    </row>
    <row r="35" spans="2:5" ht="133.5" customHeight="1" x14ac:dyDescent="0.25">
      <c r="B35" s="1129" t="s">
        <v>356</v>
      </c>
      <c r="C35" s="1129"/>
      <c r="D35" s="1129"/>
      <c r="E35" s="1129"/>
    </row>
  </sheetData>
  <mergeCells count="2">
    <mergeCell ref="B2:E2"/>
    <mergeCell ref="B35:E35"/>
  </mergeCells>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4"/>
  <sheetViews>
    <sheetView showGridLines="0" zoomScaleNormal="100" workbookViewId="0"/>
  </sheetViews>
  <sheetFormatPr baseColWidth="10" defaultRowHeight="15.75" x14ac:dyDescent="0.25"/>
  <cols>
    <col min="1" max="1" width="4.140625" style="442" customWidth="1"/>
    <col min="2" max="2" width="39.28515625" style="442" customWidth="1"/>
    <col min="3" max="5" width="15.7109375" style="442" customWidth="1"/>
    <col min="6" max="256" width="11.42578125" style="442"/>
    <col min="257" max="257" width="4.140625" style="442" customWidth="1"/>
    <col min="258" max="258" width="39.28515625" style="442" customWidth="1"/>
    <col min="259" max="261" width="15.7109375" style="442" customWidth="1"/>
    <col min="262" max="512" width="11.42578125" style="442"/>
    <col min="513" max="513" width="4.140625" style="442" customWidth="1"/>
    <col min="514" max="514" width="39.28515625" style="442" customWidth="1"/>
    <col min="515" max="517" width="15.7109375" style="442" customWidth="1"/>
    <col min="518" max="768" width="11.42578125" style="442"/>
    <col min="769" max="769" width="4.140625" style="442" customWidth="1"/>
    <col min="770" max="770" width="39.28515625" style="442" customWidth="1"/>
    <col min="771" max="773" width="15.7109375" style="442" customWidth="1"/>
    <col min="774" max="1024" width="11.42578125" style="442"/>
    <col min="1025" max="1025" width="4.140625" style="442" customWidth="1"/>
    <col min="1026" max="1026" width="39.28515625" style="442" customWidth="1"/>
    <col min="1027" max="1029" width="15.7109375" style="442" customWidth="1"/>
    <col min="1030" max="1280" width="11.42578125" style="442"/>
    <col min="1281" max="1281" width="4.140625" style="442" customWidth="1"/>
    <col min="1282" max="1282" width="39.28515625" style="442" customWidth="1"/>
    <col min="1283" max="1285" width="15.7109375" style="442" customWidth="1"/>
    <col min="1286" max="1536" width="11.42578125" style="442"/>
    <col min="1537" max="1537" width="4.140625" style="442" customWidth="1"/>
    <col min="1538" max="1538" width="39.28515625" style="442" customWidth="1"/>
    <col min="1539" max="1541" width="15.7109375" style="442" customWidth="1"/>
    <col min="1542" max="1792" width="11.42578125" style="442"/>
    <col min="1793" max="1793" width="4.140625" style="442" customWidth="1"/>
    <col min="1794" max="1794" width="39.28515625" style="442" customWidth="1"/>
    <col min="1795" max="1797" width="15.7109375" style="442" customWidth="1"/>
    <col min="1798" max="2048" width="11.42578125" style="442"/>
    <col min="2049" max="2049" width="4.140625" style="442" customWidth="1"/>
    <col min="2050" max="2050" width="39.28515625" style="442" customWidth="1"/>
    <col min="2051" max="2053" width="15.7109375" style="442" customWidth="1"/>
    <col min="2054" max="2304" width="11.42578125" style="442"/>
    <col min="2305" max="2305" width="4.140625" style="442" customWidth="1"/>
    <col min="2306" max="2306" width="39.28515625" style="442" customWidth="1"/>
    <col min="2307" max="2309" width="15.7109375" style="442" customWidth="1"/>
    <col min="2310" max="2560" width="11.42578125" style="442"/>
    <col min="2561" max="2561" width="4.140625" style="442" customWidth="1"/>
    <col min="2562" max="2562" width="39.28515625" style="442" customWidth="1"/>
    <col min="2563" max="2565" width="15.7109375" style="442" customWidth="1"/>
    <col min="2566" max="2816" width="11.42578125" style="442"/>
    <col min="2817" max="2817" width="4.140625" style="442" customWidth="1"/>
    <col min="2818" max="2818" width="39.28515625" style="442" customWidth="1"/>
    <col min="2819" max="2821" width="15.7109375" style="442" customWidth="1"/>
    <col min="2822" max="3072" width="11.42578125" style="442"/>
    <col min="3073" max="3073" width="4.140625" style="442" customWidth="1"/>
    <col min="3074" max="3074" width="39.28515625" style="442" customWidth="1"/>
    <col min="3075" max="3077" width="15.7109375" style="442" customWidth="1"/>
    <col min="3078" max="3328" width="11.42578125" style="442"/>
    <col min="3329" max="3329" width="4.140625" style="442" customWidth="1"/>
    <col min="3330" max="3330" width="39.28515625" style="442" customWidth="1"/>
    <col min="3331" max="3333" width="15.7109375" style="442" customWidth="1"/>
    <col min="3334" max="3584" width="11.42578125" style="442"/>
    <col min="3585" max="3585" width="4.140625" style="442" customWidth="1"/>
    <col min="3586" max="3586" width="39.28515625" style="442" customWidth="1"/>
    <col min="3587" max="3589" width="15.7109375" style="442" customWidth="1"/>
    <col min="3590" max="3840" width="11.42578125" style="442"/>
    <col min="3841" max="3841" width="4.140625" style="442" customWidth="1"/>
    <col min="3842" max="3842" width="39.28515625" style="442" customWidth="1"/>
    <col min="3843" max="3845" width="15.7109375" style="442" customWidth="1"/>
    <col min="3846" max="4096" width="11.42578125" style="442"/>
    <col min="4097" max="4097" width="4.140625" style="442" customWidth="1"/>
    <col min="4098" max="4098" width="39.28515625" style="442" customWidth="1"/>
    <col min="4099" max="4101" width="15.7109375" style="442" customWidth="1"/>
    <col min="4102" max="4352" width="11.42578125" style="442"/>
    <col min="4353" max="4353" width="4.140625" style="442" customWidth="1"/>
    <col min="4354" max="4354" width="39.28515625" style="442" customWidth="1"/>
    <col min="4355" max="4357" width="15.7109375" style="442" customWidth="1"/>
    <col min="4358" max="4608" width="11.42578125" style="442"/>
    <col min="4609" max="4609" width="4.140625" style="442" customWidth="1"/>
    <col min="4610" max="4610" width="39.28515625" style="442" customWidth="1"/>
    <col min="4611" max="4613" width="15.7109375" style="442" customWidth="1"/>
    <col min="4614" max="4864" width="11.42578125" style="442"/>
    <col min="4865" max="4865" width="4.140625" style="442" customWidth="1"/>
    <col min="4866" max="4866" width="39.28515625" style="442" customWidth="1"/>
    <col min="4867" max="4869" width="15.7109375" style="442" customWidth="1"/>
    <col min="4870" max="5120" width="11.42578125" style="442"/>
    <col min="5121" max="5121" width="4.140625" style="442" customWidth="1"/>
    <col min="5122" max="5122" width="39.28515625" style="442" customWidth="1"/>
    <col min="5123" max="5125" width="15.7109375" style="442" customWidth="1"/>
    <col min="5126" max="5376" width="11.42578125" style="442"/>
    <col min="5377" max="5377" width="4.140625" style="442" customWidth="1"/>
    <col min="5378" max="5378" width="39.28515625" style="442" customWidth="1"/>
    <col min="5379" max="5381" width="15.7109375" style="442" customWidth="1"/>
    <col min="5382" max="5632" width="11.42578125" style="442"/>
    <col min="5633" max="5633" width="4.140625" style="442" customWidth="1"/>
    <col min="5634" max="5634" width="39.28515625" style="442" customWidth="1"/>
    <col min="5635" max="5637" width="15.7109375" style="442" customWidth="1"/>
    <col min="5638" max="5888" width="11.42578125" style="442"/>
    <col min="5889" max="5889" width="4.140625" style="442" customWidth="1"/>
    <col min="5890" max="5890" width="39.28515625" style="442" customWidth="1"/>
    <col min="5891" max="5893" width="15.7109375" style="442" customWidth="1"/>
    <col min="5894" max="6144" width="11.42578125" style="442"/>
    <col min="6145" max="6145" width="4.140625" style="442" customWidth="1"/>
    <col min="6146" max="6146" width="39.28515625" style="442" customWidth="1"/>
    <col min="6147" max="6149" width="15.7109375" style="442" customWidth="1"/>
    <col min="6150" max="6400" width="11.42578125" style="442"/>
    <col min="6401" max="6401" width="4.140625" style="442" customWidth="1"/>
    <col min="6402" max="6402" width="39.28515625" style="442" customWidth="1"/>
    <col min="6403" max="6405" width="15.7109375" style="442" customWidth="1"/>
    <col min="6406" max="6656" width="11.42578125" style="442"/>
    <col min="6657" max="6657" width="4.140625" style="442" customWidth="1"/>
    <col min="6658" max="6658" width="39.28515625" style="442" customWidth="1"/>
    <col min="6659" max="6661" width="15.7109375" style="442" customWidth="1"/>
    <col min="6662" max="6912" width="11.42578125" style="442"/>
    <col min="6913" max="6913" width="4.140625" style="442" customWidth="1"/>
    <col min="6914" max="6914" width="39.28515625" style="442" customWidth="1"/>
    <col min="6915" max="6917" width="15.7109375" style="442" customWidth="1"/>
    <col min="6918" max="7168" width="11.42578125" style="442"/>
    <col min="7169" max="7169" width="4.140625" style="442" customWidth="1"/>
    <col min="7170" max="7170" width="39.28515625" style="442" customWidth="1"/>
    <col min="7171" max="7173" width="15.7109375" style="442" customWidth="1"/>
    <col min="7174" max="7424" width="11.42578125" style="442"/>
    <col min="7425" max="7425" width="4.140625" style="442" customWidth="1"/>
    <col min="7426" max="7426" width="39.28515625" style="442" customWidth="1"/>
    <col min="7427" max="7429" width="15.7109375" style="442" customWidth="1"/>
    <col min="7430" max="7680" width="11.42578125" style="442"/>
    <col min="7681" max="7681" width="4.140625" style="442" customWidth="1"/>
    <col min="7682" max="7682" width="39.28515625" style="442" customWidth="1"/>
    <col min="7683" max="7685" width="15.7109375" style="442" customWidth="1"/>
    <col min="7686" max="7936" width="11.42578125" style="442"/>
    <col min="7937" max="7937" width="4.140625" style="442" customWidth="1"/>
    <col min="7938" max="7938" width="39.28515625" style="442" customWidth="1"/>
    <col min="7939" max="7941" width="15.7109375" style="442" customWidth="1"/>
    <col min="7942" max="8192" width="11.42578125" style="442"/>
    <col min="8193" max="8193" width="4.140625" style="442" customWidth="1"/>
    <col min="8194" max="8194" width="39.28515625" style="442" customWidth="1"/>
    <col min="8195" max="8197" width="15.7109375" style="442" customWidth="1"/>
    <col min="8198" max="8448" width="11.42578125" style="442"/>
    <col min="8449" max="8449" width="4.140625" style="442" customWidth="1"/>
    <col min="8450" max="8450" width="39.28515625" style="442" customWidth="1"/>
    <col min="8451" max="8453" width="15.7109375" style="442" customWidth="1"/>
    <col min="8454" max="8704" width="11.42578125" style="442"/>
    <col min="8705" max="8705" width="4.140625" style="442" customWidth="1"/>
    <col min="8706" max="8706" width="39.28515625" style="442" customWidth="1"/>
    <col min="8707" max="8709" width="15.7109375" style="442" customWidth="1"/>
    <col min="8710" max="8960" width="11.42578125" style="442"/>
    <col min="8961" max="8961" width="4.140625" style="442" customWidth="1"/>
    <col min="8962" max="8962" width="39.28515625" style="442" customWidth="1"/>
    <col min="8963" max="8965" width="15.7109375" style="442" customWidth="1"/>
    <col min="8966" max="9216" width="11.42578125" style="442"/>
    <col min="9217" max="9217" width="4.140625" style="442" customWidth="1"/>
    <col min="9218" max="9218" width="39.28515625" style="442" customWidth="1"/>
    <col min="9219" max="9221" width="15.7109375" style="442" customWidth="1"/>
    <col min="9222" max="9472" width="11.42578125" style="442"/>
    <col min="9473" max="9473" width="4.140625" style="442" customWidth="1"/>
    <col min="9474" max="9474" width="39.28515625" style="442" customWidth="1"/>
    <col min="9475" max="9477" width="15.7109375" style="442" customWidth="1"/>
    <col min="9478" max="9728" width="11.42578125" style="442"/>
    <col min="9729" max="9729" width="4.140625" style="442" customWidth="1"/>
    <col min="9730" max="9730" width="39.28515625" style="442" customWidth="1"/>
    <col min="9731" max="9733" width="15.7109375" style="442" customWidth="1"/>
    <col min="9734" max="9984" width="11.42578125" style="442"/>
    <col min="9985" max="9985" width="4.140625" style="442" customWidth="1"/>
    <col min="9986" max="9986" width="39.28515625" style="442" customWidth="1"/>
    <col min="9987" max="9989" width="15.7109375" style="442" customWidth="1"/>
    <col min="9990" max="10240" width="11.42578125" style="442"/>
    <col min="10241" max="10241" width="4.140625" style="442" customWidth="1"/>
    <col min="10242" max="10242" width="39.28515625" style="442" customWidth="1"/>
    <col min="10243" max="10245" width="15.7109375" style="442" customWidth="1"/>
    <col min="10246" max="10496" width="11.42578125" style="442"/>
    <col min="10497" max="10497" width="4.140625" style="442" customWidth="1"/>
    <col min="10498" max="10498" width="39.28515625" style="442" customWidth="1"/>
    <col min="10499" max="10501" width="15.7109375" style="442" customWidth="1"/>
    <col min="10502" max="10752" width="11.42578125" style="442"/>
    <col min="10753" max="10753" width="4.140625" style="442" customWidth="1"/>
    <col min="10754" max="10754" width="39.28515625" style="442" customWidth="1"/>
    <col min="10755" max="10757" width="15.7109375" style="442" customWidth="1"/>
    <col min="10758" max="11008" width="11.42578125" style="442"/>
    <col min="11009" max="11009" width="4.140625" style="442" customWidth="1"/>
    <col min="11010" max="11010" width="39.28515625" style="442" customWidth="1"/>
    <col min="11011" max="11013" width="15.7109375" style="442" customWidth="1"/>
    <col min="11014" max="11264" width="11.42578125" style="442"/>
    <col min="11265" max="11265" width="4.140625" style="442" customWidth="1"/>
    <col min="11266" max="11266" width="39.28515625" style="442" customWidth="1"/>
    <col min="11267" max="11269" width="15.7109375" style="442" customWidth="1"/>
    <col min="11270" max="11520" width="11.42578125" style="442"/>
    <col min="11521" max="11521" width="4.140625" style="442" customWidth="1"/>
    <col min="11522" max="11522" width="39.28515625" style="442" customWidth="1"/>
    <col min="11523" max="11525" width="15.7109375" style="442" customWidth="1"/>
    <col min="11526" max="11776" width="11.42578125" style="442"/>
    <col min="11777" max="11777" width="4.140625" style="442" customWidth="1"/>
    <col min="11778" max="11778" width="39.28515625" style="442" customWidth="1"/>
    <col min="11779" max="11781" width="15.7109375" style="442" customWidth="1"/>
    <col min="11782" max="12032" width="11.42578125" style="442"/>
    <col min="12033" max="12033" width="4.140625" style="442" customWidth="1"/>
    <col min="12034" max="12034" width="39.28515625" style="442" customWidth="1"/>
    <col min="12035" max="12037" width="15.7109375" style="442" customWidth="1"/>
    <col min="12038" max="12288" width="11.42578125" style="442"/>
    <col min="12289" max="12289" width="4.140625" style="442" customWidth="1"/>
    <col min="12290" max="12290" width="39.28515625" style="442" customWidth="1"/>
    <col min="12291" max="12293" width="15.7109375" style="442" customWidth="1"/>
    <col min="12294" max="12544" width="11.42578125" style="442"/>
    <col min="12545" max="12545" width="4.140625" style="442" customWidth="1"/>
    <col min="12546" max="12546" width="39.28515625" style="442" customWidth="1"/>
    <col min="12547" max="12549" width="15.7109375" style="442" customWidth="1"/>
    <col min="12550" max="12800" width="11.42578125" style="442"/>
    <col min="12801" max="12801" width="4.140625" style="442" customWidth="1"/>
    <col min="12802" max="12802" width="39.28515625" style="442" customWidth="1"/>
    <col min="12803" max="12805" width="15.7109375" style="442" customWidth="1"/>
    <col min="12806" max="13056" width="11.42578125" style="442"/>
    <col min="13057" max="13057" width="4.140625" style="442" customWidth="1"/>
    <col min="13058" max="13058" width="39.28515625" style="442" customWidth="1"/>
    <col min="13059" max="13061" width="15.7109375" style="442" customWidth="1"/>
    <col min="13062" max="13312" width="11.42578125" style="442"/>
    <col min="13313" max="13313" width="4.140625" style="442" customWidth="1"/>
    <col min="13314" max="13314" width="39.28515625" style="442" customWidth="1"/>
    <col min="13315" max="13317" width="15.7109375" style="442" customWidth="1"/>
    <col min="13318" max="13568" width="11.42578125" style="442"/>
    <col min="13569" max="13569" width="4.140625" style="442" customWidth="1"/>
    <col min="13570" max="13570" width="39.28515625" style="442" customWidth="1"/>
    <col min="13571" max="13573" width="15.7109375" style="442" customWidth="1"/>
    <col min="13574" max="13824" width="11.42578125" style="442"/>
    <col min="13825" max="13825" width="4.140625" style="442" customWidth="1"/>
    <col min="13826" max="13826" width="39.28515625" style="442" customWidth="1"/>
    <col min="13827" max="13829" width="15.7109375" style="442" customWidth="1"/>
    <col min="13830" max="14080" width="11.42578125" style="442"/>
    <col min="14081" max="14081" width="4.140625" style="442" customWidth="1"/>
    <col min="14082" max="14082" width="39.28515625" style="442" customWidth="1"/>
    <col min="14083" max="14085" width="15.7109375" style="442" customWidth="1"/>
    <col min="14086" max="14336" width="11.42578125" style="442"/>
    <col min="14337" max="14337" width="4.140625" style="442" customWidth="1"/>
    <col min="14338" max="14338" width="39.28515625" style="442" customWidth="1"/>
    <col min="14339" max="14341" width="15.7109375" style="442" customWidth="1"/>
    <col min="14342" max="14592" width="11.42578125" style="442"/>
    <col min="14593" max="14593" width="4.140625" style="442" customWidth="1"/>
    <col min="14594" max="14594" width="39.28515625" style="442" customWidth="1"/>
    <col min="14595" max="14597" width="15.7109375" style="442" customWidth="1"/>
    <col min="14598" max="14848" width="11.42578125" style="442"/>
    <col min="14849" max="14849" width="4.140625" style="442" customWidth="1"/>
    <col min="14850" max="14850" width="39.28515625" style="442" customWidth="1"/>
    <col min="14851" max="14853" width="15.7109375" style="442" customWidth="1"/>
    <col min="14854" max="15104" width="11.42578125" style="442"/>
    <col min="15105" max="15105" width="4.140625" style="442" customWidth="1"/>
    <col min="15106" max="15106" width="39.28515625" style="442" customWidth="1"/>
    <col min="15107" max="15109" width="15.7109375" style="442" customWidth="1"/>
    <col min="15110" max="15360" width="11.42578125" style="442"/>
    <col min="15361" max="15361" width="4.140625" style="442" customWidth="1"/>
    <col min="15362" max="15362" width="39.28515625" style="442" customWidth="1"/>
    <col min="15363" max="15365" width="15.7109375" style="442" customWidth="1"/>
    <col min="15366" max="15616" width="11.42578125" style="442"/>
    <col min="15617" max="15617" width="4.140625" style="442" customWidth="1"/>
    <col min="15618" max="15618" width="39.28515625" style="442" customWidth="1"/>
    <col min="15619" max="15621" width="15.7109375" style="442" customWidth="1"/>
    <col min="15622" max="15872" width="11.42578125" style="442"/>
    <col min="15873" max="15873" width="4.140625" style="442" customWidth="1"/>
    <col min="15874" max="15874" width="39.28515625" style="442" customWidth="1"/>
    <col min="15875" max="15877" width="15.7109375" style="442" customWidth="1"/>
    <col min="15878" max="16128" width="11.42578125" style="442"/>
    <col min="16129" max="16129" width="4.140625" style="442" customWidth="1"/>
    <col min="16130" max="16130" width="39.28515625" style="442" customWidth="1"/>
    <col min="16131" max="16133" width="15.7109375" style="442" customWidth="1"/>
    <col min="16134" max="16384" width="11.42578125" style="442"/>
  </cols>
  <sheetData>
    <row r="1" spans="1:8" ht="15" customHeight="1" x14ac:dyDescent="0.25"/>
    <row r="2" spans="1:8" ht="29.25" customHeight="1" x14ac:dyDescent="0.25">
      <c r="A2" s="467"/>
      <c r="B2" s="1132" t="s">
        <v>357</v>
      </c>
      <c r="C2" s="1133"/>
      <c r="D2" s="1133"/>
      <c r="E2" s="1133"/>
      <c r="F2" s="533"/>
    </row>
    <row r="3" spans="1:8" x14ac:dyDescent="0.25">
      <c r="A3" s="467"/>
      <c r="B3" s="1134"/>
      <c r="C3" s="1135" t="s">
        <v>358</v>
      </c>
      <c r="D3" s="1135" t="s">
        <v>359</v>
      </c>
      <c r="E3" s="1135" t="s">
        <v>360</v>
      </c>
      <c r="F3" s="534"/>
    </row>
    <row r="4" spans="1:8" ht="21.75" customHeight="1" x14ac:dyDescent="0.25">
      <c r="A4" s="467"/>
      <c r="B4" s="1134"/>
      <c r="C4" s="1136"/>
      <c r="D4" s="1136"/>
      <c r="E4" s="1136"/>
      <c r="F4" s="534"/>
    </row>
    <row r="5" spans="1:8" x14ac:dyDescent="0.25">
      <c r="A5" s="467"/>
      <c r="B5" s="535" t="s">
        <v>3</v>
      </c>
      <c r="C5" s="536">
        <v>73</v>
      </c>
      <c r="D5" s="536">
        <v>98</v>
      </c>
      <c r="E5" s="537">
        <v>0.31527777777777777</v>
      </c>
      <c r="F5" s="534"/>
    </row>
    <row r="6" spans="1:8" x14ac:dyDescent="0.25">
      <c r="A6" s="467"/>
      <c r="B6" s="535" t="s">
        <v>361</v>
      </c>
      <c r="C6" s="536">
        <v>11</v>
      </c>
      <c r="D6" s="536">
        <v>18</v>
      </c>
      <c r="E6" s="537">
        <v>0.26874999999999999</v>
      </c>
      <c r="F6" s="534"/>
    </row>
    <row r="7" spans="1:8" ht="25.5" x14ac:dyDescent="0.25">
      <c r="A7" s="467"/>
      <c r="B7" s="535" t="s">
        <v>362</v>
      </c>
      <c r="C7" s="536">
        <v>7</v>
      </c>
      <c r="D7" s="536">
        <v>10</v>
      </c>
      <c r="E7" s="537">
        <v>0.2722222222222222</v>
      </c>
      <c r="F7" s="534"/>
    </row>
    <row r="8" spans="1:8" ht="21.75" customHeight="1" x14ac:dyDescent="0.25">
      <c r="A8" s="467"/>
      <c r="B8" s="535" t="s">
        <v>363</v>
      </c>
      <c r="C8" s="536">
        <v>8</v>
      </c>
      <c r="D8" s="536">
        <v>20</v>
      </c>
      <c r="E8" s="537">
        <v>0.17986111111111111</v>
      </c>
      <c r="F8" s="534"/>
    </row>
    <row r="9" spans="1:8" ht="69.75" customHeight="1" x14ac:dyDescent="0.25">
      <c r="A9" s="467"/>
      <c r="B9" s="1130" t="s">
        <v>364</v>
      </c>
      <c r="C9" s="1131"/>
      <c r="D9" s="1131"/>
      <c r="E9" s="1131"/>
      <c r="F9" s="534"/>
    </row>
    <row r="14" spans="1:8" ht="93.75" customHeight="1" x14ac:dyDescent="0.25">
      <c r="B14" s="453"/>
      <c r="C14" s="453"/>
      <c r="D14" s="453"/>
      <c r="E14" s="453"/>
      <c r="F14" s="453"/>
      <c r="G14" s="453"/>
      <c r="H14" s="453"/>
    </row>
  </sheetData>
  <mergeCells count="6">
    <mergeCell ref="B9:E9"/>
    <mergeCell ref="B2:E2"/>
    <mergeCell ref="B3:B4"/>
    <mergeCell ref="C3:C4"/>
    <mergeCell ref="D3:D4"/>
    <mergeCell ref="E3:E4"/>
  </mergeCells>
  <pageMargins left="0.75" right="0.75" top="1" bottom="1" header="0.5" footer="0.5"/>
  <pageSetup paperSize="9" orientation="portrait" horizontalDpi="4294967292" verticalDpi="4294967292"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K10"/>
  <sheetViews>
    <sheetView showGridLines="0" zoomScaleNormal="100" workbookViewId="0">
      <selection activeCell="H23" sqref="H23"/>
    </sheetView>
  </sheetViews>
  <sheetFormatPr baseColWidth="10" defaultRowHeight="15.75" x14ac:dyDescent="0.25"/>
  <cols>
    <col min="1" max="1" width="4.140625" style="442" customWidth="1"/>
    <col min="2" max="2" width="38.85546875" style="442" customWidth="1"/>
    <col min="3" max="3" width="26.28515625" style="442" customWidth="1"/>
    <col min="4" max="4" width="15.42578125" style="442" customWidth="1"/>
    <col min="5" max="256" width="11.42578125" style="442"/>
    <col min="257" max="257" width="4.140625" style="442" customWidth="1"/>
    <col min="258" max="258" width="38.85546875" style="442" customWidth="1"/>
    <col min="259" max="259" width="26.28515625" style="442" customWidth="1"/>
    <col min="260" max="260" width="15.42578125" style="442" customWidth="1"/>
    <col min="261" max="512" width="11.42578125" style="442"/>
    <col min="513" max="513" width="4.140625" style="442" customWidth="1"/>
    <col min="514" max="514" width="38.85546875" style="442" customWidth="1"/>
    <col min="515" max="515" width="26.28515625" style="442" customWidth="1"/>
    <col min="516" max="516" width="15.42578125" style="442" customWidth="1"/>
    <col min="517" max="768" width="11.42578125" style="442"/>
    <col min="769" max="769" width="4.140625" style="442" customWidth="1"/>
    <col min="770" max="770" width="38.85546875" style="442" customWidth="1"/>
    <col min="771" max="771" width="26.28515625" style="442" customWidth="1"/>
    <col min="772" max="772" width="15.42578125" style="442" customWidth="1"/>
    <col min="773" max="1024" width="11.42578125" style="442"/>
    <col min="1025" max="1025" width="4.140625" style="442" customWidth="1"/>
    <col min="1026" max="1026" width="38.85546875" style="442" customWidth="1"/>
    <col min="1027" max="1027" width="26.28515625" style="442" customWidth="1"/>
    <col min="1028" max="1028" width="15.42578125" style="442" customWidth="1"/>
    <col min="1029" max="1280" width="11.42578125" style="442"/>
    <col min="1281" max="1281" width="4.140625" style="442" customWidth="1"/>
    <col min="1282" max="1282" width="38.85546875" style="442" customWidth="1"/>
    <col min="1283" max="1283" width="26.28515625" style="442" customWidth="1"/>
    <col min="1284" max="1284" width="15.42578125" style="442" customWidth="1"/>
    <col min="1285" max="1536" width="11.42578125" style="442"/>
    <col min="1537" max="1537" width="4.140625" style="442" customWidth="1"/>
    <col min="1538" max="1538" width="38.85546875" style="442" customWidth="1"/>
    <col min="1539" max="1539" width="26.28515625" style="442" customWidth="1"/>
    <col min="1540" max="1540" width="15.42578125" style="442" customWidth="1"/>
    <col min="1541" max="1792" width="11.42578125" style="442"/>
    <col min="1793" max="1793" width="4.140625" style="442" customWidth="1"/>
    <col min="1794" max="1794" width="38.85546875" style="442" customWidth="1"/>
    <col min="1795" max="1795" width="26.28515625" style="442" customWidth="1"/>
    <col min="1796" max="1796" width="15.42578125" style="442" customWidth="1"/>
    <col min="1797" max="2048" width="11.42578125" style="442"/>
    <col min="2049" max="2049" width="4.140625" style="442" customWidth="1"/>
    <col min="2050" max="2050" width="38.85546875" style="442" customWidth="1"/>
    <col min="2051" max="2051" width="26.28515625" style="442" customWidth="1"/>
    <col min="2052" max="2052" width="15.42578125" style="442" customWidth="1"/>
    <col min="2053" max="2304" width="11.42578125" style="442"/>
    <col min="2305" max="2305" width="4.140625" style="442" customWidth="1"/>
    <col min="2306" max="2306" width="38.85546875" style="442" customWidth="1"/>
    <col min="2307" max="2307" width="26.28515625" style="442" customWidth="1"/>
    <col min="2308" max="2308" width="15.42578125" style="442" customWidth="1"/>
    <col min="2309" max="2560" width="11.42578125" style="442"/>
    <col min="2561" max="2561" width="4.140625" style="442" customWidth="1"/>
    <col min="2562" max="2562" width="38.85546875" style="442" customWidth="1"/>
    <col min="2563" max="2563" width="26.28515625" style="442" customWidth="1"/>
    <col min="2564" max="2564" width="15.42578125" style="442" customWidth="1"/>
    <col min="2565" max="2816" width="11.42578125" style="442"/>
    <col min="2817" max="2817" width="4.140625" style="442" customWidth="1"/>
    <col min="2818" max="2818" width="38.85546875" style="442" customWidth="1"/>
    <col min="2819" max="2819" width="26.28515625" style="442" customWidth="1"/>
    <col min="2820" max="2820" width="15.42578125" style="442" customWidth="1"/>
    <col min="2821" max="3072" width="11.42578125" style="442"/>
    <col min="3073" max="3073" width="4.140625" style="442" customWidth="1"/>
    <col min="3074" max="3074" width="38.85546875" style="442" customWidth="1"/>
    <col min="3075" max="3075" width="26.28515625" style="442" customWidth="1"/>
    <col min="3076" max="3076" width="15.42578125" style="442" customWidth="1"/>
    <col min="3077" max="3328" width="11.42578125" style="442"/>
    <col min="3329" max="3329" width="4.140625" style="442" customWidth="1"/>
    <col min="3330" max="3330" width="38.85546875" style="442" customWidth="1"/>
    <col min="3331" max="3331" width="26.28515625" style="442" customWidth="1"/>
    <col min="3332" max="3332" width="15.42578125" style="442" customWidth="1"/>
    <col min="3333" max="3584" width="11.42578125" style="442"/>
    <col min="3585" max="3585" width="4.140625" style="442" customWidth="1"/>
    <col min="3586" max="3586" width="38.85546875" style="442" customWidth="1"/>
    <col min="3587" max="3587" width="26.28515625" style="442" customWidth="1"/>
    <col min="3588" max="3588" width="15.42578125" style="442" customWidth="1"/>
    <col min="3589" max="3840" width="11.42578125" style="442"/>
    <col min="3841" max="3841" width="4.140625" style="442" customWidth="1"/>
    <col min="3842" max="3842" width="38.85546875" style="442" customWidth="1"/>
    <col min="3843" max="3843" width="26.28515625" style="442" customWidth="1"/>
    <col min="3844" max="3844" width="15.42578125" style="442" customWidth="1"/>
    <col min="3845" max="4096" width="11.42578125" style="442"/>
    <col min="4097" max="4097" width="4.140625" style="442" customWidth="1"/>
    <col min="4098" max="4098" width="38.85546875" style="442" customWidth="1"/>
    <col min="4099" max="4099" width="26.28515625" style="442" customWidth="1"/>
    <col min="4100" max="4100" width="15.42578125" style="442" customWidth="1"/>
    <col min="4101" max="4352" width="11.42578125" style="442"/>
    <col min="4353" max="4353" width="4.140625" style="442" customWidth="1"/>
    <col min="4354" max="4354" width="38.85546875" style="442" customWidth="1"/>
    <col min="4355" max="4355" width="26.28515625" style="442" customWidth="1"/>
    <col min="4356" max="4356" width="15.42578125" style="442" customWidth="1"/>
    <col min="4357" max="4608" width="11.42578125" style="442"/>
    <col min="4609" max="4609" width="4.140625" style="442" customWidth="1"/>
    <col min="4610" max="4610" width="38.85546875" style="442" customWidth="1"/>
    <col min="4611" max="4611" width="26.28515625" style="442" customWidth="1"/>
    <col min="4612" max="4612" width="15.42578125" style="442" customWidth="1"/>
    <col min="4613" max="4864" width="11.42578125" style="442"/>
    <col min="4865" max="4865" width="4.140625" style="442" customWidth="1"/>
    <col min="4866" max="4866" width="38.85546875" style="442" customWidth="1"/>
    <col min="4867" max="4867" width="26.28515625" style="442" customWidth="1"/>
    <col min="4868" max="4868" width="15.42578125" style="442" customWidth="1"/>
    <col min="4869" max="5120" width="11.42578125" style="442"/>
    <col min="5121" max="5121" width="4.140625" style="442" customWidth="1"/>
    <col min="5122" max="5122" width="38.85546875" style="442" customWidth="1"/>
    <col min="5123" max="5123" width="26.28515625" style="442" customWidth="1"/>
    <col min="5124" max="5124" width="15.42578125" style="442" customWidth="1"/>
    <col min="5125" max="5376" width="11.42578125" style="442"/>
    <col min="5377" max="5377" width="4.140625" style="442" customWidth="1"/>
    <col min="5378" max="5378" width="38.85546875" style="442" customWidth="1"/>
    <col min="5379" max="5379" width="26.28515625" style="442" customWidth="1"/>
    <col min="5380" max="5380" width="15.42578125" style="442" customWidth="1"/>
    <col min="5381" max="5632" width="11.42578125" style="442"/>
    <col min="5633" max="5633" width="4.140625" style="442" customWidth="1"/>
    <col min="5634" max="5634" width="38.85546875" style="442" customWidth="1"/>
    <col min="5635" max="5635" width="26.28515625" style="442" customWidth="1"/>
    <col min="5636" max="5636" width="15.42578125" style="442" customWidth="1"/>
    <col min="5637" max="5888" width="11.42578125" style="442"/>
    <col min="5889" max="5889" width="4.140625" style="442" customWidth="1"/>
    <col min="5890" max="5890" width="38.85546875" style="442" customWidth="1"/>
    <col min="5891" max="5891" width="26.28515625" style="442" customWidth="1"/>
    <col min="5892" max="5892" width="15.42578125" style="442" customWidth="1"/>
    <col min="5893" max="6144" width="11.42578125" style="442"/>
    <col min="6145" max="6145" width="4.140625" style="442" customWidth="1"/>
    <col min="6146" max="6146" width="38.85546875" style="442" customWidth="1"/>
    <col min="6147" max="6147" width="26.28515625" style="442" customWidth="1"/>
    <col min="6148" max="6148" width="15.42578125" style="442" customWidth="1"/>
    <col min="6149" max="6400" width="11.42578125" style="442"/>
    <col min="6401" max="6401" width="4.140625" style="442" customWidth="1"/>
    <col min="6402" max="6402" width="38.85546875" style="442" customWidth="1"/>
    <col min="6403" max="6403" width="26.28515625" style="442" customWidth="1"/>
    <col min="6404" max="6404" width="15.42578125" style="442" customWidth="1"/>
    <col min="6405" max="6656" width="11.42578125" style="442"/>
    <col min="6657" max="6657" width="4.140625" style="442" customWidth="1"/>
    <col min="6658" max="6658" width="38.85546875" style="442" customWidth="1"/>
    <col min="6659" max="6659" width="26.28515625" style="442" customWidth="1"/>
    <col min="6660" max="6660" width="15.42578125" style="442" customWidth="1"/>
    <col min="6661" max="6912" width="11.42578125" style="442"/>
    <col min="6913" max="6913" width="4.140625" style="442" customWidth="1"/>
    <col min="6914" max="6914" width="38.85546875" style="442" customWidth="1"/>
    <col min="6915" max="6915" width="26.28515625" style="442" customWidth="1"/>
    <col min="6916" max="6916" width="15.42578125" style="442" customWidth="1"/>
    <col min="6917" max="7168" width="11.42578125" style="442"/>
    <col min="7169" max="7169" width="4.140625" style="442" customWidth="1"/>
    <col min="7170" max="7170" width="38.85546875" style="442" customWidth="1"/>
    <col min="7171" max="7171" width="26.28515625" style="442" customWidth="1"/>
    <col min="7172" max="7172" width="15.42578125" style="442" customWidth="1"/>
    <col min="7173" max="7424" width="11.42578125" style="442"/>
    <col min="7425" max="7425" width="4.140625" style="442" customWidth="1"/>
    <col min="7426" max="7426" width="38.85546875" style="442" customWidth="1"/>
    <col min="7427" max="7427" width="26.28515625" style="442" customWidth="1"/>
    <col min="7428" max="7428" width="15.42578125" style="442" customWidth="1"/>
    <col min="7429" max="7680" width="11.42578125" style="442"/>
    <col min="7681" max="7681" width="4.140625" style="442" customWidth="1"/>
    <col min="7682" max="7682" width="38.85546875" style="442" customWidth="1"/>
    <col min="7683" max="7683" width="26.28515625" style="442" customWidth="1"/>
    <col min="7684" max="7684" width="15.42578125" style="442" customWidth="1"/>
    <col min="7685" max="7936" width="11.42578125" style="442"/>
    <col min="7937" max="7937" width="4.140625" style="442" customWidth="1"/>
    <col min="7938" max="7938" width="38.85546875" style="442" customWidth="1"/>
    <col min="7939" max="7939" width="26.28515625" style="442" customWidth="1"/>
    <col min="7940" max="7940" width="15.42578125" style="442" customWidth="1"/>
    <col min="7941" max="8192" width="11.42578125" style="442"/>
    <col min="8193" max="8193" width="4.140625" style="442" customWidth="1"/>
    <col min="8194" max="8194" width="38.85546875" style="442" customWidth="1"/>
    <col min="8195" max="8195" width="26.28515625" style="442" customWidth="1"/>
    <col min="8196" max="8196" width="15.42578125" style="442" customWidth="1"/>
    <col min="8197" max="8448" width="11.42578125" style="442"/>
    <col min="8449" max="8449" width="4.140625" style="442" customWidth="1"/>
    <col min="8450" max="8450" width="38.85546875" style="442" customWidth="1"/>
    <col min="8451" max="8451" width="26.28515625" style="442" customWidth="1"/>
    <col min="8452" max="8452" width="15.42578125" style="442" customWidth="1"/>
    <col min="8453" max="8704" width="11.42578125" style="442"/>
    <col min="8705" max="8705" width="4.140625" style="442" customWidth="1"/>
    <col min="8706" max="8706" width="38.85546875" style="442" customWidth="1"/>
    <col min="8707" max="8707" width="26.28515625" style="442" customWidth="1"/>
    <col min="8708" max="8708" width="15.42578125" style="442" customWidth="1"/>
    <col min="8709" max="8960" width="11.42578125" style="442"/>
    <col min="8961" max="8961" width="4.140625" style="442" customWidth="1"/>
    <col min="8962" max="8962" width="38.85546875" style="442" customWidth="1"/>
    <col min="8963" max="8963" width="26.28515625" style="442" customWidth="1"/>
    <col min="8964" max="8964" width="15.42578125" style="442" customWidth="1"/>
    <col min="8965" max="9216" width="11.42578125" style="442"/>
    <col min="9217" max="9217" width="4.140625" style="442" customWidth="1"/>
    <col min="9218" max="9218" width="38.85546875" style="442" customWidth="1"/>
    <col min="9219" max="9219" width="26.28515625" style="442" customWidth="1"/>
    <col min="9220" max="9220" width="15.42578125" style="442" customWidth="1"/>
    <col min="9221" max="9472" width="11.42578125" style="442"/>
    <col min="9473" max="9473" width="4.140625" style="442" customWidth="1"/>
    <col min="9474" max="9474" width="38.85546875" style="442" customWidth="1"/>
    <col min="9475" max="9475" width="26.28515625" style="442" customWidth="1"/>
    <col min="9476" max="9476" width="15.42578125" style="442" customWidth="1"/>
    <col min="9477" max="9728" width="11.42578125" style="442"/>
    <col min="9729" max="9729" width="4.140625" style="442" customWidth="1"/>
    <col min="9730" max="9730" width="38.85546875" style="442" customWidth="1"/>
    <col min="9731" max="9731" width="26.28515625" style="442" customWidth="1"/>
    <col min="9732" max="9732" width="15.42578125" style="442" customWidth="1"/>
    <col min="9733" max="9984" width="11.42578125" style="442"/>
    <col min="9985" max="9985" width="4.140625" style="442" customWidth="1"/>
    <col min="9986" max="9986" width="38.85546875" style="442" customWidth="1"/>
    <col min="9987" max="9987" width="26.28515625" style="442" customWidth="1"/>
    <col min="9988" max="9988" width="15.42578125" style="442" customWidth="1"/>
    <col min="9989" max="10240" width="11.42578125" style="442"/>
    <col min="10241" max="10241" width="4.140625" style="442" customWidth="1"/>
    <col min="10242" max="10242" width="38.85546875" style="442" customWidth="1"/>
    <col min="10243" max="10243" width="26.28515625" style="442" customWidth="1"/>
    <col min="10244" max="10244" width="15.42578125" style="442" customWidth="1"/>
    <col min="10245" max="10496" width="11.42578125" style="442"/>
    <col min="10497" max="10497" width="4.140625" style="442" customWidth="1"/>
    <col min="10498" max="10498" width="38.85546875" style="442" customWidth="1"/>
    <col min="10499" max="10499" width="26.28515625" style="442" customWidth="1"/>
    <col min="10500" max="10500" width="15.42578125" style="442" customWidth="1"/>
    <col min="10501" max="10752" width="11.42578125" style="442"/>
    <col min="10753" max="10753" width="4.140625" style="442" customWidth="1"/>
    <col min="10754" max="10754" width="38.85546875" style="442" customWidth="1"/>
    <col min="10755" max="10755" width="26.28515625" style="442" customWidth="1"/>
    <col min="10756" max="10756" width="15.42578125" style="442" customWidth="1"/>
    <col min="10757" max="11008" width="11.42578125" style="442"/>
    <col min="11009" max="11009" width="4.140625" style="442" customWidth="1"/>
    <col min="11010" max="11010" width="38.85546875" style="442" customWidth="1"/>
    <col min="11011" max="11011" width="26.28515625" style="442" customWidth="1"/>
    <col min="11012" max="11012" width="15.42578125" style="442" customWidth="1"/>
    <col min="11013" max="11264" width="11.42578125" style="442"/>
    <col min="11265" max="11265" width="4.140625" style="442" customWidth="1"/>
    <col min="11266" max="11266" width="38.85546875" style="442" customWidth="1"/>
    <col min="11267" max="11267" width="26.28515625" style="442" customWidth="1"/>
    <col min="11268" max="11268" width="15.42578125" style="442" customWidth="1"/>
    <col min="11269" max="11520" width="11.42578125" style="442"/>
    <col min="11521" max="11521" width="4.140625" style="442" customWidth="1"/>
    <col min="11522" max="11522" width="38.85546875" style="442" customWidth="1"/>
    <col min="11523" max="11523" width="26.28515625" style="442" customWidth="1"/>
    <col min="11524" max="11524" width="15.42578125" style="442" customWidth="1"/>
    <col min="11525" max="11776" width="11.42578125" style="442"/>
    <col min="11777" max="11777" width="4.140625" style="442" customWidth="1"/>
    <col min="11778" max="11778" width="38.85546875" style="442" customWidth="1"/>
    <col min="11779" max="11779" width="26.28515625" style="442" customWidth="1"/>
    <col min="11780" max="11780" width="15.42578125" style="442" customWidth="1"/>
    <col min="11781" max="12032" width="11.42578125" style="442"/>
    <col min="12033" max="12033" width="4.140625" style="442" customWidth="1"/>
    <col min="12034" max="12034" width="38.85546875" style="442" customWidth="1"/>
    <col min="12035" max="12035" width="26.28515625" style="442" customWidth="1"/>
    <col min="12036" max="12036" width="15.42578125" style="442" customWidth="1"/>
    <col min="12037" max="12288" width="11.42578125" style="442"/>
    <col min="12289" max="12289" width="4.140625" style="442" customWidth="1"/>
    <col min="12290" max="12290" width="38.85546875" style="442" customWidth="1"/>
    <col min="12291" max="12291" width="26.28515625" style="442" customWidth="1"/>
    <col min="12292" max="12292" width="15.42578125" style="442" customWidth="1"/>
    <col min="12293" max="12544" width="11.42578125" style="442"/>
    <col min="12545" max="12545" width="4.140625" style="442" customWidth="1"/>
    <col min="12546" max="12546" width="38.85546875" style="442" customWidth="1"/>
    <col min="12547" max="12547" width="26.28515625" style="442" customWidth="1"/>
    <col min="12548" max="12548" width="15.42578125" style="442" customWidth="1"/>
    <col min="12549" max="12800" width="11.42578125" style="442"/>
    <col min="12801" max="12801" width="4.140625" style="442" customWidth="1"/>
    <col min="12802" max="12802" width="38.85546875" style="442" customWidth="1"/>
    <col min="12803" max="12803" width="26.28515625" style="442" customWidth="1"/>
    <col min="12804" max="12804" width="15.42578125" style="442" customWidth="1"/>
    <col min="12805" max="13056" width="11.42578125" style="442"/>
    <col min="13057" max="13057" width="4.140625" style="442" customWidth="1"/>
    <col min="13058" max="13058" width="38.85546875" style="442" customWidth="1"/>
    <col min="13059" max="13059" width="26.28515625" style="442" customWidth="1"/>
    <col min="13060" max="13060" width="15.42578125" style="442" customWidth="1"/>
    <col min="13061" max="13312" width="11.42578125" style="442"/>
    <col min="13313" max="13313" width="4.140625" style="442" customWidth="1"/>
    <col min="13314" max="13314" width="38.85546875" style="442" customWidth="1"/>
    <col min="13315" max="13315" width="26.28515625" style="442" customWidth="1"/>
    <col min="13316" max="13316" width="15.42578125" style="442" customWidth="1"/>
    <col min="13317" max="13568" width="11.42578125" style="442"/>
    <col min="13569" max="13569" width="4.140625" style="442" customWidth="1"/>
    <col min="13570" max="13570" width="38.85546875" style="442" customWidth="1"/>
    <col min="13571" max="13571" width="26.28515625" style="442" customWidth="1"/>
    <col min="13572" max="13572" width="15.42578125" style="442" customWidth="1"/>
    <col min="13573" max="13824" width="11.42578125" style="442"/>
    <col min="13825" max="13825" width="4.140625" style="442" customWidth="1"/>
    <col min="13826" max="13826" width="38.85546875" style="442" customWidth="1"/>
    <col min="13827" max="13827" width="26.28515625" style="442" customWidth="1"/>
    <col min="13828" max="13828" width="15.42578125" style="442" customWidth="1"/>
    <col min="13829" max="14080" width="11.42578125" style="442"/>
    <col min="14081" max="14081" width="4.140625" style="442" customWidth="1"/>
    <col min="14082" max="14082" width="38.85546875" style="442" customWidth="1"/>
    <col min="14083" max="14083" width="26.28515625" style="442" customWidth="1"/>
    <col min="14084" max="14084" width="15.42578125" style="442" customWidth="1"/>
    <col min="14085" max="14336" width="11.42578125" style="442"/>
    <col min="14337" max="14337" width="4.140625" style="442" customWidth="1"/>
    <col min="14338" max="14338" width="38.85546875" style="442" customWidth="1"/>
    <col min="14339" max="14339" width="26.28515625" style="442" customWidth="1"/>
    <col min="14340" max="14340" width="15.42578125" style="442" customWidth="1"/>
    <col min="14341" max="14592" width="11.42578125" style="442"/>
    <col min="14593" max="14593" width="4.140625" style="442" customWidth="1"/>
    <col min="14594" max="14594" width="38.85546875" style="442" customWidth="1"/>
    <col min="14595" max="14595" width="26.28515625" style="442" customWidth="1"/>
    <col min="14596" max="14596" width="15.42578125" style="442" customWidth="1"/>
    <col min="14597" max="14848" width="11.42578125" style="442"/>
    <col min="14849" max="14849" width="4.140625" style="442" customWidth="1"/>
    <col min="14850" max="14850" width="38.85546875" style="442" customWidth="1"/>
    <col min="14851" max="14851" width="26.28515625" style="442" customWidth="1"/>
    <col min="14852" max="14852" width="15.42578125" style="442" customWidth="1"/>
    <col min="14853" max="15104" width="11.42578125" style="442"/>
    <col min="15105" max="15105" width="4.140625" style="442" customWidth="1"/>
    <col min="15106" max="15106" width="38.85546875" style="442" customWidth="1"/>
    <col min="15107" max="15107" width="26.28515625" style="442" customWidth="1"/>
    <col min="15108" max="15108" width="15.42578125" style="442" customWidth="1"/>
    <col min="15109" max="15360" width="11.42578125" style="442"/>
    <col min="15361" max="15361" width="4.140625" style="442" customWidth="1"/>
    <col min="15362" max="15362" width="38.85546875" style="442" customWidth="1"/>
    <col min="15363" max="15363" width="26.28515625" style="442" customWidth="1"/>
    <col min="15364" max="15364" width="15.42578125" style="442" customWidth="1"/>
    <col min="15365" max="15616" width="11.42578125" style="442"/>
    <col min="15617" max="15617" width="4.140625" style="442" customWidth="1"/>
    <col min="15618" max="15618" width="38.85546875" style="442" customWidth="1"/>
    <col min="15619" max="15619" width="26.28515625" style="442" customWidth="1"/>
    <col min="15620" max="15620" width="15.42578125" style="442" customWidth="1"/>
    <col min="15621" max="15872" width="11.42578125" style="442"/>
    <col min="15873" max="15873" width="4.140625" style="442" customWidth="1"/>
    <col min="15874" max="15874" width="38.85546875" style="442" customWidth="1"/>
    <col min="15875" max="15875" width="26.28515625" style="442" customWidth="1"/>
    <col min="15876" max="15876" width="15.42578125" style="442" customWidth="1"/>
    <col min="15877" max="16128" width="11.42578125" style="442"/>
    <col min="16129" max="16129" width="4.140625" style="442" customWidth="1"/>
    <col min="16130" max="16130" width="38.85546875" style="442" customWidth="1"/>
    <col min="16131" max="16131" width="26.28515625" style="442" customWidth="1"/>
    <col min="16132" max="16132" width="15.42578125" style="442" customWidth="1"/>
    <col min="16133" max="16384" width="11.42578125" style="442"/>
  </cols>
  <sheetData>
    <row r="1" spans="2:11" ht="15" customHeight="1" x14ac:dyDescent="0.25"/>
    <row r="2" spans="2:11" ht="30" customHeight="1" x14ac:dyDescent="0.25">
      <c r="B2" s="1116" t="s">
        <v>365</v>
      </c>
      <c r="C2" s="1137"/>
      <c r="D2" s="1137"/>
      <c r="E2" s="538"/>
      <c r="F2" s="538"/>
      <c r="G2" s="538"/>
      <c r="H2" s="538"/>
      <c r="I2" s="538"/>
      <c r="J2" s="538"/>
      <c r="K2" s="538"/>
    </row>
    <row r="3" spans="2:11" x14ac:dyDescent="0.25">
      <c r="B3" s="539"/>
      <c r="C3" s="539"/>
      <c r="D3" s="540" t="s">
        <v>366</v>
      </c>
      <c r="E3" s="538"/>
      <c r="F3" s="538"/>
      <c r="G3" s="538"/>
      <c r="H3" s="538"/>
      <c r="I3" s="538"/>
      <c r="J3" s="538"/>
      <c r="K3" s="538"/>
    </row>
    <row r="4" spans="2:11" x14ac:dyDescent="0.25">
      <c r="B4" s="541" t="s">
        <v>367</v>
      </c>
      <c r="C4" s="542" t="s">
        <v>368</v>
      </c>
      <c r="D4" s="543">
        <v>0.4</v>
      </c>
      <c r="E4" s="538"/>
      <c r="F4" s="538"/>
      <c r="G4" s="538"/>
      <c r="H4" s="538"/>
      <c r="I4" s="538"/>
      <c r="J4" s="538"/>
      <c r="K4" s="538"/>
    </row>
    <row r="5" spans="2:11" x14ac:dyDescent="0.25">
      <c r="B5" s="544"/>
      <c r="C5" s="544" t="s">
        <v>369</v>
      </c>
      <c r="D5" s="545">
        <v>0.09</v>
      </c>
      <c r="E5" s="538"/>
      <c r="F5" s="538"/>
      <c r="G5" s="538"/>
      <c r="H5" s="538"/>
      <c r="I5" s="538"/>
      <c r="J5" s="538"/>
      <c r="K5" s="538"/>
    </row>
    <row r="6" spans="2:11" x14ac:dyDescent="0.25">
      <c r="B6" s="546" t="s">
        <v>370</v>
      </c>
      <c r="C6" s="546" t="s">
        <v>368</v>
      </c>
      <c r="D6" s="547">
        <v>0.06</v>
      </c>
      <c r="E6" s="538"/>
      <c r="F6" s="538"/>
      <c r="G6" s="538"/>
      <c r="H6" s="538"/>
      <c r="I6" s="538"/>
      <c r="J6" s="538"/>
      <c r="K6" s="538"/>
    </row>
    <row r="7" spans="2:11" x14ac:dyDescent="0.25">
      <c r="B7" s="544"/>
      <c r="C7" s="544" t="s">
        <v>369</v>
      </c>
      <c r="D7" s="545">
        <v>0.03</v>
      </c>
      <c r="E7" s="538"/>
      <c r="F7" s="538"/>
      <c r="G7" s="538"/>
      <c r="H7" s="538"/>
      <c r="I7" s="538"/>
      <c r="J7" s="538"/>
      <c r="K7" s="538"/>
    </row>
    <row r="8" spans="2:11" x14ac:dyDescent="0.25">
      <c r="B8" s="548" t="s">
        <v>371</v>
      </c>
      <c r="C8" s="546"/>
      <c r="D8" s="547">
        <v>0.33999999999999997</v>
      </c>
      <c r="E8" s="538"/>
      <c r="F8" s="538"/>
      <c r="G8" s="538"/>
      <c r="H8" s="538"/>
      <c r="I8" s="538"/>
      <c r="J8" s="538"/>
      <c r="K8" s="538"/>
    </row>
    <row r="9" spans="2:11" x14ac:dyDescent="0.25">
      <c r="B9" s="544" t="s">
        <v>372</v>
      </c>
      <c r="C9" s="544"/>
      <c r="D9" s="545">
        <v>0.08</v>
      </c>
      <c r="E9" s="538"/>
      <c r="F9" s="538"/>
      <c r="G9" s="538"/>
      <c r="H9" s="538"/>
      <c r="I9" s="538"/>
      <c r="J9" s="538"/>
      <c r="K9" s="538"/>
    </row>
    <row r="10" spans="2:11" ht="51.75" customHeight="1" x14ac:dyDescent="0.25">
      <c r="B10" s="1138" t="s">
        <v>373</v>
      </c>
      <c r="C10" s="1138"/>
      <c r="D10" s="1138"/>
      <c r="E10" s="549"/>
      <c r="F10" s="549"/>
      <c r="G10" s="538"/>
      <c r="H10" s="538"/>
      <c r="I10" s="538"/>
      <c r="J10" s="538"/>
      <c r="K10" s="538"/>
    </row>
  </sheetData>
  <mergeCells count="2">
    <mergeCell ref="B2:D2"/>
    <mergeCell ref="B10:D10"/>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Q12"/>
  <sheetViews>
    <sheetView showGridLines="0" zoomScaleNormal="100" workbookViewId="0">
      <pane xSplit="2" topLeftCell="C1" activePane="topRight" state="frozen"/>
      <selection activeCell="O24" sqref="O24"/>
      <selection pane="topRight"/>
    </sheetView>
  </sheetViews>
  <sheetFormatPr baseColWidth="10" defaultColWidth="9.140625" defaultRowHeight="12.75" x14ac:dyDescent="0.2"/>
  <cols>
    <col min="1" max="1" width="4.140625" style="550" customWidth="1"/>
    <col min="2" max="2" width="30.7109375" style="550" customWidth="1"/>
    <col min="3" max="3" width="10.140625" style="550" bestFit="1" customWidth="1"/>
    <col min="4" max="221" width="9.140625" style="550"/>
    <col min="222" max="222" width="34.5703125" style="550" customWidth="1"/>
    <col min="223" max="223" width="10.140625" style="550" bestFit="1" customWidth="1"/>
    <col min="224" max="256" width="9.140625" style="550"/>
    <col min="257" max="257" width="4.140625" style="550" customWidth="1"/>
    <col min="258" max="258" width="30.7109375" style="550" customWidth="1"/>
    <col min="259" max="259" width="10.140625" style="550" bestFit="1" customWidth="1"/>
    <col min="260" max="477" width="9.140625" style="550"/>
    <col min="478" max="478" width="34.5703125" style="550" customWidth="1"/>
    <col min="479" max="479" width="10.140625" style="550" bestFit="1" customWidth="1"/>
    <col min="480" max="512" width="9.140625" style="550"/>
    <col min="513" max="513" width="4.140625" style="550" customWidth="1"/>
    <col min="514" max="514" width="30.7109375" style="550" customWidth="1"/>
    <col min="515" max="515" width="10.140625" style="550" bestFit="1" customWidth="1"/>
    <col min="516" max="733" width="9.140625" style="550"/>
    <col min="734" max="734" width="34.5703125" style="550" customWidth="1"/>
    <col min="735" max="735" width="10.140625" style="550" bestFit="1" customWidth="1"/>
    <col min="736" max="768" width="9.140625" style="550"/>
    <col min="769" max="769" width="4.140625" style="550" customWidth="1"/>
    <col min="770" max="770" width="30.7109375" style="550" customWidth="1"/>
    <col min="771" max="771" width="10.140625" style="550" bestFit="1" customWidth="1"/>
    <col min="772" max="989" width="9.140625" style="550"/>
    <col min="990" max="990" width="34.5703125" style="550" customWidth="1"/>
    <col min="991" max="991" width="10.140625" style="550" bestFit="1" customWidth="1"/>
    <col min="992" max="1024" width="9.140625" style="550"/>
    <col min="1025" max="1025" width="4.140625" style="550" customWidth="1"/>
    <col min="1026" max="1026" width="30.7109375" style="550" customWidth="1"/>
    <col min="1027" max="1027" width="10.140625" style="550" bestFit="1" customWidth="1"/>
    <col min="1028" max="1245" width="9.140625" style="550"/>
    <col min="1246" max="1246" width="34.5703125" style="550" customWidth="1"/>
    <col min="1247" max="1247" width="10.140625" style="550" bestFit="1" customWidth="1"/>
    <col min="1248" max="1280" width="9.140625" style="550"/>
    <col min="1281" max="1281" width="4.140625" style="550" customWidth="1"/>
    <col min="1282" max="1282" width="30.7109375" style="550" customWidth="1"/>
    <col min="1283" max="1283" width="10.140625" style="550" bestFit="1" customWidth="1"/>
    <col min="1284" max="1501" width="9.140625" style="550"/>
    <col min="1502" max="1502" width="34.5703125" style="550" customWidth="1"/>
    <col min="1503" max="1503" width="10.140625" style="550" bestFit="1" customWidth="1"/>
    <col min="1504" max="1536" width="9.140625" style="550"/>
    <col min="1537" max="1537" width="4.140625" style="550" customWidth="1"/>
    <col min="1538" max="1538" width="30.7109375" style="550" customWidth="1"/>
    <col min="1539" max="1539" width="10.140625" style="550" bestFit="1" customWidth="1"/>
    <col min="1540" max="1757" width="9.140625" style="550"/>
    <col min="1758" max="1758" width="34.5703125" style="550" customWidth="1"/>
    <col min="1759" max="1759" width="10.140625" style="550" bestFit="1" customWidth="1"/>
    <col min="1760" max="1792" width="9.140625" style="550"/>
    <col min="1793" max="1793" width="4.140625" style="550" customWidth="1"/>
    <col min="1794" max="1794" width="30.7109375" style="550" customWidth="1"/>
    <col min="1795" max="1795" width="10.140625" style="550" bestFit="1" customWidth="1"/>
    <col min="1796" max="2013" width="9.140625" style="550"/>
    <col min="2014" max="2014" width="34.5703125" style="550" customWidth="1"/>
    <col min="2015" max="2015" width="10.140625" style="550" bestFit="1" customWidth="1"/>
    <col min="2016" max="2048" width="9.140625" style="550"/>
    <col min="2049" max="2049" width="4.140625" style="550" customWidth="1"/>
    <col min="2050" max="2050" width="30.7109375" style="550" customWidth="1"/>
    <col min="2051" max="2051" width="10.140625" style="550" bestFit="1" customWidth="1"/>
    <col min="2052" max="2269" width="9.140625" style="550"/>
    <col min="2270" max="2270" width="34.5703125" style="550" customWidth="1"/>
    <col min="2271" max="2271" width="10.140625" style="550" bestFit="1" customWidth="1"/>
    <col min="2272" max="2304" width="9.140625" style="550"/>
    <col min="2305" max="2305" width="4.140625" style="550" customWidth="1"/>
    <col min="2306" max="2306" width="30.7109375" style="550" customWidth="1"/>
    <col min="2307" max="2307" width="10.140625" style="550" bestFit="1" customWidth="1"/>
    <col min="2308" max="2525" width="9.140625" style="550"/>
    <col min="2526" max="2526" width="34.5703125" style="550" customWidth="1"/>
    <col min="2527" max="2527" width="10.140625" style="550" bestFit="1" customWidth="1"/>
    <col min="2528" max="2560" width="9.140625" style="550"/>
    <col min="2561" max="2561" width="4.140625" style="550" customWidth="1"/>
    <col min="2562" max="2562" width="30.7109375" style="550" customWidth="1"/>
    <col min="2563" max="2563" width="10.140625" style="550" bestFit="1" customWidth="1"/>
    <col min="2564" max="2781" width="9.140625" style="550"/>
    <col min="2782" max="2782" width="34.5703125" style="550" customWidth="1"/>
    <col min="2783" max="2783" width="10.140625" style="550" bestFit="1" customWidth="1"/>
    <col min="2784" max="2816" width="9.140625" style="550"/>
    <col min="2817" max="2817" width="4.140625" style="550" customWidth="1"/>
    <col min="2818" max="2818" width="30.7109375" style="550" customWidth="1"/>
    <col min="2819" max="2819" width="10.140625" style="550" bestFit="1" customWidth="1"/>
    <col min="2820" max="3037" width="9.140625" style="550"/>
    <col min="3038" max="3038" width="34.5703125" style="550" customWidth="1"/>
    <col min="3039" max="3039" width="10.140625" style="550" bestFit="1" customWidth="1"/>
    <col min="3040" max="3072" width="9.140625" style="550"/>
    <col min="3073" max="3073" width="4.140625" style="550" customWidth="1"/>
    <col min="3074" max="3074" width="30.7109375" style="550" customWidth="1"/>
    <col min="3075" max="3075" width="10.140625" style="550" bestFit="1" customWidth="1"/>
    <col min="3076" max="3293" width="9.140625" style="550"/>
    <col min="3294" max="3294" width="34.5703125" style="550" customWidth="1"/>
    <col min="3295" max="3295" width="10.140625" style="550" bestFit="1" customWidth="1"/>
    <col min="3296" max="3328" width="9.140625" style="550"/>
    <col min="3329" max="3329" width="4.140625" style="550" customWidth="1"/>
    <col min="3330" max="3330" width="30.7109375" style="550" customWidth="1"/>
    <col min="3331" max="3331" width="10.140625" style="550" bestFit="1" customWidth="1"/>
    <col min="3332" max="3549" width="9.140625" style="550"/>
    <col min="3550" max="3550" width="34.5703125" style="550" customWidth="1"/>
    <col min="3551" max="3551" width="10.140625" style="550" bestFit="1" customWidth="1"/>
    <col min="3552" max="3584" width="9.140625" style="550"/>
    <col min="3585" max="3585" width="4.140625" style="550" customWidth="1"/>
    <col min="3586" max="3586" width="30.7109375" style="550" customWidth="1"/>
    <col min="3587" max="3587" width="10.140625" style="550" bestFit="1" customWidth="1"/>
    <col min="3588" max="3805" width="9.140625" style="550"/>
    <col min="3806" max="3806" width="34.5703125" style="550" customWidth="1"/>
    <col min="3807" max="3807" width="10.140625" style="550" bestFit="1" customWidth="1"/>
    <col min="3808" max="3840" width="9.140625" style="550"/>
    <col min="3841" max="3841" width="4.140625" style="550" customWidth="1"/>
    <col min="3842" max="3842" width="30.7109375" style="550" customWidth="1"/>
    <col min="3843" max="3843" width="10.140625" style="550" bestFit="1" customWidth="1"/>
    <col min="3844" max="4061" width="9.140625" style="550"/>
    <col min="4062" max="4062" width="34.5703125" style="550" customWidth="1"/>
    <col min="4063" max="4063" width="10.140625" style="550" bestFit="1" customWidth="1"/>
    <col min="4064" max="4096" width="9.140625" style="550"/>
    <col min="4097" max="4097" width="4.140625" style="550" customWidth="1"/>
    <col min="4098" max="4098" width="30.7109375" style="550" customWidth="1"/>
    <col min="4099" max="4099" width="10.140625" style="550" bestFit="1" customWidth="1"/>
    <col min="4100" max="4317" width="9.140625" style="550"/>
    <col min="4318" max="4318" width="34.5703125" style="550" customWidth="1"/>
    <col min="4319" max="4319" width="10.140625" style="550" bestFit="1" customWidth="1"/>
    <col min="4320" max="4352" width="9.140625" style="550"/>
    <col min="4353" max="4353" width="4.140625" style="550" customWidth="1"/>
    <col min="4354" max="4354" width="30.7109375" style="550" customWidth="1"/>
    <col min="4355" max="4355" width="10.140625" style="550" bestFit="1" customWidth="1"/>
    <col min="4356" max="4573" width="9.140625" style="550"/>
    <col min="4574" max="4574" width="34.5703125" style="550" customWidth="1"/>
    <col min="4575" max="4575" width="10.140625" style="550" bestFit="1" customWidth="1"/>
    <col min="4576" max="4608" width="9.140625" style="550"/>
    <col min="4609" max="4609" width="4.140625" style="550" customWidth="1"/>
    <col min="4610" max="4610" width="30.7109375" style="550" customWidth="1"/>
    <col min="4611" max="4611" width="10.140625" style="550" bestFit="1" customWidth="1"/>
    <col min="4612" max="4829" width="9.140625" style="550"/>
    <col min="4830" max="4830" width="34.5703125" style="550" customWidth="1"/>
    <col min="4831" max="4831" width="10.140625" style="550" bestFit="1" customWidth="1"/>
    <col min="4832" max="4864" width="9.140625" style="550"/>
    <col min="4865" max="4865" width="4.140625" style="550" customWidth="1"/>
    <col min="4866" max="4866" width="30.7109375" style="550" customWidth="1"/>
    <col min="4867" max="4867" width="10.140625" style="550" bestFit="1" customWidth="1"/>
    <col min="4868" max="5085" width="9.140625" style="550"/>
    <col min="5086" max="5086" width="34.5703125" style="550" customWidth="1"/>
    <col min="5087" max="5087" width="10.140625" style="550" bestFit="1" customWidth="1"/>
    <col min="5088" max="5120" width="9.140625" style="550"/>
    <col min="5121" max="5121" width="4.140625" style="550" customWidth="1"/>
    <col min="5122" max="5122" width="30.7109375" style="550" customWidth="1"/>
    <col min="5123" max="5123" width="10.140625" style="550" bestFit="1" customWidth="1"/>
    <col min="5124" max="5341" width="9.140625" style="550"/>
    <col min="5342" max="5342" width="34.5703125" style="550" customWidth="1"/>
    <col min="5343" max="5343" width="10.140625" style="550" bestFit="1" customWidth="1"/>
    <col min="5344" max="5376" width="9.140625" style="550"/>
    <col min="5377" max="5377" width="4.140625" style="550" customWidth="1"/>
    <col min="5378" max="5378" width="30.7109375" style="550" customWidth="1"/>
    <col min="5379" max="5379" width="10.140625" style="550" bestFit="1" customWidth="1"/>
    <col min="5380" max="5597" width="9.140625" style="550"/>
    <col min="5598" max="5598" width="34.5703125" style="550" customWidth="1"/>
    <col min="5599" max="5599" width="10.140625" style="550" bestFit="1" customWidth="1"/>
    <col min="5600" max="5632" width="9.140625" style="550"/>
    <col min="5633" max="5633" width="4.140625" style="550" customWidth="1"/>
    <col min="5634" max="5634" width="30.7109375" style="550" customWidth="1"/>
    <col min="5635" max="5635" width="10.140625" style="550" bestFit="1" customWidth="1"/>
    <col min="5636" max="5853" width="9.140625" style="550"/>
    <col min="5854" max="5854" width="34.5703125" style="550" customWidth="1"/>
    <col min="5855" max="5855" width="10.140625" style="550" bestFit="1" customWidth="1"/>
    <col min="5856" max="5888" width="9.140625" style="550"/>
    <col min="5889" max="5889" width="4.140625" style="550" customWidth="1"/>
    <col min="5890" max="5890" width="30.7109375" style="550" customWidth="1"/>
    <col min="5891" max="5891" width="10.140625" style="550" bestFit="1" customWidth="1"/>
    <col min="5892" max="6109" width="9.140625" style="550"/>
    <col min="6110" max="6110" width="34.5703125" style="550" customWidth="1"/>
    <col min="6111" max="6111" width="10.140625" style="550" bestFit="1" customWidth="1"/>
    <col min="6112" max="6144" width="9.140625" style="550"/>
    <col min="6145" max="6145" width="4.140625" style="550" customWidth="1"/>
    <col min="6146" max="6146" width="30.7109375" style="550" customWidth="1"/>
    <col min="6147" max="6147" width="10.140625" style="550" bestFit="1" customWidth="1"/>
    <col min="6148" max="6365" width="9.140625" style="550"/>
    <col min="6366" max="6366" width="34.5703125" style="550" customWidth="1"/>
    <col min="6367" max="6367" width="10.140625" style="550" bestFit="1" customWidth="1"/>
    <col min="6368" max="6400" width="9.140625" style="550"/>
    <col min="6401" max="6401" width="4.140625" style="550" customWidth="1"/>
    <col min="6402" max="6402" width="30.7109375" style="550" customWidth="1"/>
    <col min="6403" max="6403" width="10.140625" style="550" bestFit="1" customWidth="1"/>
    <col min="6404" max="6621" width="9.140625" style="550"/>
    <col min="6622" max="6622" width="34.5703125" style="550" customWidth="1"/>
    <col min="6623" max="6623" width="10.140625" style="550" bestFit="1" customWidth="1"/>
    <col min="6624" max="6656" width="9.140625" style="550"/>
    <col min="6657" max="6657" width="4.140625" style="550" customWidth="1"/>
    <col min="6658" max="6658" width="30.7109375" style="550" customWidth="1"/>
    <col min="6659" max="6659" width="10.140625" style="550" bestFit="1" customWidth="1"/>
    <col min="6660" max="6877" width="9.140625" style="550"/>
    <col min="6878" max="6878" width="34.5703125" style="550" customWidth="1"/>
    <col min="6879" max="6879" width="10.140625" style="550" bestFit="1" customWidth="1"/>
    <col min="6880" max="6912" width="9.140625" style="550"/>
    <col min="6913" max="6913" width="4.140625" style="550" customWidth="1"/>
    <col min="6914" max="6914" width="30.7109375" style="550" customWidth="1"/>
    <col min="6915" max="6915" width="10.140625" style="550" bestFit="1" customWidth="1"/>
    <col min="6916" max="7133" width="9.140625" style="550"/>
    <col min="7134" max="7134" width="34.5703125" style="550" customWidth="1"/>
    <col min="7135" max="7135" width="10.140625" style="550" bestFit="1" customWidth="1"/>
    <col min="7136" max="7168" width="9.140625" style="550"/>
    <col min="7169" max="7169" width="4.140625" style="550" customWidth="1"/>
    <col min="7170" max="7170" width="30.7109375" style="550" customWidth="1"/>
    <col min="7171" max="7171" width="10.140625" style="550" bestFit="1" customWidth="1"/>
    <col min="7172" max="7389" width="9.140625" style="550"/>
    <col min="7390" max="7390" width="34.5703125" style="550" customWidth="1"/>
    <col min="7391" max="7391" width="10.140625" style="550" bestFit="1" customWidth="1"/>
    <col min="7392" max="7424" width="9.140625" style="550"/>
    <col min="7425" max="7425" width="4.140625" style="550" customWidth="1"/>
    <col min="7426" max="7426" width="30.7109375" style="550" customWidth="1"/>
    <col min="7427" max="7427" width="10.140625" style="550" bestFit="1" customWidth="1"/>
    <col min="7428" max="7645" width="9.140625" style="550"/>
    <col min="7646" max="7646" width="34.5703125" style="550" customWidth="1"/>
    <col min="7647" max="7647" width="10.140625" style="550" bestFit="1" customWidth="1"/>
    <col min="7648" max="7680" width="9.140625" style="550"/>
    <col min="7681" max="7681" width="4.140625" style="550" customWidth="1"/>
    <col min="7682" max="7682" width="30.7109375" style="550" customWidth="1"/>
    <col min="7683" max="7683" width="10.140625" style="550" bestFit="1" customWidth="1"/>
    <col min="7684" max="7901" width="9.140625" style="550"/>
    <col min="7902" max="7902" width="34.5703125" style="550" customWidth="1"/>
    <col min="7903" max="7903" width="10.140625" style="550" bestFit="1" customWidth="1"/>
    <col min="7904" max="7936" width="9.140625" style="550"/>
    <col min="7937" max="7937" width="4.140625" style="550" customWidth="1"/>
    <col min="7938" max="7938" width="30.7109375" style="550" customWidth="1"/>
    <col min="7939" max="7939" width="10.140625" style="550" bestFit="1" customWidth="1"/>
    <col min="7940" max="8157" width="9.140625" style="550"/>
    <col min="8158" max="8158" width="34.5703125" style="550" customWidth="1"/>
    <col min="8159" max="8159" width="10.140625" style="550" bestFit="1" customWidth="1"/>
    <col min="8160" max="8192" width="9.140625" style="550"/>
    <col min="8193" max="8193" width="4.140625" style="550" customWidth="1"/>
    <col min="8194" max="8194" width="30.7109375" style="550" customWidth="1"/>
    <col min="8195" max="8195" width="10.140625" style="550" bestFit="1" customWidth="1"/>
    <col min="8196" max="8413" width="9.140625" style="550"/>
    <col min="8414" max="8414" width="34.5703125" style="550" customWidth="1"/>
    <col min="8415" max="8415" width="10.140625" style="550" bestFit="1" customWidth="1"/>
    <col min="8416" max="8448" width="9.140625" style="550"/>
    <col min="8449" max="8449" width="4.140625" style="550" customWidth="1"/>
    <col min="8450" max="8450" width="30.7109375" style="550" customWidth="1"/>
    <col min="8451" max="8451" width="10.140625" style="550" bestFit="1" customWidth="1"/>
    <col min="8452" max="8669" width="9.140625" style="550"/>
    <col min="8670" max="8670" width="34.5703125" style="550" customWidth="1"/>
    <col min="8671" max="8671" width="10.140625" style="550" bestFit="1" customWidth="1"/>
    <col min="8672" max="8704" width="9.140625" style="550"/>
    <col min="8705" max="8705" width="4.140625" style="550" customWidth="1"/>
    <col min="8706" max="8706" width="30.7109375" style="550" customWidth="1"/>
    <col min="8707" max="8707" width="10.140625" style="550" bestFit="1" customWidth="1"/>
    <col min="8708" max="8925" width="9.140625" style="550"/>
    <col min="8926" max="8926" width="34.5703125" style="550" customWidth="1"/>
    <col min="8927" max="8927" width="10.140625" style="550" bestFit="1" customWidth="1"/>
    <col min="8928" max="8960" width="9.140625" style="550"/>
    <col min="8961" max="8961" width="4.140625" style="550" customWidth="1"/>
    <col min="8962" max="8962" width="30.7109375" style="550" customWidth="1"/>
    <col min="8963" max="8963" width="10.140625" style="550" bestFit="1" customWidth="1"/>
    <col min="8964" max="9181" width="9.140625" style="550"/>
    <col min="9182" max="9182" width="34.5703125" style="550" customWidth="1"/>
    <col min="9183" max="9183" width="10.140625" style="550" bestFit="1" customWidth="1"/>
    <col min="9184" max="9216" width="9.140625" style="550"/>
    <col min="9217" max="9217" width="4.140625" style="550" customWidth="1"/>
    <col min="9218" max="9218" width="30.7109375" style="550" customWidth="1"/>
    <col min="9219" max="9219" width="10.140625" style="550" bestFit="1" customWidth="1"/>
    <col min="9220" max="9437" width="9.140625" style="550"/>
    <col min="9438" max="9438" width="34.5703125" style="550" customWidth="1"/>
    <col min="9439" max="9439" width="10.140625" style="550" bestFit="1" customWidth="1"/>
    <col min="9440" max="9472" width="9.140625" style="550"/>
    <col min="9473" max="9473" width="4.140625" style="550" customWidth="1"/>
    <col min="9474" max="9474" width="30.7109375" style="550" customWidth="1"/>
    <col min="9475" max="9475" width="10.140625" style="550" bestFit="1" customWidth="1"/>
    <col min="9476" max="9693" width="9.140625" style="550"/>
    <col min="9694" max="9694" width="34.5703125" style="550" customWidth="1"/>
    <col min="9695" max="9695" width="10.140625" style="550" bestFit="1" customWidth="1"/>
    <col min="9696" max="9728" width="9.140625" style="550"/>
    <col min="9729" max="9729" width="4.140625" style="550" customWidth="1"/>
    <col min="9730" max="9730" width="30.7109375" style="550" customWidth="1"/>
    <col min="9731" max="9731" width="10.140625" style="550" bestFit="1" customWidth="1"/>
    <col min="9732" max="9949" width="9.140625" style="550"/>
    <col min="9950" max="9950" width="34.5703125" style="550" customWidth="1"/>
    <col min="9951" max="9951" width="10.140625" style="550" bestFit="1" customWidth="1"/>
    <col min="9952" max="9984" width="9.140625" style="550"/>
    <col min="9985" max="9985" width="4.140625" style="550" customWidth="1"/>
    <col min="9986" max="9986" width="30.7109375" style="550" customWidth="1"/>
    <col min="9987" max="9987" width="10.140625" style="550" bestFit="1" customWidth="1"/>
    <col min="9988" max="10205" width="9.140625" style="550"/>
    <col min="10206" max="10206" width="34.5703125" style="550" customWidth="1"/>
    <col min="10207" max="10207" width="10.140625" style="550" bestFit="1" customWidth="1"/>
    <col min="10208" max="10240" width="9.140625" style="550"/>
    <col min="10241" max="10241" width="4.140625" style="550" customWidth="1"/>
    <col min="10242" max="10242" width="30.7109375" style="550" customWidth="1"/>
    <col min="10243" max="10243" width="10.140625" style="550" bestFit="1" customWidth="1"/>
    <col min="10244" max="10461" width="9.140625" style="550"/>
    <col min="10462" max="10462" width="34.5703125" style="550" customWidth="1"/>
    <col min="10463" max="10463" width="10.140625" style="550" bestFit="1" customWidth="1"/>
    <col min="10464" max="10496" width="9.140625" style="550"/>
    <col min="10497" max="10497" width="4.140625" style="550" customWidth="1"/>
    <col min="10498" max="10498" width="30.7109375" style="550" customWidth="1"/>
    <col min="10499" max="10499" width="10.140625" style="550" bestFit="1" customWidth="1"/>
    <col min="10500" max="10717" width="9.140625" style="550"/>
    <col min="10718" max="10718" width="34.5703125" style="550" customWidth="1"/>
    <col min="10719" max="10719" width="10.140625" style="550" bestFit="1" customWidth="1"/>
    <col min="10720" max="10752" width="9.140625" style="550"/>
    <col min="10753" max="10753" width="4.140625" style="550" customWidth="1"/>
    <col min="10754" max="10754" width="30.7109375" style="550" customWidth="1"/>
    <col min="10755" max="10755" width="10.140625" style="550" bestFit="1" customWidth="1"/>
    <col min="10756" max="10973" width="9.140625" style="550"/>
    <col min="10974" max="10974" width="34.5703125" style="550" customWidth="1"/>
    <col min="10975" max="10975" width="10.140625" style="550" bestFit="1" customWidth="1"/>
    <col min="10976" max="11008" width="9.140625" style="550"/>
    <col min="11009" max="11009" width="4.140625" style="550" customWidth="1"/>
    <col min="11010" max="11010" width="30.7109375" style="550" customWidth="1"/>
    <col min="11011" max="11011" width="10.140625" style="550" bestFit="1" customWidth="1"/>
    <col min="11012" max="11229" width="9.140625" style="550"/>
    <col min="11230" max="11230" width="34.5703125" style="550" customWidth="1"/>
    <col min="11231" max="11231" width="10.140625" style="550" bestFit="1" customWidth="1"/>
    <col min="11232" max="11264" width="9.140625" style="550"/>
    <col min="11265" max="11265" width="4.140625" style="550" customWidth="1"/>
    <col min="11266" max="11266" width="30.7109375" style="550" customWidth="1"/>
    <col min="11267" max="11267" width="10.140625" style="550" bestFit="1" customWidth="1"/>
    <col min="11268" max="11485" width="9.140625" style="550"/>
    <col min="11486" max="11486" width="34.5703125" style="550" customWidth="1"/>
    <col min="11487" max="11487" width="10.140625" style="550" bestFit="1" customWidth="1"/>
    <col min="11488" max="11520" width="9.140625" style="550"/>
    <col min="11521" max="11521" width="4.140625" style="550" customWidth="1"/>
    <col min="11522" max="11522" width="30.7109375" style="550" customWidth="1"/>
    <col min="11523" max="11523" width="10.140625" style="550" bestFit="1" customWidth="1"/>
    <col min="11524" max="11741" width="9.140625" style="550"/>
    <col min="11742" max="11742" width="34.5703125" style="550" customWidth="1"/>
    <col min="11743" max="11743" width="10.140625" style="550" bestFit="1" customWidth="1"/>
    <col min="11744" max="11776" width="9.140625" style="550"/>
    <col min="11777" max="11777" width="4.140625" style="550" customWidth="1"/>
    <col min="11778" max="11778" width="30.7109375" style="550" customWidth="1"/>
    <col min="11779" max="11779" width="10.140625" style="550" bestFit="1" customWidth="1"/>
    <col min="11780" max="11997" width="9.140625" style="550"/>
    <col min="11998" max="11998" width="34.5703125" style="550" customWidth="1"/>
    <col min="11999" max="11999" width="10.140625" style="550" bestFit="1" customWidth="1"/>
    <col min="12000" max="12032" width="9.140625" style="550"/>
    <col min="12033" max="12033" width="4.140625" style="550" customWidth="1"/>
    <col min="12034" max="12034" width="30.7109375" style="550" customWidth="1"/>
    <col min="12035" max="12035" width="10.140625" style="550" bestFit="1" customWidth="1"/>
    <col min="12036" max="12253" width="9.140625" style="550"/>
    <col min="12254" max="12254" width="34.5703125" style="550" customWidth="1"/>
    <col min="12255" max="12255" width="10.140625" style="550" bestFit="1" customWidth="1"/>
    <col min="12256" max="12288" width="9.140625" style="550"/>
    <col min="12289" max="12289" width="4.140625" style="550" customWidth="1"/>
    <col min="12290" max="12290" width="30.7109375" style="550" customWidth="1"/>
    <col min="12291" max="12291" width="10.140625" style="550" bestFit="1" customWidth="1"/>
    <col min="12292" max="12509" width="9.140625" style="550"/>
    <col min="12510" max="12510" width="34.5703125" style="550" customWidth="1"/>
    <col min="12511" max="12511" width="10.140625" style="550" bestFit="1" customWidth="1"/>
    <col min="12512" max="12544" width="9.140625" style="550"/>
    <col min="12545" max="12545" width="4.140625" style="550" customWidth="1"/>
    <col min="12546" max="12546" width="30.7109375" style="550" customWidth="1"/>
    <col min="12547" max="12547" width="10.140625" style="550" bestFit="1" customWidth="1"/>
    <col min="12548" max="12765" width="9.140625" style="550"/>
    <col min="12766" max="12766" width="34.5703125" style="550" customWidth="1"/>
    <col min="12767" max="12767" width="10.140625" style="550" bestFit="1" customWidth="1"/>
    <col min="12768" max="12800" width="9.140625" style="550"/>
    <col min="12801" max="12801" width="4.140625" style="550" customWidth="1"/>
    <col min="12802" max="12802" width="30.7109375" style="550" customWidth="1"/>
    <col min="12803" max="12803" width="10.140625" style="550" bestFit="1" customWidth="1"/>
    <col min="12804" max="13021" width="9.140625" style="550"/>
    <col min="13022" max="13022" width="34.5703125" style="550" customWidth="1"/>
    <col min="13023" max="13023" width="10.140625" style="550" bestFit="1" customWidth="1"/>
    <col min="13024" max="13056" width="9.140625" style="550"/>
    <col min="13057" max="13057" width="4.140625" style="550" customWidth="1"/>
    <col min="13058" max="13058" width="30.7109375" style="550" customWidth="1"/>
    <col min="13059" max="13059" width="10.140625" style="550" bestFit="1" customWidth="1"/>
    <col min="13060" max="13277" width="9.140625" style="550"/>
    <col min="13278" max="13278" width="34.5703125" style="550" customWidth="1"/>
    <col min="13279" max="13279" width="10.140625" style="550" bestFit="1" customWidth="1"/>
    <col min="13280" max="13312" width="9.140625" style="550"/>
    <col min="13313" max="13313" width="4.140625" style="550" customWidth="1"/>
    <col min="13314" max="13314" width="30.7109375" style="550" customWidth="1"/>
    <col min="13315" max="13315" width="10.140625" style="550" bestFit="1" customWidth="1"/>
    <col min="13316" max="13533" width="9.140625" style="550"/>
    <col min="13534" max="13534" width="34.5703125" style="550" customWidth="1"/>
    <col min="13535" max="13535" width="10.140625" style="550" bestFit="1" customWidth="1"/>
    <col min="13536" max="13568" width="9.140625" style="550"/>
    <col min="13569" max="13569" width="4.140625" style="550" customWidth="1"/>
    <col min="13570" max="13570" width="30.7109375" style="550" customWidth="1"/>
    <col min="13571" max="13571" width="10.140625" style="550" bestFit="1" customWidth="1"/>
    <col min="13572" max="13789" width="9.140625" style="550"/>
    <col min="13790" max="13790" width="34.5703125" style="550" customWidth="1"/>
    <col min="13791" max="13791" width="10.140625" style="550" bestFit="1" customWidth="1"/>
    <col min="13792" max="13824" width="9.140625" style="550"/>
    <col min="13825" max="13825" width="4.140625" style="550" customWidth="1"/>
    <col min="13826" max="13826" width="30.7109375" style="550" customWidth="1"/>
    <col min="13827" max="13827" width="10.140625" style="550" bestFit="1" customWidth="1"/>
    <col min="13828" max="14045" width="9.140625" style="550"/>
    <col min="14046" max="14046" width="34.5703125" style="550" customWidth="1"/>
    <col min="14047" max="14047" width="10.140625" style="550" bestFit="1" customWidth="1"/>
    <col min="14048" max="14080" width="9.140625" style="550"/>
    <col min="14081" max="14081" width="4.140625" style="550" customWidth="1"/>
    <col min="14082" max="14082" width="30.7109375" style="550" customWidth="1"/>
    <col min="14083" max="14083" width="10.140625" style="550" bestFit="1" customWidth="1"/>
    <col min="14084" max="14301" width="9.140625" style="550"/>
    <col min="14302" max="14302" width="34.5703125" style="550" customWidth="1"/>
    <col min="14303" max="14303" width="10.140625" style="550" bestFit="1" customWidth="1"/>
    <col min="14304" max="14336" width="9.140625" style="550"/>
    <col min="14337" max="14337" width="4.140625" style="550" customWidth="1"/>
    <col min="14338" max="14338" width="30.7109375" style="550" customWidth="1"/>
    <col min="14339" max="14339" width="10.140625" style="550" bestFit="1" customWidth="1"/>
    <col min="14340" max="14557" width="9.140625" style="550"/>
    <col min="14558" max="14558" width="34.5703125" style="550" customWidth="1"/>
    <col min="14559" max="14559" width="10.140625" style="550" bestFit="1" customWidth="1"/>
    <col min="14560" max="14592" width="9.140625" style="550"/>
    <col min="14593" max="14593" width="4.140625" style="550" customWidth="1"/>
    <col min="14594" max="14594" width="30.7109375" style="550" customWidth="1"/>
    <col min="14595" max="14595" width="10.140625" style="550" bestFit="1" customWidth="1"/>
    <col min="14596" max="14813" width="9.140625" style="550"/>
    <col min="14814" max="14814" width="34.5703125" style="550" customWidth="1"/>
    <col min="14815" max="14815" width="10.140625" style="550" bestFit="1" customWidth="1"/>
    <col min="14816" max="14848" width="9.140625" style="550"/>
    <col min="14849" max="14849" width="4.140625" style="550" customWidth="1"/>
    <col min="14850" max="14850" width="30.7109375" style="550" customWidth="1"/>
    <col min="14851" max="14851" width="10.140625" style="550" bestFit="1" customWidth="1"/>
    <col min="14852" max="15069" width="9.140625" style="550"/>
    <col min="15070" max="15070" width="34.5703125" style="550" customWidth="1"/>
    <col min="15071" max="15071" width="10.140625" style="550" bestFit="1" customWidth="1"/>
    <col min="15072" max="15104" width="9.140625" style="550"/>
    <col min="15105" max="15105" width="4.140625" style="550" customWidth="1"/>
    <col min="15106" max="15106" width="30.7109375" style="550" customWidth="1"/>
    <col min="15107" max="15107" width="10.140625" style="550" bestFit="1" customWidth="1"/>
    <col min="15108" max="15325" width="9.140625" style="550"/>
    <col min="15326" max="15326" width="34.5703125" style="550" customWidth="1"/>
    <col min="15327" max="15327" width="10.140625" style="550" bestFit="1" customWidth="1"/>
    <col min="15328" max="15360" width="9.140625" style="550"/>
    <col min="15361" max="15361" width="4.140625" style="550" customWidth="1"/>
    <col min="15362" max="15362" width="30.7109375" style="550" customWidth="1"/>
    <col min="15363" max="15363" width="10.140625" style="550" bestFit="1" customWidth="1"/>
    <col min="15364" max="15581" width="9.140625" style="550"/>
    <col min="15582" max="15582" width="34.5703125" style="550" customWidth="1"/>
    <col min="15583" max="15583" width="10.140625" style="550" bestFit="1" customWidth="1"/>
    <col min="15584" max="15616" width="9.140625" style="550"/>
    <col min="15617" max="15617" width="4.140625" style="550" customWidth="1"/>
    <col min="15618" max="15618" width="30.7109375" style="550" customWidth="1"/>
    <col min="15619" max="15619" width="10.140625" style="550" bestFit="1" customWidth="1"/>
    <col min="15620" max="15837" width="9.140625" style="550"/>
    <col min="15838" max="15838" width="34.5703125" style="550" customWidth="1"/>
    <col min="15839" max="15839" width="10.140625" style="550" bestFit="1" customWidth="1"/>
    <col min="15840" max="15872" width="9.140625" style="550"/>
    <col min="15873" max="15873" width="4.140625" style="550" customWidth="1"/>
    <col min="15874" max="15874" width="30.7109375" style="550" customWidth="1"/>
    <col min="15875" max="15875" width="10.140625" style="550" bestFit="1" customWidth="1"/>
    <col min="15876" max="16093" width="9.140625" style="550"/>
    <col min="16094" max="16094" width="34.5703125" style="550" customWidth="1"/>
    <col min="16095" max="16095" width="10.140625" style="550" bestFit="1" customWidth="1"/>
    <col min="16096" max="16128" width="9.140625" style="550"/>
    <col min="16129" max="16129" width="4.140625" style="550" customWidth="1"/>
    <col min="16130" max="16130" width="30.7109375" style="550" customWidth="1"/>
    <col min="16131" max="16131" width="10.140625" style="550" bestFit="1" customWidth="1"/>
    <col min="16132" max="16349" width="9.140625" style="550"/>
    <col min="16350" max="16350" width="34.5703125" style="550" customWidth="1"/>
    <col min="16351" max="16351" width="10.140625" style="550" bestFit="1" customWidth="1"/>
    <col min="16352" max="16384" width="9.140625" style="550"/>
  </cols>
  <sheetData>
    <row r="1" spans="2:69" ht="15" customHeight="1" x14ac:dyDescent="0.2"/>
    <row r="2" spans="2:69" ht="21.75" customHeight="1" x14ac:dyDescent="0.2">
      <c r="B2" s="551" t="s">
        <v>374</v>
      </c>
      <c r="C2" s="551"/>
      <c r="D2" s="551"/>
      <c r="E2" s="551"/>
      <c r="F2" s="551"/>
      <c r="G2" s="551"/>
      <c r="H2" s="551"/>
      <c r="I2" s="551"/>
      <c r="J2" s="551"/>
      <c r="K2" s="551"/>
      <c r="L2" s="551"/>
      <c r="M2" s="551"/>
      <c r="N2" s="551"/>
      <c r="O2" s="551"/>
      <c r="P2" s="551"/>
    </row>
    <row r="3" spans="2:69" ht="13.5" x14ac:dyDescent="0.25">
      <c r="B3" s="552"/>
      <c r="C3" s="553" t="s">
        <v>375</v>
      </c>
      <c r="D3" s="554"/>
      <c r="E3" s="554"/>
      <c r="F3" s="554"/>
      <c r="G3" s="554"/>
      <c r="H3" s="555"/>
      <c r="I3" s="554" t="s">
        <v>376</v>
      </c>
      <c r="J3" s="554"/>
      <c r="K3" s="554"/>
      <c r="L3" s="554"/>
      <c r="M3" s="554"/>
      <c r="N3" s="555"/>
      <c r="O3" s="556" t="s">
        <v>377</v>
      </c>
      <c r="P3" s="554"/>
      <c r="Q3" s="554"/>
      <c r="R3" s="554"/>
      <c r="S3" s="554"/>
      <c r="T3" s="554"/>
      <c r="U3" s="556" t="s">
        <v>378</v>
      </c>
      <c r="V3" s="554"/>
      <c r="W3" s="554"/>
      <c r="X3" s="554"/>
      <c r="Y3" s="554"/>
      <c r="Z3" s="555"/>
      <c r="AA3" s="554" t="s">
        <v>379</v>
      </c>
      <c r="AB3" s="554"/>
      <c r="AC3" s="554"/>
      <c r="AD3" s="557"/>
      <c r="AE3" s="554"/>
      <c r="AF3" s="554"/>
      <c r="AG3" s="554" t="s">
        <v>380</v>
      </c>
      <c r="AH3" s="554"/>
      <c r="AI3" s="554"/>
      <c r="AJ3" s="554"/>
      <c r="AK3" s="554"/>
      <c r="AL3" s="554"/>
      <c r="AM3" s="554" t="s">
        <v>381</v>
      </c>
      <c r="AN3" s="554"/>
      <c r="AO3" s="554"/>
      <c r="AP3" s="554"/>
      <c r="AQ3" s="554"/>
      <c r="AR3" s="554"/>
      <c r="AS3" s="554" t="s">
        <v>382</v>
      </c>
      <c r="AT3" s="554"/>
      <c r="AU3" s="554"/>
      <c r="AV3" s="554"/>
      <c r="AW3" s="554"/>
      <c r="AX3" s="554"/>
      <c r="AY3" s="554" t="s">
        <v>383</v>
      </c>
      <c r="AZ3" s="554"/>
      <c r="BA3" s="554"/>
      <c r="BB3" s="554"/>
      <c r="BC3" s="554"/>
      <c r="BD3" s="554"/>
      <c r="BE3" s="554" t="s">
        <v>384</v>
      </c>
      <c r="BF3" s="554"/>
      <c r="BG3" s="554"/>
      <c r="BH3" s="554"/>
      <c r="BI3" s="554"/>
      <c r="BJ3" s="554"/>
      <c r="BK3" s="557" t="s">
        <v>385</v>
      </c>
      <c r="BL3" s="554"/>
      <c r="BM3" s="554"/>
      <c r="BN3" s="557"/>
      <c r="BO3" s="554"/>
      <c r="BP3" s="554"/>
      <c r="BQ3" s="558" t="s">
        <v>386</v>
      </c>
    </row>
    <row r="4" spans="2:69" ht="13.5" x14ac:dyDescent="0.25">
      <c r="B4" s="552"/>
      <c r="C4" s="559"/>
      <c r="D4" s="560"/>
      <c r="E4" s="560"/>
      <c r="F4" s="560"/>
      <c r="G4" s="560"/>
      <c r="H4" s="561"/>
      <c r="I4" s="559"/>
      <c r="J4" s="560"/>
      <c r="K4" s="560"/>
      <c r="L4" s="560"/>
      <c r="M4" s="560"/>
      <c r="N4" s="561"/>
      <c r="O4" s="559"/>
      <c r="P4" s="560"/>
      <c r="Q4" s="560"/>
      <c r="R4" s="560"/>
      <c r="S4" s="560"/>
      <c r="T4" s="560"/>
      <c r="U4" s="559"/>
      <c r="V4" s="560"/>
      <c r="W4" s="560"/>
      <c r="X4" s="560"/>
      <c r="Y4" s="560"/>
      <c r="Z4" s="561"/>
      <c r="AA4" s="560"/>
      <c r="AB4" s="560"/>
      <c r="AC4" s="560"/>
      <c r="AD4" s="560"/>
      <c r="AE4" s="560"/>
      <c r="AF4" s="560"/>
      <c r="AG4" s="560"/>
      <c r="AH4" s="560"/>
      <c r="AI4" s="560"/>
      <c r="AJ4" s="560"/>
      <c r="AK4" s="560"/>
      <c r="AL4" s="560"/>
      <c r="AM4" s="560"/>
      <c r="AN4" s="560"/>
      <c r="AO4" s="560"/>
      <c r="AP4" s="560"/>
      <c r="AQ4" s="560"/>
      <c r="AR4" s="560"/>
      <c r="AS4" s="560"/>
      <c r="AT4" s="560"/>
      <c r="AU4" s="560"/>
      <c r="AV4" s="560"/>
      <c r="AW4" s="560"/>
      <c r="AX4" s="560"/>
      <c r="AY4" s="560"/>
      <c r="AZ4" s="560"/>
      <c r="BA4" s="560"/>
      <c r="BB4" s="560"/>
      <c r="BC4" s="560"/>
      <c r="BD4" s="560"/>
      <c r="BE4" s="560"/>
      <c r="BF4" s="560"/>
      <c r="BG4" s="560"/>
      <c r="BH4" s="560"/>
      <c r="BI4" s="560"/>
      <c r="BJ4" s="560"/>
      <c r="BK4" s="560"/>
      <c r="BL4" s="560"/>
      <c r="BM4" s="560"/>
      <c r="BN4" s="560"/>
      <c r="BO4" s="560"/>
      <c r="BP4" s="560"/>
      <c r="BQ4" s="561"/>
    </row>
    <row r="5" spans="2:69" ht="24.75" customHeight="1" x14ac:dyDescent="0.25">
      <c r="B5" s="562" t="s">
        <v>387</v>
      </c>
      <c r="C5" s="563">
        <v>0.66023375853803123</v>
      </c>
      <c r="D5" s="564">
        <v>0.74501122563501321</v>
      </c>
      <c r="E5" s="564">
        <v>0.82726480460726426</v>
      </c>
      <c r="F5" s="564">
        <v>0.25487333832838494</v>
      </c>
      <c r="G5" s="564">
        <v>0.13526498999472186</v>
      </c>
      <c r="H5" s="565">
        <v>5.3279814559645651E-2</v>
      </c>
      <c r="I5" s="563">
        <v>1.7748277604474526E-2</v>
      </c>
      <c r="J5" s="564">
        <v>4.0646059748200208E-2</v>
      </c>
      <c r="K5" s="564">
        <v>4.0646059748200215E-2</v>
      </c>
      <c r="L5" s="564">
        <v>1.7744528852001829E-2</v>
      </c>
      <c r="M5" s="564">
        <v>2.813957418341749E-2</v>
      </c>
      <c r="N5" s="565">
        <v>2.8139574183417483E-2</v>
      </c>
      <c r="O5" s="563">
        <v>1.7744528852001826E-2</v>
      </c>
      <c r="P5" s="564">
        <v>3.5723848334848089E-2</v>
      </c>
      <c r="Q5" s="564">
        <v>3.5723848334848089E-2</v>
      </c>
      <c r="R5" s="564">
        <v>1.7744528852001826E-2</v>
      </c>
      <c r="S5" s="564">
        <v>1.7744528852001822E-2</v>
      </c>
      <c r="T5" s="565">
        <v>1.7744528852001822E-2</v>
      </c>
      <c r="U5" s="563">
        <v>1.7744528852001826E-2</v>
      </c>
      <c r="V5" s="564">
        <v>1.7744528852001826E-2</v>
      </c>
      <c r="W5" s="564">
        <v>1.7744528852001826E-2</v>
      </c>
      <c r="X5" s="564">
        <v>0.10115426545857316</v>
      </c>
      <c r="Y5" s="564">
        <v>0.2832825903023955</v>
      </c>
      <c r="Z5" s="565">
        <v>0.32385956517907771</v>
      </c>
      <c r="AA5" s="563">
        <v>0.39457610861452935</v>
      </c>
      <c r="AB5" s="564">
        <v>0.39303786469097607</v>
      </c>
      <c r="AC5" s="564">
        <v>0.37529333583897417</v>
      </c>
      <c r="AD5" s="564">
        <v>0.34982191686962599</v>
      </c>
      <c r="AE5" s="564">
        <v>0.34982191686962605</v>
      </c>
      <c r="AF5" s="565">
        <v>0.32922566082668325</v>
      </c>
      <c r="AG5" s="563">
        <v>0.3292256608266832</v>
      </c>
      <c r="AH5" s="564">
        <v>0.35113016280844328</v>
      </c>
      <c r="AI5" s="564">
        <v>0.37045338372412356</v>
      </c>
      <c r="AJ5" s="564">
        <v>3.3348744371467509E-2</v>
      </c>
      <c r="AK5" s="564">
        <v>0</v>
      </c>
      <c r="AL5" s="565">
        <v>0</v>
      </c>
      <c r="AM5" s="564">
        <v>0</v>
      </c>
      <c r="AN5" s="564">
        <v>0</v>
      </c>
      <c r="AO5" s="564">
        <v>0</v>
      </c>
      <c r="AP5" s="564">
        <v>0</v>
      </c>
      <c r="AQ5" s="564">
        <v>0</v>
      </c>
      <c r="AR5" s="564">
        <v>0</v>
      </c>
      <c r="AS5" s="563">
        <v>0</v>
      </c>
      <c r="AT5" s="564">
        <v>0</v>
      </c>
      <c r="AU5" s="564">
        <v>2.5523537788173675E-2</v>
      </c>
      <c r="AV5" s="564">
        <v>2.5523537788173671E-2</v>
      </c>
      <c r="AW5" s="564">
        <v>2.5523537788173661E-2</v>
      </c>
      <c r="AX5" s="565">
        <v>8.2154376213569025E-2</v>
      </c>
      <c r="AY5" s="563">
        <v>8.2171732347594464E-2</v>
      </c>
      <c r="AZ5" s="564">
        <v>0.16220516127529072</v>
      </c>
      <c r="BA5" s="564">
        <v>0.27242009125869354</v>
      </c>
      <c r="BB5" s="564">
        <v>0.823153195914336</v>
      </c>
      <c r="BC5" s="564">
        <v>1.5522966596083012</v>
      </c>
      <c r="BD5" s="565">
        <v>1.5374488240032318</v>
      </c>
      <c r="BE5" s="563">
        <v>1.5609747446355575</v>
      </c>
      <c r="BF5" s="564">
        <v>1.9227726110672518</v>
      </c>
      <c r="BG5" s="564">
        <v>1.9850939794484073</v>
      </c>
      <c r="BH5" s="564">
        <v>2.6287631964040417</v>
      </c>
      <c r="BI5" s="564">
        <v>2.2869940177359496</v>
      </c>
      <c r="BJ5" s="565">
        <v>2.2070779652590371</v>
      </c>
      <c r="BK5" s="563">
        <v>2.3352960496284108</v>
      </c>
      <c r="BL5" s="564">
        <v>1.9438115915551657</v>
      </c>
      <c r="BM5" s="564">
        <v>1.8977597557316899</v>
      </c>
      <c r="BN5" s="564">
        <v>1.2541511921215687</v>
      </c>
      <c r="BO5" s="564">
        <v>0.99339102896868392</v>
      </c>
      <c r="BP5" s="565">
        <v>1.0251283185127826</v>
      </c>
      <c r="BQ5" s="566">
        <v>0.8218254453579471</v>
      </c>
    </row>
    <row r="6" spans="2:69" ht="24" customHeight="1" x14ac:dyDescent="0.25">
      <c r="B6" s="562" t="s">
        <v>388</v>
      </c>
      <c r="C6" s="563">
        <v>5.8106137135138587</v>
      </c>
      <c r="D6" s="564">
        <v>7.9707389206183121</v>
      </c>
      <c r="E6" s="564">
        <v>8.5509146186459528</v>
      </c>
      <c r="F6" s="564">
        <v>6.3012721535763943</v>
      </c>
      <c r="G6" s="564">
        <v>5.1659752732785629</v>
      </c>
      <c r="H6" s="565">
        <v>3.1898469607011979</v>
      </c>
      <c r="I6" s="563">
        <v>0.4005774363289995</v>
      </c>
      <c r="J6" s="564">
        <v>9.5776683348613348E-2</v>
      </c>
      <c r="K6" s="564">
        <v>0</v>
      </c>
      <c r="L6" s="564">
        <v>0</v>
      </c>
      <c r="M6" s="564">
        <v>0</v>
      </c>
      <c r="N6" s="565">
        <v>0</v>
      </c>
      <c r="O6" s="563">
        <v>0</v>
      </c>
      <c r="P6" s="564">
        <v>0</v>
      </c>
      <c r="Q6" s="564">
        <v>0</v>
      </c>
      <c r="R6" s="564">
        <v>0</v>
      </c>
      <c r="S6" s="564">
        <v>0</v>
      </c>
      <c r="T6" s="565">
        <v>0</v>
      </c>
      <c r="U6" s="563">
        <v>0</v>
      </c>
      <c r="V6" s="564">
        <v>0</v>
      </c>
      <c r="W6" s="564">
        <v>3.1258904972699779E-2</v>
      </c>
      <c r="X6" s="564">
        <v>9.6127411938599971E-2</v>
      </c>
      <c r="Y6" s="564">
        <v>0.97690739469651067</v>
      </c>
      <c r="Z6" s="565">
        <v>1.4763451620070676</v>
      </c>
      <c r="AA6" s="563">
        <v>1.9968164787667086</v>
      </c>
      <c r="AB6" s="564">
        <v>2.5675077927789736</v>
      </c>
      <c r="AC6" s="564">
        <v>2.5742982434697472</v>
      </c>
      <c r="AD6" s="564">
        <v>2.5742982434697472</v>
      </c>
      <c r="AE6" s="564">
        <v>2.5742982434697477</v>
      </c>
      <c r="AF6" s="565">
        <v>2.5742982434697472</v>
      </c>
      <c r="AG6" s="563">
        <v>2.5539219817294296</v>
      </c>
      <c r="AH6" s="564">
        <v>2.4567449387661693</v>
      </c>
      <c r="AI6" s="564">
        <v>2.295122915303045</v>
      </c>
      <c r="AJ6" s="564">
        <v>1.7145696366473258</v>
      </c>
      <c r="AK6" s="564">
        <v>0.8756273074043085</v>
      </c>
      <c r="AL6" s="565">
        <v>0.58010666146780199</v>
      </c>
      <c r="AM6" s="564">
        <v>5.6795537159148285E-2</v>
      </c>
      <c r="AN6" s="564">
        <v>2.8493354331209038E-2</v>
      </c>
      <c r="AO6" s="564">
        <v>2.8493354331209038E-2</v>
      </c>
      <c r="AP6" s="564">
        <v>0</v>
      </c>
      <c r="AQ6" s="564">
        <v>0</v>
      </c>
      <c r="AR6" s="564">
        <v>0</v>
      </c>
      <c r="AS6" s="563">
        <v>0</v>
      </c>
      <c r="AT6" s="564">
        <v>0.26978218993704489</v>
      </c>
      <c r="AU6" s="564">
        <v>0.29630773819665523</v>
      </c>
      <c r="AV6" s="564">
        <v>0.37281120855868249</v>
      </c>
      <c r="AW6" s="564">
        <v>0.87650447151610233</v>
      </c>
      <c r="AX6" s="565">
        <v>1.4655887887021963</v>
      </c>
      <c r="AY6" s="563">
        <v>1.7040987607644775</v>
      </c>
      <c r="AZ6" s="564">
        <v>3.7326510154972423</v>
      </c>
      <c r="BA6" s="564">
        <v>4.3505817204377202</v>
      </c>
      <c r="BB6" s="564">
        <v>10.330309438122939</v>
      </c>
      <c r="BC6" s="564">
        <v>13.710002798749755</v>
      </c>
      <c r="BD6" s="565">
        <v>13.555037618204246</v>
      </c>
      <c r="BE6" s="563">
        <v>13.846808428617043</v>
      </c>
      <c r="BF6" s="564">
        <v>12.944789142011722</v>
      </c>
      <c r="BG6" s="564">
        <v>11.70174893372039</v>
      </c>
      <c r="BH6" s="564">
        <v>10.213432828874058</v>
      </c>
      <c r="BI6" s="564">
        <v>12.50111299368429</v>
      </c>
      <c r="BJ6" s="565">
        <v>11.447846167899026</v>
      </c>
      <c r="BK6" s="563">
        <v>6.5980945245648774</v>
      </c>
      <c r="BL6" s="564">
        <v>4.8680642248123469</v>
      </c>
      <c r="BM6" s="564">
        <v>3.6485878446060642</v>
      </c>
      <c r="BN6" s="564">
        <v>1.1574594108408578</v>
      </c>
      <c r="BO6" s="564">
        <v>0.8044366658937292</v>
      </c>
      <c r="BP6" s="565">
        <v>0.40995115872248278</v>
      </c>
      <c r="BQ6" s="566">
        <v>7.4044035592075647E-2</v>
      </c>
    </row>
    <row r="7" spans="2:69" ht="54" customHeight="1" x14ac:dyDescent="0.25">
      <c r="B7" s="567" t="s">
        <v>389</v>
      </c>
      <c r="C7" s="563">
        <v>4.1149484764139821</v>
      </c>
      <c r="D7" s="564">
        <v>4.5492342956364507</v>
      </c>
      <c r="E7" s="564">
        <v>4.9031859910140074</v>
      </c>
      <c r="F7" s="564">
        <v>2.9394422281176329</v>
      </c>
      <c r="G7" s="564">
        <v>1.9671760151732052</v>
      </c>
      <c r="H7" s="565">
        <v>1.3446067854283523</v>
      </c>
      <c r="I7" s="563">
        <v>7.4932720570926536E-2</v>
      </c>
      <c r="J7" s="564">
        <v>6.0513991634858461E-2</v>
      </c>
      <c r="K7" s="564">
        <v>0</v>
      </c>
      <c r="L7" s="564">
        <v>0</v>
      </c>
      <c r="M7" s="564">
        <v>0</v>
      </c>
      <c r="N7" s="565">
        <v>0</v>
      </c>
      <c r="O7" s="563">
        <v>0</v>
      </c>
      <c r="P7" s="564">
        <v>0</v>
      </c>
      <c r="Q7" s="564">
        <v>0</v>
      </c>
      <c r="R7" s="564">
        <v>0</v>
      </c>
      <c r="S7" s="564">
        <v>0</v>
      </c>
      <c r="T7" s="565">
        <v>0</v>
      </c>
      <c r="U7" s="563">
        <v>0</v>
      </c>
      <c r="V7" s="564">
        <v>0</v>
      </c>
      <c r="W7" s="564">
        <v>3.4174055607216779E-2</v>
      </c>
      <c r="X7" s="564">
        <v>0.50350455870460586</v>
      </c>
      <c r="Y7" s="564">
        <v>2.0934070529863349</v>
      </c>
      <c r="Z7" s="565">
        <v>2.7329180936446633</v>
      </c>
      <c r="AA7" s="563">
        <v>2.9426212876373117</v>
      </c>
      <c r="AB7" s="564">
        <v>3.5645118014439232</v>
      </c>
      <c r="AC7" s="564">
        <v>3.4450144332153201</v>
      </c>
      <c r="AD7" s="564">
        <v>3.543430594823286</v>
      </c>
      <c r="AE7" s="564">
        <v>3.445014433215321</v>
      </c>
      <c r="AF7" s="565">
        <v>3.4450144332153201</v>
      </c>
      <c r="AG7" s="563">
        <v>3.4386475604067597</v>
      </c>
      <c r="AH7" s="564">
        <v>3.4641435252687471</v>
      </c>
      <c r="AI7" s="564">
        <v>2.898612706169343</v>
      </c>
      <c r="AJ7" s="564">
        <v>1.0483632515280314</v>
      </c>
      <c r="AK7" s="564">
        <v>0.59495402467755409</v>
      </c>
      <c r="AL7" s="565">
        <v>0.42275977215568283</v>
      </c>
      <c r="AM7" s="564">
        <v>0</v>
      </c>
      <c r="AN7" s="564">
        <v>0</v>
      </c>
      <c r="AO7" s="564">
        <v>0</v>
      </c>
      <c r="AP7" s="564">
        <v>0</v>
      </c>
      <c r="AQ7" s="564">
        <v>0</v>
      </c>
      <c r="AR7" s="564">
        <v>0</v>
      </c>
      <c r="AS7" s="563">
        <v>0</v>
      </c>
      <c r="AT7" s="564">
        <v>0</v>
      </c>
      <c r="AU7" s="564">
        <v>0</v>
      </c>
      <c r="AV7" s="564">
        <v>0</v>
      </c>
      <c r="AW7" s="564">
        <v>0.24697462450049845</v>
      </c>
      <c r="AX7" s="565">
        <v>0.38886890897931775</v>
      </c>
      <c r="AY7" s="563">
        <v>0.98714162281852103</v>
      </c>
      <c r="AZ7" s="564">
        <v>1.162757684659145</v>
      </c>
      <c r="BA7" s="564">
        <v>1.6480857400776072</v>
      </c>
      <c r="BB7" s="564">
        <v>3.3995418112981013</v>
      </c>
      <c r="BC7" s="564">
        <v>6.2039361311790522</v>
      </c>
      <c r="BD7" s="565">
        <v>6.4991518163348418</v>
      </c>
      <c r="BE7" s="563">
        <v>7.1176545187348346</v>
      </c>
      <c r="BF7" s="564">
        <v>6.6682206968404518</v>
      </c>
      <c r="BG7" s="564">
        <v>6.2995961125354647</v>
      </c>
      <c r="BH7" s="564">
        <v>6.0916928724906114</v>
      </c>
      <c r="BI7" s="564">
        <v>4.9371158605991061</v>
      </c>
      <c r="BJ7" s="565">
        <v>4.705734303896536</v>
      </c>
      <c r="BK7" s="563">
        <v>4.1681292575447886</v>
      </c>
      <c r="BL7" s="564">
        <v>3.1248591947816307</v>
      </c>
      <c r="BM7" s="564">
        <v>2.6284030710142612</v>
      </c>
      <c r="BN7" s="564">
        <v>1.7631938869271968</v>
      </c>
      <c r="BO7" s="564">
        <v>1.4519751519270181</v>
      </c>
      <c r="BP7" s="565">
        <v>1.3289779043082663</v>
      </c>
      <c r="BQ7" s="566">
        <v>0.89723731966638809</v>
      </c>
    </row>
    <row r="8" spans="2:69" ht="49.5" customHeight="1" x14ac:dyDescent="0.25">
      <c r="B8" s="567" t="s">
        <v>390</v>
      </c>
      <c r="C8" s="563">
        <v>3.2155269567098519</v>
      </c>
      <c r="D8" s="564">
        <v>2.8097375571172867</v>
      </c>
      <c r="E8" s="564">
        <v>3.051766254697406</v>
      </c>
      <c r="F8" s="564">
        <v>1.4284668956876425</v>
      </c>
      <c r="G8" s="564">
        <v>1.1968055718155102</v>
      </c>
      <c r="H8" s="565">
        <v>0.68054587693305213</v>
      </c>
      <c r="I8" s="563">
        <v>2.4227472338222415E-2</v>
      </c>
      <c r="J8" s="564">
        <v>0</v>
      </c>
      <c r="K8" s="564">
        <v>0</v>
      </c>
      <c r="L8" s="564">
        <v>0</v>
      </c>
      <c r="M8" s="564">
        <v>0</v>
      </c>
      <c r="N8" s="565">
        <v>0</v>
      </c>
      <c r="O8" s="563">
        <v>0</v>
      </c>
      <c r="P8" s="564">
        <v>0</v>
      </c>
      <c r="Q8" s="564">
        <v>0</v>
      </c>
      <c r="R8" s="564">
        <v>0</v>
      </c>
      <c r="S8" s="564">
        <v>0</v>
      </c>
      <c r="T8" s="565">
        <v>0</v>
      </c>
      <c r="U8" s="563">
        <v>0</v>
      </c>
      <c r="V8" s="564">
        <v>0</v>
      </c>
      <c r="W8" s="564">
        <v>0</v>
      </c>
      <c r="X8" s="564">
        <v>8.7149147508765942E-2</v>
      </c>
      <c r="Y8" s="564">
        <v>1.4938899862489867</v>
      </c>
      <c r="Z8" s="565">
        <v>2.0108061485464614</v>
      </c>
      <c r="AA8" s="563">
        <v>2.0403125708312135</v>
      </c>
      <c r="AB8" s="564">
        <v>2.9900897829395805</v>
      </c>
      <c r="AC8" s="564">
        <v>2.8572787772452992</v>
      </c>
      <c r="AD8" s="564">
        <v>2.8749824935390951</v>
      </c>
      <c r="AE8" s="564">
        <v>2.8326546723975063</v>
      </c>
      <c r="AF8" s="565">
        <v>2.8326546723975059</v>
      </c>
      <c r="AG8" s="563">
        <v>2.9089322384625604</v>
      </c>
      <c r="AH8" s="564">
        <v>2.8774971122017421</v>
      </c>
      <c r="AI8" s="564">
        <v>2.5011493771124313</v>
      </c>
      <c r="AJ8" s="564">
        <v>0.74977912003055047</v>
      </c>
      <c r="AK8" s="564">
        <v>0.52346109994377132</v>
      </c>
      <c r="AL8" s="565">
        <v>0.28881867979319609</v>
      </c>
      <c r="AM8" s="564">
        <v>0</v>
      </c>
      <c r="AN8" s="564">
        <v>0</v>
      </c>
      <c r="AO8" s="564">
        <v>0</v>
      </c>
      <c r="AP8" s="564">
        <v>0</v>
      </c>
      <c r="AQ8" s="564">
        <v>0</v>
      </c>
      <c r="AR8" s="564">
        <v>0</v>
      </c>
      <c r="AS8" s="563">
        <v>0</v>
      </c>
      <c r="AT8" s="564">
        <v>2.0156069024342933E-2</v>
      </c>
      <c r="AU8" s="564">
        <v>2.0156069024342933E-2</v>
      </c>
      <c r="AV8" s="564">
        <v>2.0156069024342933E-2</v>
      </c>
      <c r="AW8" s="564">
        <v>7.1852597481245492E-2</v>
      </c>
      <c r="AX8" s="565">
        <v>0.18430908729300641</v>
      </c>
      <c r="AY8" s="563">
        <v>0.34775844024071695</v>
      </c>
      <c r="AZ8" s="564">
        <v>0.55663929151133618</v>
      </c>
      <c r="BA8" s="564">
        <v>0.7853751556488584</v>
      </c>
      <c r="BB8" s="564">
        <v>2.1072822931546984</v>
      </c>
      <c r="BC8" s="564">
        <v>4.1434799124610082</v>
      </c>
      <c r="BD8" s="565">
        <v>4.5221382091425308</v>
      </c>
      <c r="BE8" s="563">
        <v>4.468572519094149</v>
      </c>
      <c r="BF8" s="564">
        <v>4.3908867548569903</v>
      </c>
      <c r="BG8" s="564">
        <v>4.3680351506032729</v>
      </c>
      <c r="BH8" s="564">
        <v>4.5472600661313942</v>
      </c>
      <c r="BI8" s="564">
        <v>4.118745085082316</v>
      </c>
      <c r="BJ8" s="565">
        <v>4.0778101326783114</v>
      </c>
      <c r="BK8" s="563">
        <v>4.2480038194223466</v>
      </c>
      <c r="BL8" s="564">
        <v>3.8851748469346061</v>
      </c>
      <c r="BM8" s="564">
        <v>3.7943540136214509</v>
      </c>
      <c r="BN8" s="564">
        <v>3.9588275170901541</v>
      </c>
      <c r="BO8" s="564">
        <v>3.4730791837686539</v>
      </c>
      <c r="BP8" s="565">
        <v>3.4188602857625892</v>
      </c>
      <c r="BQ8" s="566">
        <v>3.466331658110184</v>
      </c>
    </row>
    <row r="9" spans="2:69" ht="15" customHeight="1" x14ac:dyDescent="0.25">
      <c r="B9" s="562" t="s">
        <v>3</v>
      </c>
      <c r="C9" s="563">
        <v>83.143927837033885</v>
      </c>
      <c r="D9" s="564">
        <v>76.632404366379291</v>
      </c>
      <c r="E9" s="564">
        <v>64.626930812775726</v>
      </c>
      <c r="F9" s="564">
        <v>29.778766461325276</v>
      </c>
      <c r="G9" s="564">
        <v>19.370907541133384</v>
      </c>
      <c r="H9" s="565">
        <v>10.132044608974251</v>
      </c>
      <c r="I9" s="563">
        <v>0.63254783040218998</v>
      </c>
      <c r="J9" s="564">
        <v>0.42374373618233718</v>
      </c>
      <c r="K9" s="564">
        <v>0.23725451154412996</v>
      </c>
      <c r="L9" s="564">
        <v>0.15622754802215003</v>
      </c>
      <c r="M9" s="564">
        <v>0.18925441815533361</v>
      </c>
      <c r="N9" s="565">
        <v>8.4033194549022958E-2</v>
      </c>
      <c r="O9" s="563">
        <v>6.6053875066176701E-2</v>
      </c>
      <c r="P9" s="564">
        <v>6.6053875066176701E-2</v>
      </c>
      <c r="Q9" s="564">
        <v>6.6053875066176701E-2</v>
      </c>
      <c r="R9" s="564">
        <v>6.6053875066176701E-2</v>
      </c>
      <c r="S9" s="564">
        <v>8.4033194549022958E-2</v>
      </c>
      <c r="T9" s="565">
        <v>8.4033194549022958E-2</v>
      </c>
      <c r="U9" s="563">
        <v>6.6053875066176701E-2</v>
      </c>
      <c r="V9" s="564">
        <v>6.6053875066176701E-2</v>
      </c>
      <c r="W9" s="564">
        <v>0.22250969181764524</v>
      </c>
      <c r="X9" s="564">
        <v>3.7979191245855262</v>
      </c>
      <c r="Y9" s="564">
        <v>11.481844687364388</v>
      </c>
      <c r="Z9" s="565">
        <v>15.110549433053365</v>
      </c>
      <c r="AA9" s="563">
        <v>16.606402500720382</v>
      </c>
      <c r="AB9" s="564">
        <v>22.367708158861447</v>
      </c>
      <c r="AC9" s="564">
        <v>22.898340151217102</v>
      </c>
      <c r="AD9" s="564">
        <v>22.819506766220343</v>
      </c>
      <c r="AE9" s="564">
        <v>23.165810869075575</v>
      </c>
      <c r="AF9" s="565">
        <v>23.082750223559721</v>
      </c>
      <c r="AG9" s="563">
        <v>22.49403935370475</v>
      </c>
      <c r="AH9" s="564">
        <v>22.057703544545198</v>
      </c>
      <c r="AI9" s="564">
        <v>16.392660221770459</v>
      </c>
      <c r="AJ9" s="564">
        <v>5.3656730355339199</v>
      </c>
      <c r="AK9" s="564">
        <v>3.4928047416383374</v>
      </c>
      <c r="AL9" s="565">
        <v>2.0429207075588582</v>
      </c>
      <c r="AM9" s="564">
        <v>0.30030226182058284</v>
      </c>
      <c r="AN9" s="564">
        <v>0.1910917869715594</v>
      </c>
      <c r="AO9" s="564">
        <v>0.1910917869715594</v>
      </c>
      <c r="AP9" s="564">
        <v>0.14006992677448135</v>
      </c>
      <c r="AQ9" s="564">
        <v>0.14006992677448135</v>
      </c>
      <c r="AR9" s="564">
        <v>0.11901936772200951</v>
      </c>
      <c r="AS9" s="563">
        <v>0</v>
      </c>
      <c r="AT9" s="564">
        <v>0.40289954546974521</v>
      </c>
      <c r="AU9" s="564">
        <v>0.76585459542001855</v>
      </c>
      <c r="AV9" s="564">
        <v>0.8694002955200788</v>
      </c>
      <c r="AW9" s="564">
        <v>1.6486309370974737</v>
      </c>
      <c r="AX9" s="565">
        <v>2.7363173489536248</v>
      </c>
      <c r="AY9" s="563">
        <v>3.6703692292471661</v>
      </c>
      <c r="AZ9" s="564">
        <v>8.9757690763712095</v>
      </c>
      <c r="BA9" s="564">
        <v>12.394026025439052</v>
      </c>
      <c r="BB9" s="564">
        <v>39.314271802682676</v>
      </c>
      <c r="BC9" s="564">
        <v>54.572762357020146</v>
      </c>
      <c r="BD9" s="565">
        <v>59.266326513017852</v>
      </c>
      <c r="BE9" s="563">
        <v>63.796081734945879</v>
      </c>
      <c r="BF9" s="564">
        <v>67.466597384832497</v>
      </c>
      <c r="BG9" s="564">
        <v>70.060630873234501</v>
      </c>
      <c r="BH9" s="564">
        <v>76.405934441984996</v>
      </c>
      <c r="BI9" s="564">
        <v>76.099336183356328</v>
      </c>
      <c r="BJ9" s="565">
        <v>77.561531430267095</v>
      </c>
      <c r="BK9" s="563">
        <v>82.650476348839589</v>
      </c>
      <c r="BL9" s="564">
        <v>86.178090141916257</v>
      </c>
      <c r="BM9" s="564">
        <v>88.030895315026527</v>
      </c>
      <c r="BN9" s="564">
        <v>91.866367993020219</v>
      </c>
      <c r="BO9" s="564">
        <v>93.277117969441917</v>
      </c>
      <c r="BP9" s="565">
        <v>93.817082332693886</v>
      </c>
      <c r="BQ9" s="566">
        <v>94.740561541273408</v>
      </c>
    </row>
    <row r="10" spans="2:69" ht="33" customHeight="1" x14ac:dyDescent="0.25">
      <c r="B10" s="567" t="s">
        <v>391</v>
      </c>
      <c r="C10" s="563">
        <v>3.0547492577903848</v>
      </c>
      <c r="D10" s="564">
        <v>7.292873634613648</v>
      </c>
      <c r="E10" s="564">
        <v>18.039937518259631</v>
      </c>
      <c r="F10" s="564">
        <v>59.297178922964662</v>
      </c>
      <c r="G10" s="564">
        <v>72.163870608604626</v>
      </c>
      <c r="H10" s="565">
        <v>84.599675953403491</v>
      </c>
      <c r="I10" s="563">
        <v>98.849966262755188</v>
      </c>
      <c r="J10" s="564">
        <v>99.379319529085976</v>
      </c>
      <c r="K10" s="564">
        <v>99.722099428707665</v>
      </c>
      <c r="L10" s="564">
        <v>99.826027923125849</v>
      </c>
      <c r="M10" s="564">
        <v>99.782606007661258</v>
      </c>
      <c r="N10" s="565">
        <v>99.887827231267551</v>
      </c>
      <c r="O10" s="563">
        <v>99.91620159608182</v>
      </c>
      <c r="P10" s="564">
        <v>99.898222276598972</v>
      </c>
      <c r="Q10" s="564">
        <v>99.898222276598972</v>
      </c>
      <c r="R10" s="564">
        <v>99.91620159608182</v>
      </c>
      <c r="S10" s="564">
        <v>99.898222276598972</v>
      </c>
      <c r="T10" s="565">
        <v>99.898222276598972</v>
      </c>
      <c r="U10" s="563">
        <v>99.91620159608182</v>
      </c>
      <c r="V10" s="564">
        <v>99.91620159608182</v>
      </c>
      <c r="W10" s="564">
        <v>99.694312818750433</v>
      </c>
      <c r="X10" s="564">
        <v>95.414145491803922</v>
      </c>
      <c r="Y10" s="564">
        <v>83.670668288401387</v>
      </c>
      <c r="Z10" s="565">
        <v>78.345521597569373</v>
      </c>
      <c r="AA10" s="563">
        <v>76.019271053429861</v>
      </c>
      <c r="AB10" s="564">
        <v>68.117144599285112</v>
      </c>
      <c r="AC10" s="564">
        <v>67.849775059013552</v>
      </c>
      <c r="AD10" s="564">
        <v>67.837959985077902</v>
      </c>
      <c r="AE10" s="564">
        <v>67.632399864972228</v>
      </c>
      <c r="AF10" s="565">
        <v>67.736056766531021</v>
      </c>
      <c r="AG10" s="563">
        <v>68.275233204869807</v>
      </c>
      <c r="AH10" s="564">
        <v>68.792780716409695</v>
      </c>
      <c r="AI10" s="564">
        <v>75.542001395920593</v>
      </c>
      <c r="AJ10" s="564">
        <v>91.088266211888694</v>
      </c>
      <c r="AK10" s="564">
        <v>94.513152826336025</v>
      </c>
      <c r="AL10" s="565">
        <v>96.66539417902446</v>
      </c>
      <c r="AM10" s="564">
        <v>99.642902201020263</v>
      </c>
      <c r="AN10" s="564">
        <v>99.780414858697227</v>
      </c>
      <c r="AO10" s="564">
        <v>99.780414858697227</v>
      </c>
      <c r="AP10" s="564">
        <v>99.859930073225527</v>
      </c>
      <c r="AQ10" s="564">
        <v>99.859930073225527</v>
      </c>
      <c r="AR10" s="564">
        <v>99.880980632277996</v>
      </c>
      <c r="AS10" s="563">
        <v>100</v>
      </c>
      <c r="AT10" s="564">
        <v>99.307162195568864</v>
      </c>
      <c r="AU10" s="564">
        <v>98.892158059570804</v>
      </c>
      <c r="AV10" s="564">
        <v>98.71210888910872</v>
      </c>
      <c r="AW10" s="564">
        <v>97.130513831616497</v>
      </c>
      <c r="AX10" s="565">
        <v>95.142761489858287</v>
      </c>
      <c r="AY10" s="563">
        <v>93.208460214581521</v>
      </c>
      <c r="AZ10" s="564">
        <v>85.409977770685771</v>
      </c>
      <c r="BA10" s="564">
        <v>80.549511267138072</v>
      </c>
      <c r="BB10" s="564">
        <v>44.02544145882726</v>
      </c>
      <c r="BC10" s="564">
        <v>19.817522140981744</v>
      </c>
      <c r="BD10" s="565">
        <v>14.619897019297298</v>
      </c>
      <c r="BE10" s="563">
        <v>9.2099080539725318</v>
      </c>
      <c r="BF10" s="564">
        <v>6.606733410391084</v>
      </c>
      <c r="BG10" s="564">
        <v>5.5848949504579597</v>
      </c>
      <c r="BH10" s="564">
        <v>0.11291659411489266</v>
      </c>
      <c r="BI10" s="564">
        <v>5.6695859542004227E-2</v>
      </c>
      <c r="BJ10" s="565">
        <v>0</v>
      </c>
      <c r="BK10" s="563">
        <v>0</v>
      </c>
      <c r="BL10" s="564">
        <v>0</v>
      </c>
      <c r="BM10" s="564">
        <v>0</v>
      </c>
      <c r="BN10" s="564">
        <v>0</v>
      </c>
      <c r="BO10" s="564">
        <v>0</v>
      </c>
      <c r="BP10" s="565">
        <v>0</v>
      </c>
      <c r="BQ10" s="566">
        <v>0</v>
      </c>
    </row>
    <row r="11" spans="2:69" ht="13.5" x14ac:dyDescent="0.25">
      <c r="B11" s="568"/>
      <c r="C11" s="569">
        <f t="shared" ref="C11:BD11" si="0">C5+C6+C7+C8</f>
        <v>13.801322905175724</v>
      </c>
      <c r="D11" s="570">
        <f t="shared" si="0"/>
        <v>16.074721999007064</v>
      </c>
      <c r="E11" s="570">
        <f t="shared" si="0"/>
        <v>17.333131668964629</v>
      </c>
      <c r="F11" s="570">
        <f t="shared" si="0"/>
        <v>10.924054615710055</v>
      </c>
      <c r="G11" s="570">
        <f t="shared" si="0"/>
        <v>8.4652218502620009</v>
      </c>
      <c r="H11" s="571">
        <f t="shared" si="0"/>
        <v>5.2682794376222484</v>
      </c>
      <c r="I11" s="569">
        <f t="shared" si="0"/>
        <v>0.51748590684262297</v>
      </c>
      <c r="J11" s="570">
        <f t="shared" si="0"/>
        <v>0.19693673473167203</v>
      </c>
      <c r="K11" s="570">
        <f t="shared" si="0"/>
        <v>4.0646059748200215E-2</v>
      </c>
      <c r="L11" s="570">
        <f t="shared" si="0"/>
        <v>1.7744528852001829E-2</v>
      </c>
      <c r="M11" s="570">
        <f t="shared" si="0"/>
        <v>2.813957418341749E-2</v>
      </c>
      <c r="N11" s="571">
        <f t="shared" si="0"/>
        <v>2.8139574183417483E-2</v>
      </c>
      <c r="O11" s="569">
        <f t="shared" si="0"/>
        <v>1.7744528852001826E-2</v>
      </c>
      <c r="P11" s="570">
        <f t="shared" si="0"/>
        <v>3.5723848334848089E-2</v>
      </c>
      <c r="Q11" s="570">
        <f t="shared" si="0"/>
        <v>3.5723848334848089E-2</v>
      </c>
      <c r="R11" s="570">
        <f t="shared" si="0"/>
        <v>1.7744528852001826E-2</v>
      </c>
      <c r="S11" s="570">
        <f t="shared" si="0"/>
        <v>1.7744528852001822E-2</v>
      </c>
      <c r="T11" s="571">
        <f t="shared" si="0"/>
        <v>1.7744528852001822E-2</v>
      </c>
      <c r="U11" s="569">
        <f t="shared" si="0"/>
        <v>1.7744528852001826E-2</v>
      </c>
      <c r="V11" s="570">
        <f t="shared" si="0"/>
        <v>1.7744528852001826E-2</v>
      </c>
      <c r="W11" s="570">
        <f t="shared" si="0"/>
        <v>8.3177489431918383E-2</v>
      </c>
      <c r="X11" s="570">
        <f t="shared" si="0"/>
        <v>0.78793538361054483</v>
      </c>
      <c r="Y11" s="570">
        <f t="shared" si="0"/>
        <v>4.8474870242342281</v>
      </c>
      <c r="Z11" s="571">
        <f t="shared" si="0"/>
        <v>6.5439289693772693</v>
      </c>
      <c r="AA11" s="569">
        <f t="shared" si="0"/>
        <v>7.3743264458497633</v>
      </c>
      <c r="AB11" s="570">
        <f t="shared" si="0"/>
        <v>9.5151472418534535</v>
      </c>
      <c r="AC11" s="570">
        <f t="shared" si="0"/>
        <v>9.2518847897693419</v>
      </c>
      <c r="AD11" s="570">
        <f t="shared" si="0"/>
        <v>9.3425332487017538</v>
      </c>
      <c r="AE11" s="570">
        <f t="shared" si="0"/>
        <v>9.2017892659522005</v>
      </c>
      <c r="AF11" s="571">
        <f t="shared" si="0"/>
        <v>9.181193009909256</v>
      </c>
      <c r="AG11" s="569">
        <f t="shared" si="0"/>
        <v>9.230727441425433</v>
      </c>
      <c r="AH11" s="570">
        <f t="shared" si="0"/>
        <v>9.1495157390451016</v>
      </c>
      <c r="AI11" s="570">
        <f t="shared" si="0"/>
        <v>8.0653383823089424</v>
      </c>
      <c r="AJ11" s="570">
        <f t="shared" si="0"/>
        <v>3.5460607525773753</v>
      </c>
      <c r="AK11" s="570">
        <f t="shared" si="0"/>
        <v>1.9940424320256338</v>
      </c>
      <c r="AL11" s="571">
        <f t="shared" si="0"/>
        <v>1.2916851134166807</v>
      </c>
      <c r="AM11" s="569">
        <f t="shared" si="0"/>
        <v>5.6795537159148285E-2</v>
      </c>
      <c r="AN11" s="570">
        <f t="shared" si="0"/>
        <v>2.8493354331209038E-2</v>
      </c>
      <c r="AO11" s="570">
        <f t="shared" si="0"/>
        <v>2.8493354331209038E-2</v>
      </c>
      <c r="AP11" s="570">
        <f t="shared" si="0"/>
        <v>0</v>
      </c>
      <c r="AQ11" s="570">
        <f t="shared" si="0"/>
        <v>0</v>
      </c>
      <c r="AR11" s="571">
        <f t="shared" si="0"/>
        <v>0</v>
      </c>
      <c r="AS11" s="569">
        <f t="shared" si="0"/>
        <v>0</v>
      </c>
      <c r="AT11" s="570">
        <f t="shared" si="0"/>
        <v>0.28993825896138781</v>
      </c>
      <c r="AU11" s="570">
        <f t="shared" si="0"/>
        <v>0.34198734500917183</v>
      </c>
      <c r="AV11" s="570">
        <f t="shared" si="0"/>
        <v>0.41849081537119909</v>
      </c>
      <c r="AW11" s="570">
        <f t="shared" si="0"/>
        <v>1.2208552312860197</v>
      </c>
      <c r="AX11" s="571">
        <f t="shared" si="0"/>
        <v>2.1209211611880896</v>
      </c>
      <c r="AY11" s="569">
        <f t="shared" si="0"/>
        <v>3.1211705561713101</v>
      </c>
      <c r="AZ11" s="570">
        <f t="shared" si="0"/>
        <v>5.6142531529430144</v>
      </c>
      <c r="BA11" s="570">
        <f t="shared" si="0"/>
        <v>7.0564627074228792</v>
      </c>
      <c r="BB11" s="570">
        <f t="shared" si="0"/>
        <v>16.660286738490075</v>
      </c>
      <c r="BC11" s="570">
        <f t="shared" si="0"/>
        <v>25.609715501998114</v>
      </c>
      <c r="BD11" s="571">
        <f t="shared" si="0"/>
        <v>26.113776467684851</v>
      </c>
      <c r="BE11" s="569">
        <f>BE5+BE6+BE7+BE8</f>
        <v>26.994010211081584</v>
      </c>
      <c r="BF11" s="570">
        <f t="shared" ref="BF11:BQ11" si="1">BF5+BF6+BF7+BF8</f>
        <v>25.926669204776413</v>
      </c>
      <c r="BG11" s="570">
        <f t="shared" si="1"/>
        <v>24.354474176307537</v>
      </c>
      <c r="BH11" s="570">
        <f t="shared" si="1"/>
        <v>23.481148963900104</v>
      </c>
      <c r="BI11" s="570">
        <f t="shared" si="1"/>
        <v>23.843967957101661</v>
      </c>
      <c r="BJ11" s="571">
        <f t="shared" si="1"/>
        <v>22.438468569732912</v>
      </c>
      <c r="BK11" s="569">
        <f t="shared" si="1"/>
        <v>17.349523651160425</v>
      </c>
      <c r="BL11" s="570">
        <f t="shared" si="1"/>
        <v>13.82190985808375</v>
      </c>
      <c r="BM11" s="570">
        <f t="shared" si="1"/>
        <v>11.969104684973466</v>
      </c>
      <c r="BN11" s="570">
        <f t="shared" si="1"/>
        <v>8.1336320069797772</v>
      </c>
      <c r="BO11" s="570">
        <f t="shared" si="1"/>
        <v>6.7228820305580852</v>
      </c>
      <c r="BP11" s="571">
        <f t="shared" si="1"/>
        <v>6.1829176673061212</v>
      </c>
      <c r="BQ11" s="568">
        <f t="shared" si="1"/>
        <v>5.2594384587265948</v>
      </c>
    </row>
    <row r="12" spans="2:69" ht="60.75" customHeight="1" x14ac:dyDescent="0.25">
      <c r="C12" s="1139" t="s">
        <v>392</v>
      </c>
      <c r="D12" s="1140"/>
      <c r="E12" s="1140"/>
      <c r="F12" s="1140"/>
      <c r="G12" s="1140"/>
      <c r="H12" s="1140"/>
      <c r="I12" s="1140"/>
      <c r="J12" s="1140"/>
      <c r="K12" s="1140"/>
      <c r="L12" s="1140"/>
      <c r="M12" s="1140"/>
      <c r="N12" s="1140"/>
      <c r="O12" s="1140"/>
      <c r="P12" s="1140"/>
      <c r="Q12" s="1140"/>
      <c r="R12" s="1140"/>
      <c r="S12" s="1140"/>
      <c r="T12" s="1140"/>
    </row>
  </sheetData>
  <mergeCells count="1">
    <mergeCell ref="C12:T12"/>
  </mergeCells>
  <pageMargins left="0.78740157499999996" right="0.78740157499999996" top="0.984251969" bottom="0.984251969" header="0.5" footer="0.5"/>
  <pageSetup paperSize="9" orientation="portrait" verticalDpi="0" r:id="rId1"/>
  <headerFooter alignWithMargins="0">
    <oddHeader>&amp;A</oddHeader>
    <oddFooter>Page &amp;P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4"/>
  <sheetViews>
    <sheetView showGridLines="0" topLeftCell="A4" workbookViewId="0"/>
  </sheetViews>
  <sheetFormatPr baseColWidth="10" defaultRowHeight="15.75" x14ac:dyDescent="0.25"/>
  <cols>
    <col min="1" max="1" width="5.140625" style="442" customWidth="1"/>
    <col min="2" max="2" width="11.42578125" style="442"/>
    <col min="3" max="3" width="33.42578125" style="442" customWidth="1"/>
    <col min="4" max="4" width="14.42578125" style="442" customWidth="1"/>
    <col min="5" max="256" width="11.42578125" style="442"/>
    <col min="257" max="257" width="5.140625" style="442" customWidth="1"/>
    <col min="258" max="258" width="11.42578125" style="442"/>
    <col min="259" max="259" width="33.42578125" style="442" customWidth="1"/>
    <col min="260" max="260" width="14.42578125" style="442" customWidth="1"/>
    <col min="261" max="512" width="11.42578125" style="442"/>
    <col min="513" max="513" width="5.140625" style="442" customWidth="1"/>
    <col min="514" max="514" width="11.42578125" style="442"/>
    <col min="515" max="515" width="33.42578125" style="442" customWidth="1"/>
    <col min="516" max="516" width="14.42578125" style="442" customWidth="1"/>
    <col min="517" max="768" width="11.42578125" style="442"/>
    <col min="769" max="769" width="5.140625" style="442" customWidth="1"/>
    <col min="770" max="770" width="11.42578125" style="442"/>
    <col min="771" max="771" width="33.42578125" style="442" customWidth="1"/>
    <col min="772" max="772" width="14.42578125" style="442" customWidth="1"/>
    <col min="773" max="1024" width="11.42578125" style="442"/>
    <col min="1025" max="1025" width="5.140625" style="442" customWidth="1"/>
    <col min="1026" max="1026" width="11.42578125" style="442"/>
    <col min="1027" max="1027" width="33.42578125" style="442" customWidth="1"/>
    <col min="1028" max="1028" width="14.42578125" style="442" customWidth="1"/>
    <col min="1029" max="1280" width="11.42578125" style="442"/>
    <col min="1281" max="1281" width="5.140625" style="442" customWidth="1"/>
    <col min="1282" max="1282" width="11.42578125" style="442"/>
    <col min="1283" max="1283" width="33.42578125" style="442" customWidth="1"/>
    <col min="1284" max="1284" width="14.42578125" style="442" customWidth="1"/>
    <col min="1285" max="1536" width="11.42578125" style="442"/>
    <col min="1537" max="1537" width="5.140625" style="442" customWidth="1"/>
    <col min="1538" max="1538" width="11.42578125" style="442"/>
    <col min="1539" max="1539" width="33.42578125" style="442" customWidth="1"/>
    <col min="1540" max="1540" width="14.42578125" style="442" customWidth="1"/>
    <col min="1541" max="1792" width="11.42578125" style="442"/>
    <col min="1793" max="1793" width="5.140625" style="442" customWidth="1"/>
    <col min="1794" max="1794" width="11.42578125" style="442"/>
    <col min="1795" max="1795" width="33.42578125" style="442" customWidth="1"/>
    <col min="1796" max="1796" width="14.42578125" style="442" customWidth="1"/>
    <col min="1797" max="2048" width="11.42578125" style="442"/>
    <col min="2049" max="2049" width="5.140625" style="442" customWidth="1"/>
    <col min="2050" max="2050" width="11.42578125" style="442"/>
    <col min="2051" max="2051" width="33.42578125" style="442" customWidth="1"/>
    <col min="2052" max="2052" width="14.42578125" style="442" customWidth="1"/>
    <col min="2053" max="2304" width="11.42578125" style="442"/>
    <col min="2305" max="2305" width="5.140625" style="442" customWidth="1"/>
    <col min="2306" max="2306" width="11.42578125" style="442"/>
    <col min="2307" max="2307" width="33.42578125" style="442" customWidth="1"/>
    <col min="2308" max="2308" width="14.42578125" style="442" customWidth="1"/>
    <col min="2309" max="2560" width="11.42578125" style="442"/>
    <col min="2561" max="2561" width="5.140625" style="442" customWidth="1"/>
    <col min="2562" max="2562" width="11.42578125" style="442"/>
    <col min="2563" max="2563" width="33.42578125" style="442" customWidth="1"/>
    <col min="2564" max="2564" width="14.42578125" style="442" customWidth="1"/>
    <col min="2565" max="2816" width="11.42578125" style="442"/>
    <col min="2817" max="2817" width="5.140625" style="442" customWidth="1"/>
    <col min="2818" max="2818" width="11.42578125" style="442"/>
    <col min="2819" max="2819" width="33.42578125" style="442" customWidth="1"/>
    <col min="2820" max="2820" width="14.42578125" style="442" customWidth="1"/>
    <col min="2821" max="3072" width="11.42578125" style="442"/>
    <col min="3073" max="3073" width="5.140625" style="442" customWidth="1"/>
    <col min="3074" max="3074" width="11.42578125" style="442"/>
    <col min="3075" max="3075" width="33.42578125" style="442" customWidth="1"/>
    <col min="3076" max="3076" width="14.42578125" style="442" customWidth="1"/>
    <col min="3077" max="3328" width="11.42578125" style="442"/>
    <col min="3329" max="3329" width="5.140625" style="442" customWidth="1"/>
    <col min="3330" max="3330" width="11.42578125" style="442"/>
    <col min="3331" max="3331" width="33.42578125" style="442" customWidth="1"/>
    <col min="3332" max="3332" width="14.42578125" style="442" customWidth="1"/>
    <col min="3333" max="3584" width="11.42578125" style="442"/>
    <col min="3585" max="3585" width="5.140625" style="442" customWidth="1"/>
    <col min="3586" max="3586" width="11.42578125" style="442"/>
    <col min="3587" max="3587" width="33.42578125" style="442" customWidth="1"/>
    <col min="3588" max="3588" width="14.42578125" style="442" customWidth="1"/>
    <col min="3589" max="3840" width="11.42578125" style="442"/>
    <col min="3841" max="3841" width="5.140625" style="442" customWidth="1"/>
    <col min="3842" max="3842" width="11.42578125" style="442"/>
    <col min="3843" max="3843" width="33.42578125" style="442" customWidth="1"/>
    <col min="3844" max="3844" width="14.42578125" style="442" customWidth="1"/>
    <col min="3845" max="4096" width="11.42578125" style="442"/>
    <col min="4097" max="4097" width="5.140625" style="442" customWidth="1"/>
    <col min="4098" max="4098" width="11.42578125" style="442"/>
    <col min="4099" max="4099" width="33.42578125" style="442" customWidth="1"/>
    <col min="4100" max="4100" width="14.42578125" style="442" customWidth="1"/>
    <col min="4101" max="4352" width="11.42578125" style="442"/>
    <col min="4353" max="4353" width="5.140625" style="442" customWidth="1"/>
    <col min="4354" max="4354" width="11.42578125" style="442"/>
    <col min="4355" max="4355" width="33.42578125" style="442" customWidth="1"/>
    <col min="4356" max="4356" width="14.42578125" style="442" customWidth="1"/>
    <col min="4357" max="4608" width="11.42578125" style="442"/>
    <col min="4609" max="4609" width="5.140625" style="442" customWidth="1"/>
    <col min="4610" max="4610" width="11.42578125" style="442"/>
    <col min="4611" max="4611" width="33.42578125" style="442" customWidth="1"/>
    <col min="4612" max="4612" width="14.42578125" style="442" customWidth="1"/>
    <col min="4613" max="4864" width="11.42578125" style="442"/>
    <col min="4865" max="4865" width="5.140625" style="442" customWidth="1"/>
    <col min="4866" max="4866" width="11.42578125" style="442"/>
    <col min="4867" max="4867" width="33.42578125" style="442" customWidth="1"/>
    <col min="4868" max="4868" width="14.42578125" style="442" customWidth="1"/>
    <col min="4869" max="5120" width="11.42578125" style="442"/>
    <col min="5121" max="5121" width="5.140625" style="442" customWidth="1"/>
    <col min="5122" max="5122" width="11.42578125" style="442"/>
    <col min="5123" max="5123" width="33.42578125" style="442" customWidth="1"/>
    <col min="5124" max="5124" width="14.42578125" style="442" customWidth="1"/>
    <col min="5125" max="5376" width="11.42578125" style="442"/>
    <col min="5377" max="5377" width="5.140625" style="442" customWidth="1"/>
    <col min="5378" max="5378" width="11.42578125" style="442"/>
    <col min="5379" max="5379" width="33.42578125" style="442" customWidth="1"/>
    <col min="5380" max="5380" width="14.42578125" style="442" customWidth="1"/>
    <col min="5381" max="5632" width="11.42578125" style="442"/>
    <col min="5633" max="5633" width="5.140625" style="442" customWidth="1"/>
    <col min="5634" max="5634" width="11.42578125" style="442"/>
    <col min="5635" max="5635" width="33.42578125" style="442" customWidth="1"/>
    <col min="5636" max="5636" width="14.42578125" style="442" customWidth="1"/>
    <col min="5637" max="5888" width="11.42578125" style="442"/>
    <col min="5889" max="5889" width="5.140625" style="442" customWidth="1"/>
    <col min="5890" max="5890" width="11.42578125" style="442"/>
    <col min="5891" max="5891" width="33.42578125" style="442" customWidth="1"/>
    <col min="5892" max="5892" width="14.42578125" style="442" customWidth="1"/>
    <col min="5893" max="6144" width="11.42578125" style="442"/>
    <col min="6145" max="6145" width="5.140625" style="442" customWidth="1"/>
    <col min="6146" max="6146" width="11.42578125" style="442"/>
    <col min="6147" max="6147" width="33.42578125" style="442" customWidth="1"/>
    <col min="6148" max="6148" width="14.42578125" style="442" customWidth="1"/>
    <col min="6149" max="6400" width="11.42578125" style="442"/>
    <col min="6401" max="6401" width="5.140625" style="442" customWidth="1"/>
    <col min="6402" max="6402" width="11.42578125" style="442"/>
    <col min="6403" max="6403" width="33.42578125" style="442" customWidth="1"/>
    <col min="6404" max="6404" width="14.42578125" style="442" customWidth="1"/>
    <col min="6405" max="6656" width="11.42578125" style="442"/>
    <col min="6657" max="6657" width="5.140625" style="442" customWidth="1"/>
    <col min="6658" max="6658" width="11.42578125" style="442"/>
    <col min="6659" max="6659" width="33.42578125" style="442" customWidth="1"/>
    <col min="6660" max="6660" width="14.42578125" style="442" customWidth="1"/>
    <col min="6661" max="6912" width="11.42578125" style="442"/>
    <col min="6913" max="6913" width="5.140625" style="442" customWidth="1"/>
    <col min="6914" max="6914" width="11.42578125" style="442"/>
    <col min="6915" max="6915" width="33.42578125" style="442" customWidth="1"/>
    <col min="6916" max="6916" width="14.42578125" style="442" customWidth="1"/>
    <col min="6917" max="7168" width="11.42578125" style="442"/>
    <col min="7169" max="7169" width="5.140625" style="442" customWidth="1"/>
    <col min="7170" max="7170" width="11.42578125" style="442"/>
    <col min="7171" max="7171" width="33.42578125" style="442" customWidth="1"/>
    <col min="7172" max="7172" width="14.42578125" style="442" customWidth="1"/>
    <col min="7173" max="7424" width="11.42578125" style="442"/>
    <col min="7425" max="7425" width="5.140625" style="442" customWidth="1"/>
    <col min="7426" max="7426" width="11.42578125" style="442"/>
    <col min="7427" max="7427" width="33.42578125" style="442" customWidth="1"/>
    <col min="7428" max="7428" width="14.42578125" style="442" customWidth="1"/>
    <col min="7429" max="7680" width="11.42578125" style="442"/>
    <col min="7681" max="7681" width="5.140625" style="442" customWidth="1"/>
    <col min="7682" max="7682" width="11.42578125" style="442"/>
    <col min="7683" max="7683" width="33.42578125" style="442" customWidth="1"/>
    <col min="7684" max="7684" width="14.42578125" style="442" customWidth="1"/>
    <col min="7685" max="7936" width="11.42578125" style="442"/>
    <col min="7937" max="7937" width="5.140625" style="442" customWidth="1"/>
    <col min="7938" max="7938" width="11.42578125" style="442"/>
    <col min="7939" max="7939" width="33.42578125" style="442" customWidth="1"/>
    <col min="7940" max="7940" width="14.42578125" style="442" customWidth="1"/>
    <col min="7941" max="8192" width="11.42578125" style="442"/>
    <col min="8193" max="8193" width="5.140625" style="442" customWidth="1"/>
    <col min="8194" max="8194" width="11.42578125" style="442"/>
    <col min="8195" max="8195" width="33.42578125" style="442" customWidth="1"/>
    <col min="8196" max="8196" width="14.42578125" style="442" customWidth="1"/>
    <col min="8197" max="8448" width="11.42578125" style="442"/>
    <col min="8449" max="8449" width="5.140625" style="442" customWidth="1"/>
    <col min="8450" max="8450" width="11.42578125" style="442"/>
    <col min="8451" max="8451" width="33.42578125" style="442" customWidth="1"/>
    <col min="8452" max="8452" width="14.42578125" style="442" customWidth="1"/>
    <col min="8453" max="8704" width="11.42578125" style="442"/>
    <col min="8705" max="8705" width="5.140625" style="442" customWidth="1"/>
    <col min="8706" max="8706" width="11.42578125" style="442"/>
    <col min="8707" max="8707" width="33.42578125" style="442" customWidth="1"/>
    <col min="8708" max="8708" width="14.42578125" style="442" customWidth="1"/>
    <col min="8709" max="8960" width="11.42578125" style="442"/>
    <col min="8961" max="8961" width="5.140625" style="442" customWidth="1"/>
    <col min="8962" max="8962" width="11.42578125" style="442"/>
    <col min="8963" max="8963" width="33.42578125" style="442" customWidth="1"/>
    <col min="8964" max="8964" width="14.42578125" style="442" customWidth="1"/>
    <col min="8965" max="9216" width="11.42578125" style="442"/>
    <col min="9217" max="9217" width="5.140625" style="442" customWidth="1"/>
    <col min="9218" max="9218" width="11.42578125" style="442"/>
    <col min="9219" max="9219" width="33.42578125" style="442" customWidth="1"/>
    <col min="9220" max="9220" width="14.42578125" style="442" customWidth="1"/>
    <col min="9221" max="9472" width="11.42578125" style="442"/>
    <col min="9473" max="9473" width="5.140625" style="442" customWidth="1"/>
    <col min="9474" max="9474" width="11.42578125" style="442"/>
    <col min="9475" max="9475" width="33.42578125" style="442" customWidth="1"/>
    <col min="9476" max="9476" width="14.42578125" style="442" customWidth="1"/>
    <col min="9477" max="9728" width="11.42578125" style="442"/>
    <col min="9729" max="9729" width="5.140625" style="442" customWidth="1"/>
    <col min="9730" max="9730" width="11.42578125" style="442"/>
    <col min="9731" max="9731" width="33.42578125" style="442" customWidth="1"/>
    <col min="9732" max="9732" width="14.42578125" style="442" customWidth="1"/>
    <col min="9733" max="9984" width="11.42578125" style="442"/>
    <col min="9985" max="9985" width="5.140625" style="442" customWidth="1"/>
    <col min="9986" max="9986" width="11.42578125" style="442"/>
    <col min="9987" max="9987" width="33.42578125" style="442" customWidth="1"/>
    <col min="9988" max="9988" width="14.42578125" style="442" customWidth="1"/>
    <col min="9989" max="10240" width="11.42578125" style="442"/>
    <col min="10241" max="10241" width="5.140625" style="442" customWidth="1"/>
    <col min="10242" max="10242" width="11.42578125" style="442"/>
    <col min="10243" max="10243" width="33.42578125" style="442" customWidth="1"/>
    <col min="10244" max="10244" width="14.42578125" style="442" customWidth="1"/>
    <col min="10245" max="10496" width="11.42578125" style="442"/>
    <col min="10497" max="10497" width="5.140625" style="442" customWidth="1"/>
    <col min="10498" max="10498" width="11.42578125" style="442"/>
    <col min="10499" max="10499" width="33.42578125" style="442" customWidth="1"/>
    <col min="10500" max="10500" width="14.42578125" style="442" customWidth="1"/>
    <col min="10501" max="10752" width="11.42578125" style="442"/>
    <col min="10753" max="10753" width="5.140625" style="442" customWidth="1"/>
    <col min="10754" max="10754" width="11.42578125" style="442"/>
    <col min="10755" max="10755" width="33.42578125" style="442" customWidth="1"/>
    <col min="10756" max="10756" width="14.42578125" style="442" customWidth="1"/>
    <col min="10757" max="11008" width="11.42578125" style="442"/>
    <col min="11009" max="11009" width="5.140625" style="442" customWidth="1"/>
    <col min="11010" max="11010" width="11.42578125" style="442"/>
    <col min="11011" max="11011" width="33.42578125" style="442" customWidth="1"/>
    <col min="11012" max="11012" width="14.42578125" style="442" customWidth="1"/>
    <col min="11013" max="11264" width="11.42578125" style="442"/>
    <col min="11265" max="11265" width="5.140625" style="442" customWidth="1"/>
    <col min="11266" max="11266" width="11.42578125" style="442"/>
    <col min="11267" max="11267" width="33.42578125" style="442" customWidth="1"/>
    <col min="11268" max="11268" width="14.42578125" style="442" customWidth="1"/>
    <col min="11269" max="11520" width="11.42578125" style="442"/>
    <col min="11521" max="11521" width="5.140625" style="442" customWidth="1"/>
    <col min="11522" max="11522" width="11.42578125" style="442"/>
    <col min="11523" max="11523" width="33.42578125" style="442" customWidth="1"/>
    <col min="11524" max="11524" width="14.42578125" style="442" customWidth="1"/>
    <col min="11525" max="11776" width="11.42578125" style="442"/>
    <col min="11777" max="11777" width="5.140625" style="442" customWidth="1"/>
    <col min="11778" max="11778" width="11.42578125" style="442"/>
    <col min="11779" max="11779" width="33.42578125" style="442" customWidth="1"/>
    <col min="11780" max="11780" width="14.42578125" style="442" customWidth="1"/>
    <col min="11781" max="12032" width="11.42578125" style="442"/>
    <col min="12033" max="12033" width="5.140625" style="442" customWidth="1"/>
    <col min="12034" max="12034" width="11.42578125" style="442"/>
    <col min="12035" max="12035" width="33.42578125" style="442" customWidth="1"/>
    <col min="12036" max="12036" width="14.42578125" style="442" customWidth="1"/>
    <col min="12037" max="12288" width="11.42578125" style="442"/>
    <col min="12289" max="12289" width="5.140625" style="442" customWidth="1"/>
    <col min="12290" max="12290" width="11.42578125" style="442"/>
    <col min="12291" max="12291" width="33.42578125" style="442" customWidth="1"/>
    <col min="12292" max="12292" width="14.42578125" style="442" customWidth="1"/>
    <col min="12293" max="12544" width="11.42578125" style="442"/>
    <col min="12545" max="12545" width="5.140625" style="442" customWidth="1"/>
    <col min="12546" max="12546" width="11.42578125" style="442"/>
    <col min="12547" max="12547" width="33.42578125" style="442" customWidth="1"/>
    <col min="12548" max="12548" width="14.42578125" style="442" customWidth="1"/>
    <col min="12549" max="12800" width="11.42578125" style="442"/>
    <col min="12801" max="12801" width="5.140625" style="442" customWidth="1"/>
    <col min="12802" max="12802" width="11.42578125" style="442"/>
    <col min="12803" max="12803" width="33.42578125" style="442" customWidth="1"/>
    <col min="12804" max="12804" width="14.42578125" style="442" customWidth="1"/>
    <col min="12805" max="13056" width="11.42578125" style="442"/>
    <col min="13057" max="13057" width="5.140625" style="442" customWidth="1"/>
    <col min="13058" max="13058" width="11.42578125" style="442"/>
    <col min="13059" max="13059" width="33.42578125" style="442" customWidth="1"/>
    <col min="13060" max="13060" width="14.42578125" style="442" customWidth="1"/>
    <col min="13061" max="13312" width="11.42578125" style="442"/>
    <col min="13313" max="13313" width="5.140625" style="442" customWidth="1"/>
    <col min="13314" max="13314" width="11.42578125" style="442"/>
    <col min="13315" max="13315" width="33.42578125" style="442" customWidth="1"/>
    <col min="13316" max="13316" width="14.42578125" style="442" customWidth="1"/>
    <col min="13317" max="13568" width="11.42578125" style="442"/>
    <col min="13569" max="13569" width="5.140625" style="442" customWidth="1"/>
    <col min="13570" max="13570" width="11.42578125" style="442"/>
    <col min="13571" max="13571" width="33.42578125" style="442" customWidth="1"/>
    <col min="13572" max="13572" width="14.42578125" style="442" customWidth="1"/>
    <col min="13573" max="13824" width="11.42578125" style="442"/>
    <col min="13825" max="13825" width="5.140625" style="442" customWidth="1"/>
    <col min="13826" max="13826" width="11.42578125" style="442"/>
    <col min="13827" max="13827" width="33.42578125" style="442" customWidth="1"/>
    <col min="13828" max="13828" width="14.42578125" style="442" customWidth="1"/>
    <col min="13829" max="14080" width="11.42578125" style="442"/>
    <col min="14081" max="14081" width="5.140625" style="442" customWidth="1"/>
    <col min="14082" max="14082" width="11.42578125" style="442"/>
    <col min="14083" max="14083" width="33.42578125" style="442" customWidth="1"/>
    <col min="14084" max="14084" width="14.42578125" style="442" customWidth="1"/>
    <col min="14085" max="14336" width="11.42578125" style="442"/>
    <col min="14337" max="14337" width="5.140625" style="442" customWidth="1"/>
    <col min="14338" max="14338" width="11.42578125" style="442"/>
    <col min="14339" max="14339" width="33.42578125" style="442" customWidth="1"/>
    <col min="14340" max="14340" width="14.42578125" style="442" customWidth="1"/>
    <col min="14341" max="14592" width="11.42578125" style="442"/>
    <col min="14593" max="14593" width="5.140625" style="442" customWidth="1"/>
    <col min="14594" max="14594" width="11.42578125" style="442"/>
    <col min="14595" max="14595" width="33.42578125" style="442" customWidth="1"/>
    <col min="14596" max="14596" width="14.42578125" style="442" customWidth="1"/>
    <col min="14597" max="14848" width="11.42578125" style="442"/>
    <col min="14849" max="14849" width="5.140625" style="442" customWidth="1"/>
    <col min="14850" max="14850" width="11.42578125" style="442"/>
    <col min="14851" max="14851" width="33.42578125" style="442" customWidth="1"/>
    <col min="14852" max="14852" width="14.42578125" style="442" customWidth="1"/>
    <col min="14853" max="15104" width="11.42578125" style="442"/>
    <col min="15105" max="15105" width="5.140625" style="442" customWidth="1"/>
    <col min="15106" max="15106" width="11.42578125" style="442"/>
    <col min="15107" max="15107" width="33.42578125" style="442" customWidth="1"/>
    <col min="15108" max="15108" width="14.42578125" style="442" customWidth="1"/>
    <col min="15109" max="15360" width="11.42578125" style="442"/>
    <col min="15361" max="15361" width="5.140625" style="442" customWidth="1"/>
    <col min="15362" max="15362" width="11.42578125" style="442"/>
    <col min="15363" max="15363" width="33.42578125" style="442" customWidth="1"/>
    <col min="15364" max="15364" width="14.42578125" style="442" customWidth="1"/>
    <col min="15365" max="15616" width="11.42578125" style="442"/>
    <col min="15617" max="15617" width="5.140625" style="442" customWidth="1"/>
    <col min="15618" max="15618" width="11.42578125" style="442"/>
    <col min="15619" max="15619" width="33.42578125" style="442" customWidth="1"/>
    <col min="15620" max="15620" width="14.42578125" style="442" customWidth="1"/>
    <col min="15621" max="15872" width="11.42578125" style="442"/>
    <col min="15873" max="15873" width="5.140625" style="442" customWidth="1"/>
    <col min="15874" max="15874" width="11.42578125" style="442"/>
    <col min="15875" max="15875" width="33.42578125" style="442" customWidth="1"/>
    <col min="15876" max="15876" width="14.42578125" style="442" customWidth="1"/>
    <col min="15877" max="16128" width="11.42578125" style="442"/>
    <col min="16129" max="16129" width="5.140625" style="442" customWidth="1"/>
    <col min="16130" max="16130" width="11.42578125" style="442"/>
    <col min="16131" max="16131" width="33.42578125" style="442" customWidth="1"/>
    <col min="16132" max="16132" width="14.42578125" style="442" customWidth="1"/>
    <col min="16133" max="16384" width="11.42578125" style="442"/>
  </cols>
  <sheetData>
    <row r="1" spans="1:9" x14ac:dyDescent="0.25">
      <c r="A1" s="467"/>
      <c r="B1" s="467"/>
      <c r="C1" s="467"/>
      <c r="D1" s="467"/>
      <c r="E1" s="467"/>
    </row>
    <row r="2" spans="1:9" ht="31.5" customHeight="1" x14ac:dyDescent="0.25">
      <c r="A2" s="467"/>
      <c r="B2" s="1143" t="s">
        <v>732</v>
      </c>
      <c r="C2" s="1143"/>
      <c r="D2" s="1143"/>
      <c r="E2" s="467"/>
      <c r="G2" s="1144"/>
      <c r="H2" s="1144"/>
      <c r="I2" s="1144"/>
    </row>
    <row r="3" spans="1:9" x14ac:dyDescent="0.25">
      <c r="A3" s="467"/>
      <c r="B3" s="1145"/>
      <c r="C3" s="1145"/>
      <c r="D3" s="572" t="s">
        <v>366</v>
      </c>
      <c r="E3" s="467"/>
    </row>
    <row r="4" spans="1:9" x14ac:dyDescent="0.25">
      <c r="A4" s="467"/>
      <c r="B4" s="573" t="s">
        <v>393</v>
      </c>
      <c r="C4" s="574"/>
      <c r="D4" s="575">
        <f>SUM(D5:D7)</f>
        <v>49</v>
      </c>
      <c r="E4" s="467"/>
    </row>
    <row r="5" spans="1:9" x14ac:dyDescent="0.25">
      <c r="A5" s="467"/>
      <c r="B5" s="1141" t="s">
        <v>394</v>
      </c>
      <c r="C5" s="1142"/>
      <c r="D5" s="576">
        <v>40</v>
      </c>
      <c r="E5" s="467"/>
    </row>
    <row r="6" spans="1:9" x14ac:dyDescent="0.25">
      <c r="A6" s="467"/>
      <c r="B6" s="1141" t="s">
        <v>395</v>
      </c>
      <c r="C6" s="1142"/>
      <c r="D6" s="576">
        <v>6</v>
      </c>
      <c r="E6" s="467"/>
    </row>
    <row r="7" spans="1:9" x14ac:dyDescent="0.25">
      <c r="A7" s="467"/>
      <c r="B7" s="1146" t="s">
        <v>396</v>
      </c>
      <c r="C7" s="1147"/>
      <c r="D7" s="577">
        <v>3</v>
      </c>
      <c r="E7" s="467"/>
    </row>
    <row r="8" spans="1:9" x14ac:dyDescent="0.25">
      <c r="A8" s="467"/>
      <c r="B8" s="578" t="s">
        <v>370</v>
      </c>
      <c r="C8" s="579"/>
      <c r="D8" s="580">
        <f>D9+D10+D11</f>
        <v>9</v>
      </c>
      <c r="E8" s="467"/>
    </row>
    <row r="9" spans="1:9" x14ac:dyDescent="0.25">
      <c r="A9" s="467"/>
      <c r="B9" s="1141" t="s">
        <v>394</v>
      </c>
      <c r="C9" s="1142"/>
      <c r="D9" s="576">
        <v>6</v>
      </c>
      <c r="E9" s="467"/>
    </row>
    <row r="10" spans="1:9" x14ac:dyDescent="0.25">
      <c r="A10" s="467"/>
      <c r="B10" s="1141" t="s">
        <v>395</v>
      </c>
      <c r="C10" s="1142"/>
      <c r="D10" s="576">
        <v>2</v>
      </c>
      <c r="E10" s="467"/>
    </row>
    <row r="11" spans="1:9" x14ac:dyDescent="0.25">
      <c r="A11" s="467"/>
      <c r="B11" s="1148" t="s">
        <v>396</v>
      </c>
      <c r="C11" s="1149"/>
      <c r="D11" s="577">
        <v>1</v>
      </c>
      <c r="E11" s="467"/>
    </row>
    <row r="12" spans="1:9" x14ac:dyDescent="0.25">
      <c r="A12" s="467"/>
      <c r="B12" s="581" t="s">
        <v>371</v>
      </c>
      <c r="C12" s="582"/>
      <c r="D12" s="580">
        <f>SUM(D13:D21)</f>
        <v>34</v>
      </c>
      <c r="E12" s="467"/>
    </row>
    <row r="13" spans="1:9" x14ac:dyDescent="0.25">
      <c r="A13" s="467"/>
      <c r="B13" s="1141" t="s">
        <v>397</v>
      </c>
      <c r="C13" s="1142"/>
      <c r="D13" s="576">
        <v>11</v>
      </c>
      <c r="E13" s="467"/>
    </row>
    <row r="14" spans="1:9" x14ac:dyDescent="0.25">
      <c r="A14" s="467"/>
      <c r="B14" s="1141" t="s">
        <v>398</v>
      </c>
      <c r="C14" s="1142"/>
      <c r="D14" s="576">
        <v>6</v>
      </c>
      <c r="E14" s="467"/>
    </row>
    <row r="15" spans="1:9" x14ac:dyDescent="0.25">
      <c r="A15" s="467"/>
      <c r="B15" s="1141" t="s">
        <v>399</v>
      </c>
      <c r="C15" s="1142"/>
      <c r="D15" s="576">
        <v>7</v>
      </c>
      <c r="E15" s="467"/>
    </row>
    <row r="16" spans="1:9" x14ac:dyDescent="0.25">
      <c r="A16" s="467"/>
      <c r="B16" s="1154" t="s">
        <v>400</v>
      </c>
      <c r="C16" s="1155"/>
      <c r="D16" s="576">
        <v>3</v>
      </c>
      <c r="E16" s="467"/>
    </row>
    <row r="17" spans="1:5" x14ac:dyDescent="0.25">
      <c r="A17" s="467"/>
      <c r="B17" s="1154" t="s">
        <v>401</v>
      </c>
      <c r="C17" s="1155"/>
      <c r="D17" s="576">
        <v>1</v>
      </c>
      <c r="E17" s="467"/>
    </row>
    <row r="18" spans="1:5" x14ac:dyDescent="0.25">
      <c r="A18" s="467"/>
      <c r="B18" s="1141" t="s">
        <v>402</v>
      </c>
      <c r="C18" s="1142"/>
      <c r="D18" s="576">
        <v>3</v>
      </c>
      <c r="E18" s="467"/>
    </row>
    <row r="19" spans="1:5" x14ac:dyDescent="0.25">
      <c r="A19" s="467"/>
      <c r="B19" s="1141" t="s">
        <v>403</v>
      </c>
      <c r="C19" s="1142"/>
      <c r="D19" s="576">
        <v>1</v>
      </c>
      <c r="E19" s="467"/>
    </row>
    <row r="20" spans="1:5" x14ac:dyDescent="0.25">
      <c r="A20" s="467"/>
      <c r="B20" s="1141" t="s">
        <v>404</v>
      </c>
      <c r="C20" s="1142"/>
      <c r="D20" s="576">
        <v>1</v>
      </c>
      <c r="E20" s="467"/>
    </row>
    <row r="21" spans="1:5" x14ac:dyDescent="0.25">
      <c r="A21" s="467"/>
      <c r="B21" s="1141" t="s">
        <v>405</v>
      </c>
      <c r="C21" s="1142"/>
      <c r="D21" s="576">
        <v>1</v>
      </c>
      <c r="E21" s="467"/>
    </row>
    <row r="22" spans="1:5" x14ac:dyDescent="0.25">
      <c r="A22" s="467"/>
      <c r="B22" s="1150" t="s">
        <v>372</v>
      </c>
      <c r="C22" s="1151"/>
      <c r="D22" s="572">
        <v>8</v>
      </c>
      <c r="E22" s="467"/>
    </row>
    <row r="23" spans="1:5" x14ac:dyDescent="0.25">
      <c r="A23" s="467"/>
      <c r="B23" s="1150" t="s">
        <v>5</v>
      </c>
      <c r="C23" s="1151">
        <v>100</v>
      </c>
      <c r="D23" s="572">
        <v>100</v>
      </c>
      <c r="E23" s="467"/>
    </row>
    <row r="24" spans="1:5" ht="66.75" customHeight="1" x14ac:dyDescent="0.25">
      <c r="A24" s="467"/>
      <c r="B24" s="1152" t="s">
        <v>406</v>
      </c>
      <c r="C24" s="1153"/>
      <c r="D24" s="1153"/>
      <c r="E24" s="467"/>
    </row>
  </sheetData>
  <mergeCells count="21">
    <mergeCell ref="B22:C22"/>
    <mergeCell ref="B23:C23"/>
    <mergeCell ref="B24:D24"/>
    <mergeCell ref="B16:C16"/>
    <mergeCell ref="B17:C17"/>
    <mergeCell ref="B18:C18"/>
    <mergeCell ref="B19:C19"/>
    <mergeCell ref="B20:C20"/>
    <mergeCell ref="B21:C21"/>
    <mergeCell ref="B15:C15"/>
    <mergeCell ref="B2:D2"/>
    <mergeCell ref="G2:I2"/>
    <mergeCell ref="B3:C3"/>
    <mergeCell ref="B5:C5"/>
    <mergeCell ref="B6:C6"/>
    <mergeCell ref="B7:C7"/>
    <mergeCell ref="B9:C9"/>
    <mergeCell ref="B10:C10"/>
    <mergeCell ref="B11:C11"/>
    <mergeCell ref="B13:C13"/>
    <mergeCell ref="B14:C14"/>
  </mergeCells>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cols>
    <col min="1" max="16384" width="11.42578125" style="6"/>
  </cols>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2:G19"/>
  <sheetViews>
    <sheetView showGridLines="0" zoomScale="98" zoomScaleNormal="98" workbookViewId="0">
      <selection activeCell="F21" sqref="F21"/>
    </sheetView>
  </sheetViews>
  <sheetFormatPr baseColWidth="10" defaultRowHeight="15" x14ac:dyDescent="0.25"/>
  <cols>
    <col min="1" max="1" width="4.5703125" customWidth="1"/>
    <col min="2" max="2" width="42" customWidth="1"/>
    <col min="3" max="3" width="13.7109375" customWidth="1"/>
    <col min="4" max="7" width="13.140625" customWidth="1"/>
    <col min="8" max="8" width="14.140625" customWidth="1"/>
    <col min="257" max="257" width="4.5703125" customWidth="1"/>
    <col min="258" max="258" width="42" customWidth="1"/>
    <col min="259" max="259" width="13.7109375" customWidth="1"/>
    <col min="260" max="263" width="13.140625" customWidth="1"/>
    <col min="264" max="264" width="14.140625" customWidth="1"/>
    <col min="513" max="513" width="4.5703125" customWidth="1"/>
    <col min="514" max="514" width="42" customWidth="1"/>
    <col min="515" max="515" width="13.7109375" customWidth="1"/>
    <col min="516" max="519" width="13.140625" customWidth="1"/>
    <col min="520" max="520" width="14.140625" customWidth="1"/>
    <col min="769" max="769" width="4.5703125" customWidth="1"/>
    <col min="770" max="770" width="42" customWidth="1"/>
    <col min="771" max="771" width="13.7109375" customWidth="1"/>
    <col min="772" max="775" width="13.140625" customWidth="1"/>
    <col min="776" max="776" width="14.140625" customWidth="1"/>
    <col min="1025" max="1025" width="4.5703125" customWidth="1"/>
    <col min="1026" max="1026" width="42" customWidth="1"/>
    <col min="1027" max="1027" width="13.7109375" customWidth="1"/>
    <col min="1028" max="1031" width="13.140625" customWidth="1"/>
    <col min="1032" max="1032" width="14.140625" customWidth="1"/>
    <col min="1281" max="1281" width="4.5703125" customWidth="1"/>
    <col min="1282" max="1282" width="42" customWidth="1"/>
    <col min="1283" max="1283" width="13.7109375" customWidth="1"/>
    <col min="1284" max="1287" width="13.140625" customWidth="1"/>
    <col min="1288" max="1288" width="14.140625" customWidth="1"/>
    <col min="1537" max="1537" width="4.5703125" customWidth="1"/>
    <col min="1538" max="1538" width="42" customWidth="1"/>
    <col min="1539" max="1539" width="13.7109375" customWidth="1"/>
    <col min="1540" max="1543" width="13.140625" customWidth="1"/>
    <col min="1544" max="1544" width="14.140625" customWidth="1"/>
    <col min="1793" max="1793" width="4.5703125" customWidth="1"/>
    <col min="1794" max="1794" width="42" customWidth="1"/>
    <col min="1795" max="1795" width="13.7109375" customWidth="1"/>
    <col min="1796" max="1799" width="13.140625" customWidth="1"/>
    <col min="1800" max="1800" width="14.140625" customWidth="1"/>
    <col min="2049" max="2049" width="4.5703125" customWidth="1"/>
    <col min="2050" max="2050" width="42" customWidth="1"/>
    <col min="2051" max="2051" width="13.7109375" customWidth="1"/>
    <col min="2052" max="2055" width="13.140625" customWidth="1"/>
    <col min="2056" max="2056" width="14.140625" customWidth="1"/>
    <col min="2305" max="2305" width="4.5703125" customWidth="1"/>
    <col min="2306" max="2306" width="42" customWidth="1"/>
    <col min="2307" max="2307" width="13.7109375" customWidth="1"/>
    <col min="2308" max="2311" width="13.140625" customWidth="1"/>
    <col min="2312" max="2312" width="14.140625" customWidth="1"/>
    <col min="2561" max="2561" width="4.5703125" customWidth="1"/>
    <col min="2562" max="2562" width="42" customWidth="1"/>
    <col min="2563" max="2563" width="13.7109375" customWidth="1"/>
    <col min="2564" max="2567" width="13.140625" customWidth="1"/>
    <col min="2568" max="2568" width="14.140625" customWidth="1"/>
    <col min="2817" max="2817" width="4.5703125" customWidth="1"/>
    <col min="2818" max="2818" width="42" customWidth="1"/>
    <col min="2819" max="2819" width="13.7109375" customWidth="1"/>
    <col min="2820" max="2823" width="13.140625" customWidth="1"/>
    <col min="2824" max="2824" width="14.140625" customWidth="1"/>
    <col min="3073" max="3073" width="4.5703125" customWidth="1"/>
    <col min="3074" max="3074" width="42" customWidth="1"/>
    <col min="3075" max="3075" width="13.7109375" customWidth="1"/>
    <col min="3076" max="3079" width="13.140625" customWidth="1"/>
    <col min="3080" max="3080" width="14.140625" customWidth="1"/>
    <col min="3329" max="3329" width="4.5703125" customWidth="1"/>
    <col min="3330" max="3330" width="42" customWidth="1"/>
    <col min="3331" max="3331" width="13.7109375" customWidth="1"/>
    <col min="3332" max="3335" width="13.140625" customWidth="1"/>
    <col min="3336" max="3336" width="14.140625" customWidth="1"/>
    <col min="3585" max="3585" width="4.5703125" customWidth="1"/>
    <col min="3586" max="3586" width="42" customWidth="1"/>
    <col min="3587" max="3587" width="13.7109375" customWidth="1"/>
    <col min="3588" max="3591" width="13.140625" customWidth="1"/>
    <col min="3592" max="3592" width="14.140625" customWidth="1"/>
    <col min="3841" max="3841" width="4.5703125" customWidth="1"/>
    <col min="3842" max="3842" width="42" customWidth="1"/>
    <col min="3843" max="3843" width="13.7109375" customWidth="1"/>
    <col min="3844" max="3847" width="13.140625" customWidth="1"/>
    <col min="3848" max="3848" width="14.140625" customWidth="1"/>
    <col min="4097" max="4097" width="4.5703125" customWidth="1"/>
    <col min="4098" max="4098" width="42" customWidth="1"/>
    <col min="4099" max="4099" width="13.7109375" customWidth="1"/>
    <col min="4100" max="4103" width="13.140625" customWidth="1"/>
    <col min="4104" max="4104" width="14.140625" customWidth="1"/>
    <col min="4353" max="4353" width="4.5703125" customWidth="1"/>
    <col min="4354" max="4354" width="42" customWidth="1"/>
    <col min="4355" max="4355" width="13.7109375" customWidth="1"/>
    <col min="4356" max="4359" width="13.140625" customWidth="1"/>
    <col min="4360" max="4360" width="14.140625" customWidth="1"/>
    <col min="4609" max="4609" width="4.5703125" customWidth="1"/>
    <col min="4610" max="4610" width="42" customWidth="1"/>
    <col min="4611" max="4611" width="13.7109375" customWidth="1"/>
    <col min="4612" max="4615" width="13.140625" customWidth="1"/>
    <col min="4616" max="4616" width="14.140625" customWidth="1"/>
    <col min="4865" max="4865" width="4.5703125" customWidth="1"/>
    <col min="4866" max="4866" width="42" customWidth="1"/>
    <col min="4867" max="4867" width="13.7109375" customWidth="1"/>
    <col min="4868" max="4871" width="13.140625" customWidth="1"/>
    <col min="4872" max="4872" width="14.140625" customWidth="1"/>
    <col min="5121" max="5121" width="4.5703125" customWidth="1"/>
    <col min="5122" max="5122" width="42" customWidth="1"/>
    <col min="5123" max="5123" width="13.7109375" customWidth="1"/>
    <col min="5124" max="5127" width="13.140625" customWidth="1"/>
    <col min="5128" max="5128" width="14.140625" customWidth="1"/>
    <col min="5377" max="5377" width="4.5703125" customWidth="1"/>
    <col min="5378" max="5378" width="42" customWidth="1"/>
    <col min="5379" max="5379" width="13.7109375" customWidth="1"/>
    <col min="5380" max="5383" width="13.140625" customWidth="1"/>
    <col min="5384" max="5384" width="14.140625" customWidth="1"/>
    <col min="5633" max="5633" width="4.5703125" customWidth="1"/>
    <col min="5634" max="5634" width="42" customWidth="1"/>
    <col min="5635" max="5635" width="13.7109375" customWidth="1"/>
    <col min="5636" max="5639" width="13.140625" customWidth="1"/>
    <col min="5640" max="5640" width="14.140625" customWidth="1"/>
    <col min="5889" max="5889" width="4.5703125" customWidth="1"/>
    <col min="5890" max="5890" width="42" customWidth="1"/>
    <col min="5891" max="5891" width="13.7109375" customWidth="1"/>
    <col min="5892" max="5895" width="13.140625" customWidth="1"/>
    <col min="5896" max="5896" width="14.140625" customWidth="1"/>
    <col min="6145" max="6145" width="4.5703125" customWidth="1"/>
    <col min="6146" max="6146" width="42" customWidth="1"/>
    <col min="6147" max="6147" width="13.7109375" customWidth="1"/>
    <col min="6148" max="6151" width="13.140625" customWidth="1"/>
    <col min="6152" max="6152" width="14.140625" customWidth="1"/>
    <col min="6401" max="6401" width="4.5703125" customWidth="1"/>
    <col min="6402" max="6402" width="42" customWidth="1"/>
    <col min="6403" max="6403" width="13.7109375" customWidth="1"/>
    <col min="6404" max="6407" width="13.140625" customWidth="1"/>
    <col min="6408" max="6408" width="14.140625" customWidth="1"/>
    <col min="6657" max="6657" width="4.5703125" customWidth="1"/>
    <col min="6658" max="6658" width="42" customWidth="1"/>
    <col min="6659" max="6659" width="13.7109375" customWidth="1"/>
    <col min="6660" max="6663" width="13.140625" customWidth="1"/>
    <col min="6664" max="6664" width="14.140625" customWidth="1"/>
    <col min="6913" max="6913" width="4.5703125" customWidth="1"/>
    <col min="6914" max="6914" width="42" customWidth="1"/>
    <col min="6915" max="6915" width="13.7109375" customWidth="1"/>
    <col min="6916" max="6919" width="13.140625" customWidth="1"/>
    <col min="6920" max="6920" width="14.140625" customWidth="1"/>
    <col min="7169" max="7169" width="4.5703125" customWidth="1"/>
    <col min="7170" max="7170" width="42" customWidth="1"/>
    <col min="7171" max="7171" width="13.7109375" customWidth="1"/>
    <col min="7172" max="7175" width="13.140625" customWidth="1"/>
    <col min="7176" max="7176" width="14.140625" customWidth="1"/>
    <col min="7425" max="7425" width="4.5703125" customWidth="1"/>
    <col min="7426" max="7426" width="42" customWidth="1"/>
    <col min="7427" max="7427" width="13.7109375" customWidth="1"/>
    <col min="7428" max="7431" width="13.140625" customWidth="1"/>
    <col min="7432" max="7432" width="14.140625" customWidth="1"/>
    <col min="7681" max="7681" width="4.5703125" customWidth="1"/>
    <col min="7682" max="7682" width="42" customWidth="1"/>
    <col min="7683" max="7683" width="13.7109375" customWidth="1"/>
    <col min="7684" max="7687" width="13.140625" customWidth="1"/>
    <col min="7688" max="7688" width="14.140625" customWidth="1"/>
    <col min="7937" max="7937" width="4.5703125" customWidth="1"/>
    <col min="7938" max="7938" width="42" customWidth="1"/>
    <col min="7939" max="7939" width="13.7109375" customWidth="1"/>
    <col min="7940" max="7943" width="13.140625" customWidth="1"/>
    <col min="7944" max="7944" width="14.140625" customWidth="1"/>
    <col min="8193" max="8193" width="4.5703125" customWidth="1"/>
    <col min="8194" max="8194" width="42" customWidth="1"/>
    <col min="8195" max="8195" width="13.7109375" customWidth="1"/>
    <col min="8196" max="8199" width="13.140625" customWidth="1"/>
    <col min="8200" max="8200" width="14.140625" customWidth="1"/>
    <col min="8449" max="8449" width="4.5703125" customWidth="1"/>
    <col min="8450" max="8450" width="42" customWidth="1"/>
    <col min="8451" max="8451" width="13.7109375" customWidth="1"/>
    <col min="8452" max="8455" width="13.140625" customWidth="1"/>
    <col min="8456" max="8456" width="14.140625" customWidth="1"/>
    <col min="8705" max="8705" width="4.5703125" customWidth="1"/>
    <col min="8706" max="8706" width="42" customWidth="1"/>
    <col min="8707" max="8707" width="13.7109375" customWidth="1"/>
    <col min="8708" max="8711" width="13.140625" customWidth="1"/>
    <col min="8712" max="8712" width="14.140625" customWidth="1"/>
    <col min="8961" max="8961" width="4.5703125" customWidth="1"/>
    <col min="8962" max="8962" width="42" customWidth="1"/>
    <col min="8963" max="8963" width="13.7109375" customWidth="1"/>
    <col min="8964" max="8967" width="13.140625" customWidth="1"/>
    <col min="8968" max="8968" width="14.140625" customWidth="1"/>
    <col min="9217" max="9217" width="4.5703125" customWidth="1"/>
    <col min="9218" max="9218" width="42" customWidth="1"/>
    <col min="9219" max="9219" width="13.7109375" customWidth="1"/>
    <col min="9220" max="9223" width="13.140625" customWidth="1"/>
    <col min="9224" max="9224" width="14.140625" customWidth="1"/>
    <col min="9473" max="9473" width="4.5703125" customWidth="1"/>
    <col min="9474" max="9474" width="42" customWidth="1"/>
    <col min="9475" max="9475" width="13.7109375" customWidth="1"/>
    <col min="9476" max="9479" width="13.140625" customWidth="1"/>
    <col min="9480" max="9480" width="14.140625" customWidth="1"/>
    <col min="9729" max="9729" width="4.5703125" customWidth="1"/>
    <col min="9730" max="9730" width="42" customWidth="1"/>
    <col min="9731" max="9731" width="13.7109375" customWidth="1"/>
    <col min="9732" max="9735" width="13.140625" customWidth="1"/>
    <col min="9736" max="9736" width="14.140625" customWidth="1"/>
    <col min="9985" max="9985" width="4.5703125" customWidth="1"/>
    <col min="9986" max="9986" width="42" customWidth="1"/>
    <col min="9987" max="9987" width="13.7109375" customWidth="1"/>
    <col min="9988" max="9991" width="13.140625" customWidth="1"/>
    <col min="9992" max="9992" width="14.140625" customWidth="1"/>
    <col min="10241" max="10241" width="4.5703125" customWidth="1"/>
    <col min="10242" max="10242" width="42" customWidth="1"/>
    <col min="10243" max="10243" width="13.7109375" customWidth="1"/>
    <col min="10244" max="10247" width="13.140625" customWidth="1"/>
    <col min="10248" max="10248" width="14.140625" customWidth="1"/>
    <col min="10497" max="10497" width="4.5703125" customWidth="1"/>
    <col min="10498" max="10498" width="42" customWidth="1"/>
    <col min="10499" max="10499" width="13.7109375" customWidth="1"/>
    <col min="10500" max="10503" width="13.140625" customWidth="1"/>
    <col min="10504" max="10504" width="14.140625" customWidth="1"/>
    <col min="10753" max="10753" width="4.5703125" customWidth="1"/>
    <col min="10754" max="10754" width="42" customWidth="1"/>
    <col min="10755" max="10755" width="13.7109375" customWidth="1"/>
    <col min="10756" max="10759" width="13.140625" customWidth="1"/>
    <col min="10760" max="10760" width="14.140625" customWidth="1"/>
    <col min="11009" max="11009" width="4.5703125" customWidth="1"/>
    <col min="11010" max="11010" width="42" customWidth="1"/>
    <col min="11011" max="11011" width="13.7109375" customWidth="1"/>
    <col min="11012" max="11015" width="13.140625" customWidth="1"/>
    <col min="11016" max="11016" width="14.140625" customWidth="1"/>
    <col min="11265" max="11265" width="4.5703125" customWidth="1"/>
    <col min="11266" max="11266" width="42" customWidth="1"/>
    <col min="11267" max="11267" width="13.7109375" customWidth="1"/>
    <col min="11268" max="11271" width="13.140625" customWidth="1"/>
    <col min="11272" max="11272" width="14.140625" customWidth="1"/>
    <col min="11521" max="11521" width="4.5703125" customWidth="1"/>
    <col min="11522" max="11522" width="42" customWidth="1"/>
    <col min="11523" max="11523" width="13.7109375" customWidth="1"/>
    <col min="11524" max="11527" width="13.140625" customWidth="1"/>
    <col min="11528" max="11528" width="14.140625" customWidth="1"/>
    <col min="11777" max="11777" width="4.5703125" customWidth="1"/>
    <col min="11778" max="11778" width="42" customWidth="1"/>
    <col min="11779" max="11779" width="13.7109375" customWidth="1"/>
    <col min="11780" max="11783" width="13.140625" customWidth="1"/>
    <col min="11784" max="11784" width="14.140625" customWidth="1"/>
    <col min="12033" max="12033" width="4.5703125" customWidth="1"/>
    <col min="12034" max="12034" width="42" customWidth="1"/>
    <col min="12035" max="12035" width="13.7109375" customWidth="1"/>
    <col min="12036" max="12039" width="13.140625" customWidth="1"/>
    <col min="12040" max="12040" width="14.140625" customWidth="1"/>
    <col min="12289" max="12289" width="4.5703125" customWidth="1"/>
    <col min="12290" max="12290" width="42" customWidth="1"/>
    <col min="12291" max="12291" width="13.7109375" customWidth="1"/>
    <col min="12292" max="12295" width="13.140625" customWidth="1"/>
    <col min="12296" max="12296" width="14.140625" customWidth="1"/>
    <col min="12545" max="12545" width="4.5703125" customWidth="1"/>
    <col min="12546" max="12546" width="42" customWidth="1"/>
    <col min="12547" max="12547" width="13.7109375" customWidth="1"/>
    <col min="12548" max="12551" width="13.140625" customWidth="1"/>
    <col min="12552" max="12552" width="14.140625" customWidth="1"/>
    <col min="12801" max="12801" width="4.5703125" customWidth="1"/>
    <col min="12802" max="12802" width="42" customWidth="1"/>
    <col min="12803" max="12803" width="13.7109375" customWidth="1"/>
    <col min="12804" max="12807" width="13.140625" customWidth="1"/>
    <col min="12808" max="12808" width="14.140625" customWidth="1"/>
    <col min="13057" max="13057" width="4.5703125" customWidth="1"/>
    <col min="13058" max="13058" width="42" customWidth="1"/>
    <col min="13059" max="13059" width="13.7109375" customWidth="1"/>
    <col min="13060" max="13063" width="13.140625" customWidth="1"/>
    <col min="13064" max="13064" width="14.140625" customWidth="1"/>
    <col min="13313" max="13313" width="4.5703125" customWidth="1"/>
    <col min="13314" max="13314" width="42" customWidth="1"/>
    <col min="13315" max="13315" width="13.7109375" customWidth="1"/>
    <col min="13316" max="13319" width="13.140625" customWidth="1"/>
    <col min="13320" max="13320" width="14.140625" customWidth="1"/>
    <col min="13569" max="13569" width="4.5703125" customWidth="1"/>
    <col min="13570" max="13570" width="42" customWidth="1"/>
    <col min="13571" max="13571" width="13.7109375" customWidth="1"/>
    <col min="13572" max="13575" width="13.140625" customWidth="1"/>
    <col min="13576" max="13576" width="14.140625" customWidth="1"/>
    <col min="13825" max="13825" width="4.5703125" customWidth="1"/>
    <col min="13826" max="13826" width="42" customWidth="1"/>
    <col min="13827" max="13827" width="13.7109375" customWidth="1"/>
    <col min="13828" max="13831" width="13.140625" customWidth="1"/>
    <col min="13832" max="13832" width="14.140625" customWidth="1"/>
    <col min="14081" max="14081" width="4.5703125" customWidth="1"/>
    <col min="14082" max="14082" width="42" customWidth="1"/>
    <col min="14083" max="14083" width="13.7109375" customWidth="1"/>
    <col min="14084" max="14087" width="13.140625" customWidth="1"/>
    <col min="14088" max="14088" width="14.140625" customWidth="1"/>
    <col min="14337" max="14337" width="4.5703125" customWidth="1"/>
    <col min="14338" max="14338" width="42" customWidth="1"/>
    <col min="14339" max="14339" width="13.7109375" customWidth="1"/>
    <col min="14340" max="14343" width="13.140625" customWidth="1"/>
    <col min="14344" max="14344" width="14.140625" customWidth="1"/>
    <col min="14593" max="14593" width="4.5703125" customWidth="1"/>
    <col min="14594" max="14594" width="42" customWidth="1"/>
    <col min="14595" max="14595" width="13.7109375" customWidth="1"/>
    <col min="14596" max="14599" width="13.140625" customWidth="1"/>
    <col min="14600" max="14600" width="14.140625" customWidth="1"/>
    <col min="14849" max="14849" width="4.5703125" customWidth="1"/>
    <col min="14850" max="14850" width="42" customWidth="1"/>
    <col min="14851" max="14851" width="13.7109375" customWidth="1"/>
    <col min="14852" max="14855" width="13.140625" customWidth="1"/>
    <col min="14856" max="14856" width="14.140625" customWidth="1"/>
    <col min="15105" max="15105" width="4.5703125" customWidth="1"/>
    <col min="15106" max="15106" width="42" customWidth="1"/>
    <col min="15107" max="15107" width="13.7109375" customWidth="1"/>
    <col min="15108" max="15111" width="13.140625" customWidth="1"/>
    <col min="15112" max="15112" width="14.140625" customWidth="1"/>
    <col min="15361" max="15361" width="4.5703125" customWidth="1"/>
    <col min="15362" max="15362" width="42" customWidth="1"/>
    <col min="15363" max="15363" width="13.7109375" customWidth="1"/>
    <col min="15364" max="15367" width="13.140625" customWidth="1"/>
    <col min="15368" max="15368" width="14.140625" customWidth="1"/>
    <col min="15617" max="15617" width="4.5703125" customWidth="1"/>
    <col min="15618" max="15618" width="42" customWidth="1"/>
    <col min="15619" max="15619" width="13.7109375" customWidth="1"/>
    <col min="15620" max="15623" width="13.140625" customWidth="1"/>
    <col min="15624" max="15624" width="14.140625" customWidth="1"/>
    <col min="15873" max="15873" width="4.5703125" customWidth="1"/>
    <col min="15874" max="15874" width="42" customWidth="1"/>
    <col min="15875" max="15875" width="13.7109375" customWidth="1"/>
    <col min="15876" max="15879" width="13.140625" customWidth="1"/>
    <col min="15880" max="15880" width="14.140625" customWidth="1"/>
    <col min="16129" max="16129" width="4.5703125" customWidth="1"/>
    <col min="16130" max="16130" width="42" customWidth="1"/>
    <col min="16131" max="16131" width="13.7109375" customWidth="1"/>
    <col min="16132" max="16135" width="13.140625" customWidth="1"/>
    <col min="16136" max="16136" width="14.140625" customWidth="1"/>
  </cols>
  <sheetData>
    <row r="2" spans="2:7" x14ac:dyDescent="0.25">
      <c r="B2" s="1010" t="s">
        <v>158</v>
      </c>
      <c r="C2" s="1010"/>
      <c r="D2" s="1010"/>
      <c r="E2" s="1010"/>
      <c r="F2" s="1010"/>
      <c r="G2" s="1010"/>
    </row>
    <row r="3" spans="2:7" ht="15.75" thickBot="1" x14ac:dyDescent="0.3">
      <c r="B3" s="315"/>
      <c r="C3" s="315"/>
      <c r="D3" s="315"/>
      <c r="E3" s="315"/>
      <c r="F3" s="315"/>
      <c r="G3" s="316" t="s">
        <v>92</v>
      </c>
    </row>
    <row r="4" spans="2:7" ht="15.75" thickBot="1" x14ac:dyDescent="0.3">
      <c r="B4" s="317"/>
      <c r="C4" s="1156" t="s">
        <v>159</v>
      </c>
      <c r="D4" s="1157"/>
      <c r="E4" s="1157"/>
      <c r="F4" s="1157"/>
      <c r="G4" s="1158"/>
    </row>
    <row r="5" spans="2:7" ht="51.75" thickBot="1" x14ac:dyDescent="0.3">
      <c r="B5" s="8"/>
      <c r="C5" s="318" t="s">
        <v>160</v>
      </c>
      <c r="D5" s="319" t="s">
        <v>161</v>
      </c>
      <c r="E5" s="320" t="s">
        <v>162</v>
      </c>
      <c r="F5" s="52" t="s">
        <v>163</v>
      </c>
      <c r="G5" s="321" t="s">
        <v>164</v>
      </c>
    </row>
    <row r="6" spans="2:7" x14ac:dyDescent="0.25">
      <c r="B6" s="322" t="s">
        <v>165</v>
      </c>
      <c r="C6" s="322"/>
      <c r="D6" s="323"/>
      <c r="E6" s="323"/>
      <c r="F6" s="324"/>
      <c r="G6" s="324"/>
    </row>
    <row r="7" spans="2:7" x14ac:dyDescent="0.25">
      <c r="B7" s="325" t="s">
        <v>166</v>
      </c>
      <c r="C7" s="326">
        <v>38</v>
      </c>
      <c r="D7" s="327">
        <v>30</v>
      </c>
      <c r="E7" s="328">
        <v>67</v>
      </c>
      <c r="F7" s="329">
        <v>36</v>
      </c>
      <c r="G7" s="329">
        <v>93</v>
      </c>
    </row>
    <row r="8" spans="2:7" ht="15.75" thickBot="1" x14ac:dyDescent="0.3">
      <c r="B8" s="330" t="s">
        <v>167</v>
      </c>
      <c r="C8" s="331">
        <v>27</v>
      </c>
      <c r="D8" s="332">
        <v>52</v>
      </c>
      <c r="E8" s="333">
        <v>81</v>
      </c>
      <c r="F8" s="334">
        <v>29</v>
      </c>
      <c r="G8" s="334">
        <v>94</v>
      </c>
    </row>
    <row r="9" spans="2:7" ht="15" customHeight="1" x14ac:dyDescent="0.25">
      <c r="B9" s="322" t="s">
        <v>168</v>
      </c>
      <c r="C9" s="322"/>
      <c r="D9" s="323"/>
      <c r="E9" s="323"/>
      <c r="F9" s="324"/>
      <c r="G9" s="324"/>
    </row>
    <row r="10" spans="2:7" ht="15" customHeight="1" x14ac:dyDescent="0.25">
      <c r="B10" s="325" t="s">
        <v>169</v>
      </c>
      <c r="C10" s="326">
        <v>27</v>
      </c>
      <c r="D10" s="327">
        <v>9</v>
      </c>
      <c r="E10" s="328">
        <v>34</v>
      </c>
      <c r="F10" s="329">
        <v>24</v>
      </c>
      <c r="G10" s="329">
        <v>59</v>
      </c>
    </row>
    <row r="11" spans="2:7" ht="15" customHeight="1" thickBot="1" x14ac:dyDescent="0.3">
      <c r="B11" s="335" t="s">
        <v>170</v>
      </c>
      <c r="C11" s="336">
        <v>24</v>
      </c>
      <c r="D11" s="337">
        <v>21</v>
      </c>
      <c r="E11" s="338">
        <v>45</v>
      </c>
      <c r="F11" s="339">
        <v>13</v>
      </c>
      <c r="G11" s="339">
        <v>59</v>
      </c>
    </row>
    <row r="12" spans="2:7" x14ac:dyDescent="0.25">
      <c r="B12" s="340" t="s">
        <v>171</v>
      </c>
      <c r="C12" s="341">
        <v>15</v>
      </c>
      <c r="D12" s="342">
        <v>2</v>
      </c>
      <c r="E12" s="343">
        <v>18</v>
      </c>
      <c r="F12" s="344">
        <v>19</v>
      </c>
      <c r="G12" s="344">
        <v>39</v>
      </c>
    </row>
    <row r="13" spans="2:7" x14ac:dyDescent="0.25">
      <c r="B13" s="325" t="s">
        <v>172</v>
      </c>
      <c r="C13" s="326">
        <v>15</v>
      </c>
      <c r="D13" s="327">
        <v>6</v>
      </c>
      <c r="E13" s="328">
        <v>21</v>
      </c>
      <c r="F13" s="329">
        <v>9</v>
      </c>
      <c r="G13" s="329">
        <v>33</v>
      </c>
    </row>
    <row r="14" spans="2:7" ht="15.75" thickBot="1" x14ac:dyDescent="0.3">
      <c r="B14" s="330" t="s">
        <v>173</v>
      </c>
      <c r="C14" s="331">
        <v>11</v>
      </c>
      <c r="D14" s="332">
        <v>2</v>
      </c>
      <c r="E14" s="333">
        <v>14</v>
      </c>
      <c r="F14" s="334">
        <v>7</v>
      </c>
      <c r="G14" s="334">
        <v>28</v>
      </c>
    </row>
    <row r="15" spans="2:7" x14ac:dyDescent="0.25">
      <c r="B15" s="322" t="s">
        <v>5</v>
      </c>
      <c r="C15" s="322"/>
      <c r="D15" s="323"/>
      <c r="E15" s="323"/>
      <c r="F15" s="324"/>
      <c r="G15" s="324"/>
    </row>
    <row r="16" spans="2:7" x14ac:dyDescent="0.25">
      <c r="B16" s="345" t="s">
        <v>174</v>
      </c>
      <c r="C16" s="346">
        <v>27</v>
      </c>
      <c r="D16" s="347">
        <v>14</v>
      </c>
      <c r="E16" s="328">
        <v>41</v>
      </c>
      <c r="F16" s="329">
        <v>27</v>
      </c>
      <c r="G16" s="329">
        <v>65</v>
      </c>
    </row>
    <row r="17" spans="2:7" x14ac:dyDescent="0.25">
      <c r="B17" s="345" t="s">
        <v>175</v>
      </c>
      <c r="C17" s="346">
        <v>22</v>
      </c>
      <c r="D17" s="347">
        <v>32</v>
      </c>
      <c r="E17" s="328">
        <v>55</v>
      </c>
      <c r="F17" s="329">
        <v>20</v>
      </c>
      <c r="G17" s="329">
        <v>68</v>
      </c>
    </row>
    <row r="18" spans="2:7" ht="15.75" thickBot="1" x14ac:dyDescent="0.3">
      <c r="B18" s="348" t="s">
        <v>5</v>
      </c>
      <c r="C18" s="349">
        <v>23</v>
      </c>
      <c r="D18" s="350">
        <v>30</v>
      </c>
      <c r="E18" s="351">
        <v>53</v>
      </c>
      <c r="F18" s="352">
        <v>21</v>
      </c>
      <c r="G18" s="352">
        <v>68</v>
      </c>
    </row>
    <row r="19" spans="2:7" ht="111.75" customHeight="1" x14ac:dyDescent="0.25">
      <c r="B19" s="1159" t="s">
        <v>176</v>
      </c>
      <c r="C19" s="1159"/>
      <c r="D19" s="1159"/>
      <c r="E19" s="1159"/>
      <c r="F19" s="1159"/>
      <c r="G19" s="1159"/>
    </row>
  </sheetData>
  <mergeCells count="3">
    <mergeCell ref="B2:G2"/>
    <mergeCell ref="C4:G4"/>
    <mergeCell ref="B19:G19"/>
  </mergeCells>
  <pageMargins left="0.70866141732283472" right="0.70866141732283472" top="0.74803149606299213" bottom="0.74803149606299213" header="0.31496062992125984" footer="0.31496062992125984"/>
  <pageSetup paperSize="9" scale="90" orientation="landscape"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2:J29"/>
  <sheetViews>
    <sheetView showGridLines="0" workbookViewId="0"/>
  </sheetViews>
  <sheetFormatPr baseColWidth="10" defaultRowHeight="15" x14ac:dyDescent="0.25"/>
  <cols>
    <col min="1" max="1" width="3.7109375" customWidth="1"/>
    <col min="2" max="2" width="53.140625" style="382" customWidth="1"/>
    <col min="3" max="3" width="11" style="382" customWidth="1"/>
    <col min="4" max="4" width="11.42578125" style="382"/>
    <col min="5" max="5" width="9.140625" style="382" customWidth="1"/>
    <col min="6" max="6" width="9.7109375" customWidth="1"/>
    <col min="7" max="7" width="6.28515625" customWidth="1"/>
    <col min="8" max="8" width="7" customWidth="1"/>
    <col min="257" max="257" width="3.7109375" customWidth="1"/>
    <col min="258" max="258" width="53.140625" customWidth="1"/>
    <col min="259" max="259" width="11" customWidth="1"/>
    <col min="261" max="261" width="9.140625" customWidth="1"/>
    <col min="262" max="262" width="9.7109375" customWidth="1"/>
    <col min="263" max="263" width="6.28515625" customWidth="1"/>
    <col min="264" max="264" width="7" customWidth="1"/>
    <col min="513" max="513" width="3.7109375" customWidth="1"/>
    <col min="514" max="514" width="53.140625" customWidth="1"/>
    <col min="515" max="515" width="11" customWidth="1"/>
    <col min="517" max="517" width="9.140625" customWidth="1"/>
    <col min="518" max="518" width="9.7109375" customWidth="1"/>
    <col min="519" max="519" width="6.28515625" customWidth="1"/>
    <col min="520" max="520" width="7" customWidth="1"/>
    <col min="769" max="769" width="3.7109375" customWidth="1"/>
    <col min="770" max="770" width="53.140625" customWidth="1"/>
    <col min="771" max="771" width="11" customWidth="1"/>
    <col min="773" max="773" width="9.140625" customWidth="1"/>
    <col min="774" max="774" width="9.7109375" customWidth="1"/>
    <col min="775" max="775" width="6.28515625" customWidth="1"/>
    <col min="776" max="776" width="7" customWidth="1"/>
    <col min="1025" max="1025" width="3.7109375" customWidth="1"/>
    <col min="1026" max="1026" width="53.140625" customWidth="1"/>
    <col min="1027" max="1027" width="11" customWidth="1"/>
    <col min="1029" max="1029" width="9.140625" customWidth="1"/>
    <col min="1030" max="1030" width="9.7109375" customWidth="1"/>
    <col min="1031" max="1031" width="6.28515625" customWidth="1"/>
    <col min="1032" max="1032" width="7" customWidth="1"/>
    <col min="1281" max="1281" width="3.7109375" customWidth="1"/>
    <col min="1282" max="1282" width="53.140625" customWidth="1"/>
    <col min="1283" max="1283" width="11" customWidth="1"/>
    <col min="1285" max="1285" width="9.140625" customWidth="1"/>
    <col min="1286" max="1286" width="9.7109375" customWidth="1"/>
    <col min="1287" max="1287" width="6.28515625" customWidth="1"/>
    <col min="1288" max="1288" width="7" customWidth="1"/>
    <col min="1537" max="1537" width="3.7109375" customWidth="1"/>
    <col min="1538" max="1538" width="53.140625" customWidth="1"/>
    <col min="1539" max="1539" width="11" customWidth="1"/>
    <col min="1541" max="1541" width="9.140625" customWidth="1"/>
    <col min="1542" max="1542" width="9.7109375" customWidth="1"/>
    <col min="1543" max="1543" width="6.28515625" customWidth="1"/>
    <col min="1544" max="1544" width="7" customWidth="1"/>
    <col min="1793" max="1793" width="3.7109375" customWidth="1"/>
    <col min="1794" max="1794" width="53.140625" customWidth="1"/>
    <col min="1795" max="1795" width="11" customWidth="1"/>
    <col min="1797" max="1797" width="9.140625" customWidth="1"/>
    <col min="1798" max="1798" width="9.7109375" customWidth="1"/>
    <col min="1799" max="1799" width="6.28515625" customWidth="1"/>
    <col min="1800" max="1800" width="7" customWidth="1"/>
    <col min="2049" max="2049" width="3.7109375" customWidth="1"/>
    <col min="2050" max="2050" width="53.140625" customWidth="1"/>
    <col min="2051" max="2051" width="11" customWidth="1"/>
    <col min="2053" max="2053" width="9.140625" customWidth="1"/>
    <col min="2054" max="2054" width="9.7109375" customWidth="1"/>
    <col min="2055" max="2055" width="6.28515625" customWidth="1"/>
    <col min="2056" max="2056" width="7" customWidth="1"/>
    <col min="2305" max="2305" width="3.7109375" customWidth="1"/>
    <col min="2306" max="2306" width="53.140625" customWidth="1"/>
    <col min="2307" max="2307" width="11" customWidth="1"/>
    <col min="2309" max="2309" width="9.140625" customWidth="1"/>
    <col min="2310" max="2310" width="9.7109375" customWidth="1"/>
    <col min="2311" max="2311" width="6.28515625" customWidth="1"/>
    <col min="2312" max="2312" width="7" customWidth="1"/>
    <col min="2561" max="2561" width="3.7109375" customWidth="1"/>
    <col min="2562" max="2562" width="53.140625" customWidth="1"/>
    <col min="2563" max="2563" width="11" customWidth="1"/>
    <col min="2565" max="2565" width="9.140625" customWidth="1"/>
    <col min="2566" max="2566" width="9.7109375" customWidth="1"/>
    <col min="2567" max="2567" width="6.28515625" customWidth="1"/>
    <col min="2568" max="2568" width="7" customWidth="1"/>
    <col min="2817" max="2817" width="3.7109375" customWidth="1"/>
    <col min="2818" max="2818" width="53.140625" customWidth="1"/>
    <col min="2819" max="2819" width="11" customWidth="1"/>
    <col min="2821" max="2821" width="9.140625" customWidth="1"/>
    <col min="2822" max="2822" width="9.7109375" customWidth="1"/>
    <col min="2823" max="2823" width="6.28515625" customWidth="1"/>
    <col min="2824" max="2824" width="7" customWidth="1"/>
    <col min="3073" max="3073" width="3.7109375" customWidth="1"/>
    <col min="3074" max="3074" width="53.140625" customWidth="1"/>
    <col min="3075" max="3075" width="11" customWidth="1"/>
    <col min="3077" max="3077" width="9.140625" customWidth="1"/>
    <col min="3078" max="3078" width="9.7109375" customWidth="1"/>
    <col min="3079" max="3079" width="6.28515625" customWidth="1"/>
    <col min="3080" max="3080" width="7" customWidth="1"/>
    <col min="3329" max="3329" width="3.7109375" customWidth="1"/>
    <col min="3330" max="3330" width="53.140625" customWidth="1"/>
    <col min="3331" max="3331" width="11" customWidth="1"/>
    <col min="3333" max="3333" width="9.140625" customWidth="1"/>
    <col min="3334" max="3334" width="9.7109375" customWidth="1"/>
    <col min="3335" max="3335" width="6.28515625" customWidth="1"/>
    <col min="3336" max="3336" width="7" customWidth="1"/>
    <col min="3585" max="3585" width="3.7109375" customWidth="1"/>
    <col min="3586" max="3586" width="53.140625" customWidth="1"/>
    <col min="3587" max="3587" width="11" customWidth="1"/>
    <col min="3589" max="3589" width="9.140625" customWidth="1"/>
    <col min="3590" max="3590" width="9.7109375" customWidth="1"/>
    <col min="3591" max="3591" width="6.28515625" customWidth="1"/>
    <col min="3592" max="3592" width="7" customWidth="1"/>
    <col min="3841" max="3841" width="3.7109375" customWidth="1"/>
    <col min="3842" max="3842" width="53.140625" customWidth="1"/>
    <col min="3843" max="3843" width="11" customWidth="1"/>
    <col min="3845" max="3845" width="9.140625" customWidth="1"/>
    <col min="3846" max="3846" width="9.7109375" customWidth="1"/>
    <col min="3847" max="3847" width="6.28515625" customWidth="1"/>
    <col min="3848" max="3848" width="7" customWidth="1"/>
    <col min="4097" max="4097" width="3.7109375" customWidth="1"/>
    <col min="4098" max="4098" width="53.140625" customWidth="1"/>
    <col min="4099" max="4099" width="11" customWidth="1"/>
    <col min="4101" max="4101" width="9.140625" customWidth="1"/>
    <col min="4102" max="4102" width="9.7109375" customWidth="1"/>
    <col min="4103" max="4103" width="6.28515625" customWidth="1"/>
    <col min="4104" max="4104" width="7" customWidth="1"/>
    <col min="4353" max="4353" width="3.7109375" customWidth="1"/>
    <col min="4354" max="4354" width="53.140625" customWidth="1"/>
    <col min="4355" max="4355" width="11" customWidth="1"/>
    <col min="4357" max="4357" width="9.140625" customWidth="1"/>
    <col min="4358" max="4358" width="9.7109375" customWidth="1"/>
    <col min="4359" max="4359" width="6.28515625" customWidth="1"/>
    <col min="4360" max="4360" width="7" customWidth="1"/>
    <col min="4609" max="4609" width="3.7109375" customWidth="1"/>
    <col min="4610" max="4610" width="53.140625" customWidth="1"/>
    <col min="4611" max="4611" width="11" customWidth="1"/>
    <col min="4613" max="4613" width="9.140625" customWidth="1"/>
    <col min="4614" max="4614" width="9.7109375" customWidth="1"/>
    <col min="4615" max="4615" width="6.28515625" customWidth="1"/>
    <col min="4616" max="4616" width="7" customWidth="1"/>
    <col min="4865" max="4865" width="3.7109375" customWidth="1"/>
    <col min="4866" max="4866" width="53.140625" customWidth="1"/>
    <col min="4867" max="4867" width="11" customWidth="1"/>
    <col min="4869" max="4869" width="9.140625" customWidth="1"/>
    <col min="4870" max="4870" width="9.7109375" customWidth="1"/>
    <col min="4871" max="4871" width="6.28515625" customWidth="1"/>
    <col min="4872" max="4872" width="7" customWidth="1"/>
    <col min="5121" max="5121" width="3.7109375" customWidth="1"/>
    <col min="5122" max="5122" width="53.140625" customWidth="1"/>
    <col min="5123" max="5123" width="11" customWidth="1"/>
    <col min="5125" max="5125" width="9.140625" customWidth="1"/>
    <col min="5126" max="5126" width="9.7109375" customWidth="1"/>
    <col min="5127" max="5127" width="6.28515625" customWidth="1"/>
    <col min="5128" max="5128" width="7" customWidth="1"/>
    <col min="5377" max="5377" width="3.7109375" customWidth="1"/>
    <col min="5378" max="5378" width="53.140625" customWidth="1"/>
    <col min="5379" max="5379" width="11" customWidth="1"/>
    <col min="5381" max="5381" width="9.140625" customWidth="1"/>
    <col min="5382" max="5382" width="9.7109375" customWidth="1"/>
    <col min="5383" max="5383" width="6.28515625" customWidth="1"/>
    <col min="5384" max="5384" width="7" customWidth="1"/>
    <col min="5633" max="5633" width="3.7109375" customWidth="1"/>
    <col min="5634" max="5634" width="53.140625" customWidth="1"/>
    <col min="5635" max="5635" width="11" customWidth="1"/>
    <col min="5637" max="5637" width="9.140625" customWidth="1"/>
    <col min="5638" max="5638" width="9.7109375" customWidth="1"/>
    <col min="5639" max="5639" width="6.28515625" customWidth="1"/>
    <col min="5640" max="5640" width="7" customWidth="1"/>
    <col min="5889" max="5889" width="3.7109375" customWidth="1"/>
    <col min="5890" max="5890" width="53.140625" customWidth="1"/>
    <col min="5891" max="5891" width="11" customWidth="1"/>
    <col min="5893" max="5893" width="9.140625" customWidth="1"/>
    <col min="5894" max="5894" width="9.7109375" customWidth="1"/>
    <col min="5895" max="5895" width="6.28515625" customWidth="1"/>
    <col min="5896" max="5896" width="7" customWidth="1"/>
    <col min="6145" max="6145" width="3.7109375" customWidth="1"/>
    <col min="6146" max="6146" width="53.140625" customWidth="1"/>
    <col min="6147" max="6147" width="11" customWidth="1"/>
    <col min="6149" max="6149" width="9.140625" customWidth="1"/>
    <col min="6150" max="6150" width="9.7109375" customWidth="1"/>
    <col min="6151" max="6151" width="6.28515625" customWidth="1"/>
    <col min="6152" max="6152" width="7" customWidth="1"/>
    <col min="6401" max="6401" width="3.7109375" customWidth="1"/>
    <col min="6402" max="6402" width="53.140625" customWidth="1"/>
    <col min="6403" max="6403" width="11" customWidth="1"/>
    <col min="6405" max="6405" width="9.140625" customWidth="1"/>
    <col min="6406" max="6406" width="9.7109375" customWidth="1"/>
    <col min="6407" max="6407" width="6.28515625" customWidth="1"/>
    <col min="6408" max="6408" width="7" customWidth="1"/>
    <col min="6657" max="6657" width="3.7109375" customWidth="1"/>
    <col min="6658" max="6658" width="53.140625" customWidth="1"/>
    <col min="6659" max="6659" width="11" customWidth="1"/>
    <col min="6661" max="6661" width="9.140625" customWidth="1"/>
    <col min="6662" max="6662" width="9.7109375" customWidth="1"/>
    <col min="6663" max="6663" width="6.28515625" customWidth="1"/>
    <col min="6664" max="6664" width="7" customWidth="1"/>
    <col min="6913" max="6913" width="3.7109375" customWidth="1"/>
    <col min="6914" max="6914" width="53.140625" customWidth="1"/>
    <col min="6915" max="6915" width="11" customWidth="1"/>
    <col min="6917" max="6917" width="9.140625" customWidth="1"/>
    <col min="6918" max="6918" width="9.7109375" customWidth="1"/>
    <col min="6919" max="6919" width="6.28515625" customWidth="1"/>
    <col min="6920" max="6920" width="7" customWidth="1"/>
    <col min="7169" max="7169" width="3.7109375" customWidth="1"/>
    <col min="7170" max="7170" width="53.140625" customWidth="1"/>
    <col min="7171" max="7171" width="11" customWidth="1"/>
    <col min="7173" max="7173" width="9.140625" customWidth="1"/>
    <col min="7174" max="7174" width="9.7109375" customWidth="1"/>
    <col min="7175" max="7175" width="6.28515625" customWidth="1"/>
    <col min="7176" max="7176" width="7" customWidth="1"/>
    <col min="7425" max="7425" width="3.7109375" customWidth="1"/>
    <col min="7426" max="7426" width="53.140625" customWidth="1"/>
    <col min="7427" max="7427" width="11" customWidth="1"/>
    <col min="7429" max="7429" width="9.140625" customWidth="1"/>
    <col min="7430" max="7430" width="9.7109375" customWidth="1"/>
    <col min="7431" max="7431" width="6.28515625" customWidth="1"/>
    <col min="7432" max="7432" width="7" customWidth="1"/>
    <col min="7681" max="7681" width="3.7109375" customWidth="1"/>
    <col min="7682" max="7682" width="53.140625" customWidth="1"/>
    <col min="7683" max="7683" width="11" customWidth="1"/>
    <col min="7685" max="7685" width="9.140625" customWidth="1"/>
    <col min="7686" max="7686" width="9.7109375" customWidth="1"/>
    <col min="7687" max="7687" width="6.28515625" customWidth="1"/>
    <col min="7688" max="7688" width="7" customWidth="1"/>
    <col min="7937" max="7937" width="3.7109375" customWidth="1"/>
    <col min="7938" max="7938" width="53.140625" customWidth="1"/>
    <col min="7939" max="7939" width="11" customWidth="1"/>
    <col min="7941" max="7941" width="9.140625" customWidth="1"/>
    <col min="7942" max="7942" width="9.7109375" customWidth="1"/>
    <col min="7943" max="7943" width="6.28515625" customWidth="1"/>
    <col min="7944" max="7944" width="7" customWidth="1"/>
    <col min="8193" max="8193" width="3.7109375" customWidth="1"/>
    <col min="8194" max="8194" width="53.140625" customWidth="1"/>
    <col min="8195" max="8195" width="11" customWidth="1"/>
    <col min="8197" max="8197" width="9.140625" customWidth="1"/>
    <col min="8198" max="8198" width="9.7109375" customWidth="1"/>
    <col min="8199" max="8199" width="6.28515625" customWidth="1"/>
    <col min="8200" max="8200" width="7" customWidth="1"/>
    <col min="8449" max="8449" width="3.7109375" customWidth="1"/>
    <col min="8450" max="8450" width="53.140625" customWidth="1"/>
    <col min="8451" max="8451" width="11" customWidth="1"/>
    <col min="8453" max="8453" width="9.140625" customWidth="1"/>
    <col min="8454" max="8454" width="9.7109375" customWidth="1"/>
    <col min="8455" max="8455" width="6.28515625" customWidth="1"/>
    <col min="8456" max="8456" width="7" customWidth="1"/>
    <col min="8705" max="8705" width="3.7109375" customWidth="1"/>
    <col min="8706" max="8706" width="53.140625" customWidth="1"/>
    <col min="8707" max="8707" width="11" customWidth="1"/>
    <col min="8709" max="8709" width="9.140625" customWidth="1"/>
    <col min="8710" max="8710" width="9.7109375" customWidth="1"/>
    <col min="8711" max="8711" width="6.28515625" customWidth="1"/>
    <col min="8712" max="8712" width="7" customWidth="1"/>
    <col min="8961" max="8961" width="3.7109375" customWidth="1"/>
    <col min="8962" max="8962" width="53.140625" customWidth="1"/>
    <col min="8963" max="8963" width="11" customWidth="1"/>
    <col min="8965" max="8965" width="9.140625" customWidth="1"/>
    <col min="8966" max="8966" width="9.7109375" customWidth="1"/>
    <col min="8967" max="8967" width="6.28515625" customWidth="1"/>
    <col min="8968" max="8968" width="7" customWidth="1"/>
    <col min="9217" max="9217" width="3.7109375" customWidth="1"/>
    <col min="9218" max="9218" width="53.140625" customWidth="1"/>
    <col min="9219" max="9219" width="11" customWidth="1"/>
    <col min="9221" max="9221" width="9.140625" customWidth="1"/>
    <col min="9222" max="9222" width="9.7109375" customWidth="1"/>
    <col min="9223" max="9223" width="6.28515625" customWidth="1"/>
    <col min="9224" max="9224" width="7" customWidth="1"/>
    <col min="9473" max="9473" width="3.7109375" customWidth="1"/>
    <col min="9474" max="9474" width="53.140625" customWidth="1"/>
    <col min="9475" max="9475" width="11" customWidth="1"/>
    <col min="9477" max="9477" width="9.140625" customWidth="1"/>
    <col min="9478" max="9478" width="9.7109375" customWidth="1"/>
    <col min="9479" max="9479" width="6.28515625" customWidth="1"/>
    <col min="9480" max="9480" width="7" customWidth="1"/>
    <col min="9729" max="9729" width="3.7109375" customWidth="1"/>
    <col min="9730" max="9730" width="53.140625" customWidth="1"/>
    <col min="9731" max="9731" width="11" customWidth="1"/>
    <col min="9733" max="9733" width="9.140625" customWidth="1"/>
    <col min="9734" max="9734" width="9.7109375" customWidth="1"/>
    <col min="9735" max="9735" width="6.28515625" customWidth="1"/>
    <col min="9736" max="9736" width="7" customWidth="1"/>
    <col min="9985" max="9985" width="3.7109375" customWidth="1"/>
    <col min="9986" max="9986" width="53.140625" customWidth="1"/>
    <col min="9987" max="9987" width="11" customWidth="1"/>
    <col min="9989" max="9989" width="9.140625" customWidth="1"/>
    <col min="9990" max="9990" width="9.7109375" customWidth="1"/>
    <col min="9991" max="9991" width="6.28515625" customWidth="1"/>
    <col min="9992" max="9992" width="7" customWidth="1"/>
    <col min="10241" max="10241" width="3.7109375" customWidth="1"/>
    <col min="10242" max="10242" width="53.140625" customWidth="1"/>
    <col min="10243" max="10243" width="11" customWidth="1"/>
    <col min="10245" max="10245" width="9.140625" customWidth="1"/>
    <col min="10246" max="10246" width="9.7109375" customWidth="1"/>
    <col min="10247" max="10247" width="6.28515625" customWidth="1"/>
    <col min="10248" max="10248" width="7" customWidth="1"/>
    <col min="10497" max="10497" width="3.7109375" customWidth="1"/>
    <col min="10498" max="10498" width="53.140625" customWidth="1"/>
    <col min="10499" max="10499" width="11" customWidth="1"/>
    <col min="10501" max="10501" width="9.140625" customWidth="1"/>
    <col min="10502" max="10502" width="9.7109375" customWidth="1"/>
    <col min="10503" max="10503" width="6.28515625" customWidth="1"/>
    <col min="10504" max="10504" width="7" customWidth="1"/>
    <col min="10753" max="10753" width="3.7109375" customWidth="1"/>
    <col min="10754" max="10754" width="53.140625" customWidth="1"/>
    <col min="10755" max="10755" width="11" customWidth="1"/>
    <col min="10757" max="10757" width="9.140625" customWidth="1"/>
    <col min="10758" max="10758" width="9.7109375" customWidth="1"/>
    <col min="10759" max="10759" width="6.28515625" customWidth="1"/>
    <col min="10760" max="10760" width="7" customWidth="1"/>
    <col min="11009" max="11009" width="3.7109375" customWidth="1"/>
    <col min="11010" max="11010" width="53.140625" customWidth="1"/>
    <col min="11011" max="11011" width="11" customWidth="1"/>
    <col min="11013" max="11013" width="9.140625" customWidth="1"/>
    <col min="11014" max="11014" width="9.7109375" customWidth="1"/>
    <col min="11015" max="11015" width="6.28515625" customWidth="1"/>
    <col min="11016" max="11016" width="7" customWidth="1"/>
    <col min="11265" max="11265" width="3.7109375" customWidth="1"/>
    <col min="11266" max="11266" width="53.140625" customWidth="1"/>
    <col min="11267" max="11267" width="11" customWidth="1"/>
    <col min="11269" max="11269" width="9.140625" customWidth="1"/>
    <col min="11270" max="11270" width="9.7109375" customWidth="1"/>
    <col min="11271" max="11271" width="6.28515625" customWidth="1"/>
    <col min="11272" max="11272" width="7" customWidth="1"/>
    <col min="11521" max="11521" width="3.7109375" customWidth="1"/>
    <col min="11522" max="11522" width="53.140625" customWidth="1"/>
    <col min="11523" max="11523" width="11" customWidth="1"/>
    <col min="11525" max="11525" width="9.140625" customWidth="1"/>
    <col min="11526" max="11526" width="9.7109375" customWidth="1"/>
    <col min="11527" max="11527" width="6.28515625" customWidth="1"/>
    <col min="11528" max="11528" width="7" customWidth="1"/>
    <col min="11777" max="11777" width="3.7109375" customWidth="1"/>
    <col min="11778" max="11778" width="53.140625" customWidth="1"/>
    <col min="11779" max="11779" width="11" customWidth="1"/>
    <col min="11781" max="11781" width="9.140625" customWidth="1"/>
    <col min="11782" max="11782" width="9.7109375" customWidth="1"/>
    <col min="11783" max="11783" width="6.28515625" customWidth="1"/>
    <col min="11784" max="11784" width="7" customWidth="1"/>
    <col min="12033" max="12033" width="3.7109375" customWidth="1"/>
    <col min="12034" max="12034" width="53.140625" customWidth="1"/>
    <col min="12035" max="12035" width="11" customWidth="1"/>
    <col min="12037" max="12037" width="9.140625" customWidth="1"/>
    <col min="12038" max="12038" width="9.7109375" customWidth="1"/>
    <col min="12039" max="12039" width="6.28515625" customWidth="1"/>
    <col min="12040" max="12040" width="7" customWidth="1"/>
    <col min="12289" max="12289" width="3.7109375" customWidth="1"/>
    <col min="12290" max="12290" width="53.140625" customWidth="1"/>
    <col min="12291" max="12291" width="11" customWidth="1"/>
    <col min="12293" max="12293" width="9.140625" customWidth="1"/>
    <col min="12294" max="12294" width="9.7109375" customWidth="1"/>
    <col min="12295" max="12295" width="6.28515625" customWidth="1"/>
    <col min="12296" max="12296" width="7" customWidth="1"/>
    <col min="12545" max="12545" width="3.7109375" customWidth="1"/>
    <col min="12546" max="12546" width="53.140625" customWidth="1"/>
    <col min="12547" max="12547" width="11" customWidth="1"/>
    <col min="12549" max="12549" width="9.140625" customWidth="1"/>
    <col min="12550" max="12550" width="9.7109375" customWidth="1"/>
    <col min="12551" max="12551" width="6.28515625" customWidth="1"/>
    <col min="12552" max="12552" width="7" customWidth="1"/>
    <col min="12801" max="12801" width="3.7109375" customWidth="1"/>
    <col min="12802" max="12802" width="53.140625" customWidth="1"/>
    <col min="12803" max="12803" width="11" customWidth="1"/>
    <col min="12805" max="12805" width="9.140625" customWidth="1"/>
    <col min="12806" max="12806" width="9.7109375" customWidth="1"/>
    <col min="12807" max="12807" width="6.28515625" customWidth="1"/>
    <col min="12808" max="12808" width="7" customWidth="1"/>
    <col min="13057" max="13057" width="3.7109375" customWidth="1"/>
    <col min="13058" max="13058" width="53.140625" customWidth="1"/>
    <col min="13059" max="13059" width="11" customWidth="1"/>
    <col min="13061" max="13061" width="9.140625" customWidth="1"/>
    <col min="13062" max="13062" width="9.7109375" customWidth="1"/>
    <col min="13063" max="13063" width="6.28515625" customWidth="1"/>
    <col min="13064" max="13064" width="7" customWidth="1"/>
    <col min="13313" max="13313" width="3.7109375" customWidth="1"/>
    <col min="13314" max="13314" width="53.140625" customWidth="1"/>
    <col min="13315" max="13315" width="11" customWidth="1"/>
    <col min="13317" max="13317" width="9.140625" customWidth="1"/>
    <col min="13318" max="13318" width="9.7109375" customWidth="1"/>
    <col min="13319" max="13319" width="6.28515625" customWidth="1"/>
    <col min="13320" max="13320" width="7" customWidth="1"/>
    <col min="13569" max="13569" width="3.7109375" customWidth="1"/>
    <col min="13570" max="13570" width="53.140625" customWidth="1"/>
    <col min="13571" max="13571" width="11" customWidth="1"/>
    <col min="13573" max="13573" width="9.140625" customWidth="1"/>
    <col min="13574" max="13574" width="9.7109375" customWidth="1"/>
    <col min="13575" max="13575" width="6.28515625" customWidth="1"/>
    <col min="13576" max="13576" width="7" customWidth="1"/>
    <col min="13825" max="13825" width="3.7109375" customWidth="1"/>
    <col min="13826" max="13826" width="53.140625" customWidth="1"/>
    <col min="13827" max="13827" width="11" customWidth="1"/>
    <col min="13829" max="13829" width="9.140625" customWidth="1"/>
    <col min="13830" max="13830" width="9.7109375" customWidth="1"/>
    <col min="13831" max="13831" width="6.28515625" customWidth="1"/>
    <col min="13832" max="13832" width="7" customWidth="1"/>
    <col min="14081" max="14081" width="3.7109375" customWidth="1"/>
    <col min="14082" max="14082" width="53.140625" customWidth="1"/>
    <col min="14083" max="14083" width="11" customWidth="1"/>
    <col min="14085" max="14085" width="9.140625" customWidth="1"/>
    <col min="14086" max="14086" width="9.7109375" customWidth="1"/>
    <col min="14087" max="14087" width="6.28515625" customWidth="1"/>
    <col min="14088" max="14088" width="7" customWidth="1"/>
    <col min="14337" max="14337" width="3.7109375" customWidth="1"/>
    <col min="14338" max="14338" width="53.140625" customWidth="1"/>
    <col min="14339" max="14339" width="11" customWidth="1"/>
    <col min="14341" max="14341" width="9.140625" customWidth="1"/>
    <col min="14342" max="14342" width="9.7109375" customWidth="1"/>
    <col min="14343" max="14343" width="6.28515625" customWidth="1"/>
    <col min="14344" max="14344" width="7" customWidth="1"/>
    <col min="14593" max="14593" width="3.7109375" customWidth="1"/>
    <col min="14594" max="14594" width="53.140625" customWidth="1"/>
    <col min="14595" max="14595" width="11" customWidth="1"/>
    <col min="14597" max="14597" width="9.140625" customWidth="1"/>
    <col min="14598" max="14598" width="9.7109375" customWidth="1"/>
    <col min="14599" max="14599" width="6.28515625" customWidth="1"/>
    <col min="14600" max="14600" width="7" customWidth="1"/>
    <col min="14849" max="14849" width="3.7109375" customWidth="1"/>
    <col min="14850" max="14850" width="53.140625" customWidth="1"/>
    <col min="14851" max="14851" width="11" customWidth="1"/>
    <col min="14853" max="14853" width="9.140625" customWidth="1"/>
    <col min="14854" max="14854" width="9.7109375" customWidth="1"/>
    <col min="14855" max="14855" width="6.28515625" customWidth="1"/>
    <col min="14856" max="14856" width="7" customWidth="1"/>
    <col min="15105" max="15105" width="3.7109375" customWidth="1"/>
    <col min="15106" max="15106" width="53.140625" customWidth="1"/>
    <col min="15107" max="15107" width="11" customWidth="1"/>
    <col min="15109" max="15109" width="9.140625" customWidth="1"/>
    <col min="15110" max="15110" width="9.7109375" customWidth="1"/>
    <col min="15111" max="15111" width="6.28515625" customWidth="1"/>
    <col min="15112" max="15112" width="7" customWidth="1"/>
    <col min="15361" max="15361" width="3.7109375" customWidth="1"/>
    <col min="15362" max="15362" width="53.140625" customWidth="1"/>
    <col min="15363" max="15363" width="11" customWidth="1"/>
    <col min="15365" max="15365" width="9.140625" customWidth="1"/>
    <col min="15366" max="15366" width="9.7109375" customWidth="1"/>
    <col min="15367" max="15367" width="6.28515625" customWidth="1"/>
    <col min="15368" max="15368" width="7" customWidth="1"/>
    <col min="15617" max="15617" width="3.7109375" customWidth="1"/>
    <col min="15618" max="15618" width="53.140625" customWidth="1"/>
    <col min="15619" max="15619" width="11" customWidth="1"/>
    <col min="15621" max="15621" width="9.140625" customWidth="1"/>
    <col min="15622" max="15622" width="9.7109375" customWidth="1"/>
    <col min="15623" max="15623" width="6.28515625" customWidth="1"/>
    <col min="15624" max="15624" width="7" customWidth="1"/>
    <col min="15873" max="15873" width="3.7109375" customWidth="1"/>
    <col min="15874" max="15874" width="53.140625" customWidth="1"/>
    <col min="15875" max="15875" width="11" customWidth="1"/>
    <col min="15877" max="15877" width="9.140625" customWidth="1"/>
    <col min="15878" max="15878" width="9.7109375" customWidth="1"/>
    <col min="15879" max="15879" width="6.28515625" customWidth="1"/>
    <col min="15880" max="15880" width="7" customWidth="1"/>
    <col min="16129" max="16129" width="3.7109375" customWidth="1"/>
    <col min="16130" max="16130" width="53.140625" customWidth="1"/>
    <col min="16131" max="16131" width="11" customWidth="1"/>
    <col min="16133" max="16133" width="9.140625" customWidth="1"/>
    <col min="16134" max="16134" width="9.7109375" customWidth="1"/>
    <col min="16135" max="16135" width="6.28515625" customWidth="1"/>
    <col min="16136" max="16136" width="7" customWidth="1"/>
  </cols>
  <sheetData>
    <row r="2" spans="1:10" ht="45" customHeight="1" x14ac:dyDescent="0.25">
      <c r="A2" s="6"/>
      <c r="B2" s="1015" t="s">
        <v>708</v>
      </c>
      <c r="C2" s="1016"/>
      <c r="D2" s="1016"/>
      <c r="E2" s="1016"/>
      <c r="F2" s="6"/>
      <c r="G2" s="6"/>
      <c r="H2" s="6"/>
      <c r="I2" s="6"/>
      <c r="J2" s="6"/>
    </row>
    <row r="3" spans="1:10" x14ac:dyDescent="0.25">
      <c r="A3" s="6"/>
      <c r="B3" s="677" t="s">
        <v>621</v>
      </c>
      <c r="C3" s="677">
        <v>2002</v>
      </c>
      <c r="D3" s="678">
        <v>2007</v>
      </c>
      <c r="E3" s="678">
        <v>2013</v>
      </c>
      <c r="F3" s="6"/>
      <c r="G3" s="6"/>
      <c r="H3" s="6"/>
      <c r="I3" s="6"/>
      <c r="J3" s="6"/>
    </row>
    <row r="4" spans="1:10" x14ac:dyDescent="0.25">
      <c r="A4" s="6"/>
      <c r="B4" s="679" t="s">
        <v>622</v>
      </c>
      <c r="C4" s="680">
        <v>0.70409999999999995</v>
      </c>
      <c r="D4" s="680">
        <v>0.63300000000000001</v>
      </c>
      <c r="E4" s="681">
        <v>0.60539999999999994</v>
      </c>
      <c r="F4" s="6"/>
      <c r="G4" s="6"/>
      <c r="H4" s="6"/>
      <c r="I4" s="6"/>
      <c r="J4" s="6"/>
    </row>
    <row r="5" spans="1:10" x14ac:dyDescent="0.25">
      <c r="A5" s="6"/>
      <c r="B5" s="679" t="s">
        <v>361</v>
      </c>
      <c r="C5" s="680">
        <v>3.7999999999999999E-2</v>
      </c>
      <c r="D5" s="680">
        <v>4.0999999999999995E-2</v>
      </c>
      <c r="E5" s="681">
        <v>2.7099999999999999E-2</v>
      </c>
      <c r="F5" s="6"/>
      <c r="G5" s="6"/>
      <c r="H5" s="6"/>
      <c r="I5" s="682"/>
      <c r="J5" s="6"/>
    </row>
    <row r="6" spans="1:10" x14ac:dyDescent="0.25">
      <c r="A6" s="6"/>
      <c r="B6" s="679" t="s">
        <v>623</v>
      </c>
      <c r="C6" s="680">
        <v>0.13470000000000001</v>
      </c>
      <c r="D6" s="680">
        <v>0.17899999999999999</v>
      </c>
      <c r="E6" s="681">
        <v>0.19350000000000001</v>
      </c>
      <c r="F6" s="6"/>
      <c r="G6" s="6"/>
      <c r="H6" s="6"/>
      <c r="I6" s="682"/>
      <c r="J6" s="6"/>
    </row>
    <row r="7" spans="1:10" x14ac:dyDescent="0.25">
      <c r="A7" s="6"/>
      <c r="B7" s="679" t="s">
        <v>0</v>
      </c>
      <c r="C7" s="680">
        <v>8.5900000000000004E-2</v>
      </c>
      <c r="D7" s="680">
        <v>0.1</v>
      </c>
      <c r="E7" s="681">
        <v>0.1288</v>
      </c>
      <c r="F7" s="6"/>
      <c r="G7" s="6"/>
      <c r="H7" s="6"/>
      <c r="I7" s="682"/>
      <c r="J7" s="6"/>
    </row>
    <row r="8" spans="1:10" x14ac:dyDescent="0.25">
      <c r="A8" s="6"/>
      <c r="B8" s="679" t="s">
        <v>624</v>
      </c>
      <c r="C8" s="680">
        <v>3.73E-2</v>
      </c>
      <c r="D8" s="680">
        <v>4.7E-2</v>
      </c>
      <c r="E8" s="680">
        <v>4.5199999999999997E-2</v>
      </c>
      <c r="F8" s="6"/>
      <c r="G8" s="6"/>
      <c r="H8" s="6"/>
      <c r="I8" s="682"/>
      <c r="J8" s="6"/>
    </row>
    <row r="9" spans="1:10" x14ac:dyDescent="0.25">
      <c r="A9" s="6"/>
      <c r="B9" s="683" t="s">
        <v>98</v>
      </c>
      <c r="C9" s="680">
        <v>1</v>
      </c>
      <c r="D9" s="680">
        <v>1</v>
      </c>
      <c r="E9" s="680">
        <v>1</v>
      </c>
      <c r="F9" s="6"/>
      <c r="G9" s="6"/>
      <c r="H9" s="6"/>
      <c r="I9" s="682"/>
      <c r="J9" s="6"/>
    </row>
    <row r="10" spans="1:10" ht="63.75" customHeight="1" x14ac:dyDescent="0.25">
      <c r="A10" s="6"/>
      <c r="B10" s="1017" t="s">
        <v>625</v>
      </c>
      <c r="C10" s="1018"/>
      <c r="D10" s="1018"/>
      <c r="E10" s="1018"/>
      <c r="F10" s="6"/>
      <c r="G10" s="6"/>
      <c r="H10" s="6"/>
      <c r="I10" s="682"/>
      <c r="J10" s="6"/>
    </row>
    <row r="11" spans="1:10" x14ac:dyDescent="0.25">
      <c r="A11" s="147"/>
      <c r="B11" s="684"/>
      <c r="C11" s="685"/>
      <c r="D11" s="685"/>
      <c r="E11" s="685"/>
      <c r="F11" s="685"/>
      <c r="G11" s="686"/>
      <c r="H11" s="6"/>
      <c r="I11" s="6"/>
      <c r="J11" s="6"/>
    </row>
    <row r="12" spans="1:10" ht="21" x14ac:dyDescent="0.35">
      <c r="A12" s="147"/>
      <c r="B12" s="687"/>
      <c r="C12" s="688"/>
      <c r="D12" s="688"/>
      <c r="E12" s="688"/>
      <c r="F12" s="688"/>
      <c r="G12" s="686"/>
      <c r="H12" s="6"/>
      <c r="I12" s="6"/>
      <c r="J12" s="6"/>
    </row>
    <row r="13" spans="1:10" x14ac:dyDescent="0.25">
      <c r="A13" s="147"/>
      <c r="B13" s="684"/>
      <c r="C13" s="688"/>
      <c r="D13" s="688"/>
      <c r="E13" s="688"/>
      <c r="F13" s="688"/>
      <c r="G13" s="686"/>
      <c r="H13" s="6"/>
      <c r="I13" s="6"/>
      <c r="J13" s="6"/>
    </row>
    <row r="14" spans="1:10" ht="15" customHeight="1" x14ac:dyDescent="0.25">
      <c r="A14" s="147"/>
      <c r="B14" s="684"/>
      <c r="C14" s="688"/>
      <c r="D14" s="688"/>
      <c r="E14" s="688"/>
      <c r="F14" s="688"/>
      <c r="G14" s="6"/>
      <c r="H14" s="6"/>
      <c r="I14" s="6"/>
      <c r="J14" s="6"/>
    </row>
    <row r="15" spans="1:10" x14ac:dyDescent="0.25">
      <c r="A15" s="147"/>
      <c r="B15" s="684"/>
      <c r="C15" s="688"/>
      <c r="D15" s="688"/>
      <c r="E15" s="688"/>
      <c r="F15" s="688"/>
      <c r="G15" s="6"/>
      <c r="H15" s="6"/>
      <c r="I15" s="6"/>
      <c r="J15" s="6"/>
    </row>
    <row r="16" spans="1:10" x14ac:dyDescent="0.25">
      <c r="A16" s="147"/>
      <c r="B16" s="684"/>
      <c r="C16" s="688"/>
      <c r="D16" s="688"/>
      <c r="E16" s="688"/>
      <c r="F16" s="688"/>
      <c r="G16" s="6"/>
      <c r="H16" s="6"/>
      <c r="I16" s="6"/>
      <c r="J16" s="6"/>
    </row>
    <row r="17" spans="1:10" x14ac:dyDescent="0.25">
      <c r="A17" s="147"/>
      <c r="B17" s="684"/>
      <c r="C17" s="688"/>
      <c r="D17" s="688"/>
      <c r="E17" s="688"/>
      <c r="F17" s="688"/>
      <c r="G17" s="6"/>
      <c r="H17" s="6"/>
      <c r="I17" s="6"/>
      <c r="J17" s="6"/>
    </row>
    <row r="18" spans="1:10" x14ac:dyDescent="0.25">
      <c r="A18" s="147"/>
      <c r="B18" s="684"/>
      <c r="C18" s="688"/>
      <c r="D18" s="6"/>
      <c r="E18" s="6"/>
      <c r="F18" s="6"/>
      <c r="G18" s="6"/>
      <c r="H18" s="6"/>
      <c r="I18" s="6"/>
      <c r="J18" s="6"/>
    </row>
    <row r="19" spans="1:10" x14ac:dyDescent="0.25">
      <c r="A19" s="147"/>
      <c r="B19" s="684"/>
      <c r="C19" s="688"/>
      <c r="D19" s="6"/>
      <c r="E19" s="6"/>
      <c r="F19" s="6"/>
      <c r="G19" s="6"/>
      <c r="H19" s="6"/>
      <c r="I19" s="6"/>
      <c r="J19" s="6"/>
    </row>
    <row r="20" spans="1:10" x14ac:dyDescent="0.25">
      <c r="A20" s="147"/>
      <c r="B20" s="684"/>
      <c r="C20" s="688"/>
      <c r="D20" s="6"/>
      <c r="E20" s="6"/>
      <c r="F20" s="6"/>
      <c r="G20" s="6"/>
      <c r="H20" s="6"/>
      <c r="I20" s="6"/>
      <c r="J20" s="6"/>
    </row>
    <row r="21" spans="1:10" x14ac:dyDescent="0.25">
      <c r="A21" s="147"/>
      <c r="B21" s="314"/>
      <c r="C21" s="314"/>
      <c r="D21" s="314"/>
      <c r="E21" s="314"/>
      <c r="F21" s="6"/>
      <c r="G21" s="6"/>
      <c r="H21" s="6"/>
      <c r="I21" s="6"/>
      <c r="J21" s="6"/>
    </row>
    <row r="22" spans="1:10" x14ac:dyDescent="0.25">
      <c r="A22" s="147"/>
      <c r="B22" s="314"/>
      <c r="C22" s="314"/>
      <c r="D22" s="314"/>
      <c r="E22" s="314"/>
      <c r="F22" s="6"/>
      <c r="G22" s="6"/>
      <c r="H22" s="6"/>
      <c r="I22" s="6"/>
      <c r="J22" s="6"/>
    </row>
    <row r="23" spans="1:10" x14ac:dyDescent="0.25">
      <c r="A23" s="147"/>
      <c r="B23" s="314"/>
      <c r="C23" s="314"/>
      <c r="D23" s="314"/>
      <c r="E23" s="314"/>
      <c r="F23" s="6"/>
      <c r="G23" s="314"/>
      <c r="H23" s="6"/>
      <c r="I23" s="6"/>
      <c r="J23" s="6"/>
    </row>
    <row r="24" spans="1:10" x14ac:dyDescent="0.25">
      <c r="A24" s="147"/>
      <c r="B24" s="684"/>
      <c r="C24" s="688"/>
      <c r="D24" s="6"/>
      <c r="E24" s="6"/>
      <c r="F24" s="6"/>
      <c r="G24" s="6"/>
      <c r="H24" s="6"/>
      <c r="I24" s="6"/>
      <c r="J24" s="6"/>
    </row>
    <row r="25" spans="1:10" x14ac:dyDescent="0.25">
      <c r="A25" s="147"/>
      <c r="B25" s="684"/>
      <c r="C25" s="688"/>
      <c r="D25" s="6"/>
      <c r="E25" s="6"/>
      <c r="F25" s="6"/>
      <c r="G25" s="6"/>
      <c r="H25" s="6"/>
      <c r="I25" s="6"/>
      <c r="J25" s="6"/>
    </row>
    <row r="26" spans="1:10" x14ac:dyDescent="0.25">
      <c r="A26" s="147"/>
      <c r="B26" s="314"/>
      <c r="C26" s="314"/>
      <c r="D26" s="314"/>
      <c r="E26" s="314"/>
      <c r="F26" s="6"/>
      <c r="G26" s="6"/>
      <c r="H26" s="6"/>
      <c r="I26" s="6"/>
      <c r="J26" s="6"/>
    </row>
    <row r="27" spans="1:10" x14ac:dyDescent="0.25">
      <c r="A27" s="6"/>
      <c r="B27" s="314"/>
      <c r="C27" s="314"/>
      <c r="D27" s="314"/>
      <c r="E27" s="314"/>
      <c r="F27" s="6"/>
      <c r="G27" s="6"/>
      <c r="H27" s="6"/>
      <c r="I27" s="6"/>
      <c r="J27" s="6"/>
    </row>
    <row r="28" spans="1:10" x14ac:dyDescent="0.25">
      <c r="A28" s="6"/>
      <c r="B28" s="314"/>
      <c r="C28" s="314"/>
      <c r="D28" s="314"/>
      <c r="E28" s="314"/>
      <c r="F28" s="6"/>
      <c r="G28" s="6"/>
      <c r="H28" s="6"/>
      <c r="I28" s="6"/>
      <c r="J28" s="6"/>
    </row>
    <row r="29" spans="1:10" x14ac:dyDescent="0.25">
      <c r="A29" s="6"/>
      <c r="B29" s="314"/>
      <c r="C29" s="314"/>
      <c r="D29" s="314"/>
      <c r="E29" s="314"/>
      <c r="F29" s="6"/>
      <c r="G29" s="6"/>
      <c r="H29" s="6"/>
      <c r="I29" s="6"/>
      <c r="J29" s="6"/>
    </row>
  </sheetData>
  <mergeCells count="2">
    <mergeCell ref="B2:E2"/>
    <mergeCell ref="B10:E10"/>
  </mergeCells>
  <pageMargins left="0.7" right="0.7" top="0.75" bottom="0.75" header="0.3" footer="0.3"/>
  <pageSetup paperSize="9" orientation="portrait"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2:G16"/>
  <sheetViews>
    <sheetView showGridLines="0" zoomScale="106" zoomScaleNormal="106" workbookViewId="0"/>
  </sheetViews>
  <sheetFormatPr baseColWidth="10" defaultRowHeight="15" x14ac:dyDescent="0.25"/>
  <cols>
    <col min="1" max="1" width="4.85546875" customWidth="1"/>
    <col min="2" max="2" width="46.42578125" customWidth="1"/>
    <col min="3" max="3" width="30.85546875" customWidth="1"/>
    <col min="4" max="4" width="10" customWidth="1"/>
    <col min="5" max="7" width="10" style="5" customWidth="1"/>
    <col min="257" max="257" width="4.85546875" customWidth="1"/>
    <col min="258" max="258" width="46.42578125" customWidth="1"/>
    <col min="259" max="259" width="30.85546875" customWidth="1"/>
    <col min="260" max="263" width="10" customWidth="1"/>
    <col min="513" max="513" width="4.85546875" customWidth="1"/>
    <col min="514" max="514" width="46.42578125" customWidth="1"/>
    <col min="515" max="515" width="30.85546875" customWidth="1"/>
    <col min="516" max="519" width="10" customWidth="1"/>
    <col min="769" max="769" width="4.85546875" customWidth="1"/>
    <col min="770" max="770" width="46.42578125" customWidth="1"/>
    <col min="771" max="771" width="30.85546875" customWidth="1"/>
    <col min="772" max="775" width="10" customWidth="1"/>
    <col min="1025" max="1025" width="4.85546875" customWidth="1"/>
    <col min="1026" max="1026" width="46.42578125" customWidth="1"/>
    <col min="1027" max="1027" width="30.85546875" customWidth="1"/>
    <col min="1028" max="1031" width="10" customWidth="1"/>
    <col min="1281" max="1281" width="4.85546875" customWidth="1"/>
    <col min="1282" max="1282" width="46.42578125" customWidth="1"/>
    <col min="1283" max="1283" width="30.85546875" customWidth="1"/>
    <col min="1284" max="1287" width="10" customWidth="1"/>
    <col min="1537" max="1537" width="4.85546875" customWidth="1"/>
    <col min="1538" max="1538" width="46.42578125" customWidth="1"/>
    <col min="1539" max="1539" width="30.85546875" customWidth="1"/>
    <col min="1540" max="1543" width="10" customWidth="1"/>
    <col min="1793" max="1793" width="4.85546875" customWidth="1"/>
    <col min="1794" max="1794" width="46.42578125" customWidth="1"/>
    <col min="1795" max="1795" width="30.85546875" customWidth="1"/>
    <col min="1796" max="1799" width="10" customWidth="1"/>
    <col min="2049" max="2049" width="4.85546875" customWidth="1"/>
    <col min="2050" max="2050" width="46.42578125" customWidth="1"/>
    <col min="2051" max="2051" width="30.85546875" customWidth="1"/>
    <col min="2052" max="2055" width="10" customWidth="1"/>
    <col min="2305" max="2305" width="4.85546875" customWidth="1"/>
    <col min="2306" max="2306" width="46.42578125" customWidth="1"/>
    <col min="2307" max="2307" width="30.85546875" customWidth="1"/>
    <col min="2308" max="2311" width="10" customWidth="1"/>
    <col min="2561" max="2561" width="4.85546875" customWidth="1"/>
    <col min="2562" max="2562" width="46.42578125" customWidth="1"/>
    <col min="2563" max="2563" width="30.85546875" customWidth="1"/>
    <col min="2564" max="2567" width="10" customWidth="1"/>
    <col min="2817" max="2817" width="4.85546875" customWidth="1"/>
    <col min="2818" max="2818" width="46.42578125" customWidth="1"/>
    <col min="2819" max="2819" width="30.85546875" customWidth="1"/>
    <col min="2820" max="2823" width="10" customWidth="1"/>
    <col min="3073" max="3073" width="4.85546875" customWidth="1"/>
    <col min="3074" max="3074" width="46.42578125" customWidth="1"/>
    <col min="3075" max="3075" width="30.85546875" customWidth="1"/>
    <col min="3076" max="3079" width="10" customWidth="1"/>
    <col min="3329" max="3329" width="4.85546875" customWidth="1"/>
    <col min="3330" max="3330" width="46.42578125" customWidth="1"/>
    <col min="3331" max="3331" width="30.85546875" customWidth="1"/>
    <col min="3332" max="3335" width="10" customWidth="1"/>
    <col min="3585" max="3585" width="4.85546875" customWidth="1"/>
    <col min="3586" max="3586" width="46.42578125" customWidth="1"/>
    <col min="3587" max="3587" width="30.85546875" customWidth="1"/>
    <col min="3588" max="3591" width="10" customWidth="1"/>
    <col min="3841" max="3841" width="4.85546875" customWidth="1"/>
    <col min="3842" max="3842" width="46.42578125" customWidth="1"/>
    <col min="3843" max="3843" width="30.85546875" customWidth="1"/>
    <col min="3844" max="3847" width="10" customWidth="1"/>
    <col min="4097" max="4097" width="4.85546875" customWidth="1"/>
    <col min="4098" max="4098" width="46.42578125" customWidth="1"/>
    <col min="4099" max="4099" width="30.85546875" customWidth="1"/>
    <col min="4100" max="4103" width="10" customWidth="1"/>
    <col min="4353" max="4353" width="4.85546875" customWidth="1"/>
    <col min="4354" max="4354" width="46.42578125" customWidth="1"/>
    <col min="4355" max="4355" width="30.85546875" customWidth="1"/>
    <col min="4356" max="4359" width="10" customWidth="1"/>
    <col min="4609" max="4609" width="4.85546875" customWidth="1"/>
    <col min="4610" max="4610" width="46.42578125" customWidth="1"/>
    <col min="4611" max="4611" width="30.85546875" customWidth="1"/>
    <col min="4612" max="4615" width="10" customWidth="1"/>
    <col min="4865" max="4865" width="4.85546875" customWidth="1"/>
    <col min="4866" max="4866" width="46.42578125" customWidth="1"/>
    <col min="4867" max="4867" width="30.85546875" customWidth="1"/>
    <col min="4868" max="4871" width="10" customWidth="1"/>
    <col min="5121" max="5121" width="4.85546875" customWidth="1"/>
    <col min="5122" max="5122" width="46.42578125" customWidth="1"/>
    <col min="5123" max="5123" width="30.85546875" customWidth="1"/>
    <col min="5124" max="5127" width="10" customWidth="1"/>
    <col min="5377" max="5377" width="4.85546875" customWidth="1"/>
    <col min="5378" max="5378" width="46.42578125" customWidth="1"/>
    <col min="5379" max="5379" width="30.85546875" customWidth="1"/>
    <col min="5380" max="5383" width="10" customWidth="1"/>
    <col min="5633" max="5633" width="4.85546875" customWidth="1"/>
    <col min="5634" max="5634" width="46.42578125" customWidth="1"/>
    <col min="5635" max="5635" width="30.85546875" customWidth="1"/>
    <col min="5636" max="5639" width="10" customWidth="1"/>
    <col min="5889" max="5889" width="4.85546875" customWidth="1"/>
    <col min="5890" max="5890" width="46.42578125" customWidth="1"/>
    <col min="5891" max="5891" width="30.85546875" customWidth="1"/>
    <col min="5892" max="5895" width="10" customWidth="1"/>
    <col min="6145" max="6145" width="4.85546875" customWidth="1"/>
    <col min="6146" max="6146" width="46.42578125" customWidth="1"/>
    <col min="6147" max="6147" width="30.85546875" customWidth="1"/>
    <col min="6148" max="6151" width="10" customWidth="1"/>
    <col min="6401" max="6401" width="4.85546875" customWidth="1"/>
    <col min="6402" max="6402" width="46.42578125" customWidth="1"/>
    <col min="6403" max="6403" width="30.85546875" customWidth="1"/>
    <col min="6404" max="6407" width="10" customWidth="1"/>
    <col min="6657" max="6657" width="4.85546875" customWidth="1"/>
    <col min="6658" max="6658" width="46.42578125" customWidth="1"/>
    <col min="6659" max="6659" width="30.85546875" customWidth="1"/>
    <col min="6660" max="6663" width="10" customWidth="1"/>
    <col min="6913" max="6913" width="4.85546875" customWidth="1"/>
    <col min="6914" max="6914" width="46.42578125" customWidth="1"/>
    <col min="6915" max="6915" width="30.85546875" customWidth="1"/>
    <col min="6916" max="6919" width="10" customWidth="1"/>
    <col min="7169" max="7169" width="4.85546875" customWidth="1"/>
    <col min="7170" max="7170" width="46.42578125" customWidth="1"/>
    <col min="7171" max="7171" width="30.85546875" customWidth="1"/>
    <col min="7172" max="7175" width="10" customWidth="1"/>
    <col min="7425" max="7425" width="4.85546875" customWidth="1"/>
    <col min="7426" max="7426" width="46.42578125" customWidth="1"/>
    <col min="7427" max="7427" width="30.85546875" customWidth="1"/>
    <col min="7428" max="7431" width="10" customWidth="1"/>
    <col min="7681" max="7681" width="4.85546875" customWidth="1"/>
    <col min="7682" max="7682" width="46.42578125" customWidth="1"/>
    <col min="7683" max="7683" width="30.85546875" customWidth="1"/>
    <col min="7684" max="7687" width="10" customWidth="1"/>
    <col min="7937" max="7937" width="4.85546875" customWidth="1"/>
    <col min="7938" max="7938" width="46.42578125" customWidth="1"/>
    <col min="7939" max="7939" width="30.85546875" customWidth="1"/>
    <col min="7940" max="7943" width="10" customWidth="1"/>
    <col min="8193" max="8193" width="4.85546875" customWidth="1"/>
    <col min="8194" max="8194" width="46.42578125" customWidth="1"/>
    <col min="8195" max="8195" width="30.85546875" customWidth="1"/>
    <col min="8196" max="8199" width="10" customWidth="1"/>
    <col min="8449" max="8449" width="4.85546875" customWidth="1"/>
    <col min="8450" max="8450" width="46.42578125" customWidth="1"/>
    <col min="8451" max="8451" width="30.85546875" customWidth="1"/>
    <col min="8452" max="8455" width="10" customWidth="1"/>
    <col min="8705" max="8705" width="4.85546875" customWidth="1"/>
    <col min="8706" max="8706" width="46.42578125" customWidth="1"/>
    <col min="8707" max="8707" width="30.85546875" customWidth="1"/>
    <col min="8708" max="8711" width="10" customWidth="1"/>
    <col min="8961" max="8961" width="4.85546875" customWidth="1"/>
    <col min="8962" max="8962" width="46.42578125" customWidth="1"/>
    <col min="8963" max="8963" width="30.85546875" customWidth="1"/>
    <col min="8964" max="8967" width="10" customWidth="1"/>
    <col min="9217" max="9217" width="4.85546875" customWidth="1"/>
    <col min="9218" max="9218" width="46.42578125" customWidth="1"/>
    <col min="9219" max="9219" width="30.85546875" customWidth="1"/>
    <col min="9220" max="9223" width="10" customWidth="1"/>
    <col min="9473" max="9473" width="4.85546875" customWidth="1"/>
    <col min="9474" max="9474" width="46.42578125" customWidth="1"/>
    <col min="9475" max="9475" width="30.85546875" customWidth="1"/>
    <col min="9476" max="9479" width="10" customWidth="1"/>
    <col min="9729" max="9729" width="4.85546875" customWidth="1"/>
    <col min="9730" max="9730" width="46.42578125" customWidth="1"/>
    <col min="9731" max="9731" width="30.85546875" customWidth="1"/>
    <col min="9732" max="9735" width="10" customWidth="1"/>
    <col min="9985" max="9985" width="4.85546875" customWidth="1"/>
    <col min="9986" max="9986" width="46.42578125" customWidth="1"/>
    <col min="9987" max="9987" width="30.85546875" customWidth="1"/>
    <col min="9988" max="9991" width="10" customWidth="1"/>
    <col min="10241" max="10241" width="4.85546875" customWidth="1"/>
    <col min="10242" max="10242" width="46.42578125" customWidth="1"/>
    <col min="10243" max="10243" width="30.85546875" customWidth="1"/>
    <col min="10244" max="10247" width="10" customWidth="1"/>
    <col min="10497" max="10497" width="4.85546875" customWidth="1"/>
    <col min="10498" max="10498" width="46.42578125" customWidth="1"/>
    <col min="10499" max="10499" width="30.85546875" customWidth="1"/>
    <col min="10500" max="10503" width="10" customWidth="1"/>
    <col min="10753" max="10753" width="4.85546875" customWidth="1"/>
    <col min="10754" max="10754" width="46.42578125" customWidth="1"/>
    <col min="10755" max="10755" width="30.85546875" customWidth="1"/>
    <col min="10756" max="10759" width="10" customWidth="1"/>
    <col min="11009" max="11009" width="4.85546875" customWidth="1"/>
    <col min="11010" max="11010" width="46.42578125" customWidth="1"/>
    <col min="11011" max="11011" width="30.85546875" customWidth="1"/>
    <col min="11012" max="11015" width="10" customWidth="1"/>
    <col min="11265" max="11265" width="4.85546875" customWidth="1"/>
    <col min="11266" max="11266" width="46.42578125" customWidth="1"/>
    <col min="11267" max="11267" width="30.85546875" customWidth="1"/>
    <col min="11268" max="11271" width="10" customWidth="1"/>
    <col min="11521" max="11521" width="4.85546875" customWidth="1"/>
    <col min="11522" max="11522" width="46.42578125" customWidth="1"/>
    <col min="11523" max="11523" width="30.85546875" customWidth="1"/>
    <col min="11524" max="11527" width="10" customWidth="1"/>
    <col min="11777" max="11777" width="4.85546875" customWidth="1"/>
    <col min="11778" max="11778" width="46.42578125" customWidth="1"/>
    <col min="11779" max="11779" width="30.85546875" customWidth="1"/>
    <col min="11780" max="11783" width="10" customWidth="1"/>
    <col min="12033" max="12033" width="4.85546875" customWidth="1"/>
    <col min="12034" max="12034" width="46.42578125" customWidth="1"/>
    <col min="12035" max="12035" width="30.85546875" customWidth="1"/>
    <col min="12036" max="12039" width="10" customWidth="1"/>
    <col min="12289" max="12289" width="4.85546875" customWidth="1"/>
    <col min="12290" max="12290" width="46.42578125" customWidth="1"/>
    <col min="12291" max="12291" width="30.85546875" customWidth="1"/>
    <col min="12292" max="12295" width="10" customWidth="1"/>
    <col min="12545" max="12545" width="4.85546875" customWidth="1"/>
    <col min="12546" max="12546" width="46.42578125" customWidth="1"/>
    <col min="12547" max="12547" width="30.85546875" customWidth="1"/>
    <col min="12548" max="12551" width="10" customWidth="1"/>
    <col min="12801" max="12801" width="4.85546875" customWidth="1"/>
    <col min="12802" max="12802" width="46.42578125" customWidth="1"/>
    <col min="12803" max="12803" width="30.85546875" customWidth="1"/>
    <col min="12804" max="12807" width="10" customWidth="1"/>
    <col min="13057" max="13057" width="4.85546875" customWidth="1"/>
    <col min="13058" max="13058" width="46.42578125" customWidth="1"/>
    <col min="13059" max="13059" width="30.85546875" customWidth="1"/>
    <col min="13060" max="13063" width="10" customWidth="1"/>
    <col min="13313" max="13313" width="4.85546875" customWidth="1"/>
    <col min="13314" max="13314" width="46.42578125" customWidth="1"/>
    <col min="13315" max="13315" width="30.85546875" customWidth="1"/>
    <col min="13316" max="13319" width="10" customWidth="1"/>
    <col min="13569" max="13569" width="4.85546875" customWidth="1"/>
    <col min="13570" max="13570" width="46.42578125" customWidth="1"/>
    <col min="13571" max="13571" width="30.85546875" customWidth="1"/>
    <col min="13572" max="13575" width="10" customWidth="1"/>
    <col min="13825" max="13825" width="4.85546875" customWidth="1"/>
    <col min="13826" max="13826" width="46.42578125" customWidth="1"/>
    <col min="13827" max="13827" width="30.85546875" customWidth="1"/>
    <col min="13828" max="13831" width="10" customWidth="1"/>
    <col min="14081" max="14081" width="4.85546875" customWidth="1"/>
    <col min="14082" max="14082" width="46.42578125" customWidth="1"/>
    <col min="14083" max="14083" width="30.85546875" customWidth="1"/>
    <col min="14084" max="14087" width="10" customWidth="1"/>
    <col min="14337" max="14337" width="4.85546875" customWidth="1"/>
    <col min="14338" max="14338" width="46.42578125" customWidth="1"/>
    <col min="14339" max="14339" width="30.85546875" customWidth="1"/>
    <col min="14340" max="14343" width="10" customWidth="1"/>
    <col min="14593" max="14593" width="4.85546875" customWidth="1"/>
    <col min="14594" max="14594" width="46.42578125" customWidth="1"/>
    <col min="14595" max="14595" width="30.85546875" customWidth="1"/>
    <col min="14596" max="14599" width="10" customWidth="1"/>
    <col min="14849" max="14849" width="4.85546875" customWidth="1"/>
    <col min="14850" max="14850" width="46.42578125" customWidth="1"/>
    <col min="14851" max="14851" width="30.85546875" customWidth="1"/>
    <col min="14852" max="14855" width="10" customWidth="1"/>
    <col min="15105" max="15105" width="4.85546875" customWidth="1"/>
    <col min="15106" max="15106" width="46.42578125" customWidth="1"/>
    <col min="15107" max="15107" width="30.85546875" customWidth="1"/>
    <col min="15108" max="15111" width="10" customWidth="1"/>
    <col min="15361" max="15361" width="4.85546875" customWidth="1"/>
    <col min="15362" max="15362" width="46.42578125" customWidth="1"/>
    <col min="15363" max="15363" width="30.85546875" customWidth="1"/>
    <col min="15364" max="15367" width="10" customWidth="1"/>
    <col min="15617" max="15617" width="4.85546875" customWidth="1"/>
    <col min="15618" max="15618" width="46.42578125" customWidth="1"/>
    <col min="15619" max="15619" width="30.85546875" customWidth="1"/>
    <col min="15620" max="15623" width="10" customWidth="1"/>
    <col min="15873" max="15873" width="4.85546875" customWidth="1"/>
    <col min="15874" max="15874" width="46.42578125" customWidth="1"/>
    <col min="15875" max="15875" width="30.85546875" customWidth="1"/>
    <col min="15876" max="15879" width="10" customWidth="1"/>
    <col min="16129" max="16129" width="4.85546875" customWidth="1"/>
    <col min="16130" max="16130" width="46.42578125" customWidth="1"/>
    <col min="16131" max="16131" width="30.85546875" customWidth="1"/>
    <col min="16132" max="16135" width="10" customWidth="1"/>
  </cols>
  <sheetData>
    <row r="2" spans="2:7" ht="26.25" customHeight="1" x14ac:dyDescent="0.25">
      <c r="B2" s="1010" t="s">
        <v>177</v>
      </c>
      <c r="C2" s="1160"/>
      <c r="D2" s="353"/>
      <c r="E2" s="354"/>
      <c r="F2" s="354"/>
      <c r="G2" s="354"/>
    </row>
    <row r="3" spans="2:7" x14ac:dyDescent="0.25">
      <c r="B3" s="355"/>
      <c r="C3" s="356" t="s">
        <v>178</v>
      </c>
      <c r="D3" s="353"/>
      <c r="E3" s="354"/>
      <c r="F3" s="354"/>
      <c r="G3" s="354"/>
    </row>
    <row r="4" spans="2:7" ht="15" customHeight="1" x14ac:dyDescent="0.25">
      <c r="B4" s="1161" t="s">
        <v>179</v>
      </c>
      <c r="C4" s="1162"/>
      <c r="D4" s="353"/>
      <c r="E4" s="354"/>
      <c r="F4" s="354"/>
      <c r="G4" s="354"/>
    </row>
    <row r="5" spans="2:7" x14ac:dyDescent="0.25">
      <c r="B5" s="38" t="s">
        <v>174</v>
      </c>
      <c r="C5" s="357" t="s">
        <v>180</v>
      </c>
      <c r="D5" s="353"/>
      <c r="E5" s="354"/>
      <c r="F5" s="354"/>
      <c r="G5" s="354"/>
    </row>
    <row r="6" spans="2:7" ht="16.5" customHeight="1" x14ac:dyDescent="0.25">
      <c r="B6" s="358" t="s">
        <v>181</v>
      </c>
      <c r="C6" s="359">
        <v>1</v>
      </c>
      <c r="D6" s="353"/>
      <c r="E6" s="354"/>
      <c r="F6" s="354"/>
      <c r="G6" s="354"/>
    </row>
    <row r="7" spans="2:7" x14ac:dyDescent="0.25">
      <c r="B7" s="1161" t="s">
        <v>182</v>
      </c>
      <c r="C7" s="1162"/>
      <c r="D7" s="353"/>
      <c r="E7" s="354"/>
      <c r="F7" s="354"/>
      <c r="G7" s="354"/>
    </row>
    <row r="8" spans="2:7" x14ac:dyDescent="0.25">
      <c r="B8" s="29" t="s">
        <v>183</v>
      </c>
      <c r="C8" s="360">
        <v>6.4</v>
      </c>
      <c r="D8" s="353"/>
      <c r="E8" s="354"/>
      <c r="F8" s="354"/>
      <c r="G8" s="354"/>
    </row>
    <row r="9" spans="2:7" x14ac:dyDescent="0.25">
      <c r="B9" s="29" t="s">
        <v>184</v>
      </c>
      <c r="C9" s="361">
        <v>2.5</v>
      </c>
      <c r="D9" s="353"/>
      <c r="E9" s="354"/>
      <c r="F9" s="354"/>
      <c r="G9" s="354"/>
    </row>
    <row r="10" spans="2:7" x14ac:dyDescent="0.25">
      <c r="B10" s="29" t="s">
        <v>185</v>
      </c>
      <c r="C10" s="362">
        <v>1.6</v>
      </c>
      <c r="D10" s="353"/>
      <c r="E10" s="354"/>
      <c r="F10" s="354"/>
      <c r="G10" s="354"/>
    </row>
    <row r="11" spans="2:7" x14ac:dyDescent="0.25">
      <c r="B11" s="358" t="s">
        <v>186</v>
      </c>
      <c r="C11" s="359">
        <v>1</v>
      </c>
      <c r="D11" s="353"/>
      <c r="E11" s="354"/>
      <c r="F11" s="354"/>
      <c r="G11" s="354"/>
    </row>
    <row r="12" spans="2:7" ht="23.25" customHeight="1" x14ac:dyDescent="0.25">
      <c r="B12" s="1161" t="s">
        <v>187</v>
      </c>
      <c r="C12" s="1162"/>
      <c r="D12" s="353"/>
      <c r="E12" s="354"/>
      <c r="F12" s="354"/>
      <c r="G12" s="354"/>
    </row>
    <row r="13" spans="2:7" x14ac:dyDescent="0.25">
      <c r="B13" s="363" t="s">
        <v>188</v>
      </c>
      <c r="C13" s="357">
        <v>1.9</v>
      </c>
      <c r="D13" s="353"/>
      <c r="E13" s="354"/>
      <c r="F13" s="354"/>
      <c r="G13" s="354"/>
    </row>
    <row r="14" spans="2:7" x14ac:dyDescent="0.25">
      <c r="B14" s="364" t="s">
        <v>189</v>
      </c>
      <c r="C14" s="365">
        <v>1.6</v>
      </c>
      <c r="D14" s="353"/>
      <c r="E14" s="354"/>
      <c r="F14" s="354"/>
      <c r="G14" s="354"/>
    </row>
    <row r="15" spans="2:7" x14ac:dyDescent="0.25">
      <c r="B15" s="366" t="s">
        <v>190</v>
      </c>
      <c r="C15" s="359">
        <v>1</v>
      </c>
      <c r="D15" s="353"/>
      <c r="E15" s="354"/>
      <c r="F15" s="354"/>
      <c r="G15" s="354"/>
    </row>
    <row r="16" spans="2:7" ht="120" customHeight="1" x14ac:dyDescent="0.25">
      <c r="B16" s="1163" t="s">
        <v>191</v>
      </c>
      <c r="C16" s="1164"/>
      <c r="D16" s="353"/>
      <c r="E16" s="354"/>
      <c r="F16" s="354"/>
      <c r="G16" s="354"/>
    </row>
  </sheetData>
  <mergeCells count="5">
    <mergeCell ref="B2:C2"/>
    <mergeCell ref="B4:C4"/>
    <mergeCell ref="B7:C7"/>
    <mergeCell ref="B12:C12"/>
    <mergeCell ref="B16:C16"/>
  </mergeCells>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2:I19"/>
  <sheetViews>
    <sheetView showGridLines="0" zoomScaleNormal="100" workbookViewId="0"/>
  </sheetViews>
  <sheetFormatPr baseColWidth="10" defaultRowHeight="15" x14ac:dyDescent="0.25"/>
  <cols>
    <col min="1" max="1" width="5.42578125" customWidth="1"/>
    <col min="2" max="2" width="28.5703125" customWidth="1"/>
    <col min="3" max="3" width="10.85546875" customWidth="1"/>
    <col min="4" max="6" width="10" customWidth="1"/>
    <col min="8" max="8" width="18.28515625" customWidth="1"/>
    <col min="257" max="257" width="5.42578125" customWidth="1"/>
    <col min="258" max="258" width="28.5703125" customWidth="1"/>
    <col min="259" max="259" width="10.85546875" customWidth="1"/>
    <col min="260" max="262" width="10" customWidth="1"/>
    <col min="264" max="264" width="18.28515625" customWidth="1"/>
    <col min="513" max="513" width="5.42578125" customWidth="1"/>
    <col min="514" max="514" width="28.5703125" customWidth="1"/>
    <col min="515" max="515" width="10.85546875" customWidth="1"/>
    <col min="516" max="518" width="10" customWidth="1"/>
    <col min="520" max="520" width="18.28515625" customWidth="1"/>
    <col min="769" max="769" width="5.42578125" customWidth="1"/>
    <col min="770" max="770" width="28.5703125" customWidth="1"/>
    <col min="771" max="771" width="10.85546875" customWidth="1"/>
    <col min="772" max="774" width="10" customWidth="1"/>
    <col min="776" max="776" width="18.28515625" customWidth="1"/>
    <col min="1025" max="1025" width="5.42578125" customWidth="1"/>
    <col min="1026" max="1026" width="28.5703125" customWidth="1"/>
    <col min="1027" max="1027" width="10.85546875" customWidth="1"/>
    <col min="1028" max="1030" width="10" customWidth="1"/>
    <col min="1032" max="1032" width="18.28515625" customWidth="1"/>
    <col min="1281" max="1281" width="5.42578125" customWidth="1"/>
    <col min="1282" max="1282" width="28.5703125" customWidth="1"/>
    <col min="1283" max="1283" width="10.85546875" customWidth="1"/>
    <col min="1284" max="1286" width="10" customWidth="1"/>
    <col min="1288" max="1288" width="18.28515625" customWidth="1"/>
    <col min="1537" max="1537" width="5.42578125" customWidth="1"/>
    <col min="1538" max="1538" width="28.5703125" customWidth="1"/>
    <col min="1539" max="1539" width="10.85546875" customWidth="1"/>
    <col min="1540" max="1542" width="10" customWidth="1"/>
    <col min="1544" max="1544" width="18.28515625" customWidth="1"/>
    <col min="1793" max="1793" width="5.42578125" customWidth="1"/>
    <col min="1794" max="1794" width="28.5703125" customWidth="1"/>
    <col min="1795" max="1795" width="10.85546875" customWidth="1"/>
    <col min="1796" max="1798" width="10" customWidth="1"/>
    <col min="1800" max="1800" width="18.28515625" customWidth="1"/>
    <col min="2049" max="2049" width="5.42578125" customWidth="1"/>
    <col min="2050" max="2050" width="28.5703125" customWidth="1"/>
    <col min="2051" max="2051" width="10.85546875" customWidth="1"/>
    <col min="2052" max="2054" width="10" customWidth="1"/>
    <col min="2056" max="2056" width="18.28515625" customWidth="1"/>
    <col min="2305" max="2305" width="5.42578125" customWidth="1"/>
    <col min="2306" max="2306" width="28.5703125" customWidth="1"/>
    <col min="2307" max="2307" width="10.85546875" customWidth="1"/>
    <col min="2308" max="2310" width="10" customWidth="1"/>
    <col min="2312" max="2312" width="18.28515625" customWidth="1"/>
    <col min="2561" max="2561" width="5.42578125" customWidth="1"/>
    <col min="2562" max="2562" width="28.5703125" customWidth="1"/>
    <col min="2563" max="2563" width="10.85546875" customWidth="1"/>
    <col min="2564" max="2566" width="10" customWidth="1"/>
    <col min="2568" max="2568" width="18.28515625" customWidth="1"/>
    <col min="2817" max="2817" width="5.42578125" customWidth="1"/>
    <col min="2818" max="2818" width="28.5703125" customWidth="1"/>
    <col min="2819" max="2819" width="10.85546875" customWidth="1"/>
    <col min="2820" max="2822" width="10" customWidth="1"/>
    <col min="2824" max="2824" width="18.28515625" customWidth="1"/>
    <col min="3073" max="3073" width="5.42578125" customWidth="1"/>
    <col min="3074" max="3074" width="28.5703125" customWidth="1"/>
    <col min="3075" max="3075" width="10.85546875" customWidth="1"/>
    <col min="3076" max="3078" width="10" customWidth="1"/>
    <col min="3080" max="3080" width="18.28515625" customWidth="1"/>
    <col min="3329" max="3329" width="5.42578125" customWidth="1"/>
    <col min="3330" max="3330" width="28.5703125" customWidth="1"/>
    <col min="3331" max="3331" width="10.85546875" customWidth="1"/>
    <col min="3332" max="3334" width="10" customWidth="1"/>
    <col min="3336" max="3336" width="18.28515625" customWidth="1"/>
    <col min="3585" max="3585" width="5.42578125" customWidth="1"/>
    <col min="3586" max="3586" width="28.5703125" customWidth="1"/>
    <col min="3587" max="3587" width="10.85546875" customWidth="1"/>
    <col min="3588" max="3590" width="10" customWidth="1"/>
    <col min="3592" max="3592" width="18.28515625" customWidth="1"/>
    <col min="3841" max="3841" width="5.42578125" customWidth="1"/>
    <col min="3842" max="3842" width="28.5703125" customWidth="1"/>
    <col min="3843" max="3843" width="10.85546875" customWidth="1"/>
    <col min="3844" max="3846" width="10" customWidth="1"/>
    <col min="3848" max="3848" width="18.28515625" customWidth="1"/>
    <col min="4097" max="4097" width="5.42578125" customWidth="1"/>
    <col min="4098" max="4098" width="28.5703125" customWidth="1"/>
    <col min="4099" max="4099" width="10.85546875" customWidth="1"/>
    <col min="4100" max="4102" width="10" customWidth="1"/>
    <col min="4104" max="4104" width="18.28515625" customWidth="1"/>
    <col min="4353" max="4353" width="5.42578125" customWidth="1"/>
    <col min="4354" max="4354" width="28.5703125" customWidth="1"/>
    <col min="4355" max="4355" width="10.85546875" customWidth="1"/>
    <col min="4356" max="4358" width="10" customWidth="1"/>
    <col min="4360" max="4360" width="18.28515625" customWidth="1"/>
    <col min="4609" max="4609" width="5.42578125" customWidth="1"/>
    <col min="4610" max="4610" width="28.5703125" customWidth="1"/>
    <col min="4611" max="4611" width="10.85546875" customWidth="1"/>
    <col min="4612" max="4614" width="10" customWidth="1"/>
    <col min="4616" max="4616" width="18.28515625" customWidth="1"/>
    <col min="4865" max="4865" width="5.42578125" customWidth="1"/>
    <col min="4866" max="4866" width="28.5703125" customWidth="1"/>
    <col min="4867" max="4867" width="10.85546875" customWidth="1"/>
    <col min="4868" max="4870" width="10" customWidth="1"/>
    <col min="4872" max="4872" width="18.28515625" customWidth="1"/>
    <col min="5121" max="5121" width="5.42578125" customWidth="1"/>
    <col min="5122" max="5122" width="28.5703125" customWidth="1"/>
    <col min="5123" max="5123" width="10.85546875" customWidth="1"/>
    <col min="5124" max="5126" width="10" customWidth="1"/>
    <col min="5128" max="5128" width="18.28515625" customWidth="1"/>
    <col min="5377" max="5377" width="5.42578125" customWidth="1"/>
    <col min="5378" max="5378" width="28.5703125" customWidth="1"/>
    <col min="5379" max="5379" width="10.85546875" customWidth="1"/>
    <col min="5380" max="5382" width="10" customWidth="1"/>
    <col min="5384" max="5384" width="18.28515625" customWidth="1"/>
    <col min="5633" max="5633" width="5.42578125" customWidth="1"/>
    <col min="5634" max="5634" width="28.5703125" customWidth="1"/>
    <col min="5635" max="5635" width="10.85546875" customWidth="1"/>
    <col min="5636" max="5638" width="10" customWidth="1"/>
    <col min="5640" max="5640" width="18.28515625" customWidth="1"/>
    <col min="5889" max="5889" width="5.42578125" customWidth="1"/>
    <col min="5890" max="5890" width="28.5703125" customWidth="1"/>
    <col min="5891" max="5891" width="10.85546875" customWidth="1"/>
    <col min="5892" max="5894" width="10" customWidth="1"/>
    <col min="5896" max="5896" width="18.28515625" customWidth="1"/>
    <col min="6145" max="6145" width="5.42578125" customWidth="1"/>
    <col min="6146" max="6146" width="28.5703125" customWidth="1"/>
    <col min="6147" max="6147" width="10.85546875" customWidth="1"/>
    <col min="6148" max="6150" width="10" customWidth="1"/>
    <col min="6152" max="6152" width="18.28515625" customWidth="1"/>
    <col min="6401" max="6401" width="5.42578125" customWidth="1"/>
    <col min="6402" max="6402" width="28.5703125" customWidth="1"/>
    <col min="6403" max="6403" width="10.85546875" customWidth="1"/>
    <col min="6404" max="6406" width="10" customWidth="1"/>
    <col min="6408" max="6408" width="18.28515625" customWidth="1"/>
    <col min="6657" max="6657" width="5.42578125" customWidth="1"/>
    <col min="6658" max="6658" width="28.5703125" customWidth="1"/>
    <col min="6659" max="6659" width="10.85546875" customWidth="1"/>
    <col min="6660" max="6662" width="10" customWidth="1"/>
    <col min="6664" max="6664" width="18.28515625" customWidth="1"/>
    <col min="6913" max="6913" width="5.42578125" customWidth="1"/>
    <col min="6914" max="6914" width="28.5703125" customWidth="1"/>
    <col min="6915" max="6915" width="10.85546875" customWidth="1"/>
    <col min="6916" max="6918" width="10" customWidth="1"/>
    <col min="6920" max="6920" width="18.28515625" customWidth="1"/>
    <col min="7169" max="7169" width="5.42578125" customWidth="1"/>
    <col min="7170" max="7170" width="28.5703125" customWidth="1"/>
    <col min="7171" max="7171" width="10.85546875" customWidth="1"/>
    <col min="7172" max="7174" width="10" customWidth="1"/>
    <col min="7176" max="7176" width="18.28515625" customWidth="1"/>
    <col min="7425" max="7425" width="5.42578125" customWidth="1"/>
    <col min="7426" max="7426" width="28.5703125" customWidth="1"/>
    <col min="7427" max="7427" width="10.85546875" customWidth="1"/>
    <col min="7428" max="7430" width="10" customWidth="1"/>
    <col min="7432" max="7432" width="18.28515625" customWidth="1"/>
    <col min="7681" max="7681" width="5.42578125" customWidth="1"/>
    <col min="7682" max="7682" width="28.5703125" customWidth="1"/>
    <col min="7683" max="7683" width="10.85546875" customWidth="1"/>
    <col min="7684" max="7686" width="10" customWidth="1"/>
    <col min="7688" max="7688" width="18.28515625" customWidth="1"/>
    <col min="7937" max="7937" width="5.42578125" customWidth="1"/>
    <col min="7938" max="7938" width="28.5703125" customWidth="1"/>
    <col min="7939" max="7939" width="10.85546875" customWidth="1"/>
    <col min="7940" max="7942" width="10" customWidth="1"/>
    <col min="7944" max="7944" width="18.28515625" customWidth="1"/>
    <col min="8193" max="8193" width="5.42578125" customWidth="1"/>
    <col min="8194" max="8194" width="28.5703125" customWidth="1"/>
    <col min="8195" max="8195" width="10.85546875" customWidth="1"/>
    <col min="8196" max="8198" width="10" customWidth="1"/>
    <col min="8200" max="8200" width="18.28515625" customWidth="1"/>
    <col min="8449" max="8449" width="5.42578125" customWidth="1"/>
    <col min="8450" max="8450" width="28.5703125" customWidth="1"/>
    <col min="8451" max="8451" width="10.85546875" customWidth="1"/>
    <col min="8452" max="8454" width="10" customWidth="1"/>
    <col min="8456" max="8456" width="18.28515625" customWidth="1"/>
    <col min="8705" max="8705" width="5.42578125" customWidth="1"/>
    <col min="8706" max="8706" width="28.5703125" customWidth="1"/>
    <col min="8707" max="8707" width="10.85546875" customWidth="1"/>
    <col min="8708" max="8710" width="10" customWidth="1"/>
    <col min="8712" max="8712" width="18.28515625" customWidth="1"/>
    <col min="8961" max="8961" width="5.42578125" customWidth="1"/>
    <col min="8962" max="8962" width="28.5703125" customWidth="1"/>
    <col min="8963" max="8963" width="10.85546875" customWidth="1"/>
    <col min="8964" max="8966" width="10" customWidth="1"/>
    <col min="8968" max="8968" width="18.28515625" customWidth="1"/>
    <col min="9217" max="9217" width="5.42578125" customWidth="1"/>
    <col min="9218" max="9218" width="28.5703125" customWidth="1"/>
    <col min="9219" max="9219" width="10.85546875" customWidth="1"/>
    <col min="9220" max="9222" width="10" customWidth="1"/>
    <col min="9224" max="9224" width="18.28515625" customWidth="1"/>
    <col min="9473" max="9473" width="5.42578125" customWidth="1"/>
    <col min="9474" max="9474" width="28.5703125" customWidth="1"/>
    <col min="9475" max="9475" width="10.85546875" customWidth="1"/>
    <col min="9476" max="9478" width="10" customWidth="1"/>
    <col min="9480" max="9480" width="18.28515625" customWidth="1"/>
    <col min="9729" max="9729" width="5.42578125" customWidth="1"/>
    <col min="9730" max="9730" width="28.5703125" customWidth="1"/>
    <col min="9731" max="9731" width="10.85546875" customWidth="1"/>
    <col min="9732" max="9734" width="10" customWidth="1"/>
    <col min="9736" max="9736" width="18.28515625" customWidth="1"/>
    <col min="9985" max="9985" width="5.42578125" customWidth="1"/>
    <col min="9986" max="9986" width="28.5703125" customWidth="1"/>
    <col min="9987" max="9987" width="10.85546875" customWidth="1"/>
    <col min="9988" max="9990" width="10" customWidth="1"/>
    <col min="9992" max="9992" width="18.28515625" customWidth="1"/>
    <col min="10241" max="10241" width="5.42578125" customWidth="1"/>
    <col min="10242" max="10242" width="28.5703125" customWidth="1"/>
    <col min="10243" max="10243" width="10.85546875" customWidth="1"/>
    <col min="10244" max="10246" width="10" customWidth="1"/>
    <col min="10248" max="10248" width="18.28515625" customWidth="1"/>
    <col min="10497" max="10497" width="5.42578125" customWidth="1"/>
    <col min="10498" max="10498" width="28.5703125" customWidth="1"/>
    <col min="10499" max="10499" width="10.85546875" customWidth="1"/>
    <col min="10500" max="10502" width="10" customWidth="1"/>
    <col min="10504" max="10504" width="18.28515625" customWidth="1"/>
    <col min="10753" max="10753" width="5.42578125" customWidth="1"/>
    <col min="10754" max="10754" width="28.5703125" customWidth="1"/>
    <col min="10755" max="10755" width="10.85546875" customWidth="1"/>
    <col min="10756" max="10758" width="10" customWidth="1"/>
    <col min="10760" max="10760" width="18.28515625" customWidth="1"/>
    <col min="11009" max="11009" width="5.42578125" customWidth="1"/>
    <col min="11010" max="11010" width="28.5703125" customWidth="1"/>
    <col min="11011" max="11011" width="10.85546875" customWidth="1"/>
    <col min="11012" max="11014" width="10" customWidth="1"/>
    <col min="11016" max="11016" width="18.28515625" customWidth="1"/>
    <col min="11265" max="11265" width="5.42578125" customWidth="1"/>
    <col min="11266" max="11266" width="28.5703125" customWidth="1"/>
    <col min="11267" max="11267" width="10.85546875" customWidth="1"/>
    <col min="11268" max="11270" width="10" customWidth="1"/>
    <col min="11272" max="11272" width="18.28515625" customWidth="1"/>
    <col min="11521" max="11521" width="5.42578125" customWidth="1"/>
    <col min="11522" max="11522" width="28.5703125" customWidth="1"/>
    <col min="11523" max="11523" width="10.85546875" customWidth="1"/>
    <col min="11524" max="11526" width="10" customWidth="1"/>
    <col min="11528" max="11528" width="18.28515625" customWidth="1"/>
    <col min="11777" max="11777" width="5.42578125" customWidth="1"/>
    <col min="11778" max="11778" width="28.5703125" customWidth="1"/>
    <col min="11779" max="11779" width="10.85546875" customWidth="1"/>
    <col min="11780" max="11782" width="10" customWidth="1"/>
    <col min="11784" max="11784" width="18.28515625" customWidth="1"/>
    <col min="12033" max="12033" width="5.42578125" customWidth="1"/>
    <col min="12034" max="12034" width="28.5703125" customWidth="1"/>
    <col min="12035" max="12035" width="10.85546875" customWidth="1"/>
    <col min="12036" max="12038" width="10" customWidth="1"/>
    <col min="12040" max="12040" width="18.28515625" customWidth="1"/>
    <col min="12289" max="12289" width="5.42578125" customWidth="1"/>
    <col min="12290" max="12290" width="28.5703125" customWidth="1"/>
    <col min="12291" max="12291" width="10.85546875" customWidth="1"/>
    <col min="12292" max="12294" width="10" customWidth="1"/>
    <col min="12296" max="12296" width="18.28515625" customWidth="1"/>
    <col min="12545" max="12545" width="5.42578125" customWidth="1"/>
    <col min="12546" max="12546" width="28.5703125" customWidth="1"/>
    <col min="12547" max="12547" width="10.85546875" customWidth="1"/>
    <col min="12548" max="12550" width="10" customWidth="1"/>
    <col min="12552" max="12552" width="18.28515625" customWidth="1"/>
    <col min="12801" max="12801" width="5.42578125" customWidth="1"/>
    <col min="12802" max="12802" width="28.5703125" customWidth="1"/>
    <col min="12803" max="12803" width="10.85546875" customWidth="1"/>
    <col min="12804" max="12806" width="10" customWidth="1"/>
    <col min="12808" max="12808" width="18.28515625" customWidth="1"/>
    <col min="13057" max="13057" width="5.42578125" customWidth="1"/>
    <col min="13058" max="13058" width="28.5703125" customWidth="1"/>
    <col min="13059" max="13059" width="10.85546875" customWidth="1"/>
    <col min="13060" max="13062" width="10" customWidth="1"/>
    <col min="13064" max="13064" width="18.28515625" customWidth="1"/>
    <col min="13313" max="13313" width="5.42578125" customWidth="1"/>
    <col min="13314" max="13314" width="28.5703125" customWidth="1"/>
    <col min="13315" max="13315" width="10.85546875" customWidth="1"/>
    <col min="13316" max="13318" width="10" customWidth="1"/>
    <col min="13320" max="13320" width="18.28515625" customWidth="1"/>
    <col min="13569" max="13569" width="5.42578125" customWidth="1"/>
    <col min="13570" max="13570" width="28.5703125" customWidth="1"/>
    <col min="13571" max="13571" width="10.85546875" customWidth="1"/>
    <col min="13572" max="13574" width="10" customWidth="1"/>
    <col min="13576" max="13576" width="18.28515625" customWidth="1"/>
    <col min="13825" max="13825" width="5.42578125" customWidth="1"/>
    <col min="13826" max="13826" width="28.5703125" customWidth="1"/>
    <col min="13827" max="13827" width="10.85546875" customWidth="1"/>
    <col min="13828" max="13830" width="10" customWidth="1"/>
    <col min="13832" max="13832" width="18.28515625" customWidth="1"/>
    <col min="14081" max="14081" width="5.42578125" customWidth="1"/>
    <col min="14082" max="14082" width="28.5703125" customWidth="1"/>
    <col min="14083" max="14083" width="10.85546875" customWidth="1"/>
    <col min="14084" max="14086" width="10" customWidth="1"/>
    <col min="14088" max="14088" width="18.28515625" customWidth="1"/>
    <col min="14337" max="14337" width="5.42578125" customWidth="1"/>
    <col min="14338" max="14338" width="28.5703125" customWidth="1"/>
    <col min="14339" max="14339" width="10.85546875" customWidth="1"/>
    <col min="14340" max="14342" width="10" customWidth="1"/>
    <col min="14344" max="14344" width="18.28515625" customWidth="1"/>
    <col min="14593" max="14593" width="5.42578125" customWidth="1"/>
    <col min="14594" max="14594" width="28.5703125" customWidth="1"/>
    <col min="14595" max="14595" width="10.85546875" customWidth="1"/>
    <col min="14596" max="14598" width="10" customWidth="1"/>
    <col min="14600" max="14600" width="18.28515625" customWidth="1"/>
    <col min="14849" max="14849" width="5.42578125" customWidth="1"/>
    <col min="14850" max="14850" width="28.5703125" customWidth="1"/>
    <col min="14851" max="14851" width="10.85546875" customWidth="1"/>
    <col min="14852" max="14854" width="10" customWidth="1"/>
    <col min="14856" max="14856" width="18.28515625" customWidth="1"/>
    <col min="15105" max="15105" width="5.42578125" customWidth="1"/>
    <col min="15106" max="15106" width="28.5703125" customWidth="1"/>
    <col min="15107" max="15107" width="10.85546875" customWidth="1"/>
    <col min="15108" max="15110" width="10" customWidth="1"/>
    <col min="15112" max="15112" width="18.28515625" customWidth="1"/>
    <col min="15361" max="15361" width="5.42578125" customWidth="1"/>
    <col min="15362" max="15362" width="28.5703125" customWidth="1"/>
    <col min="15363" max="15363" width="10.85546875" customWidth="1"/>
    <col min="15364" max="15366" width="10" customWidth="1"/>
    <col min="15368" max="15368" width="18.28515625" customWidth="1"/>
    <col min="15617" max="15617" width="5.42578125" customWidth="1"/>
    <col min="15618" max="15618" width="28.5703125" customWidth="1"/>
    <col min="15619" max="15619" width="10.85546875" customWidth="1"/>
    <col min="15620" max="15622" width="10" customWidth="1"/>
    <col min="15624" max="15624" width="18.28515625" customWidth="1"/>
    <col min="15873" max="15873" width="5.42578125" customWidth="1"/>
    <col min="15874" max="15874" width="28.5703125" customWidth="1"/>
    <col min="15875" max="15875" width="10.85546875" customWidth="1"/>
    <col min="15876" max="15878" width="10" customWidth="1"/>
    <col min="15880" max="15880" width="18.28515625" customWidth="1"/>
    <col min="16129" max="16129" width="5.42578125" customWidth="1"/>
    <col min="16130" max="16130" width="28.5703125" customWidth="1"/>
    <col min="16131" max="16131" width="10.85546875" customWidth="1"/>
    <col min="16132" max="16134" width="10" customWidth="1"/>
    <col min="16136" max="16136" width="18.28515625" customWidth="1"/>
  </cols>
  <sheetData>
    <row r="2" spans="2:9" ht="25.5" customHeight="1" x14ac:dyDescent="0.25">
      <c r="B2" s="1165" t="s">
        <v>192</v>
      </c>
      <c r="C2" s="1068"/>
      <c r="D2" s="1068"/>
      <c r="E2" s="1068"/>
      <c r="F2" s="1068"/>
      <c r="G2" s="6"/>
      <c r="H2" s="6"/>
    </row>
    <row r="3" spans="2:9" ht="15" customHeight="1" thickBot="1" x14ac:dyDescent="0.3">
      <c r="B3" s="48"/>
      <c r="C3" s="48"/>
      <c r="D3" s="367"/>
      <c r="E3" s="48"/>
      <c r="F3" s="368" t="s">
        <v>92</v>
      </c>
      <c r="G3" s="6"/>
      <c r="H3" s="6"/>
    </row>
    <row r="4" spans="2:9" ht="39" thickBot="1" x14ac:dyDescent="0.3">
      <c r="B4" s="7"/>
      <c r="C4" s="369" t="s">
        <v>193</v>
      </c>
      <c r="D4" s="370" t="s">
        <v>194</v>
      </c>
      <c r="E4" s="370" t="s">
        <v>195</v>
      </c>
      <c r="F4" s="371" t="s">
        <v>5</v>
      </c>
      <c r="G4" s="6"/>
      <c r="H4" s="6"/>
    </row>
    <row r="5" spans="2:9" x14ac:dyDescent="0.25">
      <c r="B5" s="1166" t="s">
        <v>165</v>
      </c>
      <c r="C5" s="1167"/>
      <c r="D5" s="1167"/>
      <c r="E5" s="1167"/>
      <c r="F5" s="1168"/>
      <c r="G5" s="6"/>
      <c r="H5" s="6"/>
    </row>
    <row r="6" spans="2:9" x14ac:dyDescent="0.25">
      <c r="B6" s="345" t="s">
        <v>166</v>
      </c>
      <c r="C6" s="372">
        <v>13</v>
      </c>
      <c r="D6" s="372">
        <v>30</v>
      </c>
      <c r="E6" s="372">
        <v>57</v>
      </c>
      <c r="F6" s="373">
        <v>100</v>
      </c>
      <c r="G6" s="6"/>
      <c r="H6" s="6"/>
      <c r="I6" s="105"/>
    </row>
    <row r="7" spans="2:9" ht="15.75" thickBot="1" x14ac:dyDescent="0.3">
      <c r="B7" s="374" t="s">
        <v>167</v>
      </c>
      <c r="C7" s="375">
        <v>15</v>
      </c>
      <c r="D7" s="375">
        <v>33</v>
      </c>
      <c r="E7" s="375">
        <v>52</v>
      </c>
      <c r="F7" s="376">
        <v>100</v>
      </c>
      <c r="G7" s="6"/>
      <c r="H7" s="6"/>
      <c r="I7" s="105"/>
    </row>
    <row r="8" spans="2:9" x14ac:dyDescent="0.25">
      <c r="B8" s="1166" t="s">
        <v>196</v>
      </c>
      <c r="C8" s="1167"/>
      <c r="D8" s="1167"/>
      <c r="E8" s="1167"/>
      <c r="F8" s="1168"/>
      <c r="G8" s="6"/>
      <c r="H8" s="6"/>
      <c r="I8" s="105"/>
    </row>
    <row r="9" spans="2:9" x14ac:dyDescent="0.25">
      <c r="B9" s="345" t="s">
        <v>197</v>
      </c>
      <c r="C9" s="372">
        <v>68</v>
      </c>
      <c r="D9" s="372">
        <v>12</v>
      </c>
      <c r="E9" s="372">
        <v>20</v>
      </c>
      <c r="F9" s="377">
        <v>100</v>
      </c>
      <c r="G9" s="6"/>
      <c r="H9" s="6"/>
      <c r="I9" s="105"/>
    </row>
    <row r="10" spans="2:9" ht="26.25" thickBot="1" x14ac:dyDescent="0.3">
      <c r="B10" s="374" t="s">
        <v>198</v>
      </c>
      <c r="C10" s="375">
        <v>50</v>
      </c>
      <c r="D10" s="375">
        <v>29</v>
      </c>
      <c r="E10" s="375">
        <v>21</v>
      </c>
      <c r="F10" s="378">
        <v>100</v>
      </c>
      <c r="G10" s="6"/>
      <c r="H10" s="6"/>
      <c r="I10" s="105"/>
    </row>
    <row r="11" spans="2:9" x14ac:dyDescent="0.25">
      <c r="B11" s="1166" t="s">
        <v>5</v>
      </c>
      <c r="C11" s="1167"/>
      <c r="D11" s="1167"/>
      <c r="E11" s="1167"/>
      <c r="F11" s="1168"/>
      <c r="G11" s="6"/>
      <c r="H11" s="6"/>
      <c r="I11" s="105"/>
    </row>
    <row r="12" spans="2:9" x14ac:dyDescent="0.25">
      <c r="B12" s="345" t="s">
        <v>174</v>
      </c>
      <c r="C12" s="372">
        <v>39</v>
      </c>
      <c r="D12" s="372">
        <v>21</v>
      </c>
      <c r="E12" s="372">
        <v>40</v>
      </c>
      <c r="F12" s="373">
        <v>100</v>
      </c>
      <c r="G12" s="6"/>
      <c r="H12" s="6"/>
      <c r="I12" s="105"/>
    </row>
    <row r="13" spans="2:9" x14ac:dyDescent="0.25">
      <c r="B13" s="345" t="s">
        <v>175</v>
      </c>
      <c r="C13" s="372">
        <v>24</v>
      </c>
      <c r="D13" s="372">
        <v>32</v>
      </c>
      <c r="E13" s="372">
        <v>44</v>
      </c>
      <c r="F13" s="373">
        <v>100</v>
      </c>
      <c r="G13" s="6"/>
      <c r="H13" s="6"/>
      <c r="I13" s="105"/>
    </row>
    <row r="14" spans="2:9" ht="15.75" thickBot="1" x14ac:dyDescent="0.3">
      <c r="B14" s="379" t="s">
        <v>5</v>
      </c>
      <c r="C14" s="380">
        <v>26</v>
      </c>
      <c r="D14" s="380">
        <v>31</v>
      </c>
      <c r="E14" s="380">
        <v>43</v>
      </c>
      <c r="F14" s="376">
        <v>100</v>
      </c>
      <c r="G14" s="6"/>
      <c r="H14" s="6"/>
      <c r="I14" s="105"/>
    </row>
    <row r="15" spans="2:9" ht="75" customHeight="1" x14ac:dyDescent="0.25">
      <c r="B15" s="1169" t="s">
        <v>199</v>
      </c>
      <c r="C15" s="1169"/>
      <c r="D15" s="1169"/>
      <c r="E15" s="1169"/>
      <c r="F15" s="1169"/>
      <c r="G15" s="6"/>
      <c r="H15" s="6"/>
    </row>
    <row r="16" spans="2:9" x14ac:dyDescent="0.25">
      <c r="B16" s="381"/>
      <c r="C16" s="6"/>
      <c r="D16" s="6"/>
      <c r="E16" s="6"/>
      <c r="F16" s="6"/>
      <c r="G16" s="6"/>
      <c r="H16" s="6"/>
    </row>
    <row r="17" spans="2:8" x14ac:dyDescent="0.25">
      <c r="B17" s="6"/>
      <c r="C17" s="6"/>
      <c r="D17" s="6"/>
      <c r="E17" s="6"/>
      <c r="F17" s="6"/>
      <c r="G17" s="6"/>
      <c r="H17" s="6"/>
    </row>
    <row r="19" spans="2:8" ht="16.5" customHeight="1" x14ac:dyDescent="0.25"/>
  </sheetData>
  <mergeCells count="5">
    <mergeCell ref="B2:F2"/>
    <mergeCell ref="B5:F5"/>
    <mergeCell ref="B8:F8"/>
    <mergeCell ref="B11:F11"/>
    <mergeCell ref="B15:F15"/>
  </mergeCells>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1:I12"/>
  <sheetViews>
    <sheetView showGridLines="0" zoomScale="80" zoomScaleNormal="80" workbookViewId="0"/>
  </sheetViews>
  <sheetFormatPr baseColWidth="10" defaultRowHeight="15" x14ac:dyDescent="0.25"/>
  <cols>
    <col min="1" max="1" width="5.7109375" customWidth="1"/>
    <col min="2" max="2" width="57.42578125" customWidth="1"/>
    <col min="3" max="3" width="25.5703125" customWidth="1"/>
    <col min="4" max="4" width="23.85546875" customWidth="1"/>
    <col min="5" max="5" width="4.28515625" customWidth="1"/>
    <col min="6" max="6" width="17.85546875" style="384" customWidth="1"/>
    <col min="7" max="7" width="20.7109375" customWidth="1"/>
    <col min="8" max="8" width="4" customWidth="1"/>
    <col min="257" max="257" width="5.7109375" customWidth="1"/>
    <col min="258" max="258" width="57.42578125" customWidth="1"/>
    <col min="259" max="259" width="25.5703125" customWidth="1"/>
    <col min="260" max="260" width="23.85546875" customWidth="1"/>
    <col min="261" max="261" width="4.28515625" customWidth="1"/>
    <col min="262" max="262" width="17.85546875" customWidth="1"/>
    <col min="263" max="263" width="20.7109375" customWidth="1"/>
    <col min="264" max="264" width="4" customWidth="1"/>
    <col min="513" max="513" width="5.7109375" customWidth="1"/>
    <col min="514" max="514" width="57.42578125" customWidth="1"/>
    <col min="515" max="515" width="25.5703125" customWidth="1"/>
    <col min="516" max="516" width="23.85546875" customWidth="1"/>
    <col min="517" max="517" width="4.28515625" customWidth="1"/>
    <col min="518" max="518" width="17.85546875" customWidth="1"/>
    <col min="519" max="519" width="20.7109375" customWidth="1"/>
    <col min="520" max="520" width="4" customWidth="1"/>
    <col min="769" max="769" width="5.7109375" customWidth="1"/>
    <col min="770" max="770" width="57.42578125" customWidth="1"/>
    <col min="771" max="771" width="25.5703125" customWidth="1"/>
    <col min="772" max="772" width="23.85546875" customWidth="1"/>
    <col min="773" max="773" width="4.28515625" customWidth="1"/>
    <col min="774" max="774" width="17.85546875" customWidth="1"/>
    <col min="775" max="775" width="20.7109375" customWidth="1"/>
    <col min="776" max="776" width="4" customWidth="1"/>
    <col min="1025" max="1025" width="5.7109375" customWidth="1"/>
    <col min="1026" max="1026" width="57.42578125" customWidth="1"/>
    <col min="1027" max="1027" width="25.5703125" customWidth="1"/>
    <col min="1028" max="1028" width="23.85546875" customWidth="1"/>
    <col min="1029" max="1029" width="4.28515625" customWidth="1"/>
    <col min="1030" max="1030" width="17.85546875" customWidth="1"/>
    <col min="1031" max="1031" width="20.7109375" customWidth="1"/>
    <col min="1032" max="1032" width="4" customWidth="1"/>
    <col min="1281" max="1281" width="5.7109375" customWidth="1"/>
    <col min="1282" max="1282" width="57.42578125" customWidth="1"/>
    <col min="1283" max="1283" width="25.5703125" customWidth="1"/>
    <col min="1284" max="1284" width="23.85546875" customWidth="1"/>
    <col min="1285" max="1285" width="4.28515625" customWidth="1"/>
    <col min="1286" max="1286" width="17.85546875" customWidth="1"/>
    <col min="1287" max="1287" width="20.7109375" customWidth="1"/>
    <col min="1288" max="1288" width="4" customWidth="1"/>
    <col min="1537" max="1537" width="5.7109375" customWidth="1"/>
    <col min="1538" max="1538" width="57.42578125" customWidth="1"/>
    <col min="1539" max="1539" width="25.5703125" customWidth="1"/>
    <col min="1540" max="1540" width="23.85546875" customWidth="1"/>
    <col min="1541" max="1541" width="4.28515625" customWidth="1"/>
    <col min="1542" max="1542" width="17.85546875" customWidth="1"/>
    <col min="1543" max="1543" width="20.7109375" customWidth="1"/>
    <col min="1544" max="1544" width="4" customWidth="1"/>
    <col min="1793" max="1793" width="5.7109375" customWidth="1"/>
    <col min="1794" max="1794" width="57.42578125" customWidth="1"/>
    <col min="1795" max="1795" width="25.5703125" customWidth="1"/>
    <col min="1796" max="1796" width="23.85546875" customWidth="1"/>
    <col min="1797" max="1797" width="4.28515625" customWidth="1"/>
    <col min="1798" max="1798" width="17.85546875" customWidth="1"/>
    <col min="1799" max="1799" width="20.7109375" customWidth="1"/>
    <col min="1800" max="1800" width="4" customWidth="1"/>
    <col min="2049" max="2049" width="5.7109375" customWidth="1"/>
    <col min="2050" max="2050" width="57.42578125" customWidth="1"/>
    <col min="2051" max="2051" width="25.5703125" customWidth="1"/>
    <col min="2052" max="2052" width="23.85546875" customWidth="1"/>
    <col min="2053" max="2053" width="4.28515625" customWidth="1"/>
    <col min="2054" max="2054" width="17.85546875" customWidth="1"/>
    <col min="2055" max="2055" width="20.7109375" customWidth="1"/>
    <col min="2056" max="2056" width="4" customWidth="1"/>
    <col min="2305" max="2305" width="5.7109375" customWidth="1"/>
    <col min="2306" max="2306" width="57.42578125" customWidth="1"/>
    <col min="2307" max="2307" width="25.5703125" customWidth="1"/>
    <col min="2308" max="2308" width="23.85546875" customWidth="1"/>
    <col min="2309" max="2309" width="4.28515625" customWidth="1"/>
    <col min="2310" max="2310" width="17.85546875" customWidth="1"/>
    <col min="2311" max="2311" width="20.7109375" customWidth="1"/>
    <col min="2312" max="2312" width="4" customWidth="1"/>
    <col min="2561" max="2561" width="5.7109375" customWidth="1"/>
    <col min="2562" max="2562" width="57.42578125" customWidth="1"/>
    <col min="2563" max="2563" width="25.5703125" customWidth="1"/>
    <col min="2564" max="2564" width="23.85546875" customWidth="1"/>
    <col min="2565" max="2565" width="4.28515625" customWidth="1"/>
    <col min="2566" max="2566" width="17.85546875" customWidth="1"/>
    <col min="2567" max="2567" width="20.7109375" customWidth="1"/>
    <col min="2568" max="2568" width="4" customWidth="1"/>
    <col min="2817" max="2817" width="5.7109375" customWidth="1"/>
    <col min="2818" max="2818" width="57.42578125" customWidth="1"/>
    <col min="2819" max="2819" width="25.5703125" customWidth="1"/>
    <col min="2820" max="2820" width="23.85546875" customWidth="1"/>
    <col min="2821" max="2821" width="4.28515625" customWidth="1"/>
    <col min="2822" max="2822" width="17.85546875" customWidth="1"/>
    <col min="2823" max="2823" width="20.7109375" customWidth="1"/>
    <col min="2824" max="2824" width="4" customWidth="1"/>
    <col min="3073" max="3073" width="5.7109375" customWidth="1"/>
    <col min="3074" max="3074" width="57.42578125" customWidth="1"/>
    <col min="3075" max="3075" width="25.5703125" customWidth="1"/>
    <col min="3076" max="3076" width="23.85546875" customWidth="1"/>
    <col min="3077" max="3077" width="4.28515625" customWidth="1"/>
    <col min="3078" max="3078" width="17.85546875" customWidth="1"/>
    <col min="3079" max="3079" width="20.7109375" customWidth="1"/>
    <col min="3080" max="3080" width="4" customWidth="1"/>
    <col min="3329" max="3329" width="5.7109375" customWidth="1"/>
    <col min="3330" max="3330" width="57.42578125" customWidth="1"/>
    <col min="3331" max="3331" width="25.5703125" customWidth="1"/>
    <col min="3332" max="3332" width="23.85546875" customWidth="1"/>
    <col min="3333" max="3333" width="4.28515625" customWidth="1"/>
    <col min="3334" max="3334" width="17.85546875" customWidth="1"/>
    <col min="3335" max="3335" width="20.7109375" customWidth="1"/>
    <col min="3336" max="3336" width="4" customWidth="1"/>
    <col min="3585" max="3585" width="5.7109375" customWidth="1"/>
    <col min="3586" max="3586" width="57.42578125" customWidth="1"/>
    <col min="3587" max="3587" width="25.5703125" customWidth="1"/>
    <col min="3588" max="3588" width="23.85546875" customWidth="1"/>
    <col min="3589" max="3589" width="4.28515625" customWidth="1"/>
    <col min="3590" max="3590" width="17.85546875" customWidth="1"/>
    <col min="3591" max="3591" width="20.7109375" customWidth="1"/>
    <col min="3592" max="3592" width="4" customWidth="1"/>
    <col min="3841" max="3841" width="5.7109375" customWidth="1"/>
    <col min="3842" max="3842" width="57.42578125" customWidth="1"/>
    <col min="3843" max="3843" width="25.5703125" customWidth="1"/>
    <col min="3844" max="3844" width="23.85546875" customWidth="1"/>
    <col min="3845" max="3845" width="4.28515625" customWidth="1"/>
    <col min="3846" max="3846" width="17.85546875" customWidth="1"/>
    <col min="3847" max="3847" width="20.7109375" customWidth="1"/>
    <col min="3848" max="3848" width="4" customWidth="1"/>
    <col min="4097" max="4097" width="5.7109375" customWidth="1"/>
    <col min="4098" max="4098" width="57.42578125" customWidth="1"/>
    <col min="4099" max="4099" width="25.5703125" customWidth="1"/>
    <col min="4100" max="4100" width="23.85546875" customWidth="1"/>
    <col min="4101" max="4101" width="4.28515625" customWidth="1"/>
    <col min="4102" max="4102" width="17.85546875" customWidth="1"/>
    <col min="4103" max="4103" width="20.7109375" customWidth="1"/>
    <col min="4104" max="4104" width="4" customWidth="1"/>
    <col min="4353" max="4353" width="5.7109375" customWidth="1"/>
    <col min="4354" max="4354" width="57.42578125" customWidth="1"/>
    <col min="4355" max="4355" width="25.5703125" customWidth="1"/>
    <col min="4356" max="4356" width="23.85546875" customWidth="1"/>
    <col min="4357" max="4357" width="4.28515625" customWidth="1"/>
    <col min="4358" max="4358" width="17.85546875" customWidth="1"/>
    <col min="4359" max="4359" width="20.7109375" customWidth="1"/>
    <col min="4360" max="4360" width="4" customWidth="1"/>
    <col min="4609" max="4609" width="5.7109375" customWidth="1"/>
    <col min="4610" max="4610" width="57.42578125" customWidth="1"/>
    <col min="4611" max="4611" width="25.5703125" customWidth="1"/>
    <col min="4612" max="4612" width="23.85546875" customWidth="1"/>
    <col min="4613" max="4613" width="4.28515625" customWidth="1"/>
    <col min="4614" max="4614" width="17.85546875" customWidth="1"/>
    <col min="4615" max="4615" width="20.7109375" customWidth="1"/>
    <col min="4616" max="4616" width="4" customWidth="1"/>
    <col min="4865" max="4865" width="5.7109375" customWidth="1"/>
    <col min="4866" max="4866" width="57.42578125" customWidth="1"/>
    <col min="4867" max="4867" width="25.5703125" customWidth="1"/>
    <col min="4868" max="4868" width="23.85546875" customWidth="1"/>
    <col min="4869" max="4869" width="4.28515625" customWidth="1"/>
    <col min="4870" max="4870" width="17.85546875" customWidth="1"/>
    <col min="4871" max="4871" width="20.7109375" customWidth="1"/>
    <col min="4872" max="4872" width="4" customWidth="1"/>
    <col min="5121" max="5121" width="5.7109375" customWidth="1"/>
    <col min="5122" max="5122" width="57.42578125" customWidth="1"/>
    <col min="5123" max="5123" width="25.5703125" customWidth="1"/>
    <col min="5124" max="5124" width="23.85546875" customWidth="1"/>
    <col min="5125" max="5125" width="4.28515625" customWidth="1"/>
    <col min="5126" max="5126" width="17.85546875" customWidth="1"/>
    <col min="5127" max="5127" width="20.7109375" customWidth="1"/>
    <col min="5128" max="5128" width="4" customWidth="1"/>
    <col min="5377" max="5377" width="5.7109375" customWidth="1"/>
    <col min="5378" max="5378" width="57.42578125" customWidth="1"/>
    <col min="5379" max="5379" width="25.5703125" customWidth="1"/>
    <col min="5380" max="5380" width="23.85546875" customWidth="1"/>
    <col min="5381" max="5381" width="4.28515625" customWidth="1"/>
    <col min="5382" max="5382" width="17.85546875" customWidth="1"/>
    <col min="5383" max="5383" width="20.7109375" customWidth="1"/>
    <col min="5384" max="5384" width="4" customWidth="1"/>
    <col min="5633" max="5633" width="5.7109375" customWidth="1"/>
    <col min="5634" max="5634" width="57.42578125" customWidth="1"/>
    <col min="5635" max="5635" width="25.5703125" customWidth="1"/>
    <col min="5636" max="5636" width="23.85546875" customWidth="1"/>
    <col min="5637" max="5637" width="4.28515625" customWidth="1"/>
    <col min="5638" max="5638" width="17.85546875" customWidth="1"/>
    <col min="5639" max="5639" width="20.7109375" customWidth="1"/>
    <col min="5640" max="5640" width="4" customWidth="1"/>
    <col min="5889" max="5889" width="5.7109375" customWidth="1"/>
    <col min="5890" max="5890" width="57.42578125" customWidth="1"/>
    <col min="5891" max="5891" width="25.5703125" customWidth="1"/>
    <col min="5892" max="5892" width="23.85546875" customWidth="1"/>
    <col min="5893" max="5893" width="4.28515625" customWidth="1"/>
    <col min="5894" max="5894" width="17.85546875" customWidth="1"/>
    <col min="5895" max="5895" width="20.7109375" customWidth="1"/>
    <col min="5896" max="5896" width="4" customWidth="1"/>
    <col min="6145" max="6145" width="5.7109375" customWidth="1"/>
    <col min="6146" max="6146" width="57.42578125" customWidth="1"/>
    <col min="6147" max="6147" width="25.5703125" customWidth="1"/>
    <col min="6148" max="6148" width="23.85546875" customWidth="1"/>
    <col min="6149" max="6149" width="4.28515625" customWidth="1"/>
    <col min="6150" max="6150" width="17.85546875" customWidth="1"/>
    <col min="6151" max="6151" width="20.7109375" customWidth="1"/>
    <col min="6152" max="6152" width="4" customWidth="1"/>
    <col min="6401" max="6401" width="5.7109375" customWidth="1"/>
    <col min="6402" max="6402" width="57.42578125" customWidth="1"/>
    <col min="6403" max="6403" width="25.5703125" customWidth="1"/>
    <col min="6404" max="6404" width="23.85546875" customWidth="1"/>
    <col min="6405" max="6405" width="4.28515625" customWidth="1"/>
    <col min="6406" max="6406" width="17.85546875" customWidth="1"/>
    <col min="6407" max="6407" width="20.7109375" customWidth="1"/>
    <col min="6408" max="6408" width="4" customWidth="1"/>
    <col min="6657" max="6657" width="5.7109375" customWidth="1"/>
    <col min="6658" max="6658" width="57.42578125" customWidth="1"/>
    <col min="6659" max="6659" width="25.5703125" customWidth="1"/>
    <col min="6660" max="6660" width="23.85546875" customWidth="1"/>
    <col min="6661" max="6661" width="4.28515625" customWidth="1"/>
    <col min="6662" max="6662" width="17.85546875" customWidth="1"/>
    <col min="6663" max="6663" width="20.7109375" customWidth="1"/>
    <col min="6664" max="6664" width="4" customWidth="1"/>
    <col min="6913" max="6913" width="5.7109375" customWidth="1"/>
    <col min="6914" max="6914" width="57.42578125" customWidth="1"/>
    <col min="6915" max="6915" width="25.5703125" customWidth="1"/>
    <col min="6916" max="6916" width="23.85546875" customWidth="1"/>
    <col min="6917" max="6917" width="4.28515625" customWidth="1"/>
    <col min="6918" max="6918" width="17.85546875" customWidth="1"/>
    <col min="6919" max="6919" width="20.7109375" customWidth="1"/>
    <col min="6920" max="6920" width="4" customWidth="1"/>
    <col min="7169" max="7169" width="5.7109375" customWidth="1"/>
    <col min="7170" max="7170" width="57.42578125" customWidth="1"/>
    <col min="7171" max="7171" width="25.5703125" customWidth="1"/>
    <col min="7172" max="7172" width="23.85546875" customWidth="1"/>
    <col min="7173" max="7173" width="4.28515625" customWidth="1"/>
    <col min="7174" max="7174" width="17.85546875" customWidth="1"/>
    <col min="7175" max="7175" width="20.7109375" customWidth="1"/>
    <col min="7176" max="7176" width="4" customWidth="1"/>
    <col min="7425" max="7425" width="5.7109375" customWidth="1"/>
    <col min="7426" max="7426" width="57.42578125" customWidth="1"/>
    <col min="7427" max="7427" width="25.5703125" customWidth="1"/>
    <col min="7428" max="7428" width="23.85546875" customWidth="1"/>
    <col min="7429" max="7429" width="4.28515625" customWidth="1"/>
    <col min="7430" max="7430" width="17.85546875" customWidth="1"/>
    <col min="7431" max="7431" width="20.7109375" customWidth="1"/>
    <col min="7432" max="7432" width="4" customWidth="1"/>
    <col min="7681" max="7681" width="5.7109375" customWidth="1"/>
    <col min="7682" max="7682" width="57.42578125" customWidth="1"/>
    <col min="7683" max="7683" width="25.5703125" customWidth="1"/>
    <col min="7684" max="7684" width="23.85546875" customWidth="1"/>
    <col min="7685" max="7685" width="4.28515625" customWidth="1"/>
    <col min="7686" max="7686" width="17.85546875" customWidth="1"/>
    <col min="7687" max="7687" width="20.7109375" customWidth="1"/>
    <col min="7688" max="7688" width="4" customWidth="1"/>
    <col min="7937" max="7937" width="5.7109375" customWidth="1"/>
    <col min="7938" max="7938" width="57.42578125" customWidth="1"/>
    <col min="7939" max="7939" width="25.5703125" customWidth="1"/>
    <col min="7940" max="7940" width="23.85546875" customWidth="1"/>
    <col min="7941" max="7941" width="4.28515625" customWidth="1"/>
    <col min="7942" max="7942" width="17.85546875" customWidth="1"/>
    <col min="7943" max="7943" width="20.7109375" customWidth="1"/>
    <col min="7944" max="7944" width="4" customWidth="1"/>
    <col min="8193" max="8193" width="5.7109375" customWidth="1"/>
    <col min="8194" max="8194" width="57.42578125" customWidth="1"/>
    <col min="8195" max="8195" width="25.5703125" customWidth="1"/>
    <col min="8196" max="8196" width="23.85546875" customWidth="1"/>
    <col min="8197" max="8197" width="4.28515625" customWidth="1"/>
    <col min="8198" max="8198" width="17.85546875" customWidth="1"/>
    <col min="8199" max="8199" width="20.7109375" customWidth="1"/>
    <col min="8200" max="8200" width="4" customWidth="1"/>
    <col min="8449" max="8449" width="5.7109375" customWidth="1"/>
    <col min="8450" max="8450" width="57.42578125" customWidth="1"/>
    <col min="8451" max="8451" width="25.5703125" customWidth="1"/>
    <col min="8452" max="8452" width="23.85546875" customWidth="1"/>
    <col min="8453" max="8453" width="4.28515625" customWidth="1"/>
    <col min="8454" max="8454" width="17.85546875" customWidth="1"/>
    <col min="8455" max="8455" width="20.7109375" customWidth="1"/>
    <col min="8456" max="8456" width="4" customWidth="1"/>
    <col min="8705" max="8705" width="5.7109375" customWidth="1"/>
    <col min="8706" max="8706" width="57.42578125" customWidth="1"/>
    <col min="8707" max="8707" width="25.5703125" customWidth="1"/>
    <col min="8708" max="8708" width="23.85546875" customWidth="1"/>
    <col min="8709" max="8709" width="4.28515625" customWidth="1"/>
    <col min="8710" max="8710" width="17.85546875" customWidth="1"/>
    <col min="8711" max="8711" width="20.7109375" customWidth="1"/>
    <col min="8712" max="8712" width="4" customWidth="1"/>
    <col min="8961" max="8961" width="5.7109375" customWidth="1"/>
    <col min="8962" max="8962" width="57.42578125" customWidth="1"/>
    <col min="8963" max="8963" width="25.5703125" customWidth="1"/>
    <col min="8964" max="8964" width="23.85546875" customWidth="1"/>
    <col min="8965" max="8965" width="4.28515625" customWidth="1"/>
    <col min="8966" max="8966" width="17.85546875" customWidth="1"/>
    <col min="8967" max="8967" width="20.7109375" customWidth="1"/>
    <col min="8968" max="8968" width="4" customWidth="1"/>
    <col min="9217" max="9217" width="5.7109375" customWidth="1"/>
    <col min="9218" max="9218" width="57.42578125" customWidth="1"/>
    <col min="9219" max="9219" width="25.5703125" customWidth="1"/>
    <col min="9220" max="9220" width="23.85546875" customWidth="1"/>
    <col min="9221" max="9221" width="4.28515625" customWidth="1"/>
    <col min="9222" max="9222" width="17.85546875" customWidth="1"/>
    <col min="9223" max="9223" width="20.7109375" customWidth="1"/>
    <col min="9224" max="9224" width="4" customWidth="1"/>
    <col min="9473" max="9473" width="5.7109375" customWidth="1"/>
    <col min="9474" max="9474" width="57.42578125" customWidth="1"/>
    <col min="9475" max="9475" width="25.5703125" customWidth="1"/>
    <col min="9476" max="9476" width="23.85546875" customWidth="1"/>
    <col min="9477" max="9477" width="4.28515625" customWidth="1"/>
    <col min="9478" max="9478" width="17.85546875" customWidth="1"/>
    <col min="9479" max="9479" width="20.7109375" customWidth="1"/>
    <col min="9480" max="9480" width="4" customWidth="1"/>
    <col min="9729" max="9729" width="5.7109375" customWidth="1"/>
    <col min="9730" max="9730" width="57.42578125" customWidth="1"/>
    <col min="9731" max="9731" width="25.5703125" customWidth="1"/>
    <col min="9732" max="9732" width="23.85546875" customWidth="1"/>
    <col min="9733" max="9733" width="4.28515625" customWidth="1"/>
    <col min="9734" max="9734" width="17.85546875" customWidth="1"/>
    <col min="9735" max="9735" width="20.7109375" customWidth="1"/>
    <col min="9736" max="9736" width="4" customWidth="1"/>
    <col min="9985" max="9985" width="5.7109375" customWidth="1"/>
    <col min="9986" max="9986" width="57.42578125" customWidth="1"/>
    <col min="9987" max="9987" width="25.5703125" customWidth="1"/>
    <col min="9988" max="9988" width="23.85546875" customWidth="1"/>
    <col min="9989" max="9989" width="4.28515625" customWidth="1"/>
    <col min="9990" max="9990" width="17.85546875" customWidth="1"/>
    <col min="9991" max="9991" width="20.7109375" customWidth="1"/>
    <col min="9992" max="9992" width="4" customWidth="1"/>
    <col min="10241" max="10241" width="5.7109375" customWidth="1"/>
    <col min="10242" max="10242" width="57.42578125" customWidth="1"/>
    <col min="10243" max="10243" width="25.5703125" customWidth="1"/>
    <col min="10244" max="10244" width="23.85546875" customWidth="1"/>
    <col min="10245" max="10245" width="4.28515625" customWidth="1"/>
    <col min="10246" max="10246" width="17.85546875" customWidth="1"/>
    <col min="10247" max="10247" width="20.7109375" customWidth="1"/>
    <col min="10248" max="10248" width="4" customWidth="1"/>
    <col min="10497" max="10497" width="5.7109375" customWidth="1"/>
    <col min="10498" max="10498" width="57.42578125" customWidth="1"/>
    <col min="10499" max="10499" width="25.5703125" customWidth="1"/>
    <col min="10500" max="10500" width="23.85546875" customWidth="1"/>
    <col min="10501" max="10501" width="4.28515625" customWidth="1"/>
    <col min="10502" max="10502" width="17.85546875" customWidth="1"/>
    <col min="10503" max="10503" width="20.7109375" customWidth="1"/>
    <col min="10504" max="10504" width="4" customWidth="1"/>
    <col min="10753" max="10753" width="5.7109375" customWidth="1"/>
    <col min="10754" max="10754" width="57.42578125" customWidth="1"/>
    <col min="10755" max="10755" width="25.5703125" customWidth="1"/>
    <col min="10756" max="10756" width="23.85546875" customWidth="1"/>
    <col min="10757" max="10757" width="4.28515625" customWidth="1"/>
    <col min="10758" max="10758" width="17.85546875" customWidth="1"/>
    <col min="10759" max="10759" width="20.7109375" customWidth="1"/>
    <col min="10760" max="10760" width="4" customWidth="1"/>
    <col min="11009" max="11009" width="5.7109375" customWidth="1"/>
    <col min="11010" max="11010" width="57.42578125" customWidth="1"/>
    <col min="11011" max="11011" width="25.5703125" customWidth="1"/>
    <col min="11012" max="11012" width="23.85546875" customWidth="1"/>
    <col min="11013" max="11013" width="4.28515625" customWidth="1"/>
    <col min="11014" max="11014" width="17.85546875" customWidth="1"/>
    <col min="11015" max="11015" width="20.7109375" customWidth="1"/>
    <col min="11016" max="11016" width="4" customWidth="1"/>
    <col min="11265" max="11265" width="5.7109375" customWidth="1"/>
    <col min="11266" max="11266" width="57.42578125" customWidth="1"/>
    <col min="11267" max="11267" width="25.5703125" customWidth="1"/>
    <col min="11268" max="11268" width="23.85546875" customWidth="1"/>
    <col min="11269" max="11269" width="4.28515625" customWidth="1"/>
    <col min="11270" max="11270" width="17.85546875" customWidth="1"/>
    <col min="11271" max="11271" width="20.7109375" customWidth="1"/>
    <col min="11272" max="11272" width="4" customWidth="1"/>
    <col min="11521" max="11521" width="5.7109375" customWidth="1"/>
    <col min="11522" max="11522" width="57.42578125" customWidth="1"/>
    <col min="11523" max="11523" width="25.5703125" customWidth="1"/>
    <col min="11524" max="11524" width="23.85546875" customWidth="1"/>
    <col min="11525" max="11525" width="4.28515625" customWidth="1"/>
    <col min="11526" max="11526" width="17.85546875" customWidth="1"/>
    <col min="11527" max="11527" width="20.7109375" customWidth="1"/>
    <col min="11528" max="11528" width="4" customWidth="1"/>
    <col min="11777" max="11777" width="5.7109375" customWidth="1"/>
    <col min="11778" max="11778" width="57.42578125" customWidth="1"/>
    <col min="11779" max="11779" width="25.5703125" customWidth="1"/>
    <col min="11780" max="11780" width="23.85546875" customWidth="1"/>
    <col min="11781" max="11781" width="4.28515625" customWidth="1"/>
    <col min="11782" max="11782" width="17.85546875" customWidth="1"/>
    <col min="11783" max="11783" width="20.7109375" customWidth="1"/>
    <col min="11784" max="11784" width="4" customWidth="1"/>
    <col min="12033" max="12033" width="5.7109375" customWidth="1"/>
    <col min="12034" max="12034" width="57.42578125" customWidth="1"/>
    <col min="12035" max="12035" width="25.5703125" customWidth="1"/>
    <col min="12036" max="12036" width="23.85546875" customWidth="1"/>
    <col min="12037" max="12037" width="4.28515625" customWidth="1"/>
    <col min="12038" max="12038" width="17.85546875" customWidth="1"/>
    <col min="12039" max="12039" width="20.7109375" customWidth="1"/>
    <col min="12040" max="12040" width="4" customWidth="1"/>
    <col min="12289" max="12289" width="5.7109375" customWidth="1"/>
    <col min="12290" max="12290" width="57.42578125" customWidth="1"/>
    <col min="12291" max="12291" width="25.5703125" customWidth="1"/>
    <col min="12292" max="12292" width="23.85546875" customWidth="1"/>
    <col min="12293" max="12293" width="4.28515625" customWidth="1"/>
    <col min="12294" max="12294" width="17.85546875" customWidth="1"/>
    <col min="12295" max="12295" width="20.7109375" customWidth="1"/>
    <col min="12296" max="12296" width="4" customWidth="1"/>
    <col min="12545" max="12545" width="5.7109375" customWidth="1"/>
    <col min="12546" max="12546" width="57.42578125" customWidth="1"/>
    <col min="12547" max="12547" width="25.5703125" customWidth="1"/>
    <col min="12548" max="12548" width="23.85546875" customWidth="1"/>
    <col min="12549" max="12549" width="4.28515625" customWidth="1"/>
    <col min="12550" max="12550" width="17.85546875" customWidth="1"/>
    <col min="12551" max="12551" width="20.7109375" customWidth="1"/>
    <col min="12552" max="12552" width="4" customWidth="1"/>
    <col min="12801" max="12801" width="5.7109375" customWidth="1"/>
    <col min="12802" max="12802" width="57.42578125" customWidth="1"/>
    <col min="12803" max="12803" width="25.5703125" customWidth="1"/>
    <col min="12804" max="12804" width="23.85546875" customWidth="1"/>
    <col min="12805" max="12805" width="4.28515625" customWidth="1"/>
    <col min="12806" max="12806" width="17.85546875" customWidth="1"/>
    <col min="12807" max="12807" width="20.7109375" customWidth="1"/>
    <col min="12808" max="12808" width="4" customWidth="1"/>
    <col min="13057" max="13057" width="5.7109375" customWidth="1"/>
    <col min="13058" max="13058" width="57.42578125" customWidth="1"/>
    <col min="13059" max="13059" width="25.5703125" customWidth="1"/>
    <col min="13060" max="13060" width="23.85546875" customWidth="1"/>
    <col min="13061" max="13061" width="4.28515625" customWidth="1"/>
    <col min="13062" max="13062" width="17.85546875" customWidth="1"/>
    <col min="13063" max="13063" width="20.7109375" customWidth="1"/>
    <col min="13064" max="13064" width="4" customWidth="1"/>
    <col min="13313" max="13313" width="5.7109375" customWidth="1"/>
    <col min="13314" max="13314" width="57.42578125" customWidth="1"/>
    <col min="13315" max="13315" width="25.5703125" customWidth="1"/>
    <col min="13316" max="13316" width="23.85546875" customWidth="1"/>
    <col min="13317" max="13317" width="4.28515625" customWidth="1"/>
    <col min="13318" max="13318" width="17.85546875" customWidth="1"/>
    <col min="13319" max="13319" width="20.7109375" customWidth="1"/>
    <col min="13320" max="13320" width="4" customWidth="1"/>
    <col min="13569" max="13569" width="5.7109375" customWidth="1"/>
    <col min="13570" max="13570" width="57.42578125" customWidth="1"/>
    <col min="13571" max="13571" width="25.5703125" customWidth="1"/>
    <col min="13572" max="13572" width="23.85546875" customWidth="1"/>
    <col min="13573" max="13573" width="4.28515625" customWidth="1"/>
    <col min="13574" max="13574" width="17.85546875" customWidth="1"/>
    <col min="13575" max="13575" width="20.7109375" customWidth="1"/>
    <col min="13576" max="13576" width="4" customWidth="1"/>
    <col min="13825" max="13825" width="5.7109375" customWidth="1"/>
    <col min="13826" max="13826" width="57.42578125" customWidth="1"/>
    <col min="13827" max="13827" width="25.5703125" customWidth="1"/>
    <col min="13828" max="13828" width="23.85546875" customWidth="1"/>
    <col min="13829" max="13829" width="4.28515625" customWidth="1"/>
    <col min="13830" max="13830" width="17.85546875" customWidth="1"/>
    <col min="13831" max="13831" width="20.7109375" customWidth="1"/>
    <col min="13832" max="13832" width="4" customWidth="1"/>
    <col min="14081" max="14081" width="5.7109375" customWidth="1"/>
    <col min="14082" max="14082" width="57.42578125" customWidth="1"/>
    <col min="14083" max="14083" width="25.5703125" customWidth="1"/>
    <col min="14084" max="14084" width="23.85546875" customWidth="1"/>
    <col min="14085" max="14085" width="4.28515625" customWidth="1"/>
    <col min="14086" max="14086" width="17.85546875" customWidth="1"/>
    <col min="14087" max="14087" width="20.7109375" customWidth="1"/>
    <col min="14088" max="14088" width="4" customWidth="1"/>
    <col min="14337" max="14337" width="5.7109375" customWidth="1"/>
    <col min="14338" max="14338" width="57.42578125" customWidth="1"/>
    <col min="14339" max="14339" width="25.5703125" customWidth="1"/>
    <col min="14340" max="14340" width="23.85546875" customWidth="1"/>
    <col min="14341" max="14341" width="4.28515625" customWidth="1"/>
    <col min="14342" max="14342" width="17.85546875" customWidth="1"/>
    <col min="14343" max="14343" width="20.7109375" customWidth="1"/>
    <col min="14344" max="14344" width="4" customWidth="1"/>
    <col min="14593" max="14593" width="5.7109375" customWidth="1"/>
    <col min="14594" max="14594" width="57.42578125" customWidth="1"/>
    <col min="14595" max="14595" width="25.5703125" customWidth="1"/>
    <col min="14596" max="14596" width="23.85546875" customWidth="1"/>
    <col min="14597" max="14597" width="4.28515625" customWidth="1"/>
    <col min="14598" max="14598" width="17.85546875" customWidth="1"/>
    <col min="14599" max="14599" width="20.7109375" customWidth="1"/>
    <col min="14600" max="14600" width="4" customWidth="1"/>
    <col min="14849" max="14849" width="5.7109375" customWidth="1"/>
    <col min="14850" max="14850" width="57.42578125" customWidth="1"/>
    <col min="14851" max="14851" width="25.5703125" customWidth="1"/>
    <col min="14852" max="14852" width="23.85546875" customWidth="1"/>
    <col min="14853" max="14853" width="4.28515625" customWidth="1"/>
    <col min="14854" max="14854" width="17.85546875" customWidth="1"/>
    <col min="14855" max="14855" width="20.7109375" customWidth="1"/>
    <col min="14856" max="14856" width="4" customWidth="1"/>
    <col min="15105" max="15105" width="5.7109375" customWidth="1"/>
    <col min="15106" max="15106" width="57.42578125" customWidth="1"/>
    <col min="15107" max="15107" width="25.5703125" customWidth="1"/>
    <col min="15108" max="15108" width="23.85546875" customWidth="1"/>
    <col min="15109" max="15109" width="4.28515625" customWidth="1"/>
    <col min="15110" max="15110" width="17.85546875" customWidth="1"/>
    <col min="15111" max="15111" width="20.7109375" customWidth="1"/>
    <col min="15112" max="15112" width="4" customWidth="1"/>
    <col min="15361" max="15361" width="5.7109375" customWidth="1"/>
    <col min="15362" max="15362" width="57.42578125" customWidth="1"/>
    <col min="15363" max="15363" width="25.5703125" customWidth="1"/>
    <col min="15364" max="15364" width="23.85546875" customWidth="1"/>
    <col min="15365" max="15365" width="4.28515625" customWidth="1"/>
    <col min="15366" max="15366" width="17.85546875" customWidth="1"/>
    <col min="15367" max="15367" width="20.7109375" customWidth="1"/>
    <col min="15368" max="15368" width="4" customWidth="1"/>
    <col min="15617" max="15617" width="5.7109375" customWidth="1"/>
    <col min="15618" max="15618" width="57.42578125" customWidth="1"/>
    <col min="15619" max="15619" width="25.5703125" customWidth="1"/>
    <col min="15620" max="15620" width="23.85546875" customWidth="1"/>
    <col min="15621" max="15621" width="4.28515625" customWidth="1"/>
    <col min="15622" max="15622" width="17.85546875" customWidth="1"/>
    <col min="15623" max="15623" width="20.7109375" customWidth="1"/>
    <col min="15624" max="15624" width="4" customWidth="1"/>
    <col min="15873" max="15873" width="5.7109375" customWidth="1"/>
    <col min="15874" max="15874" width="57.42578125" customWidth="1"/>
    <col min="15875" max="15875" width="25.5703125" customWidth="1"/>
    <col min="15876" max="15876" width="23.85546875" customWidth="1"/>
    <col min="15877" max="15877" width="4.28515625" customWidth="1"/>
    <col min="15878" max="15878" width="17.85546875" customWidth="1"/>
    <col min="15879" max="15879" width="20.7109375" customWidth="1"/>
    <col min="15880" max="15880" width="4" customWidth="1"/>
    <col min="16129" max="16129" width="5.7109375" customWidth="1"/>
    <col min="16130" max="16130" width="57.42578125" customWidth="1"/>
    <col min="16131" max="16131" width="25.5703125" customWidth="1"/>
    <col min="16132" max="16132" width="23.85546875" customWidth="1"/>
    <col min="16133" max="16133" width="4.28515625" customWidth="1"/>
    <col min="16134" max="16134" width="17.85546875" customWidth="1"/>
    <col min="16135" max="16135" width="20.7109375" customWidth="1"/>
    <col min="16136" max="16136" width="4" customWidth="1"/>
  </cols>
  <sheetData>
    <row r="1" spans="2:9" x14ac:dyDescent="0.25">
      <c r="B1" s="382"/>
      <c r="C1" s="383"/>
      <c r="D1" s="383"/>
      <c r="E1" s="383"/>
      <c r="G1" s="383"/>
      <c r="H1" s="383"/>
    </row>
    <row r="2" spans="2:9" ht="34.5" customHeight="1" x14ac:dyDescent="0.25">
      <c r="B2" s="1165" t="s">
        <v>200</v>
      </c>
      <c r="C2" s="1165"/>
      <c r="D2" s="1165"/>
      <c r="E2" s="1165"/>
      <c r="F2" s="1165"/>
      <c r="G2" s="1165"/>
      <c r="H2" s="1165"/>
      <c r="I2" s="1165"/>
    </row>
    <row r="3" spans="2:9" x14ac:dyDescent="0.25">
      <c r="B3" s="383"/>
      <c r="C3" s="383"/>
      <c r="D3" s="383"/>
      <c r="E3" s="383"/>
      <c r="I3" s="385" t="s">
        <v>92</v>
      </c>
    </row>
    <row r="4" spans="2:9" ht="25.5" x14ac:dyDescent="0.25">
      <c r="B4" s="386"/>
      <c r="C4" s="387" t="s">
        <v>201</v>
      </c>
      <c r="D4" s="387" t="s">
        <v>202</v>
      </c>
      <c r="E4" s="388"/>
      <c r="F4" s="387" t="s">
        <v>203</v>
      </c>
      <c r="G4" s="387" t="s">
        <v>204</v>
      </c>
      <c r="H4" s="388"/>
      <c r="I4" s="387" t="s">
        <v>5</v>
      </c>
    </row>
    <row r="5" spans="2:9" x14ac:dyDescent="0.25">
      <c r="B5" s="389" t="s">
        <v>205</v>
      </c>
      <c r="C5" s="389"/>
      <c r="D5" s="389"/>
      <c r="E5" s="390"/>
      <c r="F5" s="389"/>
      <c r="G5" s="389"/>
      <c r="H5" s="390"/>
      <c r="I5" s="389"/>
    </row>
    <row r="6" spans="2:9" x14ac:dyDescent="0.25">
      <c r="B6" s="391" t="s">
        <v>13</v>
      </c>
      <c r="C6" s="392">
        <v>59.89</v>
      </c>
      <c r="D6" s="392">
        <v>36.74</v>
      </c>
      <c r="E6" s="393"/>
      <c r="F6" s="392">
        <v>66.23</v>
      </c>
      <c r="G6" s="392">
        <v>32.31</v>
      </c>
      <c r="H6" s="393"/>
      <c r="I6" s="392">
        <v>60.6</v>
      </c>
    </row>
    <row r="7" spans="2:9" x14ac:dyDescent="0.25">
      <c r="B7" s="391" t="s">
        <v>206</v>
      </c>
      <c r="C7" s="392">
        <v>2.5499999999999998</v>
      </c>
      <c r="D7" s="392">
        <v>4.47</v>
      </c>
      <c r="E7" s="393"/>
      <c r="F7" s="392">
        <v>3.76</v>
      </c>
      <c r="G7" s="392">
        <v>8.02</v>
      </c>
      <c r="H7" s="393"/>
      <c r="I7" s="392">
        <v>2.69</v>
      </c>
    </row>
    <row r="8" spans="2:9" x14ac:dyDescent="0.25">
      <c r="B8" s="391" t="s">
        <v>207</v>
      </c>
      <c r="C8" s="392">
        <v>20.59</v>
      </c>
      <c r="D8" s="392">
        <v>34.340000000000003</v>
      </c>
      <c r="E8" s="393"/>
      <c r="F8" s="392">
        <v>9.7799999999999994</v>
      </c>
      <c r="G8" s="392">
        <v>20.399999999999999</v>
      </c>
      <c r="H8" s="393"/>
      <c r="I8" s="392">
        <v>19.38</v>
      </c>
    </row>
    <row r="9" spans="2:9" x14ac:dyDescent="0.25">
      <c r="B9" s="391" t="s">
        <v>208</v>
      </c>
      <c r="C9" s="392">
        <v>12.58</v>
      </c>
      <c r="D9" s="392">
        <v>17.920000000000002</v>
      </c>
      <c r="E9" s="393"/>
      <c r="F9" s="392">
        <v>15.09</v>
      </c>
      <c r="G9" s="392">
        <v>29.97</v>
      </c>
      <c r="H9" s="393"/>
      <c r="I9" s="392">
        <v>12.87</v>
      </c>
    </row>
    <row r="10" spans="2:9" x14ac:dyDescent="0.25">
      <c r="B10" s="391" t="s">
        <v>209</v>
      </c>
      <c r="C10" s="392">
        <v>4.37</v>
      </c>
      <c r="D10" s="392">
        <v>6.5399999999999991</v>
      </c>
      <c r="E10" s="393"/>
      <c r="F10" s="392">
        <v>5.1499999999999995</v>
      </c>
      <c r="G10" s="392">
        <v>9.2999999999999989</v>
      </c>
      <c r="H10" s="393"/>
      <c r="I10" s="392">
        <v>4.47</v>
      </c>
    </row>
    <row r="11" spans="2:9" x14ac:dyDescent="0.25">
      <c r="B11" s="394" t="s">
        <v>5</v>
      </c>
      <c r="C11" s="395">
        <f>SUM(C6:C10)</f>
        <v>99.98</v>
      </c>
      <c r="D11" s="395">
        <f t="shared" ref="D11:I11" si="0">SUM(D6:D10)</f>
        <v>100.01000000000002</v>
      </c>
      <c r="E11" s="395"/>
      <c r="F11" s="395">
        <f t="shared" si="0"/>
        <v>100.01000000000002</v>
      </c>
      <c r="G11" s="395">
        <f t="shared" si="0"/>
        <v>99.999999999999986</v>
      </c>
      <c r="H11" s="395"/>
      <c r="I11" s="395">
        <f t="shared" si="0"/>
        <v>100.01</v>
      </c>
    </row>
    <row r="12" spans="2:9" ht="87" customHeight="1" x14ac:dyDescent="0.25">
      <c r="B12" s="1112" t="s">
        <v>210</v>
      </c>
      <c r="C12" s="1113"/>
      <c r="D12" s="1113"/>
      <c r="E12" s="1113"/>
      <c r="F12" s="1113"/>
      <c r="G12" s="1113"/>
      <c r="H12" s="1113"/>
      <c r="I12" s="1113"/>
    </row>
  </sheetData>
  <mergeCells count="2">
    <mergeCell ref="B2:I2"/>
    <mergeCell ref="B12:I12"/>
  </mergeCells>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2:I12"/>
  <sheetViews>
    <sheetView showGridLines="0" workbookViewId="0"/>
  </sheetViews>
  <sheetFormatPr baseColWidth="10" defaultRowHeight="15" x14ac:dyDescent="0.25"/>
  <cols>
    <col min="1" max="1" width="3.7109375" customWidth="1"/>
    <col min="2" max="2" width="20.5703125" customWidth="1"/>
    <col min="3" max="3" width="15.140625" customWidth="1"/>
    <col min="4" max="6" width="12.5703125" customWidth="1"/>
    <col min="7" max="7" width="3.5703125" customWidth="1"/>
    <col min="257" max="257" width="3.7109375" customWidth="1"/>
    <col min="258" max="258" width="20.5703125" customWidth="1"/>
    <col min="259" max="259" width="15.140625" customWidth="1"/>
    <col min="260" max="262" width="12.5703125" customWidth="1"/>
    <col min="263" max="263" width="3.5703125" customWidth="1"/>
    <col min="513" max="513" width="3.7109375" customWidth="1"/>
    <col min="514" max="514" width="20.5703125" customWidth="1"/>
    <col min="515" max="515" width="15.140625" customWidth="1"/>
    <col min="516" max="518" width="12.5703125" customWidth="1"/>
    <col min="519" max="519" width="3.5703125" customWidth="1"/>
    <col min="769" max="769" width="3.7109375" customWidth="1"/>
    <col min="770" max="770" width="20.5703125" customWidth="1"/>
    <col min="771" max="771" width="15.140625" customWidth="1"/>
    <col min="772" max="774" width="12.5703125" customWidth="1"/>
    <col min="775" max="775" width="3.5703125" customWidth="1"/>
    <col min="1025" max="1025" width="3.7109375" customWidth="1"/>
    <col min="1026" max="1026" width="20.5703125" customWidth="1"/>
    <col min="1027" max="1027" width="15.140625" customWidth="1"/>
    <col min="1028" max="1030" width="12.5703125" customWidth="1"/>
    <col min="1031" max="1031" width="3.5703125" customWidth="1"/>
    <col min="1281" max="1281" width="3.7109375" customWidth="1"/>
    <col min="1282" max="1282" width="20.5703125" customWidth="1"/>
    <col min="1283" max="1283" width="15.140625" customWidth="1"/>
    <col min="1284" max="1286" width="12.5703125" customWidth="1"/>
    <col min="1287" max="1287" width="3.5703125" customWidth="1"/>
    <col min="1537" max="1537" width="3.7109375" customWidth="1"/>
    <col min="1538" max="1538" width="20.5703125" customWidth="1"/>
    <col min="1539" max="1539" width="15.140625" customWidth="1"/>
    <col min="1540" max="1542" width="12.5703125" customWidth="1"/>
    <col min="1543" max="1543" width="3.5703125" customWidth="1"/>
    <col min="1793" max="1793" width="3.7109375" customWidth="1"/>
    <col min="1794" max="1794" width="20.5703125" customWidth="1"/>
    <col min="1795" max="1795" width="15.140625" customWidth="1"/>
    <col min="1796" max="1798" width="12.5703125" customWidth="1"/>
    <col min="1799" max="1799" width="3.5703125" customWidth="1"/>
    <col min="2049" max="2049" width="3.7109375" customWidth="1"/>
    <col min="2050" max="2050" width="20.5703125" customWidth="1"/>
    <col min="2051" max="2051" width="15.140625" customWidth="1"/>
    <col min="2052" max="2054" width="12.5703125" customWidth="1"/>
    <col min="2055" max="2055" width="3.5703125" customWidth="1"/>
    <col min="2305" max="2305" width="3.7109375" customWidth="1"/>
    <col min="2306" max="2306" width="20.5703125" customWidth="1"/>
    <col min="2307" max="2307" width="15.140625" customWidth="1"/>
    <col min="2308" max="2310" width="12.5703125" customWidth="1"/>
    <col min="2311" max="2311" width="3.5703125" customWidth="1"/>
    <col min="2561" max="2561" width="3.7109375" customWidth="1"/>
    <col min="2562" max="2562" width="20.5703125" customWidth="1"/>
    <col min="2563" max="2563" width="15.140625" customWidth="1"/>
    <col min="2564" max="2566" width="12.5703125" customWidth="1"/>
    <col min="2567" max="2567" width="3.5703125" customWidth="1"/>
    <col min="2817" max="2817" width="3.7109375" customWidth="1"/>
    <col min="2818" max="2818" width="20.5703125" customWidth="1"/>
    <col min="2819" max="2819" width="15.140625" customWidth="1"/>
    <col min="2820" max="2822" width="12.5703125" customWidth="1"/>
    <col min="2823" max="2823" width="3.5703125" customWidth="1"/>
    <col min="3073" max="3073" width="3.7109375" customWidth="1"/>
    <col min="3074" max="3074" width="20.5703125" customWidth="1"/>
    <col min="3075" max="3075" width="15.140625" customWidth="1"/>
    <col min="3076" max="3078" width="12.5703125" customWidth="1"/>
    <col min="3079" max="3079" width="3.5703125" customWidth="1"/>
    <col min="3329" max="3329" width="3.7109375" customWidth="1"/>
    <col min="3330" max="3330" width="20.5703125" customWidth="1"/>
    <col min="3331" max="3331" width="15.140625" customWidth="1"/>
    <col min="3332" max="3334" width="12.5703125" customWidth="1"/>
    <col min="3335" max="3335" width="3.5703125" customWidth="1"/>
    <col min="3585" max="3585" width="3.7109375" customWidth="1"/>
    <col min="3586" max="3586" width="20.5703125" customWidth="1"/>
    <col min="3587" max="3587" width="15.140625" customWidth="1"/>
    <col min="3588" max="3590" width="12.5703125" customWidth="1"/>
    <col min="3591" max="3591" width="3.5703125" customWidth="1"/>
    <col min="3841" max="3841" width="3.7109375" customWidth="1"/>
    <col min="3842" max="3842" width="20.5703125" customWidth="1"/>
    <col min="3843" max="3843" width="15.140625" customWidth="1"/>
    <col min="3844" max="3846" width="12.5703125" customWidth="1"/>
    <col min="3847" max="3847" width="3.5703125" customWidth="1"/>
    <col min="4097" max="4097" width="3.7109375" customWidth="1"/>
    <col min="4098" max="4098" width="20.5703125" customWidth="1"/>
    <col min="4099" max="4099" width="15.140625" customWidth="1"/>
    <col min="4100" max="4102" width="12.5703125" customWidth="1"/>
    <col min="4103" max="4103" width="3.5703125" customWidth="1"/>
    <col min="4353" max="4353" width="3.7109375" customWidth="1"/>
    <col min="4354" max="4354" width="20.5703125" customWidth="1"/>
    <col min="4355" max="4355" width="15.140625" customWidth="1"/>
    <col min="4356" max="4358" width="12.5703125" customWidth="1"/>
    <col min="4359" max="4359" width="3.5703125" customWidth="1"/>
    <col min="4609" max="4609" width="3.7109375" customWidth="1"/>
    <col min="4610" max="4610" width="20.5703125" customWidth="1"/>
    <col min="4611" max="4611" width="15.140625" customWidth="1"/>
    <col min="4612" max="4614" width="12.5703125" customWidth="1"/>
    <col min="4615" max="4615" width="3.5703125" customWidth="1"/>
    <col min="4865" max="4865" width="3.7109375" customWidth="1"/>
    <col min="4866" max="4866" width="20.5703125" customWidth="1"/>
    <col min="4867" max="4867" width="15.140625" customWidth="1"/>
    <col min="4868" max="4870" width="12.5703125" customWidth="1"/>
    <col min="4871" max="4871" width="3.5703125" customWidth="1"/>
    <col min="5121" max="5121" width="3.7109375" customWidth="1"/>
    <col min="5122" max="5122" width="20.5703125" customWidth="1"/>
    <col min="5123" max="5123" width="15.140625" customWidth="1"/>
    <col min="5124" max="5126" width="12.5703125" customWidth="1"/>
    <col min="5127" max="5127" width="3.5703125" customWidth="1"/>
    <col min="5377" max="5377" width="3.7109375" customWidth="1"/>
    <col min="5378" max="5378" width="20.5703125" customWidth="1"/>
    <col min="5379" max="5379" width="15.140625" customWidth="1"/>
    <col min="5380" max="5382" width="12.5703125" customWidth="1"/>
    <col min="5383" max="5383" width="3.5703125" customWidth="1"/>
    <col min="5633" max="5633" width="3.7109375" customWidth="1"/>
    <col min="5634" max="5634" width="20.5703125" customWidth="1"/>
    <col min="5635" max="5635" width="15.140625" customWidth="1"/>
    <col min="5636" max="5638" width="12.5703125" customWidth="1"/>
    <col min="5639" max="5639" width="3.5703125" customWidth="1"/>
    <col min="5889" max="5889" width="3.7109375" customWidth="1"/>
    <col min="5890" max="5890" width="20.5703125" customWidth="1"/>
    <col min="5891" max="5891" width="15.140625" customWidth="1"/>
    <col min="5892" max="5894" width="12.5703125" customWidth="1"/>
    <col min="5895" max="5895" width="3.5703125" customWidth="1"/>
    <col min="6145" max="6145" width="3.7109375" customWidth="1"/>
    <col min="6146" max="6146" width="20.5703125" customWidth="1"/>
    <col min="6147" max="6147" width="15.140625" customWidth="1"/>
    <col min="6148" max="6150" width="12.5703125" customWidth="1"/>
    <col min="6151" max="6151" width="3.5703125" customWidth="1"/>
    <col min="6401" max="6401" width="3.7109375" customWidth="1"/>
    <col min="6402" max="6402" width="20.5703125" customWidth="1"/>
    <col min="6403" max="6403" width="15.140625" customWidth="1"/>
    <col min="6404" max="6406" width="12.5703125" customWidth="1"/>
    <col min="6407" max="6407" width="3.5703125" customWidth="1"/>
    <col min="6657" max="6657" width="3.7109375" customWidth="1"/>
    <col min="6658" max="6658" width="20.5703125" customWidth="1"/>
    <col min="6659" max="6659" width="15.140625" customWidth="1"/>
    <col min="6660" max="6662" width="12.5703125" customWidth="1"/>
    <col min="6663" max="6663" width="3.5703125" customWidth="1"/>
    <col min="6913" max="6913" width="3.7109375" customWidth="1"/>
    <col min="6914" max="6914" width="20.5703125" customWidth="1"/>
    <col min="6915" max="6915" width="15.140625" customWidth="1"/>
    <col min="6916" max="6918" width="12.5703125" customWidth="1"/>
    <col min="6919" max="6919" width="3.5703125" customWidth="1"/>
    <col min="7169" max="7169" width="3.7109375" customWidth="1"/>
    <col min="7170" max="7170" width="20.5703125" customWidth="1"/>
    <col min="7171" max="7171" width="15.140625" customWidth="1"/>
    <col min="7172" max="7174" width="12.5703125" customWidth="1"/>
    <col min="7175" max="7175" width="3.5703125" customWidth="1"/>
    <col min="7425" max="7425" width="3.7109375" customWidth="1"/>
    <col min="7426" max="7426" width="20.5703125" customWidth="1"/>
    <col min="7427" max="7427" width="15.140625" customWidth="1"/>
    <col min="7428" max="7430" width="12.5703125" customWidth="1"/>
    <col min="7431" max="7431" width="3.5703125" customWidth="1"/>
    <col min="7681" max="7681" width="3.7109375" customWidth="1"/>
    <col min="7682" max="7682" width="20.5703125" customWidth="1"/>
    <col min="7683" max="7683" width="15.140625" customWidth="1"/>
    <col min="7684" max="7686" width="12.5703125" customWidth="1"/>
    <col min="7687" max="7687" width="3.5703125" customWidth="1"/>
    <col min="7937" max="7937" width="3.7109375" customWidth="1"/>
    <col min="7938" max="7938" width="20.5703125" customWidth="1"/>
    <col min="7939" max="7939" width="15.140625" customWidth="1"/>
    <col min="7940" max="7942" width="12.5703125" customWidth="1"/>
    <col min="7943" max="7943" width="3.5703125" customWidth="1"/>
    <col min="8193" max="8193" width="3.7109375" customWidth="1"/>
    <col min="8194" max="8194" width="20.5703125" customWidth="1"/>
    <col min="8195" max="8195" width="15.140625" customWidth="1"/>
    <col min="8196" max="8198" width="12.5703125" customWidth="1"/>
    <col min="8199" max="8199" width="3.5703125" customWidth="1"/>
    <col min="8449" max="8449" width="3.7109375" customWidth="1"/>
    <col min="8450" max="8450" width="20.5703125" customWidth="1"/>
    <col min="8451" max="8451" width="15.140625" customWidth="1"/>
    <col min="8452" max="8454" width="12.5703125" customWidth="1"/>
    <col min="8455" max="8455" width="3.5703125" customWidth="1"/>
    <col min="8705" max="8705" width="3.7109375" customWidth="1"/>
    <col min="8706" max="8706" width="20.5703125" customWidth="1"/>
    <col min="8707" max="8707" width="15.140625" customWidth="1"/>
    <col min="8708" max="8710" width="12.5703125" customWidth="1"/>
    <col min="8711" max="8711" width="3.5703125" customWidth="1"/>
    <col min="8961" max="8961" width="3.7109375" customWidth="1"/>
    <col min="8962" max="8962" width="20.5703125" customWidth="1"/>
    <col min="8963" max="8963" width="15.140625" customWidth="1"/>
    <col min="8964" max="8966" width="12.5703125" customWidth="1"/>
    <col min="8967" max="8967" width="3.5703125" customWidth="1"/>
    <col min="9217" max="9217" width="3.7109375" customWidth="1"/>
    <col min="9218" max="9218" width="20.5703125" customWidth="1"/>
    <col min="9219" max="9219" width="15.140625" customWidth="1"/>
    <col min="9220" max="9222" width="12.5703125" customWidth="1"/>
    <col min="9223" max="9223" width="3.5703125" customWidth="1"/>
    <col min="9473" max="9473" width="3.7109375" customWidth="1"/>
    <col min="9474" max="9474" width="20.5703125" customWidth="1"/>
    <col min="9475" max="9475" width="15.140625" customWidth="1"/>
    <col min="9476" max="9478" width="12.5703125" customWidth="1"/>
    <col min="9479" max="9479" width="3.5703125" customWidth="1"/>
    <col min="9729" max="9729" width="3.7109375" customWidth="1"/>
    <col min="9730" max="9730" width="20.5703125" customWidth="1"/>
    <col min="9731" max="9731" width="15.140625" customWidth="1"/>
    <col min="9732" max="9734" width="12.5703125" customWidth="1"/>
    <col min="9735" max="9735" width="3.5703125" customWidth="1"/>
    <col min="9985" max="9985" width="3.7109375" customWidth="1"/>
    <col min="9986" max="9986" width="20.5703125" customWidth="1"/>
    <col min="9987" max="9987" width="15.140625" customWidth="1"/>
    <col min="9988" max="9990" width="12.5703125" customWidth="1"/>
    <col min="9991" max="9991" width="3.5703125" customWidth="1"/>
    <col min="10241" max="10241" width="3.7109375" customWidth="1"/>
    <col min="10242" max="10242" width="20.5703125" customWidth="1"/>
    <col min="10243" max="10243" width="15.140625" customWidth="1"/>
    <col min="10244" max="10246" width="12.5703125" customWidth="1"/>
    <col min="10247" max="10247" width="3.5703125" customWidth="1"/>
    <col min="10497" max="10497" width="3.7109375" customWidth="1"/>
    <col min="10498" max="10498" width="20.5703125" customWidth="1"/>
    <col min="10499" max="10499" width="15.140625" customWidth="1"/>
    <col min="10500" max="10502" width="12.5703125" customWidth="1"/>
    <col min="10503" max="10503" width="3.5703125" customWidth="1"/>
    <col min="10753" max="10753" width="3.7109375" customWidth="1"/>
    <col min="10754" max="10754" width="20.5703125" customWidth="1"/>
    <col min="10755" max="10755" width="15.140625" customWidth="1"/>
    <col min="10756" max="10758" width="12.5703125" customWidth="1"/>
    <col min="10759" max="10759" width="3.5703125" customWidth="1"/>
    <col min="11009" max="11009" width="3.7109375" customWidth="1"/>
    <col min="11010" max="11010" width="20.5703125" customWidth="1"/>
    <col min="11011" max="11011" width="15.140625" customWidth="1"/>
    <col min="11012" max="11014" width="12.5703125" customWidth="1"/>
    <col min="11015" max="11015" width="3.5703125" customWidth="1"/>
    <col min="11265" max="11265" width="3.7109375" customWidth="1"/>
    <col min="11266" max="11266" width="20.5703125" customWidth="1"/>
    <col min="11267" max="11267" width="15.140625" customWidth="1"/>
    <col min="11268" max="11270" width="12.5703125" customWidth="1"/>
    <col min="11271" max="11271" width="3.5703125" customWidth="1"/>
    <col min="11521" max="11521" width="3.7109375" customWidth="1"/>
    <col min="11522" max="11522" width="20.5703125" customWidth="1"/>
    <col min="11523" max="11523" width="15.140625" customWidth="1"/>
    <col min="11524" max="11526" width="12.5703125" customWidth="1"/>
    <col min="11527" max="11527" width="3.5703125" customWidth="1"/>
    <col min="11777" max="11777" width="3.7109375" customWidth="1"/>
    <col min="11778" max="11778" width="20.5703125" customWidth="1"/>
    <col min="11779" max="11779" width="15.140625" customWidth="1"/>
    <col min="11780" max="11782" width="12.5703125" customWidth="1"/>
    <col min="11783" max="11783" width="3.5703125" customWidth="1"/>
    <col min="12033" max="12033" width="3.7109375" customWidth="1"/>
    <col min="12034" max="12034" width="20.5703125" customWidth="1"/>
    <col min="12035" max="12035" width="15.140625" customWidth="1"/>
    <col min="12036" max="12038" width="12.5703125" customWidth="1"/>
    <col min="12039" max="12039" width="3.5703125" customWidth="1"/>
    <col min="12289" max="12289" width="3.7109375" customWidth="1"/>
    <col min="12290" max="12290" width="20.5703125" customWidth="1"/>
    <col min="12291" max="12291" width="15.140625" customWidth="1"/>
    <col min="12292" max="12294" width="12.5703125" customWidth="1"/>
    <col min="12295" max="12295" width="3.5703125" customWidth="1"/>
    <col min="12545" max="12545" width="3.7109375" customWidth="1"/>
    <col min="12546" max="12546" width="20.5703125" customWidth="1"/>
    <col min="12547" max="12547" width="15.140625" customWidth="1"/>
    <col min="12548" max="12550" width="12.5703125" customWidth="1"/>
    <col min="12551" max="12551" width="3.5703125" customWidth="1"/>
    <col min="12801" max="12801" width="3.7109375" customWidth="1"/>
    <col min="12802" max="12802" width="20.5703125" customWidth="1"/>
    <col min="12803" max="12803" width="15.140625" customWidth="1"/>
    <col min="12804" max="12806" width="12.5703125" customWidth="1"/>
    <col min="12807" max="12807" width="3.5703125" customWidth="1"/>
    <col min="13057" max="13057" width="3.7109375" customWidth="1"/>
    <col min="13058" max="13058" width="20.5703125" customWidth="1"/>
    <col min="13059" max="13059" width="15.140625" customWidth="1"/>
    <col min="13060" max="13062" width="12.5703125" customWidth="1"/>
    <col min="13063" max="13063" width="3.5703125" customWidth="1"/>
    <col min="13313" max="13313" width="3.7109375" customWidth="1"/>
    <col min="13314" max="13314" width="20.5703125" customWidth="1"/>
    <col min="13315" max="13315" width="15.140625" customWidth="1"/>
    <col min="13316" max="13318" width="12.5703125" customWidth="1"/>
    <col min="13319" max="13319" width="3.5703125" customWidth="1"/>
    <col min="13569" max="13569" width="3.7109375" customWidth="1"/>
    <col min="13570" max="13570" width="20.5703125" customWidth="1"/>
    <col min="13571" max="13571" width="15.140625" customWidth="1"/>
    <col min="13572" max="13574" width="12.5703125" customWidth="1"/>
    <col min="13575" max="13575" width="3.5703125" customWidth="1"/>
    <col min="13825" max="13825" width="3.7109375" customWidth="1"/>
    <col min="13826" max="13826" width="20.5703125" customWidth="1"/>
    <col min="13827" max="13827" width="15.140625" customWidth="1"/>
    <col min="13828" max="13830" width="12.5703125" customWidth="1"/>
    <col min="13831" max="13831" width="3.5703125" customWidth="1"/>
    <col min="14081" max="14081" width="3.7109375" customWidth="1"/>
    <col min="14082" max="14082" width="20.5703125" customWidth="1"/>
    <col min="14083" max="14083" width="15.140625" customWidth="1"/>
    <col min="14084" max="14086" width="12.5703125" customWidth="1"/>
    <col min="14087" max="14087" width="3.5703125" customWidth="1"/>
    <col min="14337" max="14337" width="3.7109375" customWidth="1"/>
    <col min="14338" max="14338" width="20.5703125" customWidth="1"/>
    <col min="14339" max="14339" width="15.140625" customWidth="1"/>
    <col min="14340" max="14342" width="12.5703125" customWidth="1"/>
    <col min="14343" max="14343" width="3.5703125" customWidth="1"/>
    <col min="14593" max="14593" width="3.7109375" customWidth="1"/>
    <col min="14594" max="14594" width="20.5703125" customWidth="1"/>
    <col min="14595" max="14595" width="15.140625" customWidth="1"/>
    <col min="14596" max="14598" width="12.5703125" customWidth="1"/>
    <col min="14599" max="14599" width="3.5703125" customWidth="1"/>
    <col min="14849" max="14849" width="3.7109375" customWidth="1"/>
    <col min="14850" max="14850" width="20.5703125" customWidth="1"/>
    <col min="14851" max="14851" width="15.140625" customWidth="1"/>
    <col min="14852" max="14854" width="12.5703125" customWidth="1"/>
    <col min="14855" max="14855" width="3.5703125" customWidth="1"/>
    <col min="15105" max="15105" width="3.7109375" customWidth="1"/>
    <col min="15106" max="15106" width="20.5703125" customWidth="1"/>
    <col min="15107" max="15107" width="15.140625" customWidth="1"/>
    <col min="15108" max="15110" width="12.5703125" customWidth="1"/>
    <col min="15111" max="15111" width="3.5703125" customWidth="1"/>
    <col min="15361" max="15361" width="3.7109375" customWidth="1"/>
    <col min="15362" max="15362" width="20.5703125" customWidth="1"/>
    <col min="15363" max="15363" width="15.140625" customWidth="1"/>
    <col min="15364" max="15366" width="12.5703125" customWidth="1"/>
    <col min="15367" max="15367" width="3.5703125" customWidth="1"/>
    <col min="15617" max="15617" width="3.7109375" customWidth="1"/>
    <col min="15618" max="15618" width="20.5703125" customWidth="1"/>
    <col min="15619" max="15619" width="15.140625" customWidth="1"/>
    <col min="15620" max="15622" width="12.5703125" customWidth="1"/>
    <col min="15623" max="15623" width="3.5703125" customWidth="1"/>
    <col min="15873" max="15873" width="3.7109375" customWidth="1"/>
    <col min="15874" max="15874" width="20.5703125" customWidth="1"/>
    <col min="15875" max="15875" width="15.140625" customWidth="1"/>
    <col min="15876" max="15878" width="12.5703125" customWidth="1"/>
    <col min="15879" max="15879" width="3.5703125" customWidth="1"/>
    <col min="16129" max="16129" width="3.7109375" customWidth="1"/>
    <col min="16130" max="16130" width="20.5703125" customWidth="1"/>
    <col min="16131" max="16131" width="15.140625" customWidth="1"/>
    <col min="16132" max="16134" width="12.5703125" customWidth="1"/>
    <col min="16135" max="16135" width="3.5703125" customWidth="1"/>
  </cols>
  <sheetData>
    <row r="2" spans="2:9" x14ac:dyDescent="0.25">
      <c r="B2" s="1170" t="s">
        <v>211</v>
      </c>
      <c r="C2" s="1170"/>
      <c r="D2" s="1170"/>
      <c r="E2" s="1170"/>
      <c r="F2" s="1170"/>
      <c r="G2" s="48"/>
    </row>
    <row r="3" spans="2:9" x14ac:dyDescent="0.25">
      <c r="B3" s="48"/>
      <c r="C3" s="48"/>
      <c r="D3" s="48"/>
      <c r="E3" s="48"/>
      <c r="F3" s="368" t="s">
        <v>92</v>
      </c>
      <c r="G3" s="48"/>
    </row>
    <row r="4" spans="2:9" ht="49.5" customHeight="1" x14ac:dyDescent="0.25">
      <c r="B4" s="396"/>
      <c r="C4" s="397" t="s">
        <v>212</v>
      </c>
      <c r="D4" s="397" t="s">
        <v>213</v>
      </c>
      <c r="E4" s="397" t="s">
        <v>214</v>
      </c>
      <c r="F4" s="397" t="s">
        <v>5</v>
      </c>
      <c r="G4" s="48"/>
    </row>
    <row r="5" spans="2:9" x14ac:dyDescent="0.25">
      <c r="B5" s="398" t="s">
        <v>215</v>
      </c>
      <c r="C5" s="399">
        <v>30</v>
      </c>
      <c r="D5" s="399">
        <v>31</v>
      </c>
      <c r="E5" s="399">
        <v>39</v>
      </c>
      <c r="F5" s="347">
        <v>100</v>
      </c>
      <c r="G5" s="48"/>
      <c r="H5" s="105"/>
      <c r="I5" s="105"/>
    </row>
    <row r="6" spans="2:9" x14ac:dyDescent="0.25">
      <c r="B6" s="398" t="s">
        <v>175</v>
      </c>
      <c r="C6" s="399">
        <v>16</v>
      </c>
      <c r="D6" s="399">
        <v>11</v>
      </c>
      <c r="E6" s="399">
        <v>73</v>
      </c>
      <c r="F6" s="347">
        <v>100</v>
      </c>
      <c r="G6" s="48"/>
      <c r="H6" s="105"/>
      <c r="I6" s="105"/>
    </row>
    <row r="7" spans="2:9" x14ac:dyDescent="0.25">
      <c r="B7" s="398" t="s">
        <v>216</v>
      </c>
      <c r="C7" s="399">
        <v>28</v>
      </c>
      <c r="D7" s="399">
        <v>12</v>
      </c>
      <c r="E7" s="399">
        <v>60</v>
      </c>
      <c r="F7" s="347">
        <v>100</v>
      </c>
      <c r="G7" s="48"/>
      <c r="H7" s="105"/>
      <c r="I7" s="105"/>
    </row>
    <row r="8" spans="2:9" x14ac:dyDescent="0.25">
      <c r="B8" s="398" t="s">
        <v>217</v>
      </c>
      <c r="C8" s="399">
        <v>3</v>
      </c>
      <c r="D8" s="399">
        <v>10</v>
      </c>
      <c r="E8" s="399">
        <v>87</v>
      </c>
      <c r="F8" s="347">
        <v>100</v>
      </c>
      <c r="G8" s="48"/>
      <c r="H8" s="105"/>
      <c r="I8" s="105"/>
    </row>
    <row r="9" spans="2:9" x14ac:dyDescent="0.25">
      <c r="B9" s="400" t="s">
        <v>5</v>
      </c>
      <c r="C9" s="401">
        <v>17</v>
      </c>
      <c r="D9" s="401">
        <v>12</v>
      </c>
      <c r="E9" s="401">
        <v>71</v>
      </c>
      <c r="F9" s="402">
        <v>100</v>
      </c>
      <c r="G9" s="48"/>
      <c r="H9" s="105"/>
      <c r="I9" s="105"/>
    </row>
    <row r="10" spans="2:9" ht="51" customHeight="1" x14ac:dyDescent="0.25">
      <c r="B10" s="1171" t="s">
        <v>218</v>
      </c>
      <c r="C10" s="1163"/>
      <c r="D10" s="1163"/>
      <c r="E10" s="1163"/>
      <c r="F10" s="1163"/>
      <c r="G10" s="403"/>
    </row>
    <row r="11" spans="2:9" x14ac:dyDescent="0.25">
      <c r="B11" s="48"/>
      <c r="C11" s="48"/>
      <c r="D11" s="48"/>
      <c r="E11" s="48"/>
      <c r="F11" s="48"/>
      <c r="G11" s="48"/>
    </row>
    <row r="12" spans="2:9" x14ac:dyDescent="0.25">
      <c r="B12" s="1"/>
      <c r="C12" s="1"/>
      <c r="D12" s="1"/>
      <c r="E12" s="1"/>
      <c r="F12" s="1"/>
      <c r="G12" s="1"/>
    </row>
  </sheetData>
  <mergeCells count="2">
    <mergeCell ref="B2:F2"/>
    <mergeCell ref="B10:F10"/>
  </mergeCells>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2:F14"/>
  <sheetViews>
    <sheetView showGridLines="0" workbookViewId="0"/>
  </sheetViews>
  <sheetFormatPr baseColWidth="10" defaultRowHeight="15" x14ac:dyDescent="0.25"/>
  <cols>
    <col min="1" max="1" width="3.85546875" customWidth="1"/>
    <col min="2" max="2" width="50" customWidth="1"/>
    <col min="3" max="5" width="24.7109375" customWidth="1"/>
    <col min="6" max="6" width="6.7109375" customWidth="1"/>
    <col min="257" max="257" width="3.85546875" customWidth="1"/>
    <col min="258" max="258" width="50" customWidth="1"/>
    <col min="259" max="261" width="24.7109375" customWidth="1"/>
    <col min="262" max="262" width="6.7109375" customWidth="1"/>
    <col min="513" max="513" width="3.85546875" customWidth="1"/>
    <col min="514" max="514" width="50" customWidth="1"/>
    <col min="515" max="517" width="24.7109375" customWidth="1"/>
    <col min="518" max="518" width="6.7109375" customWidth="1"/>
    <col min="769" max="769" width="3.85546875" customWidth="1"/>
    <col min="770" max="770" width="50" customWidth="1"/>
    <col min="771" max="773" width="24.7109375" customWidth="1"/>
    <col min="774" max="774" width="6.7109375" customWidth="1"/>
    <col min="1025" max="1025" width="3.85546875" customWidth="1"/>
    <col min="1026" max="1026" width="50" customWidth="1"/>
    <col min="1027" max="1029" width="24.7109375" customWidth="1"/>
    <col min="1030" max="1030" width="6.7109375" customWidth="1"/>
    <col min="1281" max="1281" width="3.85546875" customWidth="1"/>
    <col min="1282" max="1282" width="50" customWidth="1"/>
    <col min="1283" max="1285" width="24.7109375" customWidth="1"/>
    <col min="1286" max="1286" width="6.7109375" customWidth="1"/>
    <col min="1537" max="1537" width="3.85546875" customWidth="1"/>
    <col min="1538" max="1538" width="50" customWidth="1"/>
    <col min="1539" max="1541" width="24.7109375" customWidth="1"/>
    <col min="1542" max="1542" width="6.7109375" customWidth="1"/>
    <col min="1793" max="1793" width="3.85546875" customWidth="1"/>
    <col min="1794" max="1794" width="50" customWidth="1"/>
    <col min="1795" max="1797" width="24.7109375" customWidth="1"/>
    <col min="1798" max="1798" width="6.7109375" customWidth="1"/>
    <col min="2049" max="2049" width="3.85546875" customWidth="1"/>
    <col min="2050" max="2050" width="50" customWidth="1"/>
    <col min="2051" max="2053" width="24.7109375" customWidth="1"/>
    <col min="2054" max="2054" width="6.7109375" customWidth="1"/>
    <col min="2305" max="2305" width="3.85546875" customWidth="1"/>
    <col min="2306" max="2306" width="50" customWidth="1"/>
    <col min="2307" max="2309" width="24.7109375" customWidth="1"/>
    <col min="2310" max="2310" width="6.7109375" customWidth="1"/>
    <col min="2561" max="2561" width="3.85546875" customWidth="1"/>
    <col min="2562" max="2562" width="50" customWidth="1"/>
    <col min="2563" max="2565" width="24.7109375" customWidth="1"/>
    <col min="2566" max="2566" width="6.7109375" customWidth="1"/>
    <col min="2817" max="2817" width="3.85546875" customWidth="1"/>
    <col min="2818" max="2818" width="50" customWidth="1"/>
    <col min="2819" max="2821" width="24.7109375" customWidth="1"/>
    <col min="2822" max="2822" width="6.7109375" customWidth="1"/>
    <col min="3073" max="3073" width="3.85546875" customWidth="1"/>
    <col min="3074" max="3074" width="50" customWidth="1"/>
    <col min="3075" max="3077" width="24.7109375" customWidth="1"/>
    <col min="3078" max="3078" width="6.7109375" customWidth="1"/>
    <col min="3329" max="3329" width="3.85546875" customWidth="1"/>
    <col min="3330" max="3330" width="50" customWidth="1"/>
    <col min="3331" max="3333" width="24.7109375" customWidth="1"/>
    <col min="3334" max="3334" width="6.7109375" customWidth="1"/>
    <col min="3585" max="3585" width="3.85546875" customWidth="1"/>
    <col min="3586" max="3586" width="50" customWidth="1"/>
    <col min="3587" max="3589" width="24.7109375" customWidth="1"/>
    <col min="3590" max="3590" width="6.7109375" customWidth="1"/>
    <col min="3841" max="3841" width="3.85546875" customWidth="1"/>
    <col min="3842" max="3842" width="50" customWidth="1"/>
    <col min="3843" max="3845" width="24.7109375" customWidth="1"/>
    <col min="3846" max="3846" width="6.7109375" customWidth="1"/>
    <col min="4097" max="4097" width="3.85546875" customWidth="1"/>
    <col min="4098" max="4098" width="50" customWidth="1"/>
    <col min="4099" max="4101" width="24.7109375" customWidth="1"/>
    <col min="4102" max="4102" width="6.7109375" customWidth="1"/>
    <col min="4353" max="4353" width="3.85546875" customWidth="1"/>
    <col min="4354" max="4354" width="50" customWidth="1"/>
    <col min="4355" max="4357" width="24.7109375" customWidth="1"/>
    <col min="4358" max="4358" width="6.7109375" customWidth="1"/>
    <col min="4609" max="4609" width="3.85546875" customWidth="1"/>
    <col min="4610" max="4610" width="50" customWidth="1"/>
    <col min="4611" max="4613" width="24.7109375" customWidth="1"/>
    <col min="4614" max="4614" width="6.7109375" customWidth="1"/>
    <col min="4865" max="4865" width="3.85546875" customWidth="1"/>
    <col min="4866" max="4866" width="50" customWidth="1"/>
    <col min="4867" max="4869" width="24.7109375" customWidth="1"/>
    <col min="4870" max="4870" width="6.7109375" customWidth="1"/>
    <col min="5121" max="5121" width="3.85546875" customWidth="1"/>
    <col min="5122" max="5122" width="50" customWidth="1"/>
    <col min="5123" max="5125" width="24.7109375" customWidth="1"/>
    <col min="5126" max="5126" width="6.7109375" customWidth="1"/>
    <col min="5377" max="5377" width="3.85546875" customWidth="1"/>
    <col min="5378" max="5378" width="50" customWidth="1"/>
    <col min="5379" max="5381" width="24.7109375" customWidth="1"/>
    <col min="5382" max="5382" width="6.7109375" customWidth="1"/>
    <col min="5633" max="5633" width="3.85546875" customWidth="1"/>
    <col min="5634" max="5634" width="50" customWidth="1"/>
    <col min="5635" max="5637" width="24.7109375" customWidth="1"/>
    <col min="5638" max="5638" width="6.7109375" customWidth="1"/>
    <col min="5889" max="5889" width="3.85546875" customWidth="1"/>
    <col min="5890" max="5890" width="50" customWidth="1"/>
    <col min="5891" max="5893" width="24.7109375" customWidth="1"/>
    <col min="5894" max="5894" width="6.7109375" customWidth="1"/>
    <col min="6145" max="6145" width="3.85546875" customWidth="1"/>
    <col min="6146" max="6146" width="50" customWidth="1"/>
    <col min="6147" max="6149" width="24.7109375" customWidth="1"/>
    <col min="6150" max="6150" width="6.7109375" customWidth="1"/>
    <col min="6401" max="6401" width="3.85546875" customWidth="1"/>
    <col min="6402" max="6402" width="50" customWidth="1"/>
    <col min="6403" max="6405" width="24.7109375" customWidth="1"/>
    <col min="6406" max="6406" width="6.7109375" customWidth="1"/>
    <col min="6657" max="6657" width="3.85546875" customWidth="1"/>
    <col min="6658" max="6658" width="50" customWidth="1"/>
    <col min="6659" max="6661" width="24.7109375" customWidth="1"/>
    <col min="6662" max="6662" width="6.7109375" customWidth="1"/>
    <col min="6913" max="6913" width="3.85546875" customWidth="1"/>
    <col min="6914" max="6914" width="50" customWidth="1"/>
    <col min="6915" max="6917" width="24.7109375" customWidth="1"/>
    <col min="6918" max="6918" width="6.7109375" customWidth="1"/>
    <col min="7169" max="7169" width="3.85546875" customWidth="1"/>
    <col min="7170" max="7170" width="50" customWidth="1"/>
    <col min="7171" max="7173" width="24.7109375" customWidth="1"/>
    <col min="7174" max="7174" width="6.7109375" customWidth="1"/>
    <col min="7425" max="7425" width="3.85546875" customWidth="1"/>
    <col min="7426" max="7426" width="50" customWidth="1"/>
    <col min="7427" max="7429" width="24.7109375" customWidth="1"/>
    <col min="7430" max="7430" width="6.7109375" customWidth="1"/>
    <col min="7681" max="7681" width="3.85546875" customWidth="1"/>
    <col min="7682" max="7682" width="50" customWidth="1"/>
    <col min="7683" max="7685" width="24.7109375" customWidth="1"/>
    <col min="7686" max="7686" width="6.7109375" customWidth="1"/>
    <col min="7937" max="7937" width="3.85546875" customWidth="1"/>
    <col min="7938" max="7938" width="50" customWidth="1"/>
    <col min="7939" max="7941" width="24.7109375" customWidth="1"/>
    <col min="7942" max="7942" width="6.7109375" customWidth="1"/>
    <col min="8193" max="8193" width="3.85546875" customWidth="1"/>
    <col min="8194" max="8194" width="50" customWidth="1"/>
    <col min="8195" max="8197" width="24.7109375" customWidth="1"/>
    <col min="8198" max="8198" width="6.7109375" customWidth="1"/>
    <col min="8449" max="8449" width="3.85546875" customWidth="1"/>
    <col min="8450" max="8450" width="50" customWidth="1"/>
    <col min="8451" max="8453" width="24.7109375" customWidth="1"/>
    <col min="8454" max="8454" width="6.7109375" customWidth="1"/>
    <col min="8705" max="8705" width="3.85546875" customWidth="1"/>
    <col min="8706" max="8706" width="50" customWidth="1"/>
    <col min="8707" max="8709" width="24.7109375" customWidth="1"/>
    <col min="8710" max="8710" width="6.7109375" customWidth="1"/>
    <col min="8961" max="8961" width="3.85546875" customWidth="1"/>
    <col min="8962" max="8962" width="50" customWidth="1"/>
    <col min="8963" max="8965" width="24.7109375" customWidth="1"/>
    <col min="8966" max="8966" width="6.7109375" customWidth="1"/>
    <col min="9217" max="9217" width="3.85546875" customWidth="1"/>
    <col min="9218" max="9218" width="50" customWidth="1"/>
    <col min="9219" max="9221" width="24.7109375" customWidth="1"/>
    <col min="9222" max="9222" width="6.7109375" customWidth="1"/>
    <col min="9473" max="9473" width="3.85546875" customWidth="1"/>
    <col min="9474" max="9474" width="50" customWidth="1"/>
    <col min="9475" max="9477" width="24.7109375" customWidth="1"/>
    <col min="9478" max="9478" width="6.7109375" customWidth="1"/>
    <col min="9729" max="9729" width="3.85546875" customWidth="1"/>
    <col min="9730" max="9730" width="50" customWidth="1"/>
    <col min="9731" max="9733" width="24.7109375" customWidth="1"/>
    <col min="9734" max="9734" width="6.7109375" customWidth="1"/>
    <col min="9985" max="9985" width="3.85546875" customWidth="1"/>
    <col min="9986" max="9986" width="50" customWidth="1"/>
    <col min="9987" max="9989" width="24.7109375" customWidth="1"/>
    <col min="9990" max="9990" width="6.7109375" customWidth="1"/>
    <col min="10241" max="10241" width="3.85546875" customWidth="1"/>
    <col min="10242" max="10242" width="50" customWidth="1"/>
    <col min="10243" max="10245" width="24.7109375" customWidth="1"/>
    <col min="10246" max="10246" width="6.7109375" customWidth="1"/>
    <col min="10497" max="10497" width="3.85546875" customWidth="1"/>
    <col min="10498" max="10498" width="50" customWidth="1"/>
    <col min="10499" max="10501" width="24.7109375" customWidth="1"/>
    <col min="10502" max="10502" width="6.7109375" customWidth="1"/>
    <col min="10753" max="10753" width="3.85546875" customWidth="1"/>
    <col min="10754" max="10754" width="50" customWidth="1"/>
    <col min="10755" max="10757" width="24.7109375" customWidth="1"/>
    <col min="10758" max="10758" width="6.7109375" customWidth="1"/>
    <col min="11009" max="11009" width="3.85546875" customWidth="1"/>
    <col min="11010" max="11010" width="50" customWidth="1"/>
    <col min="11011" max="11013" width="24.7109375" customWidth="1"/>
    <col min="11014" max="11014" width="6.7109375" customWidth="1"/>
    <col min="11265" max="11265" width="3.85546875" customWidth="1"/>
    <col min="11266" max="11266" width="50" customWidth="1"/>
    <col min="11267" max="11269" width="24.7109375" customWidth="1"/>
    <col min="11270" max="11270" width="6.7109375" customWidth="1"/>
    <col min="11521" max="11521" width="3.85546875" customWidth="1"/>
    <col min="11522" max="11522" width="50" customWidth="1"/>
    <col min="11523" max="11525" width="24.7109375" customWidth="1"/>
    <col min="11526" max="11526" width="6.7109375" customWidth="1"/>
    <col min="11777" max="11777" width="3.85546875" customWidth="1"/>
    <col min="11778" max="11778" width="50" customWidth="1"/>
    <col min="11779" max="11781" width="24.7109375" customWidth="1"/>
    <col min="11782" max="11782" width="6.7109375" customWidth="1"/>
    <col min="12033" max="12033" width="3.85546875" customWidth="1"/>
    <col min="12034" max="12034" width="50" customWidth="1"/>
    <col min="12035" max="12037" width="24.7109375" customWidth="1"/>
    <col min="12038" max="12038" width="6.7109375" customWidth="1"/>
    <col min="12289" max="12289" width="3.85546875" customWidth="1"/>
    <col min="12290" max="12290" width="50" customWidth="1"/>
    <col min="12291" max="12293" width="24.7109375" customWidth="1"/>
    <col min="12294" max="12294" width="6.7109375" customWidth="1"/>
    <col min="12545" max="12545" width="3.85546875" customWidth="1"/>
    <col min="12546" max="12546" width="50" customWidth="1"/>
    <col min="12547" max="12549" width="24.7109375" customWidth="1"/>
    <col min="12550" max="12550" width="6.7109375" customWidth="1"/>
    <col min="12801" max="12801" width="3.85546875" customWidth="1"/>
    <col min="12802" max="12802" width="50" customWidth="1"/>
    <col min="12803" max="12805" width="24.7109375" customWidth="1"/>
    <col min="12806" max="12806" width="6.7109375" customWidth="1"/>
    <col min="13057" max="13057" width="3.85546875" customWidth="1"/>
    <col min="13058" max="13058" width="50" customWidth="1"/>
    <col min="13059" max="13061" width="24.7109375" customWidth="1"/>
    <col min="13062" max="13062" width="6.7109375" customWidth="1"/>
    <col min="13313" max="13313" width="3.85546875" customWidth="1"/>
    <col min="13314" max="13314" width="50" customWidth="1"/>
    <col min="13315" max="13317" width="24.7109375" customWidth="1"/>
    <col min="13318" max="13318" width="6.7109375" customWidth="1"/>
    <col min="13569" max="13569" width="3.85546875" customWidth="1"/>
    <col min="13570" max="13570" width="50" customWidth="1"/>
    <col min="13571" max="13573" width="24.7109375" customWidth="1"/>
    <col min="13574" max="13574" width="6.7109375" customWidth="1"/>
    <col min="13825" max="13825" width="3.85546875" customWidth="1"/>
    <col min="13826" max="13826" width="50" customWidth="1"/>
    <col min="13827" max="13829" width="24.7109375" customWidth="1"/>
    <col min="13830" max="13830" width="6.7109375" customWidth="1"/>
    <col min="14081" max="14081" width="3.85546875" customWidth="1"/>
    <col min="14082" max="14082" width="50" customWidth="1"/>
    <col min="14083" max="14085" width="24.7109375" customWidth="1"/>
    <col min="14086" max="14086" width="6.7109375" customWidth="1"/>
    <col min="14337" max="14337" width="3.85546875" customWidth="1"/>
    <col min="14338" max="14338" width="50" customWidth="1"/>
    <col min="14339" max="14341" width="24.7109375" customWidth="1"/>
    <col min="14342" max="14342" width="6.7109375" customWidth="1"/>
    <col min="14593" max="14593" width="3.85546875" customWidth="1"/>
    <col min="14594" max="14594" width="50" customWidth="1"/>
    <col min="14595" max="14597" width="24.7109375" customWidth="1"/>
    <col min="14598" max="14598" width="6.7109375" customWidth="1"/>
    <col min="14849" max="14849" width="3.85546875" customWidth="1"/>
    <col min="14850" max="14850" width="50" customWidth="1"/>
    <col min="14851" max="14853" width="24.7109375" customWidth="1"/>
    <col min="14854" max="14854" width="6.7109375" customWidth="1"/>
    <col min="15105" max="15105" width="3.85546875" customWidth="1"/>
    <col min="15106" max="15106" width="50" customWidth="1"/>
    <col min="15107" max="15109" width="24.7109375" customWidth="1"/>
    <col min="15110" max="15110" width="6.7109375" customWidth="1"/>
    <col min="15361" max="15361" width="3.85546875" customWidth="1"/>
    <col min="15362" max="15362" width="50" customWidth="1"/>
    <col min="15363" max="15365" width="24.7109375" customWidth="1"/>
    <col min="15366" max="15366" width="6.7109375" customWidth="1"/>
    <col min="15617" max="15617" width="3.85546875" customWidth="1"/>
    <col min="15618" max="15618" width="50" customWidth="1"/>
    <col min="15619" max="15621" width="24.7109375" customWidth="1"/>
    <col min="15622" max="15622" width="6.7109375" customWidth="1"/>
    <col min="15873" max="15873" width="3.85546875" customWidth="1"/>
    <col min="15874" max="15874" width="50" customWidth="1"/>
    <col min="15875" max="15877" width="24.7109375" customWidth="1"/>
    <col min="15878" max="15878" width="6.7109375" customWidth="1"/>
    <col min="16129" max="16129" width="3.85546875" customWidth="1"/>
    <col min="16130" max="16130" width="50" customWidth="1"/>
    <col min="16131" max="16133" width="24.7109375" customWidth="1"/>
    <col min="16134" max="16134" width="6.7109375" customWidth="1"/>
  </cols>
  <sheetData>
    <row r="2" spans="2:6" x14ac:dyDescent="0.25">
      <c r="B2" s="1172" t="s">
        <v>219</v>
      </c>
      <c r="C2" s="1172"/>
      <c r="D2" s="1172"/>
      <c r="E2" s="1172"/>
      <c r="F2" s="6"/>
    </row>
    <row r="3" spans="2:6" x14ac:dyDescent="0.25">
      <c r="B3" s="404"/>
      <c r="C3" s="405"/>
      <c r="D3" s="405"/>
      <c r="E3" s="406" t="s">
        <v>220</v>
      </c>
      <c r="F3" s="6"/>
    </row>
    <row r="4" spans="2:6" ht="57" customHeight="1" x14ac:dyDescent="0.25">
      <c r="B4" s="407"/>
      <c r="C4" s="408" t="s">
        <v>221</v>
      </c>
      <c r="D4" s="408" t="s">
        <v>222</v>
      </c>
      <c r="E4" s="408" t="s">
        <v>223</v>
      </c>
      <c r="F4" s="6"/>
    </row>
    <row r="5" spans="2:6" x14ac:dyDescent="0.25">
      <c r="B5" s="409" t="s">
        <v>224</v>
      </c>
      <c r="C5" s="410">
        <v>3.7</v>
      </c>
      <c r="D5" s="410">
        <v>1.4</v>
      </c>
      <c r="E5" s="411">
        <v>1973</v>
      </c>
      <c r="F5" s="412"/>
    </row>
    <row r="6" spans="2:6" x14ac:dyDescent="0.25">
      <c r="B6" s="413" t="s">
        <v>175</v>
      </c>
      <c r="C6" s="414">
        <v>3.7</v>
      </c>
      <c r="D6" s="414">
        <v>1.4</v>
      </c>
      <c r="E6" s="415">
        <v>2017</v>
      </c>
      <c r="F6" s="412"/>
    </row>
    <row r="7" spans="2:6" x14ac:dyDescent="0.25">
      <c r="B7" s="416" t="s">
        <v>225</v>
      </c>
      <c r="C7" s="417">
        <v>3.7</v>
      </c>
      <c r="D7" s="417">
        <v>1.1000000000000001</v>
      </c>
      <c r="E7" s="418">
        <v>1125</v>
      </c>
      <c r="F7" s="412"/>
    </row>
    <row r="8" spans="2:6" x14ac:dyDescent="0.25">
      <c r="B8" s="413" t="s">
        <v>226</v>
      </c>
      <c r="C8" s="414" t="s">
        <v>227</v>
      </c>
      <c r="D8" s="414" t="s">
        <v>228</v>
      </c>
      <c r="E8" s="415" t="s">
        <v>229</v>
      </c>
      <c r="F8" s="412"/>
    </row>
    <row r="9" spans="2:6" x14ac:dyDescent="0.25">
      <c r="B9" s="419" t="s">
        <v>230</v>
      </c>
      <c r="C9" s="410">
        <v>1.8</v>
      </c>
      <c r="D9" s="410">
        <v>1.2</v>
      </c>
      <c r="E9" s="411">
        <v>1758</v>
      </c>
      <c r="F9" s="412"/>
    </row>
    <row r="10" spans="2:6" x14ac:dyDescent="0.25">
      <c r="B10" s="413" t="s">
        <v>175</v>
      </c>
      <c r="C10" s="414">
        <v>1.9</v>
      </c>
      <c r="D10" s="414">
        <v>1.3</v>
      </c>
      <c r="E10" s="415">
        <v>1885</v>
      </c>
      <c r="F10" s="412"/>
    </row>
    <row r="11" spans="2:6" x14ac:dyDescent="0.25">
      <c r="B11" s="416" t="s">
        <v>225</v>
      </c>
      <c r="C11" s="417">
        <v>1</v>
      </c>
      <c r="D11" s="417">
        <v>0.6</v>
      </c>
      <c r="E11" s="418">
        <v>986</v>
      </c>
      <c r="F11" s="412"/>
    </row>
    <row r="12" spans="2:6" x14ac:dyDescent="0.25">
      <c r="B12" s="413" t="s">
        <v>231</v>
      </c>
      <c r="C12" s="414">
        <v>1</v>
      </c>
      <c r="D12" s="414">
        <v>0.6</v>
      </c>
      <c r="E12" s="415">
        <v>984</v>
      </c>
      <c r="F12" s="412"/>
    </row>
    <row r="13" spans="2:6" ht="124.5" customHeight="1" x14ac:dyDescent="0.25">
      <c r="B13" s="1173" t="s">
        <v>232</v>
      </c>
      <c r="C13" s="1174"/>
      <c r="D13" s="1174"/>
      <c r="E13" s="1174"/>
      <c r="F13" s="6"/>
    </row>
    <row r="14" spans="2:6" x14ac:dyDescent="0.25">
      <c r="B14" s="420"/>
      <c r="C14" s="420"/>
      <c r="D14" s="420"/>
      <c r="E14" s="6"/>
      <c r="F14" s="6"/>
    </row>
  </sheetData>
  <mergeCells count="2">
    <mergeCell ref="B2:E2"/>
    <mergeCell ref="B13:E13"/>
  </mergeCells>
  <pageMargins left="0.7" right="0.7" top="0.75" bottom="0.75" header="0.3" footer="0.3"/>
  <pageSetup paperSize="9" scale="90" orientation="landscape"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2:K25"/>
  <sheetViews>
    <sheetView showGridLines="0" workbookViewId="0"/>
  </sheetViews>
  <sheetFormatPr baseColWidth="10" defaultRowHeight="15" x14ac:dyDescent="0.25"/>
  <cols>
    <col min="1" max="1" width="4.85546875" customWidth="1"/>
    <col min="2" max="2" width="48.85546875" style="141" customWidth="1"/>
    <col min="3" max="7" width="11.28515625" style="438" customWidth="1"/>
    <col min="257" max="257" width="4.85546875" customWidth="1"/>
    <col min="258" max="258" width="48.85546875" customWidth="1"/>
    <col min="259" max="263" width="11.28515625" customWidth="1"/>
    <col min="513" max="513" width="4.85546875" customWidth="1"/>
    <col min="514" max="514" width="48.85546875" customWidth="1"/>
    <col min="515" max="519" width="11.28515625" customWidth="1"/>
    <col min="769" max="769" width="4.85546875" customWidth="1"/>
    <col min="770" max="770" width="48.85546875" customWidth="1"/>
    <col min="771" max="775" width="11.28515625" customWidth="1"/>
    <col min="1025" max="1025" width="4.85546875" customWidth="1"/>
    <col min="1026" max="1026" width="48.85546875" customWidth="1"/>
    <col min="1027" max="1031" width="11.28515625" customWidth="1"/>
    <col min="1281" max="1281" width="4.85546875" customWidth="1"/>
    <col min="1282" max="1282" width="48.85546875" customWidth="1"/>
    <col min="1283" max="1287" width="11.28515625" customWidth="1"/>
    <col min="1537" max="1537" width="4.85546875" customWidth="1"/>
    <col min="1538" max="1538" width="48.85546875" customWidth="1"/>
    <col min="1539" max="1543" width="11.28515625" customWidth="1"/>
    <col min="1793" max="1793" width="4.85546875" customWidth="1"/>
    <col min="1794" max="1794" width="48.85546875" customWidth="1"/>
    <col min="1795" max="1799" width="11.28515625" customWidth="1"/>
    <col min="2049" max="2049" width="4.85546875" customWidth="1"/>
    <col min="2050" max="2050" width="48.85546875" customWidth="1"/>
    <col min="2051" max="2055" width="11.28515625" customWidth="1"/>
    <col min="2305" max="2305" width="4.85546875" customWidth="1"/>
    <col min="2306" max="2306" width="48.85546875" customWidth="1"/>
    <col min="2307" max="2311" width="11.28515625" customWidth="1"/>
    <col min="2561" max="2561" width="4.85546875" customWidth="1"/>
    <col min="2562" max="2562" width="48.85546875" customWidth="1"/>
    <col min="2563" max="2567" width="11.28515625" customWidth="1"/>
    <col min="2817" max="2817" width="4.85546875" customWidth="1"/>
    <col min="2818" max="2818" width="48.85546875" customWidth="1"/>
    <col min="2819" max="2823" width="11.28515625" customWidth="1"/>
    <col min="3073" max="3073" width="4.85546875" customWidth="1"/>
    <col min="3074" max="3074" width="48.85546875" customWidth="1"/>
    <col min="3075" max="3079" width="11.28515625" customWidth="1"/>
    <col min="3329" max="3329" width="4.85546875" customWidth="1"/>
    <col min="3330" max="3330" width="48.85546875" customWidth="1"/>
    <col min="3331" max="3335" width="11.28515625" customWidth="1"/>
    <col min="3585" max="3585" width="4.85546875" customWidth="1"/>
    <col min="3586" max="3586" width="48.85546875" customWidth="1"/>
    <col min="3587" max="3591" width="11.28515625" customWidth="1"/>
    <col min="3841" max="3841" width="4.85546875" customWidth="1"/>
    <col min="3842" max="3842" width="48.85546875" customWidth="1"/>
    <col min="3843" max="3847" width="11.28515625" customWidth="1"/>
    <col min="4097" max="4097" width="4.85546875" customWidth="1"/>
    <col min="4098" max="4098" width="48.85546875" customWidth="1"/>
    <col min="4099" max="4103" width="11.28515625" customWidth="1"/>
    <col min="4353" max="4353" width="4.85546875" customWidth="1"/>
    <col min="4354" max="4354" width="48.85546875" customWidth="1"/>
    <col min="4355" max="4359" width="11.28515625" customWidth="1"/>
    <col min="4609" max="4609" width="4.85546875" customWidth="1"/>
    <col min="4610" max="4610" width="48.85546875" customWidth="1"/>
    <col min="4611" max="4615" width="11.28515625" customWidth="1"/>
    <col min="4865" max="4865" width="4.85546875" customWidth="1"/>
    <col min="4866" max="4866" width="48.85546875" customWidth="1"/>
    <col min="4867" max="4871" width="11.28515625" customWidth="1"/>
    <col min="5121" max="5121" width="4.85546875" customWidth="1"/>
    <col min="5122" max="5122" width="48.85546875" customWidth="1"/>
    <col min="5123" max="5127" width="11.28515625" customWidth="1"/>
    <col min="5377" max="5377" width="4.85546875" customWidth="1"/>
    <col min="5378" max="5378" width="48.85546875" customWidth="1"/>
    <col min="5379" max="5383" width="11.28515625" customWidth="1"/>
    <col min="5633" max="5633" width="4.85546875" customWidth="1"/>
    <col min="5634" max="5634" width="48.85546875" customWidth="1"/>
    <col min="5635" max="5639" width="11.28515625" customWidth="1"/>
    <col min="5889" max="5889" width="4.85546875" customWidth="1"/>
    <col min="5890" max="5890" width="48.85546875" customWidth="1"/>
    <col min="5891" max="5895" width="11.28515625" customWidth="1"/>
    <col min="6145" max="6145" width="4.85546875" customWidth="1"/>
    <col min="6146" max="6146" width="48.85546875" customWidth="1"/>
    <col min="6147" max="6151" width="11.28515625" customWidth="1"/>
    <col min="6401" max="6401" width="4.85546875" customWidth="1"/>
    <col min="6402" max="6402" width="48.85546875" customWidth="1"/>
    <col min="6403" max="6407" width="11.28515625" customWidth="1"/>
    <col min="6657" max="6657" width="4.85546875" customWidth="1"/>
    <col min="6658" max="6658" width="48.85546875" customWidth="1"/>
    <col min="6659" max="6663" width="11.28515625" customWidth="1"/>
    <col min="6913" max="6913" width="4.85546875" customWidth="1"/>
    <col min="6914" max="6914" width="48.85546875" customWidth="1"/>
    <col min="6915" max="6919" width="11.28515625" customWidth="1"/>
    <col min="7169" max="7169" width="4.85546875" customWidth="1"/>
    <col min="7170" max="7170" width="48.85546875" customWidth="1"/>
    <col min="7171" max="7175" width="11.28515625" customWidth="1"/>
    <col min="7425" max="7425" width="4.85546875" customWidth="1"/>
    <col min="7426" max="7426" width="48.85546875" customWidth="1"/>
    <col min="7427" max="7431" width="11.28515625" customWidth="1"/>
    <col min="7681" max="7681" width="4.85546875" customWidth="1"/>
    <col min="7682" max="7682" width="48.85546875" customWidth="1"/>
    <col min="7683" max="7687" width="11.28515625" customWidth="1"/>
    <col min="7937" max="7937" width="4.85546875" customWidth="1"/>
    <col min="7938" max="7938" width="48.85546875" customWidth="1"/>
    <col min="7939" max="7943" width="11.28515625" customWidth="1"/>
    <col min="8193" max="8193" width="4.85546875" customWidth="1"/>
    <col min="8194" max="8194" width="48.85546875" customWidth="1"/>
    <col min="8195" max="8199" width="11.28515625" customWidth="1"/>
    <col min="8449" max="8449" width="4.85546875" customWidth="1"/>
    <col min="8450" max="8450" width="48.85546875" customWidth="1"/>
    <col min="8451" max="8455" width="11.28515625" customWidth="1"/>
    <col min="8705" max="8705" width="4.85546875" customWidth="1"/>
    <col min="8706" max="8706" width="48.85546875" customWidth="1"/>
    <col min="8707" max="8711" width="11.28515625" customWidth="1"/>
    <col min="8961" max="8961" width="4.85546875" customWidth="1"/>
    <col min="8962" max="8962" width="48.85546875" customWidth="1"/>
    <col min="8963" max="8967" width="11.28515625" customWidth="1"/>
    <col min="9217" max="9217" width="4.85546875" customWidth="1"/>
    <col min="9218" max="9218" width="48.85546875" customWidth="1"/>
    <col min="9219" max="9223" width="11.28515625" customWidth="1"/>
    <col min="9473" max="9473" width="4.85546875" customWidth="1"/>
    <col min="9474" max="9474" width="48.85546875" customWidth="1"/>
    <col min="9475" max="9479" width="11.28515625" customWidth="1"/>
    <col min="9729" max="9729" width="4.85546875" customWidth="1"/>
    <col min="9730" max="9730" width="48.85546875" customWidth="1"/>
    <col min="9731" max="9735" width="11.28515625" customWidth="1"/>
    <col min="9985" max="9985" width="4.85546875" customWidth="1"/>
    <col min="9986" max="9986" width="48.85546875" customWidth="1"/>
    <col min="9987" max="9991" width="11.28515625" customWidth="1"/>
    <col min="10241" max="10241" width="4.85546875" customWidth="1"/>
    <col min="10242" max="10242" width="48.85546875" customWidth="1"/>
    <col min="10243" max="10247" width="11.28515625" customWidth="1"/>
    <col min="10497" max="10497" width="4.85546875" customWidth="1"/>
    <col min="10498" max="10498" width="48.85546875" customWidth="1"/>
    <col min="10499" max="10503" width="11.28515625" customWidth="1"/>
    <col min="10753" max="10753" width="4.85546875" customWidth="1"/>
    <col min="10754" max="10754" width="48.85546875" customWidth="1"/>
    <col min="10755" max="10759" width="11.28515625" customWidth="1"/>
    <col min="11009" max="11009" width="4.85546875" customWidth="1"/>
    <col min="11010" max="11010" width="48.85546875" customWidth="1"/>
    <col min="11011" max="11015" width="11.28515625" customWidth="1"/>
    <col min="11265" max="11265" width="4.85546875" customWidth="1"/>
    <col min="11266" max="11266" width="48.85546875" customWidth="1"/>
    <col min="11267" max="11271" width="11.28515625" customWidth="1"/>
    <col min="11521" max="11521" width="4.85546875" customWidth="1"/>
    <col min="11522" max="11522" width="48.85546875" customWidth="1"/>
    <col min="11523" max="11527" width="11.28515625" customWidth="1"/>
    <col min="11777" max="11777" width="4.85546875" customWidth="1"/>
    <col min="11778" max="11778" width="48.85546875" customWidth="1"/>
    <col min="11779" max="11783" width="11.28515625" customWidth="1"/>
    <col min="12033" max="12033" width="4.85546875" customWidth="1"/>
    <col min="12034" max="12034" width="48.85546875" customWidth="1"/>
    <col min="12035" max="12039" width="11.28515625" customWidth="1"/>
    <col min="12289" max="12289" width="4.85546875" customWidth="1"/>
    <col min="12290" max="12290" width="48.85546875" customWidth="1"/>
    <col min="12291" max="12295" width="11.28515625" customWidth="1"/>
    <col min="12545" max="12545" width="4.85546875" customWidth="1"/>
    <col min="12546" max="12546" width="48.85546875" customWidth="1"/>
    <col min="12547" max="12551" width="11.28515625" customWidth="1"/>
    <col min="12801" max="12801" width="4.85546875" customWidth="1"/>
    <col min="12802" max="12802" width="48.85546875" customWidth="1"/>
    <col min="12803" max="12807" width="11.28515625" customWidth="1"/>
    <col min="13057" max="13057" width="4.85546875" customWidth="1"/>
    <col min="13058" max="13058" width="48.85546875" customWidth="1"/>
    <col min="13059" max="13063" width="11.28515625" customWidth="1"/>
    <col min="13313" max="13313" width="4.85546875" customWidth="1"/>
    <col min="13314" max="13314" width="48.85546875" customWidth="1"/>
    <col min="13315" max="13319" width="11.28515625" customWidth="1"/>
    <col min="13569" max="13569" width="4.85546875" customWidth="1"/>
    <col min="13570" max="13570" width="48.85546875" customWidth="1"/>
    <col min="13571" max="13575" width="11.28515625" customWidth="1"/>
    <col min="13825" max="13825" width="4.85546875" customWidth="1"/>
    <col min="13826" max="13826" width="48.85546875" customWidth="1"/>
    <col min="13827" max="13831" width="11.28515625" customWidth="1"/>
    <col min="14081" max="14081" width="4.85546875" customWidth="1"/>
    <col min="14082" max="14082" width="48.85546875" customWidth="1"/>
    <col min="14083" max="14087" width="11.28515625" customWidth="1"/>
    <col min="14337" max="14337" width="4.85546875" customWidth="1"/>
    <col min="14338" max="14338" width="48.85546875" customWidth="1"/>
    <col min="14339" max="14343" width="11.28515625" customWidth="1"/>
    <col min="14593" max="14593" width="4.85546875" customWidth="1"/>
    <col min="14594" max="14594" width="48.85546875" customWidth="1"/>
    <col min="14595" max="14599" width="11.28515625" customWidth="1"/>
    <col min="14849" max="14849" width="4.85546875" customWidth="1"/>
    <col min="14850" max="14850" width="48.85546875" customWidth="1"/>
    <col min="14851" max="14855" width="11.28515625" customWidth="1"/>
    <col min="15105" max="15105" width="4.85546875" customWidth="1"/>
    <col min="15106" max="15106" width="48.85546875" customWidth="1"/>
    <col min="15107" max="15111" width="11.28515625" customWidth="1"/>
    <col min="15361" max="15361" width="4.85546875" customWidth="1"/>
    <col min="15362" max="15362" width="48.85546875" customWidth="1"/>
    <col min="15363" max="15367" width="11.28515625" customWidth="1"/>
    <col min="15617" max="15617" width="4.85546875" customWidth="1"/>
    <col min="15618" max="15618" width="48.85546875" customWidth="1"/>
    <col min="15619" max="15623" width="11.28515625" customWidth="1"/>
    <col min="15873" max="15873" width="4.85546875" customWidth="1"/>
    <col min="15874" max="15874" width="48.85546875" customWidth="1"/>
    <col min="15875" max="15879" width="11.28515625" customWidth="1"/>
    <col min="16129" max="16129" width="4.85546875" customWidth="1"/>
    <col min="16130" max="16130" width="48.85546875" customWidth="1"/>
    <col min="16131" max="16135" width="11.28515625" customWidth="1"/>
  </cols>
  <sheetData>
    <row r="2" spans="2:11" x14ac:dyDescent="0.25">
      <c r="B2" s="1176" t="s">
        <v>233</v>
      </c>
      <c r="C2" s="1176"/>
      <c r="D2" s="1176"/>
      <c r="E2" s="1176"/>
      <c r="F2" s="1176"/>
      <c r="G2" s="1176"/>
    </row>
    <row r="3" spans="2:11" x14ac:dyDescent="0.25">
      <c r="B3" s="421"/>
      <c r="C3" s="422"/>
      <c r="D3" s="422"/>
      <c r="E3" s="422"/>
      <c r="F3" s="422"/>
      <c r="G3" s="423" t="s">
        <v>92</v>
      </c>
    </row>
    <row r="4" spans="2:11" x14ac:dyDescent="0.25">
      <c r="B4" s="1177"/>
      <c r="C4" s="1178" t="s">
        <v>174</v>
      </c>
      <c r="D4" s="1180" t="s">
        <v>234</v>
      </c>
      <c r="E4" s="1181"/>
      <c r="F4" s="1182"/>
      <c r="G4" s="1183" t="s">
        <v>5</v>
      </c>
    </row>
    <row r="5" spans="2:11" x14ac:dyDescent="0.25">
      <c r="B5" s="1177"/>
      <c r="C5" s="1179"/>
      <c r="D5" s="424" t="s">
        <v>235</v>
      </c>
      <c r="E5" s="425" t="s">
        <v>236</v>
      </c>
      <c r="F5" s="426" t="s">
        <v>5</v>
      </c>
      <c r="G5" s="1184"/>
    </row>
    <row r="6" spans="2:11" x14ac:dyDescent="0.25">
      <c r="B6" s="427" t="s">
        <v>237</v>
      </c>
      <c r="C6" s="428"/>
      <c r="D6" s="428"/>
      <c r="E6" s="425"/>
      <c r="F6" s="429"/>
      <c r="G6" s="425"/>
    </row>
    <row r="7" spans="2:11" x14ac:dyDescent="0.25">
      <c r="B7" s="430" t="s">
        <v>238</v>
      </c>
      <c r="C7" s="424">
        <v>93</v>
      </c>
      <c r="D7" s="424">
        <v>93</v>
      </c>
      <c r="E7" s="431">
        <v>87</v>
      </c>
      <c r="F7" s="426">
        <v>89</v>
      </c>
      <c r="G7" s="431">
        <v>89</v>
      </c>
    </row>
    <row r="8" spans="2:11" x14ac:dyDescent="0.25">
      <c r="B8" s="430" t="s">
        <v>239</v>
      </c>
      <c r="C8" s="424">
        <v>7</v>
      </c>
      <c r="D8" s="424">
        <v>7</v>
      </c>
      <c r="E8" s="431">
        <v>13</v>
      </c>
      <c r="F8" s="426">
        <v>11</v>
      </c>
      <c r="G8" s="431">
        <v>11</v>
      </c>
    </row>
    <row r="9" spans="2:11" x14ac:dyDescent="0.25">
      <c r="B9" s="432" t="s">
        <v>240</v>
      </c>
      <c r="C9" s="424"/>
      <c r="D9" s="424"/>
      <c r="E9" s="431"/>
      <c r="F9" s="426"/>
      <c r="G9" s="431"/>
    </row>
    <row r="10" spans="2:11" x14ac:dyDescent="0.25">
      <c r="B10" s="430" t="s">
        <v>241</v>
      </c>
      <c r="C10" s="424">
        <v>80</v>
      </c>
      <c r="D10" s="424">
        <v>86</v>
      </c>
      <c r="E10" s="431">
        <v>89</v>
      </c>
      <c r="F10" s="426">
        <v>88</v>
      </c>
      <c r="G10" s="431">
        <v>87</v>
      </c>
    </row>
    <row r="11" spans="2:11" x14ac:dyDescent="0.25">
      <c r="B11" s="430" t="s">
        <v>242</v>
      </c>
      <c r="C11" s="424">
        <v>20</v>
      </c>
      <c r="D11" s="424">
        <v>14</v>
      </c>
      <c r="E11" s="431">
        <v>11</v>
      </c>
      <c r="F11" s="426">
        <v>12</v>
      </c>
      <c r="G11" s="431">
        <v>13</v>
      </c>
    </row>
    <row r="12" spans="2:11" x14ac:dyDescent="0.25">
      <c r="B12" s="432" t="s">
        <v>243</v>
      </c>
      <c r="C12" s="424"/>
      <c r="D12" s="424"/>
      <c r="E12" s="431"/>
      <c r="F12" s="426"/>
      <c r="G12" s="431"/>
      <c r="K12" s="4"/>
    </row>
    <row r="13" spans="2:11" x14ac:dyDescent="0.25">
      <c r="B13" s="430" t="s">
        <v>244</v>
      </c>
      <c r="C13" s="424">
        <v>63</v>
      </c>
      <c r="D13" s="424">
        <v>65</v>
      </c>
      <c r="E13" s="431">
        <v>95</v>
      </c>
      <c r="F13" s="426">
        <v>83</v>
      </c>
      <c r="G13" s="431">
        <v>83</v>
      </c>
    </row>
    <row r="14" spans="2:11" x14ac:dyDescent="0.25">
      <c r="B14" s="430" t="s">
        <v>245</v>
      </c>
      <c r="C14" s="424">
        <v>25</v>
      </c>
      <c r="D14" s="424">
        <v>27</v>
      </c>
      <c r="E14" s="431">
        <v>3</v>
      </c>
      <c r="F14" s="426">
        <v>13</v>
      </c>
      <c r="G14" s="431">
        <v>13</v>
      </c>
    </row>
    <row r="15" spans="2:11" x14ac:dyDescent="0.25">
      <c r="B15" s="430" t="s">
        <v>246</v>
      </c>
      <c r="C15" s="424">
        <v>12</v>
      </c>
      <c r="D15" s="424">
        <v>8</v>
      </c>
      <c r="E15" s="431">
        <v>2</v>
      </c>
      <c r="F15" s="426">
        <v>4</v>
      </c>
      <c r="G15" s="431">
        <v>4</v>
      </c>
    </row>
    <row r="16" spans="2:11" x14ac:dyDescent="0.25">
      <c r="B16" s="432" t="s">
        <v>247</v>
      </c>
      <c r="C16" s="424"/>
      <c r="D16" s="424"/>
      <c r="E16" s="431"/>
      <c r="F16" s="426"/>
      <c r="G16" s="431"/>
    </row>
    <row r="17" spans="2:7" x14ac:dyDescent="0.25">
      <c r="B17" s="430" t="s">
        <v>248</v>
      </c>
      <c r="C17" s="424">
        <v>32</v>
      </c>
      <c r="D17" s="424">
        <v>21</v>
      </c>
      <c r="E17" s="431">
        <v>26</v>
      </c>
      <c r="F17" s="426">
        <v>24</v>
      </c>
      <c r="G17" s="431">
        <v>24</v>
      </c>
    </row>
    <row r="18" spans="2:7" x14ac:dyDescent="0.25">
      <c r="B18" s="430" t="s">
        <v>249</v>
      </c>
      <c r="C18" s="424">
        <v>68</v>
      </c>
      <c r="D18" s="424">
        <v>79</v>
      </c>
      <c r="E18" s="431">
        <v>74</v>
      </c>
      <c r="F18" s="426">
        <v>76</v>
      </c>
      <c r="G18" s="431">
        <v>76</v>
      </c>
    </row>
    <row r="19" spans="2:7" x14ac:dyDescent="0.25">
      <c r="B19" s="432" t="s">
        <v>250</v>
      </c>
      <c r="C19" s="424"/>
      <c r="D19" s="424"/>
      <c r="E19" s="431"/>
      <c r="F19" s="426"/>
      <c r="G19" s="431"/>
    </row>
    <row r="20" spans="2:7" x14ac:dyDescent="0.25">
      <c r="B20" s="430" t="s">
        <v>248</v>
      </c>
      <c r="C20" s="424">
        <v>44</v>
      </c>
      <c r="D20" s="424">
        <v>30</v>
      </c>
      <c r="E20" s="431">
        <v>27</v>
      </c>
      <c r="F20" s="426">
        <v>28</v>
      </c>
      <c r="G20" s="431">
        <v>29</v>
      </c>
    </row>
    <row r="21" spans="2:7" x14ac:dyDescent="0.25">
      <c r="B21" s="433" t="s">
        <v>249</v>
      </c>
      <c r="C21" s="434">
        <v>56</v>
      </c>
      <c r="D21" s="434">
        <v>70</v>
      </c>
      <c r="E21" s="435">
        <v>73</v>
      </c>
      <c r="F21" s="436">
        <v>72</v>
      </c>
      <c r="G21" s="435">
        <v>71</v>
      </c>
    </row>
    <row r="22" spans="2:7" ht="53.25" customHeight="1" x14ac:dyDescent="0.25">
      <c r="B22" s="1071" t="s">
        <v>251</v>
      </c>
      <c r="C22" s="1071"/>
      <c r="D22" s="1071"/>
      <c r="E22" s="1071"/>
      <c r="F22" s="1071"/>
      <c r="G22" s="1071"/>
    </row>
    <row r="23" spans="2:7" x14ac:dyDescent="0.25">
      <c r="B23" s="1175"/>
      <c r="C23" s="1175"/>
      <c r="D23" s="1175"/>
      <c r="E23" s="1175"/>
      <c r="F23" s="1175"/>
      <c r="G23" s="1175"/>
    </row>
    <row r="24" spans="2:7" x14ac:dyDescent="0.25">
      <c r="B24" s="3"/>
      <c r="C24" s="3"/>
      <c r="D24" s="2"/>
      <c r="E24" s="2"/>
      <c r="F24" s="2"/>
      <c r="G24" s="3"/>
    </row>
    <row r="25" spans="2:7" x14ac:dyDescent="0.25">
      <c r="B25" s="437"/>
      <c r="C25" s="3"/>
      <c r="D25" s="3"/>
      <c r="E25" s="3"/>
      <c r="F25" s="3"/>
      <c r="G25" s="3"/>
    </row>
  </sheetData>
  <mergeCells count="7">
    <mergeCell ref="B23:G23"/>
    <mergeCell ref="B2:G2"/>
    <mergeCell ref="B4:B5"/>
    <mergeCell ref="C4:C5"/>
    <mergeCell ref="D4:F4"/>
    <mergeCell ref="G4:G5"/>
    <mergeCell ref="B22:G22"/>
  </mergeCells>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2:F7"/>
  <sheetViews>
    <sheetView showGridLines="0" workbookViewId="0"/>
  </sheetViews>
  <sheetFormatPr baseColWidth="10" defaultRowHeight="15" x14ac:dyDescent="0.25"/>
  <cols>
    <col min="1" max="1" width="6.42578125" customWidth="1"/>
    <col min="2" max="2" width="23.28515625" customWidth="1"/>
    <col min="3" max="6" width="20.7109375" customWidth="1"/>
    <col min="257" max="257" width="6.42578125" customWidth="1"/>
    <col min="258" max="258" width="23.28515625" customWidth="1"/>
    <col min="259" max="262" width="20.7109375" customWidth="1"/>
    <col min="513" max="513" width="6.42578125" customWidth="1"/>
    <col min="514" max="514" width="23.28515625" customWidth="1"/>
    <col min="515" max="518" width="20.7109375" customWidth="1"/>
    <col min="769" max="769" width="6.42578125" customWidth="1"/>
    <col min="770" max="770" width="23.28515625" customWidth="1"/>
    <col min="771" max="774" width="20.7109375" customWidth="1"/>
    <col min="1025" max="1025" width="6.42578125" customWidth="1"/>
    <col min="1026" max="1026" width="23.28515625" customWidth="1"/>
    <col min="1027" max="1030" width="20.7109375" customWidth="1"/>
    <col min="1281" max="1281" width="6.42578125" customWidth="1"/>
    <col min="1282" max="1282" width="23.28515625" customWidth="1"/>
    <col min="1283" max="1286" width="20.7109375" customWidth="1"/>
    <col min="1537" max="1537" width="6.42578125" customWidth="1"/>
    <col min="1538" max="1538" width="23.28515625" customWidth="1"/>
    <col min="1539" max="1542" width="20.7109375" customWidth="1"/>
    <col min="1793" max="1793" width="6.42578125" customWidth="1"/>
    <col min="1794" max="1794" width="23.28515625" customWidth="1"/>
    <col min="1795" max="1798" width="20.7109375" customWidth="1"/>
    <col min="2049" max="2049" width="6.42578125" customWidth="1"/>
    <col min="2050" max="2050" width="23.28515625" customWidth="1"/>
    <col min="2051" max="2054" width="20.7109375" customWidth="1"/>
    <col min="2305" max="2305" width="6.42578125" customWidth="1"/>
    <col min="2306" max="2306" width="23.28515625" customWidth="1"/>
    <col min="2307" max="2310" width="20.7109375" customWidth="1"/>
    <col min="2561" max="2561" width="6.42578125" customWidth="1"/>
    <col min="2562" max="2562" width="23.28515625" customWidth="1"/>
    <col min="2563" max="2566" width="20.7109375" customWidth="1"/>
    <col min="2817" max="2817" width="6.42578125" customWidth="1"/>
    <col min="2818" max="2818" width="23.28515625" customWidth="1"/>
    <col min="2819" max="2822" width="20.7109375" customWidth="1"/>
    <col min="3073" max="3073" width="6.42578125" customWidth="1"/>
    <col min="3074" max="3074" width="23.28515625" customWidth="1"/>
    <col min="3075" max="3078" width="20.7109375" customWidth="1"/>
    <col min="3329" max="3329" width="6.42578125" customWidth="1"/>
    <col min="3330" max="3330" width="23.28515625" customWidth="1"/>
    <col min="3331" max="3334" width="20.7109375" customWidth="1"/>
    <col min="3585" max="3585" width="6.42578125" customWidth="1"/>
    <col min="3586" max="3586" width="23.28515625" customWidth="1"/>
    <col min="3587" max="3590" width="20.7109375" customWidth="1"/>
    <col min="3841" max="3841" width="6.42578125" customWidth="1"/>
    <col min="3842" max="3842" width="23.28515625" customWidth="1"/>
    <col min="3843" max="3846" width="20.7109375" customWidth="1"/>
    <col min="4097" max="4097" width="6.42578125" customWidth="1"/>
    <col min="4098" max="4098" width="23.28515625" customWidth="1"/>
    <col min="4099" max="4102" width="20.7109375" customWidth="1"/>
    <col min="4353" max="4353" width="6.42578125" customWidth="1"/>
    <col min="4354" max="4354" width="23.28515625" customWidth="1"/>
    <col min="4355" max="4358" width="20.7109375" customWidth="1"/>
    <col min="4609" max="4609" width="6.42578125" customWidth="1"/>
    <col min="4610" max="4610" width="23.28515625" customWidth="1"/>
    <col min="4611" max="4614" width="20.7109375" customWidth="1"/>
    <col min="4865" max="4865" width="6.42578125" customWidth="1"/>
    <col min="4866" max="4866" width="23.28515625" customWidth="1"/>
    <col min="4867" max="4870" width="20.7109375" customWidth="1"/>
    <col min="5121" max="5121" width="6.42578125" customWidth="1"/>
    <col min="5122" max="5122" width="23.28515625" customWidth="1"/>
    <col min="5123" max="5126" width="20.7109375" customWidth="1"/>
    <col min="5377" max="5377" width="6.42578125" customWidth="1"/>
    <col min="5378" max="5378" width="23.28515625" customWidth="1"/>
    <col min="5379" max="5382" width="20.7109375" customWidth="1"/>
    <col min="5633" max="5633" width="6.42578125" customWidth="1"/>
    <col min="5634" max="5634" width="23.28515625" customWidth="1"/>
    <col min="5635" max="5638" width="20.7109375" customWidth="1"/>
    <col min="5889" max="5889" width="6.42578125" customWidth="1"/>
    <col min="5890" max="5890" width="23.28515625" customWidth="1"/>
    <col min="5891" max="5894" width="20.7109375" customWidth="1"/>
    <col min="6145" max="6145" width="6.42578125" customWidth="1"/>
    <col min="6146" max="6146" width="23.28515625" customWidth="1"/>
    <col min="6147" max="6150" width="20.7109375" customWidth="1"/>
    <col min="6401" max="6401" width="6.42578125" customWidth="1"/>
    <col min="6402" max="6402" width="23.28515625" customWidth="1"/>
    <col min="6403" max="6406" width="20.7109375" customWidth="1"/>
    <col min="6657" max="6657" width="6.42578125" customWidth="1"/>
    <col min="6658" max="6658" width="23.28515625" customWidth="1"/>
    <col min="6659" max="6662" width="20.7109375" customWidth="1"/>
    <col min="6913" max="6913" width="6.42578125" customWidth="1"/>
    <col min="6914" max="6914" width="23.28515625" customWidth="1"/>
    <col min="6915" max="6918" width="20.7109375" customWidth="1"/>
    <col min="7169" max="7169" width="6.42578125" customWidth="1"/>
    <col min="7170" max="7170" width="23.28515625" customWidth="1"/>
    <col min="7171" max="7174" width="20.7109375" customWidth="1"/>
    <col min="7425" max="7425" width="6.42578125" customWidth="1"/>
    <col min="7426" max="7426" width="23.28515625" customWidth="1"/>
    <col min="7427" max="7430" width="20.7109375" customWidth="1"/>
    <col min="7681" max="7681" width="6.42578125" customWidth="1"/>
    <col min="7682" max="7682" width="23.28515625" customWidth="1"/>
    <col min="7683" max="7686" width="20.7109375" customWidth="1"/>
    <col min="7937" max="7937" width="6.42578125" customWidth="1"/>
    <col min="7938" max="7938" width="23.28515625" customWidth="1"/>
    <col min="7939" max="7942" width="20.7109375" customWidth="1"/>
    <col min="8193" max="8193" width="6.42578125" customWidth="1"/>
    <col min="8194" max="8194" width="23.28515625" customWidth="1"/>
    <col min="8195" max="8198" width="20.7109375" customWidth="1"/>
    <col min="8449" max="8449" width="6.42578125" customWidth="1"/>
    <col min="8450" max="8450" width="23.28515625" customWidth="1"/>
    <col min="8451" max="8454" width="20.7109375" customWidth="1"/>
    <col min="8705" max="8705" width="6.42578125" customWidth="1"/>
    <col min="8706" max="8706" width="23.28515625" customWidth="1"/>
    <col min="8707" max="8710" width="20.7109375" customWidth="1"/>
    <col min="8961" max="8961" width="6.42578125" customWidth="1"/>
    <col min="8962" max="8962" width="23.28515625" customWidth="1"/>
    <col min="8963" max="8966" width="20.7109375" customWidth="1"/>
    <col min="9217" max="9217" width="6.42578125" customWidth="1"/>
    <col min="9218" max="9218" width="23.28515625" customWidth="1"/>
    <col min="9219" max="9222" width="20.7109375" customWidth="1"/>
    <col min="9473" max="9473" width="6.42578125" customWidth="1"/>
    <col min="9474" max="9474" width="23.28515625" customWidth="1"/>
    <col min="9475" max="9478" width="20.7109375" customWidth="1"/>
    <col min="9729" max="9729" width="6.42578125" customWidth="1"/>
    <col min="9730" max="9730" width="23.28515625" customWidth="1"/>
    <col min="9731" max="9734" width="20.7109375" customWidth="1"/>
    <col min="9985" max="9985" width="6.42578125" customWidth="1"/>
    <col min="9986" max="9986" width="23.28515625" customWidth="1"/>
    <col min="9987" max="9990" width="20.7109375" customWidth="1"/>
    <col min="10241" max="10241" width="6.42578125" customWidth="1"/>
    <col min="10242" max="10242" width="23.28515625" customWidth="1"/>
    <col min="10243" max="10246" width="20.7109375" customWidth="1"/>
    <col min="10497" max="10497" width="6.42578125" customWidth="1"/>
    <col min="10498" max="10498" width="23.28515625" customWidth="1"/>
    <col min="10499" max="10502" width="20.7109375" customWidth="1"/>
    <col min="10753" max="10753" width="6.42578125" customWidth="1"/>
    <col min="10754" max="10754" width="23.28515625" customWidth="1"/>
    <col min="10755" max="10758" width="20.7109375" customWidth="1"/>
    <col min="11009" max="11009" width="6.42578125" customWidth="1"/>
    <col min="11010" max="11010" width="23.28515625" customWidth="1"/>
    <col min="11011" max="11014" width="20.7109375" customWidth="1"/>
    <col min="11265" max="11265" width="6.42578125" customWidth="1"/>
    <col min="11266" max="11266" width="23.28515625" customWidth="1"/>
    <col min="11267" max="11270" width="20.7109375" customWidth="1"/>
    <col min="11521" max="11521" width="6.42578125" customWidth="1"/>
    <col min="11522" max="11522" width="23.28515625" customWidth="1"/>
    <col min="11523" max="11526" width="20.7109375" customWidth="1"/>
    <col min="11777" max="11777" width="6.42578125" customWidth="1"/>
    <col min="11778" max="11778" width="23.28515625" customWidth="1"/>
    <col min="11779" max="11782" width="20.7109375" customWidth="1"/>
    <col min="12033" max="12033" width="6.42578125" customWidth="1"/>
    <col min="12034" max="12034" width="23.28515625" customWidth="1"/>
    <col min="12035" max="12038" width="20.7109375" customWidth="1"/>
    <col min="12289" max="12289" width="6.42578125" customWidth="1"/>
    <col min="12290" max="12290" width="23.28515625" customWidth="1"/>
    <col min="12291" max="12294" width="20.7109375" customWidth="1"/>
    <col min="12545" max="12545" width="6.42578125" customWidth="1"/>
    <col min="12546" max="12546" width="23.28515625" customWidth="1"/>
    <col min="12547" max="12550" width="20.7109375" customWidth="1"/>
    <col min="12801" max="12801" width="6.42578125" customWidth="1"/>
    <col min="12802" max="12802" width="23.28515625" customWidth="1"/>
    <col min="12803" max="12806" width="20.7109375" customWidth="1"/>
    <col min="13057" max="13057" width="6.42578125" customWidth="1"/>
    <col min="13058" max="13058" width="23.28515625" customWidth="1"/>
    <col min="13059" max="13062" width="20.7109375" customWidth="1"/>
    <col min="13313" max="13313" width="6.42578125" customWidth="1"/>
    <col min="13314" max="13314" width="23.28515625" customWidth="1"/>
    <col min="13315" max="13318" width="20.7109375" customWidth="1"/>
    <col min="13569" max="13569" width="6.42578125" customWidth="1"/>
    <col min="13570" max="13570" width="23.28515625" customWidth="1"/>
    <col min="13571" max="13574" width="20.7109375" customWidth="1"/>
    <col min="13825" max="13825" width="6.42578125" customWidth="1"/>
    <col min="13826" max="13826" width="23.28515625" customWidth="1"/>
    <col min="13827" max="13830" width="20.7109375" customWidth="1"/>
    <col min="14081" max="14081" width="6.42578125" customWidth="1"/>
    <col min="14082" max="14082" width="23.28515625" customWidth="1"/>
    <col min="14083" max="14086" width="20.7109375" customWidth="1"/>
    <col min="14337" max="14337" width="6.42578125" customWidth="1"/>
    <col min="14338" max="14338" width="23.28515625" customWidth="1"/>
    <col min="14339" max="14342" width="20.7109375" customWidth="1"/>
    <col min="14593" max="14593" width="6.42578125" customWidth="1"/>
    <col min="14594" max="14594" width="23.28515625" customWidth="1"/>
    <col min="14595" max="14598" width="20.7109375" customWidth="1"/>
    <col min="14849" max="14849" width="6.42578125" customWidth="1"/>
    <col min="14850" max="14850" width="23.28515625" customWidth="1"/>
    <col min="14851" max="14854" width="20.7109375" customWidth="1"/>
    <col min="15105" max="15105" width="6.42578125" customWidth="1"/>
    <col min="15106" max="15106" width="23.28515625" customWidth="1"/>
    <col min="15107" max="15110" width="20.7109375" customWidth="1"/>
    <col min="15361" max="15361" width="6.42578125" customWidth="1"/>
    <col min="15362" max="15362" width="23.28515625" customWidth="1"/>
    <col min="15363" max="15366" width="20.7109375" customWidth="1"/>
    <col min="15617" max="15617" width="6.42578125" customWidth="1"/>
    <col min="15618" max="15618" width="23.28515625" customWidth="1"/>
    <col min="15619" max="15622" width="20.7109375" customWidth="1"/>
    <col min="15873" max="15873" width="6.42578125" customWidth="1"/>
    <col min="15874" max="15874" width="23.28515625" customWidth="1"/>
    <col min="15875" max="15878" width="20.7109375" customWidth="1"/>
    <col min="16129" max="16129" width="6.42578125" customWidth="1"/>
    <col min="16130" max="16130" width="23.28515625" customWidth="1"/>
    <col min="16131" max="16134" width="20.7109375" customWidth="1"/>
  </cols>
  <sheetData>
    <row r="2" spans="2:6" ht="30.75" customHeight="1" x14ac:dyDescent="0.25">
      <c r="B2" s="1185" t="s">
        <v>994</v>
      </c>
      <c r="C2" s="1186"/>
      <c r="D2" s="1186"/>
      <c r="E2" s="1186"/>
      <c r="F2" s="1186"/>
    </row>
    <row r="3" spans="2:6" x14ac:dyDescent="0.25">
      <c r="F3" s="385" t="s">
        <v>92</v>
      </c>
    </row>
    <row r="4" spans="2:6" ht="38.25" x14ac:dyDescent="0.25">
      <c r="B4" s="439"/>
      <c r="C4" s="440" t="s">
        <v>252</v>
      </c>
      <c r="D4" s="440" t="s">
        <v>161</v>
      </c>
      <c r="E4" s="440" t="s">
        <v>253</v>
      </c>
      <c r="F4" s="440" t="s">
        <v>254</v>
      </c>
    </row>
    <row r="5" spans="2:6" ht="25.5" x14ac:dyDescent="0.25">
      <c r="B5" s="441" t="s">
        <v>255</v>
      </c>
      <c r="C5" s="347">
        <v>38</v>
      </c>
      <c r="D5" s="347">
        <v>30</v>
      </c>
      <c r="E5" s="347">
        <v>36</v>
      </c>
      <c r="F5" s="347">
        <v>93</v>
      </c>
    </row>
    <row r="6" spans="2:6" ht="25.5" x14ac:dyDescent="0.25">
      <c r="B6" s="441" t="s">
        <v>256</v>
      </c>
      <c r="C6" s="347">
        <v>27</v>
      </c>
      <c r="D6" s="347">
        <v>52</v>
      </c>
      <c r="E6" s="347">
        <v>29</v>
      </c>
      <c r="F6" s="347">
        <v>94</v>
      </c>
    </row>
    <row r="7" spans="2:6" ht="66" customHeight="1" x14ac:dyDescent="0.25">
      <c r="B7" s="1187" t="s">
        <v>257</v>
      </c>
      <c r="C7" s="1188"/>
      <c r="D7" s="1188"/>
      <c r="E7" s="1188"/>
      <c r="F7" s="1188"/>
    </row>
  </sheetData>
  <mergeCells count="2">
    <mergeCell ref="B2:F2"/>
    <mergeCell ref="B7:F7"/>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baseColWidth="10" defaultRowHeight="15" x14ac:dyDescent="0.25"/>
  <cols>
    <col min="1" max="16384" width="11.42578125" style="6"/>
  </cols>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K29"/>
  <sheetViews>
    <sheetView showGridLines="0" zoomScaleNormal="100" workbookViewId="0">
      <selection activeCell="J4" sqref="J4"/>
    </sheetView>
  </sheetViews>
  <sheetFormatPr baseColWidth="10" defaultRowHeight="15" x14ac:dyDescent="0.25"/>
  <cols>
    <col min="1" max="1" width="3.7109375" customWidth="1"/>
    <col min="2" max="2" width="57.42578125" customWidth="1"/>
    <col min="3" max="7" width="15.7109375" customWidth="1"/>
    <col min="257" max="257" width="3.7109375" customWidth="1"/>
    <col min="258" max="258" width="57.42578125" customWidth="1"/>
    <col min="259" max="263" width="15.7109375" customWidth="1"/>
    <col min="513" max="513" width="3.7109375" customWidth="1"/>
    <col min="514" max="514" width="57.42578125" customWidth="1"/>
    <col min="515" max="519" width="15.7109375" customWidth="1"/>
    <col min="769" max="769" width="3.7109375" customWidth="1"/>
    <col min="770" max="770" width="57.42578125" customWidth="1"/>
    <col min="771" max="775" width="15.7109375" customWidth="1"/>
    <col min="1025" max="1025" width="3.7109375" customWidth="1"/>
    <col min="1026" max="1026" width="57.42578125" customWidth="1"/>
    <col min="1027" max="1031" width="15.7109375" customWidth="1"/>
    <col min="1281" max="1281" width="3.7109375" customWidth="1"/>
    <col min="1282" max="1282" width="57.42578125" customWidth="1"/>
    <col min="1283" max="1287" width="15.7109375" customWidth="1"/>
    <col min="1537" max="1537" width="3.7109375" customWidth="1"/>
    <col min="1538" max="1538" width="57.42578125" customWidth="1"/>
    <col min="1539" max="1543" width="15.7109375" customWidth="1"/>
    <col min="1793" max="1793" width="3.7109375" customWidth="1"/>
    <col min="1794" max="1794" width="57.42578125" customWidth="1"/>
    <col min="1795" max="1799" width="15.7109375" customWidth="1"/>
    <col min="2049" max="2049" width="3.7109375" customWidth="1"/>
    <col min="2050" max="2050" width="57.42578125" customWidth="1"/>
    <col min="2051" max="2055" width="15.7109375" customWidth="1"/>
    <col min="2305" max="2305" width="3.7109375" customWidth="1"/>
    <col min="2306" max="2306" width="57.42578125" customWidth="1"/>
    <col min="2307" max="2311" width="15.7109375" customWidth="1"/>
    <col min="2561" max="2561" width="3.7109375" customWidth="1"/>
    <col min="2562" max="2562" width="57.42578125" customWidth="1"/>
    <col min="2563" max="2567" width="15.7109375" customWidth="1"/>
    <col min="2817" max="2817" width="3.7109375" customWidth="1"/>
    <col min="2818" max="2818" width="57.42578125" customWidth="1"/>
    <col min="2819" max="2823" width="15.7109375" customWidth="1"/>
    <col min="3073" max="3073" width="3.7109375" customWidth="1"/>
    <col min="3074" max="3074" width="57.42578125" customWidth="1"/>
    <col min="3075" max="3079" width="15.7109375" customWidth="1"/>
    <col min="3329" max="3329" width="3.7109375" customWidth="1"/>
    <col min="3330" max="3330" width="57.42578125" customWidth="1"/>
    <col min="3331" max="3335" width="15.7109375" customWidth="1"/>
    <col min="3585" max="3585" width="3.7109375" customWidth="1"/>
    <col min="3586" max="3586" width="57.42578125" customWidth="1"/>
    <col min="3587" max="3591" width="15.7109375" customWidth="1"/>
    <col min="3841" max="3841" width="3.7109375" customWidth="1"/>
    <col min="3842" max="3842" width="57.42578125" customWidth="1"/>
    <col min="3843" max="3847" width="15.7109375" customWidth="1"/>
    <col min="4097" max="4097" width="3.7109375" customWidth="1"/>
    <col min="4098" max="4098" width="57.42578125" customWidth="1"/>
    <col min="4099" max="4103" width="15.7109375" customWidth="1"/>
    <col min="4353" max="4353" width="3.7109375" customWidth="1"/>
    <col min="4354" max="4354" width="57.42578125" customWidth="1"/>
    <col min="4355" max="4359" width="15.7109375" customWidth="1"/>
    <col min="4609" max="4609" width="3.7109375" customWidth="1"/>
    <col min="4610" max="4610" width="57.42578125" customWidth="1"/>
    <col min="4611" max="4615" width="15.7109375" customWidth="1"/>
    <col min="4865" max="4865" width="3.7109375" customWidth="1"/>
    <col min="4866" max="4866" width="57.42578125" customWidth="1"/>
    <col min="4867" max="4871" width="15.7109375" customWidth="1"/>
    <col min="5121" max="5121" width="3.7109375" customWidth="1"/>
    <col min="5122" max="5122" width="57.42578125" customWidth="1"/>
    <col min="5123" max="5127" width="15.7109375" customWidth="1"/>
    <col min="5377" max="5377" width="3.7109375" customWidth="1"/>
    <col min="5378" max="5378" width="57.42578125" customWidth="1"/>
    <col min="5379" max="5383" width="15.7109375" customWidth="1"/>
    <col min="5633" max="5633" width="3.7109375" customWidth="1"/>
    <col min="5634" max="5634" width="57.42578125" customWidth="1"/>
    <col min="5635" max="5639" width="15.7109375" customWidth="1"/>
    <col min="5889" max="5889" width="3.7109375" customWidth="1"/>
    <col min="5890" max="5890" width="57.42578125" customWidth="1"/>
    <col min="5891" max="5895" width="15.7109375" customWidth="1"/>
    <col min="6145" max="6145" width="3.7109375" customWidth="1"/>
    <col min="6146" max="6146" width="57.42578125" customWidth="1"/>
    <col min="6147" max="6151" width="15.7109375" customWidth="1"/>
    <col min="6401" max="6401" width="3.7109375" customWidth="1"/>
    <col min="6402" max="6402" width="57.42578125" customWidth="1"/>
    <col min="6403" max="6407" width="15.7109375" customWidth="1"/>
    <col min="6657" max="6657" width="3.7109375" customWidth="1"/>
    <col min="6658" max="6658" width="57.42578125" customWidth="1"/>
    <col min="6659" max="6663" width="15.7109375" customWidth="1"/>
    <col min="6913" max="6913" width="3.7109375" customWidth="1"/>
    <col min="6914" max="6914" width="57.42578125" customWidth="1"/>
    <col min="6915" max="6919" width="15.7109375" customWidth="1"/>
    <col min="7169" max="7169" width="3.7109375" customWidth="1"/>
    <col min="7170" max="7170" width="57.42578125" customWidth="1"/>
    <col min="7171" max="7175" width="15.7109375" customWidth="1"/>
    <col min="7425" max="7425" width="3.7109375" customWidth="1"/>
    <col min="7426" max="7426" width="57.42578125" customWidth="1"/>
    <col min="7427" max="7431" width="15.7109375" customWidth="1"/>
    <col min="7681" max="7681" width="3.7109375" customWidth="1"/>
    <col min="7682" max="7682" width="57.42578125" customWidth="1"/>
    <col min="7683" max="7687" width="15.7109375" customWidth="1"/>
    <col min="7937" max="7937" width="3.7109375" customWidth="1"/>
    <col min="7938" max="7938" width="57.42578125" customWidth="1"/>
    <col min="7939" max="7943" width="15.7109375" customWidth="1"/>
    <col min="8193" max="8193" width="3.7109375" customWidth="1"/>
    <col min="8194" max="8194" width="57.42578125" customWidth="1"/>
    <col min="8195" max="8199" width="15.7109375" customWidth="1"/>
    <col min="8449" max="8449" width="3.7109375" customWidth="1"/>
    <col min="8450" max="8450" width="57.42578125" customWidth="1"/>
    <col min="8451" max="8455" width="15.7109375" customWidth="1"/>
    <col min="8705" max="8705" width="3.7109375" customWidth="1"/>
    <col min="8706" max="8706" width="57.42578125" customWidth="1"/>
    <col min="8707" max="8711" width="15.7109375" customWidth="1"/>
    <col min="8961" max="8961" width="3.7109375" customWidth="1"/>
    <col min="8962" max="8962" width="57.42578125" customWidth="1"/>
    <col min="8963" max="8967" width="15.7109375" customWidth="1"/>
    <col min="9217" max="9217" width="3.7109375" customWidth="1"/>
    <col min="9218" max="9218" width="57.42578125" customWidth="1"/>
    <col min="9219" max="9223" width="15.7109375" customWidth="1"/>
    <col min="9473" max="9473" width="3.7109375" customWidth="1"/>
    <col min="9474" max="9474" width="57.42578125" customWidth="1"/>
    <col min="9475" max="9479" width="15.7109375" customWidth="1"/>
    <col min="9729" max="9729" width="3.7109375" customWidth="1"/>
    <col min="9730" max="9730" width="57.42578125" customWidth="1"/>
    <col min="9731" max="9735" width="15.7109375" customWidth="1"/>
    <col min="9985" max="9985" width="3.7109375" customWidth="1"/>
    <col min="9986" max="9986" width="57.42578125" customWidth="1"/>
    <col min="9987" max="9991" width="15.7109375" customWidth="1"/>
    <col min="10241" max="10241" width="3.7109375" customWidth="1"/>
    <col min="10242" max="10242" width="57.42578125" customWidth="1"/>
    <col min="10243" max="10247" width="15.7109375" customWidth="1"/>
    <col min="10497" max="10497" width="3.7109375" customWidth="1"/>
    <col min="10498" max="10498" width="57.42578125" customWidth="1"/>
    <col min="10499" max="10503" width="15.7109375" customWidth="1"/>
    <col min="10753" max="10753" width="3.7109375" customWidth="1"/>
    <col min="10754" max="10754" width="57.42578125" customWidth="1"/>
    <col min="10755" max="10759" width="15.7109375" customWidth="1"/>
    <col min="11009" max="11009" width="3.7109375" customWidth="1"/>
    <col min="11010" max="11010" width="57.42578125" customWidth="1"/>
    <col min="11011" max="11015" width="15.7109375" customWidth="1"/>
    <col min="11265" max="11265" width="3.7109375" customWidth="1"/>
    <col min="11266" max="11266" width="57.42578125" customWidth="1"/>
    <col min="11267" max="11271" width="15.7109375" customWidth="1"/>
    <col min="11521" max="11521" width="3.7109375" customWidth="1"/>
    <col min="11522" max="11522" width="57.42578125" customWidth="1"/>
    <col min="11523" max="11527" width="15.7109375" customWidth="1"/>
    <col min="11777" max="11777" width="3.7109375" customWidth="1"/>
    <col min="11778" max="11778" width="57.42578125" customWidth="1"/>
    <col min="11779" max="11783" width="15.7109375" customWidth="1"/>
    <col min="12033" max="12033" width="3.7109375" customWidth="1"/>
    <col min="12034" max="12034" width="57.42578125" customWidth="1"/>
    <col min="12035" max="12039" width="15.7109375" customWidth="1"/>
    <col min="12289" max="12289" width="3.7109375" customWidth="1"/>
    <col min="12290" max="12290" width="57.42578125" customWidth="1"/>
    <col min="12291" max="12295" width="15.7109375" customWidth="1"/>
    <col min="12545" max="12545" width="3.7109375" customWidth="1"/>
    <col min="12546" max="12546" width="57.42578125" customWidth="1"/>
    <col min="12547" max="12551" width="15.7109375" customWidth="1"/>
    <col min="12801" max="12801" width="3.7109375" customWidth="1"/>
    <col min="12802" max="12802" width="57.42578125" customWidth="1"/>
    <col min="12803" max="12807" width="15.7109375" customWidth="1"/>
    <col min="13057" max="13057" width="3.7109375" customWidth="1"/>
    <col min="13058" max="13058" width="57.42578125" customWidth="1"/>
    <col min="13059" max="13063" width="15.7109375" customWidth="1"/>
    <col min="13313" max="13313" width="3.7109375" customWidth="1"/>
    <col min="13314" max="13314" width="57.42578125" customWidth="1"/>
    <col min="13315" max="13319" width="15.7109375" customWidth="1"/>
    <col min="13569" max="13569" width="3.7109375" customWidth="1"/>
    <col min="13570" max="13570" width="57.42578125" customWidth="1"/>
    <col min="13571" max="13575" width="15.7109375" customWidth="1"/>
    <col min="13825" max="13825" width="3.7109375" customWidth="1"/>
    <col min="13826" max="13826" width="57.42578125" customWidth="1"/>
    <col min="13827" max="13831" width="15.7109375" customWidth="1"/>
    <col min="14081" max="14081" width="3.7109375" customWidth="1"/>
    <col min="14082" max="14082" width="57.42578125" customWidth="1"/>
    <col min="14083" max="14087" width="15.7109375" customWidth="1"/>
    <col min="14337" max="14337" width="3.7109375" customWidth="1"/>
    <col min="14338" max="14338" width="57.42578125" customWidth="1"/>
    <col min="14339" max="14343" width="15.7109375" customWidth="1"/>
    <col min="14593" max="14593" width="3.7109375" customWidth="1"/>
    <col min="14594" max="14594" width="57.42578125" customWidth="1"/>
    <col min="14595" max="14599" width="15.7109375" customWidth="1"/>
    <col min="14849" max="14849" width="3.7109375" customWidth="1"/>
    <col min="14850" max="14850" width="57.42578125" customWidth="1"/>
    <col min="14851" max="14855" width="15.7109375" customWidth="1"/>
    <col min="15105" max="15105" width="3.7109375" customWidth="1"/>
    <col min="15106" max="15106" width="57.42578125" customWidth="1"/>
    <col min="15107" max="15111" width="15.7109375" customWidth="1"/>
    <col min="15361" max="15361" width="3.7109375" customWidth="1"/>
    <col min="15362" max="15362" width="57.42578125" customWidth="1"/>
    <col min="15363" max="15367" width="15.7109375" customWidth="1"/>
    <col min="15617" max="15617" width="3.7109375" customWidth="1"/>
    <col min="15618" max="15618" width="57.42578125" customWidth="1"/>
    <col min="15619" max="15623" width="15.7109375" customWidth="1"/>
    <col min="15873" max="15873" width="3.7109375" customWidth="1"/>
    <col min="15874" max="15874" width="57.42578125" customWidth="1"/>
    <col min="15875" max="15879" width="15.7109375" customWidth="1"/>
    <col min="16129" max="16129" width="3.7109375" customWidth="1"/>
    <col min="16130" max="16130" width="57.42578125" customWidth="1"/>
    <col min="16131" max="16135" width="15.7109375" customWidth="1"/>
  </cols>
  <sheetData>
    <row r="1" spans="2:11" ht="15" customHeight="1" x14ac:dyDescent="0.25"/>
    <row r="2" spans="2:11" ht="18" customHeight="1" x14ac:dyDescent="0.25">
      <c r="B2" s="1068" t="s">
        <v>14</v>
      </c>
      <c r="C2" s="1068"/>
      <c r="D2" s="1068"/>
      <c r="E2" s="1068"/>
      <c r="F2" s="1068"/>
      <c r="G2" s="1068"/>
      <c r="H2" s="6"/>
    </row>
    <row r="3" spans="2:11" ht="15" customHeight="1" x14ac:dyDescent="0.25">
      <c r="B3" s="7"/>
      <c r="C3" s="1189" t="s">
        <v>15</v>
      </c>
      <c r="D3" s="1191" t="s">
        <v>16</v>
      </c>
      <c r="E3" s="1192"/>
      <c r="F3" s="1193"/>
      <c r="G3" s="1194" t="s">
        <v>17</v>
      </c>
    </row>
    <row r="4" spans="2:11" ht="58.5" customHeight="1" x14ac:dyDescent="0.25">
      <c r="B4" s="8"/>
      <c r="C4" s="1190"/>
      <c r="D4" s="9" t="s">
        <v>18</v>
      </c>
      <c r="E4" s="10" t="s">
        <v>19</v>
      </c>
      <c r="F4" s="11" t="s">
        <v>20</v>
      </c>
      <c r="G4" s="1195"/>
      <c r="H4" s="6"/>
    </row>
    <row r="5" spans="2:11" x14ac:dyDescent="0.25">
      <c r="B5" s="12" t="s">
        <v>21</v>
      </c>
      <c r="C5" s="13">
        <v>47.04</v>
      </c>
      <c r="D5" s="14">
        <v>4.7</v>
      </c>
      <c r="E5" s="15">
        <v>16.079999999999998</v>
      </c>
      <c r="F5" s="16">
        <v>32.19</v>
      </c>
      <c r="G5" s="17">
        <v>100</v>
      </c>
      <c r="H5" s="6"/>
    </row>
    <row r="6" spans="2:11" x14ac:dyDescent="0.25">
      <c r="B6" s="18" t="s">
        <v>22</v>
      </c>
      <c r="C6" s="19"/>
      <c r="D6" s="20"/>
      <c r="E6" s="21"/>
      <c r="F6" s="22"/>
      <c r="G6" s="23"/>
      <c r="H6" s="6"/>
    </row>
    <row r="7" spans="2:11" x14ac:dyDescent="0.25">
      <c r="B7" s="12" t="s">
        <v>23</v>
      </c>
      <c r="C7" s="990">
        <v>86.06</v>
      </c>
      <c r="D7" s="990">
        <v>78.319999999999993</v>
      </c>
      <c r="E7" s="991">
        <v>42.34</v>
      </c>
      <c r="F7" s="992">
        <v>27.49</v>
      </c>
      <c r="G7" s="24">
        <v>59.809999999999995</v>
      </c>
      <c r="H7" s="6"/>
      <c r="K7" s="25"/>
    </row>
    <row r="8" spans="2:11" x14ac:dyDescent="0.25">
      <c r="B8" s="26" t="s">
        <v>24</v>
      </c>
      <c r="C8" s="993">
        <v>61.06</v>
      </c>
      <c r="D8" s="993">
        <v>17.86</v>
      </c>
      <c r="E8" s="994">
        <v>3.4500000000000028</v>
      </c>
      <c r="F8" s="995">
        <v>5.9199999999999982</v>
      </c>
      <c r="G8" s="27">
        <v>32.020000000000003</v>
      </c>
      <c r="H8" s="6"/>
      <c r="I8" s="28"/>
      <c r="J8" t="s">
        <v>25</v>
      </c>
      <c r="K8" s="25"/>
    </row>
    <row r="9" spans="2:11" x14ac:dyDescent="0.25">
      <c r="B9" s="29" t="s">
        <v>26</v>
      </c>
      <c r="C9" s="996">
        <v>11.76</v>
      </c>
      <c r="D9" s="996">
        <v>17.02</v>
      </c>
      <c r="E9" s="997">
        <v>51.460000000000008</v>
      </c>
      <c r="F9" s="998">
        <v>61.33</v>
      </c>
      <c r="G9" s="32">
        <v>34.339999999999996</v>
      </c>
      <c r="H9" s="6"/>
      <c r="I9" s="28"/>
      <c r="K9" s="25"/>
    </row>
    <row r="10" spans="2:11" x14ac:dyDescent="0.25">
      <c r="B10" s="29" t="s">
        <v>27</v>
      </c>
      <c r="C10" s="996">
        <v>5.0599999999999996</v>
      </c>
      <c r="D10" s="996">
        <v>4.99</v>
      </c>
      <c r="E10" s="997">
        <v>33.31</v>
      </c>
      <c r="F10" s="998">
        <v>39.340000000000003</v>
      </c>
      <c r="G10" s="32">
        <v>20.63</v>
      </c>
      <c r="H10" s="6"/>
      <c r="K10" s="25"/>
    </row>
    <row r="11" spans="2:11" x14ac:dyDescent="0.25">
      <c r="B11" s="29" t="s">
        <v>28</v>
      </c>
      <c r="C11" s="996">
        <v>6.55</v>
      </c>
      <c r="D11" s="996">
        <v>12.03</v>
      </c>
      <c r="E11" s="997">
        <v>16.87</v>
      </c>
      <c r="F11" s="998">
        <v>19.41</v>
      </c>
      <c r="G11" s="32">
        <v>12.61</v>
      </c>
      <c r="H11" s="6"/>
    </row>
    <row r="12" spans="2:11" x14ac:dyDescent="0.25">
      <c r="B12" s="29" t="s">
        <v>29</v>
      </c>
      <c r="C12" s="30">
        <v>2.1800000000000068</v>
      </c>
      <c r="D12" s="30">
        <v>4.680000000000021</v>
      </c>
      <c r="E12" s="31">
        <v>6.1999999999999886</v>
      </c>
      <c r="F12" s="32">
        <v>11.180000000000003</v>
      </c>
      <c r="G12" s="32">
        <v>5.8700000000000117</v>
      </c>
      <c r="H12" s="6"/>
      <c r="I12" s="6"/>
    </row>
    <row r="13" spans="2:11" x14ac:dyDescent="0.25">
      <c r="B13" s="33" t="s">
        <v>5</v>
      </c>
      <c r="C13" s="34">
        <v>100.00000000000001</v>
      </c>
      <c r="D13" s="34">
        <v>100.02000000000001</v>
      </c>
      <c r="E13" s="35">
        <v>100</v>
      </c>
      <c r="F13" s="36">
        <v>100</v>
      </c>
      <c r="G13" s="36">
        <v>100.02000000000001</v>
      </c>
      <c r="H13" s="6"/>
    </row>
    <row r="14" spans="2:11" x14ac:dyDescent="0.25">
      <c r="B14" s="37" t="s">
        <v>30</v>
      </c>
      <c r="C14" s="19"/>
      <c r="D14" s="20"/>
      <c r="E14" s="21"/>
      <c r="F14" s="22"/>
      <c r="G14" s="23"/>
      <c r="H14" s="6"/>
    </row>
    <row r="15" spans="2:11" x14ac:dyDescent="0.25">
      <c r="B15" s="38" t="s">
        <v>31</v>
      </c>
      <c r="C15" s="39">
        <v>39</v>
      </c>
      <c r="D15" s="39">
        <v>82</v>
      </c>
      <c r="E15" s="40">
        <v>97</v>
      </c>
      <c r="F15" s="17">
        <v>94</v>
      </c>
      <c r="G15" s="17">
        <v>68</v>
      </c>
      <c r="H15" s="6"/>
    </row>
    <row r="16" spans="2:11" x14ac:dyDescent="0.25">
      <c r="B16" s="29" t="s">
        <v>32</v>
      </c>
      <c r="C16" s="41" t="s">
        <v>33</v>
      </c>
      <c r="D16" s="41" t="s">
        <v>34</v>
      </c>
      <c r="E16" s="42" t="s">
        <v>35</v>
      </c>
      <c r="F16" s="43" t="s">
        <v>36</v>
      </c>
      <c r="G16" s="43" t="s">
        <v>37</v>
      </c>
      <c r="H16" s="6"/>
    </row>
    <row r="17" spans="2:9" x14ac:dyDescent="0.25">
      <c r="B17" s="33" t="s">
        <v>38</v>
      </c>
      <c r="C17" s="44">
        <v>91</v>
      </c>
      <c r="D17" s="44">
        <v>102</v>
      </c>
      <c r="E17" s="45">
        <v>150</v>
      </c>
      <c r="F17" s="46">
        <v>215</v>
      </c>
      <c r="G17" s="46">
        <v>160</v>
      </c>
      <c r="H17" s="6"/>
    </row>
    <row r="18" spans="2:9" ht="159.75" customHeight="1" x14ac:dyDescent="0.25">
      <c r="B18" s="1163" t="s">
        <v>39</v>
      </c>
      <c r="C18" s="1163"/>
      <c r="D18" s="1163"/>
      <c r="E18" s="1163"/>
      <c r="F18" s="1163"/>
      <c r="G18" s="1163"/>
    </row>
    <row r="19" spans="2:9" x14ac:dyDescent="0.25">
      <c r="B19" s="1196"/>
      <c r="C19" s="1196"/>
      <c r="D19" s="1196"/>
      <c r="E19" s="1196"/>
      <c r="F19" s="1196"/>
      <c r="G19" s="6"/>
    </row>
    <row r="20" spans="2:9" x14ac:dyDescent="0.25">
      <c r="B20" s="1196"/>
      <c r="C20" s="1196"/>
      <c r="D20" s="1196"/>
      <c r="E20" s="1196"/>
      <c r="F20" s="1196"/>
      <c r="G20" s="6"/>
    </row>
    <row r="21" spans="2:9" x14ac:dyDescent="0.25">
      <c r="B21" s="1196"/>
      <c r="C21" s="1196"/>
      <c r="D21" s="1196"/>
      <c r="E21" s="1196"/>
      <c r="F21" s="1196"/>
      <c r="G21" s="6"/>
    </row>
    <row r="22" spans="2:9" x14ac:dyDescent="0.25">
      <c r="B22" s="47"/>
      <c r="C22" s="47"/>
      <c r="D22" s="47"/>
      <c r="E22" s="47"/>
      <c r="F22" s="47"/>
      <c r="G22" s="6"/>
    </row>
    <row r="23" spans="2:9" ht="24" customHeight="1" x14ac:dyDescent="0.25">
      <c r="B23" s="1196"/>
      <c r="C23" s="1196"/>
      <c r="D23" s="1196"/>
      <c r="E23" s="1196"/>
      <c r="F23" s="1196"/>
      <c r="G23" s="1196"/>
    </row>
    <row r="24" spans="2:9" ht="27.75" customHeight="1" x14ac:dyDescent="0.25">
      <c r="B24" s="1196"/>
      <c r="C24" s="1196"/>
      <c r="D24" s="1196"/>
      <c r="E24" s="1196"/>
      <c r="F24" s="1196"/>
      <c r="G24" s="1196"/>
    </row>
    <row r="25" spans="2:9" ht="24" customHeight="1" x14ac:dyDescent="0.25">
      <c r="B25" s="1196"/>
      <c r="C25" s="1196"/>
      <c r="D25" s="1196"/>
      <c r="E25" s="1196"/>
      <c r="F25" s="1196"/>
      <c r="G25" s="1196"/>
    </row>
    <row r="26" spans="2:9" x14ac:dyDescent="0.25">
      <c r="B26" s="1009"/>
      <c r="C26" s="1009"/>
      <c r="D26" s="1009"/>
      <c r="E26" s="1009"/>
      <c r="F26" s="1009"/>
      <c r="G26" s="6"/>
    </row>
    <row r="27" spans="2:9" x14ac:dyDescent="0.25">
      <c r="B27" s="48"/>
      <c r="C27" s="48"/>
      <c r="D27" s="48"/>
      <c r="E27" s="48"/>
      <c r="F27" s="48"/>
      <c r="G27" s="6"/>
    </row>
    <row r="28" spans="2:9" x14ac:dyDescent="0.25">
      <c r="B28" s="49"/>
      <c r="C28" s="49"/>
      <c r="D28" s="50"/>
      <c r="E28" s="49"/>
      <c r="F28" s="49"/>
      <c r="G28" s="49"/>
      <c r="H28" s="51"/>
      <c r="I28" s="51"/>
    </row>
    <row r="29" spans="2:9" ht="15" customHeight="1" x14ac:dyDescent="0.25">
      <c r="B29" s="51"/>
      <c r="C29" s="51"/>
      <c r="D29" s="51"/>
      <c r="E29" s="51"/>
      <c r="F29" s="51"/>
      <c r="G29" s="51"/>
      <c r="H29" s="51"/>
      <c r="I29" s="51"/>
    </row>
  </sheetData>
  <mergeCells count="12">
    <mergeCell ref="B26:F26"/>
    <mergeCell ref="B2:G2"/>
    <mergeCell ref="C3:C4"/>
    <mergeCell ref="D3:F3"/>
    <mergeCell ref="G3:G4"/>
    <mergeCell ref="B18:G18"/>
    <mergeCell ref="B19:F19"/>
    <mergeCell ref="B20:F20"/>
    <mergeCell ref="B21:F21"/>
    <mergeCell ref="B23:G23"/>
    <mergeCell ref="B24:G24"/>
    <mergeCell ref="B25:G25"/>
  </mergeCells>
  <pageMargins left="0.70866141732283472" right="0.70866141732283472" top="0.74803149606299213" bottom="0.74803149606299213" header="0.31496062992125984" footer="0.31496062992125984"/>
  <pageSetup paperSize="9" scale="58" orientation="landscape"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N55"/>
  <sheetViews>
    <sheetView showGridLines="0" zoomScaleNormal="100" workbookViewId="0"/>
  </sheetViews>
  <sheetFormatPr baseColWidth="10" defaultRowHeight="15" x14ac:dyDescent="0.25"/>
  <cols>
    <col min="1" max="1" width="3.7109375" customWidth="1"/>
    <col min="2" max="2" width="47.42578125" customWidth="1"/>
    <col min="3" max="6" width="17.7109375" customWidth="1"/>
    <col min="7" max="7" width="16.28515625" style="5" customWidth="1"/>
    <col min="257" max="257" width="3.7109375" customWidth="1"/>
    <col min="258" max="258" width="47.42578125" customWidth="1"/>
    <col min="259" max="262" width="17.7109375" customWidth="1"/>
    <col min="263" max="263" width="16.28515625" customWidth="1"/>
    <col min="513" max="513" width="3.7109375" customWidth="1"/>
    <col min="514" max="514" width="47.42578125" customWidth="1"/>
    <col min="515" max="518" width="17.7109375" customWidth="1"/>
    <col min="519" max="519" width="16.28515625" customWidth="1"/>
    <col min="769" max="769" width="3.7109375" customWidth="1"/>
    <col min="770" max="770" width="47.42578125" customWidth="1"/>
    <col min="771" max="774" width="17.7109375" customWidth="1"/>
    <col min="775" max="775" width="16.28515625" customWidth="1"/>
    <col min="1025" max="1025" width="3.7109375" customWidth="1"/>
    <col min="1026" max="1026" width="47.42578125" customWidth="1"/>
    <col min="1027" max="1030" width="17.7109375" customWidth="1"/>
    <col min="1031" max="1031" width="16.28515625" customWidth="1"/>
    <col min="1281" max="1281" width="3.7109375" customWidth="1"/>
    <col min="1282" max="1282" width="47.42578125" customWidth="1"/>
    <col min="1283" max="1286" width="17.7109375" customWidth="1"/>
    <col min="1287" max="1287" width="16.28515625" customWidth="1"/>
    <col min="1537" max="1537" width="3.7109375" customWidth="1"/>
    <col min="1538" max="1538" width="47.42578125" customWidth="1"/>
    <col min="1539" max="1542" width="17.7109375" customWidth="1"/>
    <col min="1543" max="1543" width="16.28515625" customWidth="1"/>
    <col min="1793" max="1793" width="3.7109375" customWidth="1"/>
    <col min="1794" max="1794" width="47.42578125" customWidth="1"/>
    <col min="1795" max="1798" width="17.7109375" customWidth="1"/>
    <col min="1799" max="1799" width="16.28515625" customWidth="1"/>
    <col min="2049" max="2049" width="3.7109375" customWidth="1"/>
    <col min="2050" max="2050" width="47.42578125" customWidth="1"/>
    <col min="2051" max="2054" width="17.7109375" customWidth="1"/>
    <col min="2055" max="2055" width="16.28515625" customWidth="1"/>
    <col min="2305" max="2305" width="3.7109375" customWidth="1"/>
    <col min="2306" max="2306" width="47.42578125" customWidth="1"/>
    <col min="2307" max="2310" width="17.7109375" customWidth="1"/>
    <col min="2311" max="2311" width="16.28515625" customWidth="1"/>
    <col min="2561" max="2561" width="3.7109375" customWidth="1"/>
    <col min="2562" max="2562" width="47.42578125" customWidth="1"/>
    <col min="2563" max="2566" width="17.7109375" customWidth="1"/>
    <col min="2567" max="2567" width="16.28515625" customWidth="1"/>
    <col min="2817" max="2817" width="3.7109375" customWidth="1"/>
    <col min="2818" max="2818" width="47.42578125" customWidth="1"/>
    <col min="2819" max="2822" width="17.7109375" customWidth="1"/>
    <col min="2823" max="2823" width="16.28515625" customWidth="1"/>
    <col min="3073" max="3073" width="3.7109375" customWidth="1"/>
    <col min="3074" max="3074" width="47.42578125" customWidth="1"/>
    <col min="3075" max="3078" width="17.7109375" customWidth="1"/>
    <col min="3079" max="3079" width="16.28515625" customWidth="1"/>
    <col min="3329" max="3329" width="3.7109375" customWidth="1"/>
    <col min="3330" max="3330" width="47.42578125" customWidth="1"/>
    <col min="3331" max="3334" width="17.7109375" customWidth="1"/>
    <col min="3335" max="3335" width="16.28515625" customWidth="1"/>
    <col min="3585" max="3585" width="3.7109375" customWidth="1"/>
    <col min="3586" max="3586" width="47.42578125" customWidth="1"/>
    <col min="3587" max="3590" width="17.7109375" customWidth="1"/>
    <col min="3591" max="3591" width="16.28515625" customWidth="1"/>
    <col min="3841" max="3841" width="3.7109375" customWidth="1"/>
    <col min="3842" max="3842" width="47.42578125" customWidth="1"/>
    <col min="3843" max="3846" width="17.7109375" customWidth="1"/>
    <col min="3847" max="3847" width="16.28515625" customWidth="1"/>
    <col min="4097" max="4097" width="3.7109375" customWidth="1"/>
    <col min="4098" max="4098" width="47.42578125" customWidth="1"/>
    <col min="4099" max="4102" width="17.7109375" customWidth="1"/>
    <col min="4103" max="4103" width="16.28515625" customWidth="1"/>
    <col min="4353" max="4353" width="3.7109375" customWidth="1"/>
    <col min="4354" max="4354" width="47.42578125" customWidth="1"/>
    <col min="4355" max="4358" width="17.7109375" customWidth="1"/>
    <col min="4359" max="4359" width="16.28515625" customWidth="1"/>
    <col min="4609" max="4609" width="3.7109375" customWidth="1"/>
    <col min="4610" max="4610" width="47.42578125" customWidth="1"/>
    <col min="4611" max="4614" width="17.7109375" customWidth="1"/>
    <col min="4615" max="4615" width="16.28515625" customWidth="1"/>
    <col min="4865" max="4865" width="3.7109375" customWidth="1"/>
    <col min="4866" max="4866" width="47.42578125" customWidth="1"/>
    <col min="4867" max="4870" width="17.7109375" customWidth="1"/>
    <col min="4871" max="4871" width="16.28515625" customWidth="1"/>
    <col min="5121" max="5121" width="3.7109375" customWidth="1"/>
    <col min="5122" max="5122" width="47.42578125" customWidth="1"/>
    <col min="5123" max="5126" width="17.7109375" customWidth="1"/>
    <col min="5127" max="5127" width="16.28515625" customWidth="1"/>
    <col min="5377" max="5377" width="3.7109375" customWidth="1"/>
    <col min="5378" max="5378" width="47.42578125" customWidth="1"/>
    <col min="5379" max="5382" width="17.7109375" customWidth="1"/>
    <col min="5383" max="5383" width="16.28515625" customWidth="1"/>
    <col min="5633" max="5633" width="3.7109375" customWidth="1"/>
    <col min="5634" max="5634" width="47.42578125" customWidth="1"/>
    <col min="5635" max="5638" width="17.7109375" customWidth="1"/>
    <col min="5639" max="5639" width="16.28515625" customWidth="1"/>
    <col min="5889" max="5889" width="3.7109375" customWidth="1"/>
    <col min="5890" max="5890" width="47.42578125" customWidth="1"/>
    <col min="5891" max="5894" width="17.7109375" customWidth="1"/>
    <col min="5895" max="5895" width="16.28515625" customWidth="1"/>
    <col min="6145" max="6145" width="3.7109375" customWidth="1"/>
    <col min="6146" max="6146" width="47.42578125" customWidth="1"/>
    <col min="6147" max="6150" width="17.7109375" customWidth="1"/>
    <col min="6151" max="6151" width="16.28515625" customWidth="1"/>
    <col min="6401" max="6401" width="3.7109375" customWidth="1"/>
    <col min="6402" max="6402" width="47.42578125" customWidth="1"/>
    <col min="6403" max="6406" width="17.7109375" customWidth="1"/>
    <col min="6407" max="6407" width="16.28515625" customWidth="1"/>
    <col min="6657" max="6657" width="3.7109375" customWidth="1"/>
    <col min="6658" max="6658" width="47.42578125" customWidth="1"/>
    <col min="6659" max="6662" width="17.7109375" customWidth="1"/>
    <col min="6663" max="6663" width="16.28515625" customWidth="1"/>
    <col min="6913" max="6913" width="3.7109375" customWidth="1"/>
    <col min="6914" max="6914" width="47.42578125" customWidth="1"/>
    <col min="6915" max="6918" width="17.7109375" customWidth="1"/>
    <col min="6919" max="6919" width="16.28515625" customWidth="1"/>
    <col min="7169" max="7169" width="3.7109375" customWidth="1"/>
    <col min="7170" max="7170" width="47.42578125" customWidth="1"/>
    <col min="7171" max="7174" width="17.7109375" customWidth="1"/>
    <col min="7175" max="7175" width="16.28515625" customWidth="1"/>
    <col min="7425" max="7425" width="3.7109375" customWidth="1"/>
    <col min="7426" max="7426" width="47.42578125" customWidth="1"/>
    <col min="7427" max="7430" width="17.7109375" customWidth="1"/>
    <col min="7431" max="7431" width="16.28515625" customWidth="1"/>
    <col min="7681" max="7681" width="3.7109375" customWidth="1"/>
    <col min="7682" max="7682" width="47.42578125" customWidth="1"/>
    <col min="7683" max="7686" width="17.7109375" customWidth="1"/>
    <col min="7687" max="7687" width="16.28515625" customWidth="1"/>
    <col min="7937" max="7937" width="3.7109375" customWidth="1"/>
    <col min="7938" max="7938" width="47.42578125" customWidth="1"/>
    <col min="7939" max="7942" width="17.7109375" customWidth="1"/>
    <col min="7943" max="7943" width="16.28515625" customWidth="1"/>
    <col min="8193" max="8193" width="3.7109375" customWidth="1"/>
    <col min="8194" max="8194" width="47.42578125" customWidth="1"/>
    <col min="8195" max="8198" width="17.7109375" customWidth="1"/>
    <col min="8199" max="8199" width="16.28515625" customWidth="1"/>
    <col min="8449" max="8449" width="3.7109375" customWidth="1"/>
    <col min="8450" max="8450" width="47.42578125" customWidth="1"/>
    <col min="8451" max="8454" width="17.7109375" customWidth="1"/>
    <col min="8455" max="8455" width="16.28515625" customWidth="1"/>
    <col min="8705" max="8705" width="3.7109375" customWidth="1"/>
    <col min="8706" max="8706" width="47.42578125" customWidth="1"/>
    <col min="8707" max="8710" width="17.7109375" customWidth="1"/>
    <col min="8711" max="8711" width="16.28515625" customWidth="1"/>
    <col min="8961" max="8961" width="3.7109375" customWidth="1"/>
    <col min="8962" max="8962" width="47.42578125" customWidth="1"/>
    <col min="8963" max="8966" width="17.7109375" customWidth="1"/>
    <col min="8967" max="8967" width="16.28515625" customWidth="1"/>
    <col min="9217" max="9217" width="3.7109375" customWidth="1"/>
    <col min="9218" max="9218" width="47.42578125" customWidth="1"/>
    <col min="9219" max="9222" width="17.7109375" customWidth="1"/>
    <col min="9223" max="9223" width="16.28515625" customWidth="1"/>
    <col min="9473" max="9473" width="3.7109375" customWidth="1"/>
    <col min="9474" max="9474" width="47.42578125" customWidth="1"/>
    <col min="9475" max="9478" width="17.7109375" customWidth="1"/>
    <col min="9479" max="9479" width="16.28515625" customWidth="1"/>
    <col min="9729" max="9729" width="3.7109375" customWidth="1"/>
    <col min="9730" max="9730" width="47.42578125" customWidth="1"/>
    <col min="9731" max="9734" width="17.7109375" customWidth="1"/>
    <col min="9735" max="9735" width="16.28515625" customWidth="1"/>
    <col min="9985" max="9985" width="3.7109375" customWidth="1"/>
    <col min="9986" max="9986" width="47.42578125" customWidth="1"/>
    <col min="9987" max="9990" width="17.7109375" customWidth="1"/>
    <col min="9991" max="9991" width="16.28515625" customWidth="1"/>
    <col min="10241" max="10241" width="3.7109375" customWidth="1"/>
    <col min="10242" max="10242" width="47.42578125" customWidth="1"/>
    <col min="10243" max="10246" width="17.7109375" customWidth="1"/>
    <col min="10247" max="10247" width="16.28515625" customWidth="1"/>
    <col min="10497" max="10497" width="3.7109375" customWidth="1"/>
    <col min="10498" max="10498" width="47.42578125" customWidth="1"/>
    <col min="10499" max="10502" width="17.7109375" customWidth="1"/>
    <col min="10503" max="10503" width="16.28515625" customWidth="1"/>
    <col min="10753" max="10753" width="3.7109375" customWidth="1"/>
    <col min="10754" max="10754" width="47.42578125" customWidth="1"/>
    <col min="10755" max="10758" width="17.7109375" customWidth="1"/>
    <col min="10759" max="10759" width="16.28515625" customWidth="1"/>
    <col min="11009" max="11009" width="3.7109375" customWidth="1"/>
    <col min="11010" max="11010" width="47.42578125" customWidth="1"/>
    <col min="11011" max="11014" width="17.7109375" customWidth="1"/>
    <col min="11015" max="11015" width="16.28515625" customWidth="1"/>
    <col min="11265" max="11265" width="3.7109375" customWidth="1"/>
    <col min="11266" max="11266" width="47.42578125" customWidth="1"/>
    <col min="11267" max="11270" width="17.7109375" customWidth="1"/>
    <col min="11271" max="11271" width="16.28515625" customWidth="1"/>
    <col min="11521" max="11521" width="3.7109375" customWidth="1"/>
    <col min="11522" max="11522" width="47.42578125" customWidth="1"/>
    <col min="11523" max="11526" width="17.7109375" customWidth="1"/>
    <col min="11527" max="11527" width="16.28515625" customWidth="1"/>
    <col min="11777" max="11777" width="3.7109375" customWidth="1"/>
    <col min="11778" max="11778" width="47.42578125" customWidth="1"/>
    <col min="11779" max="11782" width="17.7109375" customWidth="1"/>
    <col min="11783" max="11783" width="16.28515625" customWidth="1"/>
    <col min="12033" max="12033" width="3.7109375" customWidth="1"/>
    <col min="12034" max="12034" width="47.42578125" customWidth="1"/>
    <col min="12035" max="12038" width="17.7109375" customWidth="1"/>
    <col min="12039" max="12039" width="16.28515625" customWidth="1"/>
    <col min="12289" max="12289" width="3.7109375" customWidth="1"/>
    <col min="12290" max="12290" width="47.42578125" customWidth="1"/>
    <col min="12291" max="12294" width="17.7109375" customWidth="1"/>
    <col min="12295" max="12295" width="16.28515625" customWidth="1"/>
    <col min="12545" max="12545" width="3.7109375" customWidth="1"/>
    <col min="12546" max="12546" width="47.42578125" customWidth="1"/>
    <col min="12547" max="12550" width="17.7109375" customWidth="1"/>
    <col min="12551" max="12551" width="16.28515625" customWidth="1"/>
    <col min="12801" max="12801" width="3.7109375" customWidth="1"/>
    <col min="12802" max="12802" width="47.42578125" customWidth="1"/>
    <col min="12803" max="12806" width="17.7109375" customWidth="1"/>
    <col min="12807" max="12807" width="16.28515625" customWidth="1"/>
    <col min="13057" max="13057" width="3.7109375" customWidth="1"/>
    <col min="13058" max="13058" width="47.42578125" customWidth="1"/>
    <col min="13059" max="13062" width="17.7109375" customWidth="1"/>
    <col min="13063" max="13063" width="16.28515625" customWidth="1"/>
    <col min="13313" max="13313" width="3.7109375" customWidth="1"/>
    <col min="13314" max="13314" width="47.42578125" customWidth="1"/>
    <col min="13315" max="13318" width="17.7109375" customWidth="1"/>
    <col min="13319" max="13319" width="16.28515625" customWidth="1"/>
    <col min="13569" max="13569" width="3.7109375" customWidth="1"/>
    <col min="13570" max="13570" width="47.42578125" customWidth="1"/>
    <col min="13571" max="13574" width="17.7109375" customWidth="1"/>
    <col min="13575" max="13575" width="16.28515625" customWidth="1"/>
    <col min="13825" max="13825" width="3.7109375" customWidth="1"/>
    <col min="13826" max="13826" width="47.42578125" customWidth="1"/>
    <col min="13827" max="13830" width="17.7109375" customWidth="1"/>
    <col min="13831" max="13831" width="16.28515625" customWidth="1"/>
    <col min="14081" max="14081" width="3.7109375" customWidth="1"/>
    <col min="14082" max="14082" width="47.42578125" customWidth="1"/>
    <col min="14083" max="14086" width="17.7109375" customWidth="1"/>
    <col min="14087" max="14087" width="16.28515625" customWidth="1"/>
    <col min="14337" max="14337" width="3.7109375" customWidth="1"/>
    <col min="14338" max="14338" width="47.42578125" customWidth="1"/>
    <col min="14339" max="14342" width="17.7109375" customWidth="1"/>
    <col min="14343" max="14343" width="16.28515625" customWidth="1"/>
    <col min="14593" max="14593" width="3.7109375" customWidth="1"/>
    <col min="14594" max="14594" width="47.42578125" customWidth="1"/>
    <col min="14595" max="14598" width="17.7109375" customWidth="1"/>
    <col min="14599" max="14599" width="16.28515625" customWidth="1"/>
    <col min="14849" max="14849" width="3.7109375" customWidth="1"/>
    <col min="14850" max="14850" width="47.42578125" customWidth="1"/>
    <col min="14851" max="14854" width="17.7109375" customWidth="1"/>
    <col min="14855" max="14855" width="16.28515625" customWidth="1"/>
    <col min="15105" max="15105" width="3.7109375" customWidth="1"/>
    <col min="15106" max="15106" width="47.42578125" customWidth="1"/>
    <col min="15107" max="15110" width="17.7109375" customWidth="1"/>
    <col min="15111" max="15111" width="16.28515625" customWidth="1"/>
    <col min="15361" max="15361" width="3.7109375" customWidth="1"/>
    <col min="15362" max="15362" width="47.42578125" customWidth="1"/>
    <col min="15363" max="15366" width="17.7109375" customWidth="1"/>
    <col min="15367" max="15367" width="16.28515625" customWidth="1"/>
    <col min="15617" max="15617" width="3.7109375" customWidth="1"/>
    <col min="15618" max="15618" width="47.42578125" customWidth="1"/>
    <col min="15619" max="15622" width="17.7109375" customWidth="1"/>
    <col min="15623" max="15623" width="16.28515625" customWidth="1"/>
    <col min="15873" max="15873" width="3.7109375" customWidth="1"/>
    <col min="15874" max="15874" width="47.42578125" customWidth="1"/>
    <col min="15875" max="15878" width="17.7109375" customWidth="1"/>
    <col min="15879" max="15879" width="16.28515625" customWidth="1"/>
    <col min="16129" max="16129" width="3.7109375" customWidth="1"/>
    <col min="16130" max="16130" width="47.42578125" customWidth="1"/>
    <col min="16131" max="16134" width="17.7109375" customWidth="1"/>
    <col min="16135" max="16135" width="16.28515625" customWidth="1"/>
  </cols>
  <sheetData>
    <row r="1" spans="2:14" ht="15" customHeight="1" x14ac:dyDescent="0.25"/>
    <row r="2" spans="2:14" s="5" customFormat="1" ht="29.25" customHeight="1" thickBot="1" x14ac:dyDescent="0.3">
      <c r="B2" s="1165" t="s">
        <v>40</v>
      </c>
      <c r="C2" s="1068"/>
      <c r="D2" s="1068"/>
      <c r="E2" s="1068"/>
      <c r="F2" s="1068"/>
    </row>
    <row r="3" spans="2:14" s="5" customFormat="1" ht="64.5" thickBot="1" x14ac:dyDescent="0.3">
      <c r="B3" s="7"/>
      <c r="C3" s="52" t="s">
        <v>41</v>
      </c>
      <c r="D3" s="53" t="s">
        <v>42</v>
      </c>
      <c r="E3" s="54" t="s">
        <v>43</v>
      </c>
      <c r="F3" s="54" t="s">
        <v>44</v>
      </c>
    </row>
    <row r="4" spans="2:14" s="5" customFormat="1" x14ac:dyDescent="0.25">
      <c r="B4" s="55" t="s">
        <v>45</v>
      </c>
      <c r="C4" s="56"/>
      <c r="D4" s="57"/>
      <c r="E4" s="58"/>
      <c r="F4" s="58"/>
    </row>
    <row r="5" spans="2:14" s="5" customFormat="1" x14ac:dyDescent="0.25">
      <c r="B5" s="59" t="s">
        <v>46</v>
      </c>
      <c r="C5" s="60">
        <v>27.2</v>
      </c>
      <c r="D5" s="61">
        <v>94.16</v>
      </c>
      <c r="E5" s="62" t="s">
        <v>47</v>
      </c>
      <c r="F5" s="63">
        <v>47.36</v>
      </c>
    </row>
    <row r="6" spans="2:14" s="5" customFormat="1" x14ac:dyDescent="0.25">
      <c r="B6" s="59" t="s">
        <v>48</v>
      </c>
      <c r="C6" s="60">
        <v>31.76</v>
      </c>
      <c r="D6" s="61">
        <v>92.48</v>
      </c>
      <c r="E6" s="62" t="s">
        <v>49</v>
      </c>
      <c r="F6" s="63">
        <v>28.75</v>
      </c>
    </row>
    <row r="7" spans="2:14" s="5" customFormat="1" x14ac:dyDescent="0.25">
      <c r="B7" s="59" t="s">
        <v>50</v>
      </c>
      <c r="C7" s="60">
        <v>11.56</v>
      </c>
      <c r="D7" s="61">
        <v>93.23</v>
      </c>
      <c r="E7" s="62" t="s">
        <v>51</v>
      </c>
      <c r="F7" s="63">
        <v>28.56</v>
      </c>
    </row>
    <row r="8" spans="2:14" s="5" customFormat="1" ht="15.75" thickBot="1" x14ac:dyDescent="0.3">
      <c r="B8" s="59" t="s">
        <v>52</v>
      </c>
      <c r="C8" s="64">
        <v>29.49</v>
      </c>
      <c r="D8" s="65">
        <v>96.08</v>
      </c>
      <c r="E8" s="66" t="s">
        <v>53</v>
      </c>
      <c r="F8" s="67">
        <v>7.41</v>
      </c>
    </row>
    <row r="9" spans="2:14" x14ac:dyDescent="0.25">
      <c r="B9" s="68" t="s">
        <v>54</v>
      </c>
      <c r="C9" s="69"/>
      <c r="D9" s="70"/>
      <c r="E9" s="71"/>
      <c r="F9" s="71"/>
      <c r="I9" s="72"/>
      <c r="J9" s="72"/>
      <c r="K9" s="72"/>
      <c r="L9" s="72"/>
      <c r="M9" s="72"/>
      <c r="N9" s="72"/>
    </row>
    <row r="10" spans="2:14" ht="16.5" customHeight="1" x14ac:dyDescent="0.25">
      <c r="B10" s="73" t="s">
        <v>55</v>
      </c>
      <c r="C10" s="60">
        <v>40.76</v>
      </c>
      <c r="D10" s="61">
        <v>91.58</v>
      </c>
      <c r="E10" s="74" t="s">
        <v>56</v>
      </c>
      <c r="F10" s="63">
        <v>41.43</v>
      </c>
      <c r="I10" s="72"/>
      <c r="J10" s="72"/>
      <c r="K10" s="72"/>
      <c r="L10" s="72"/>
      <c r="M10" s="72"/>
      <c r="N10" s="72"/>
    </row>
    <row r="11" spans="2:14" ht="16.5" customHeight="1" x14ac:dyDescent="0.25">
      <c r="B11" s="75" t="s">
        <v>57</v>
      </c>
      <c r="C11" s="76">
        <v>22.35</v>
      </c>
      <c r="D11" s="77">
        <v>91.71</v>
      </c>
      <c r="E11" s="78" t="s">
        <v>58</v>
      </c>
      <c r="F11" s="79">
        <v>39.520000000000003</v>
      </c>
      <c r="I11" s="72"/>
      <c r="J11" s="72"/>
      <c r="K11" s="72"/>
      <c r="L11" s="72"/>
      <c r="M11" s="72"/>
      <c r="N11" s="72"/>
    </row>
    <row r="12" spans="2:14" ht="16.5" customHeight="1" x14ac:dyDescent="0.25">
      <c r="B12" s="80" t="s">
        <v>59</v>
      </c>
      <c r="C12" s="81">
        <v>28.08</v>
      </c>
      <c r="D12" s="82">
        <v>91.61</v>
      </c>
      <c r="E12" s="83" t="s">
        <v>60</v>
      </c>
      <c r="F12" s="84">
        <v>46.21</v>
      </c>
      <c r="I12" s="72"/>
      <c r="J12" s="72"/>
      <c r="K12" s="72"/>
      <c r="L12" s="72"/>
      <c r="M12" s="72"/>
      <c r="N12" s="72"/>
    </row>
    <row r="13" spans="2:14" ht="16.5" customHeight="1" thickBot="1" x14ac:dyDescent="0.3">
      <c r="B13" s="85" t="s">
        <v>61</v>
      </c>
      <c r="C13" s="86">
        <v>59.24</v>
      </c>
      <c r="D13" s="87">
        <v>95.81</v>
      </c>
      <c r="E13" s="88" t="s">
        <v>62</v>
      </c>
      <c r="F13" s="63">
        <v>17.91</v>
      </c>
      <c r="I13" s="72"/>
      <c r="J13" s="72"/>
      <c r="K13" s="72"/>
      <c r="L13" s="72"/>
      <c r="M13" s="72"/>
      <c r="N13" s="72"/>
    </row>
    <row r="14" spans="2:14" ht="23.25" customHeight="1" x14ac:dyDescent="0.25">
      <c r="B14" s="68" t="s">
        <v>63</v>
      </c>
      <c r="C14" s="69"/>
      <c r="D14" s="70"/>
      <c r="E14" s="71"/>
      <c r="F14" s="89"/>
    </row>
    <row r="15" spans="2:14" ht="16.5" customHeight="1" x14ac:dyDescent="0.25">
      <c r="B15" s="90" t="s">
        <v>64</v>
      </c>
      <c r="C15" s="60">
        <v>15.76</v>
      </c>
      <c r="D15" s="61">
        <v>93.65</v>
      </c>
      <c r="E15" s="74" t="s">
        <v>65</v>
      </c>
      <c r="F15" s="91">
        <v>49.12</v>
      </c>
    </row>
    <row r="16" spans="2:14" ht="16.5" customHeight="1" x14ac:dyDescent="0.25">
      <c r="B16" s="85" t="s">
        <v>66</v>
      </c>
      <c r="C16" s="86">
        <v>23.45</v>
      </c>
      <c r="D16" s="87">
        <v>95.03</v>
      </c>
      <c r="E16" s="88" t="s">
        <v>67</v>
      </c>
      <c r="F16" s="92">
        <v>29.64</v>
      </c>
    </row>
    <row r="17" spans="2:14" ht="16.5" customHeight="1" thickBot="1" x14ac:dyDescent="0.3">
      <c r="B17" s="93" t="s">
        <v>68</v>
      </c>
      <c r="C17" s="94">
        <v>62</v>
      </c>
      <c r="D17" s="95">
        <v>93.88</v>
      </c>
      <c r="E17" s="96" t="s">
        <v>69</v>
      </c>
      <c r="F17" s="91">
        <v>21.92</v>
      </c>
    </row>
    <row r="18" spans="2:14" s="5" customFormat="1" x14ac:dyDescent="0.25">
      <c r="B18" s="68" t="s">
        <v>70</v>
      </c>
      <c r="C18" s="69"/>
      <c r="D18" s="70"/>
      <c r="E18" s="71"/>
      <c r="F18" s="97"/>
    </row>
    <row r="19" spans="2:14" s="5" customFormat="1" x14ac:dyDescent="0.25">
      <c r="B19" s="73" t="s">
        <v>71</v>
      </c>
      <c r="C19" s="60">
        <v>16.32</v>
      </c>
      <c r="D19" s="61">
        <v>84.78</v>
      </c>
      <c r="E19" s="62" t="s">
        <v>72</v>
      </c>
      <c r="F19" s="63">
        <v>32.78</v>
      </c>
      <c r="I19" s="72"/>
      <c r="J19" s="72"/>
      <c r="K19" s="72"/>
      <c r="L19" s="72"/>
      <c r="M19" s="72"/>
      <c r="N19" s="72"/>
    </row>
    <row r="20" spans="2:14" s="5" customFormat="1" x14ac:dyDescent="0.25">
      <c r="B20" s="73" t="s">
        <v>73</v>
      </c>
      <c r="C20" s="60">
        <v>63.35</v>
      </c>
      <c r="D20" s="61">
        <v>95.85</v>
      </c>
      <c r="E20" s="62" t="s">
        <v>74</v>
      </c>
      <c r="F20" s="63">
        <v>30.21</v>
      </c>
      <c r="I20" s="72"/>
      <c r="J20" s="72"/>
      <c r="K20" s="72"/>
      <c r="L20" s="72"/>
      <c r="M20" s="72"/>
      <c r="N20" s="72"/>
    </row>
    <row r="21" spans="2:14" s="5" customFormat="1" ht="15.75" thickBot="1" x14ac:dyDescent="0.3">
      <c r="B21" s="98" t="s">
        <v>75</v>
      </c>
      <c r="C21" s="64">
        <v>20.34</v>
      </c>
      <c r="D21" s="65">
        <v>96.06</v>
      </c>
      <c r="E21" s="66" t="s">
        <v>76</v>
      </c>
      <c r="F21" s="67">
        <v>14.81</v>
      </c>
      <c r="I21" s="72"/>
      <c r="J21" s="72"/>
      <c r="K21" s="72"/>
      <c r="L21" s="72"/>
      <c r="M21" s="72"/>
      <c r="N21" s="72"/>
    </row>
    <row r="22" spans="2:14" s="5" customFormat="1" x14ac:dyDescent="0.25">
      <c r="B22" s="73" t="s">
        <v>77</v>
      </c>
      <c r="C22" s="60">
        <v>14.46</v>
      </c>
      <c r="D22" s="61">
        <v>87.64</v>
      </c>
      <c r="E22" s="62" t="s">
        <v>78</v>
      </c>
      <c r="F22" s="63">
        <v>22.44</v>
      </c>
      <c r="I22" s="72"/>
      <c r="J22" s="72"/>
      <c r="K22" s="72"/>
      <c r="L22" s="72"/>
      <c r="M22" s="72"/>
      <c r="N22" s="72"/>
    </row>
    <row r="23" spans="2:14" s="5" customFormat="1" x14ac:dyDescent="0.25">
      <c r="B23" s="73" t="s">
        <v>79</v>
      </c>
      <c r="C23" s="60">
        <v>64.63</v>
      </c>
      <c r="D23" s="61">
        <v>94.82</v>
      </c>
      <c r="E23" s="62" t="s">
        <v>74</v>
      </c>
      <c r="F23" s="63">
        <v>30.72</v>
      </c>
      <c r="I23" s="72"/>
      <c r="J23" s="72"/>
      <c r="K23" s="72"/>
      <c r="L23" s="72"/>
      <c r="M23" s="72"/>
      <c r="N23" s="72"/>
    </row>
    <row r="24" spans="2:14" s="5" customFormat="1" ht="15.75" thickBot="1" x14ac:dyDescent="0.3">
      <c r="B24" s="98" t="s">
        <v>80</v>
      </c>
      <c r="C24" s="64">
        <v>20.91</v>
      </c>
      <c r="D24" s="65">
        <v>96.28</v>
      </c>
      <c r="E24" s="66" t="s">
        <v>81</v>
      </c>
      <c r="F24" s="67">
        <v>21.02</v>
      </c>
      <c r="I24" s="72"/>
      <c r="J24" s="72"/>
      <c r="K24" s="72"/>
      <c r="L24" s="72"/>
      <c r="M24" s="72"/>
      <c r="N24" s="72"/>
    </row>
    <row r="25" spans="2:14" ht="15.75" thickBot="1" x14ac:dyDescent="0.3">
      <c r="B25" s="99" t="s">
        <v>5</v>
      </c>
      <c r="C25" s="100">
        <v>100</v>
      </c>
      <c r="D25" s="101">
        <v>94.08</v>
      </c>
      <c r="E25" s="102" t="s">
        <v>36</v>
      </c>
      <c r="F25" s="100">
        <v>27.49</v>
      </c>
    </row>
    <row r="26" spans="2:14" ht="136.5" customHeight="1" x14ac:dyDescent="0.25">
      <c r="B26" s="1197" t="s">
        <v>82</v>
      </c>
      <c r="C26" s="1197"/>
      <c r="D26" s="1197"/>
      <c r="E26" s="1197"/>
      <c r="F26" s="1197"/>
    </row>
    <row r="27" spans="2:14" x14ac:dyDescent="0.25">
      <c r="B27" s="103"/>
      <c r="C27" s="103"/>
      <c r="D27" s="103"/>
      <c r="E27" s="104"/>
      <c r="F27" s="104"/>
    </row>
    <row r="29" spans="2:14" x14ac:dyDescent="0.25">
      <c r="C29" s="105"/>
      <c r="G29"/>
    </row>
    <row r="35" spans="2:7" ht="15.75" thickBot="1" x14ac:dyDescent="0.3"/>
    <row r="36" spans="2:7" ht="30" x14ac:dyDescent="0.25">
      <c r="B36" s="1198"/>
      <c r="C36" s="106" t="s">
        <v>83</v>
      </c>
      <c r="D36" s="106" t="s">
        <v>84</v>
      </c>
    </row>
    <row r="37" spans="2:7" x14ac:dyDescent="0.25">
      <c r="B37" s="1199"/>
      <c r="C37" s="107" t="s">
        <v>85</v>
      </c>
      <c r="D37" s="107" t="s">
        <v>86</v>
      </c>
    </row>
    <row r="38" spans="2:7" x14ac:dyDescent="0.25">
      <c r="B38" s="108" t="s">
        <v>87</v>
      </c>
      <c r="C38" s="109"/>
      <c r="D38" s="109"/>
    </row>
    <row r="39" spans="2:7" x14ac:dyDescent="0.25">
      <c r="B39" s="108">
        <v>1</v>
      </c>
      <c r="C39" s="109">
        <v>2123.8000000000002</v>
      </c>
      <c r="D39" s="109">
        <v>151</v>
      </c>
      <c r="E39" s="110">
        <f>C39/60</f>
        <v>35.396666666666668</v>
      </c>
      <c r="F39">
        <f>E39-INT(E39)</f>
        <v>0.39666666666666828</v>
      </c>
      <c r="G39" s="111">
        <f>F39*60</f>
        <v>23.800000000000097</v>
      </c>
    </row>
    <row r="40" spans="2:7" x14ac:dyDescent="0.25">
      <c r="B40" s="108">
        <v>2</v>
      </c>
      <c r="C40" s="109">
        <v>2114.4499999999998</v>
      </c>
      <c r="D40" s="109">
        <v>608</v>
      </c>
      <c r="E40" s="110">
        <f>C40/60</f>
        <v>35.240833333333327</v>
      </c>
      <c r="F40">
        <f t="shared" ref="F40:F55" si="0">E40-INT(E40)</f>
        <v>0.24083333333332746</v>
      </c>
      <c r="G40" s="111">
        <f t="shared" ref="G40:G55" si="1">F40*60</f>
        <v>14.449999999999648</v>
      </c>
    </row>
    <row r="41" spans="2:7" x14ac:dyDescent="0.25">
      <c r="B41" s="108">
        <v>3</v>
      </c>
      <c r="C41" s="109">
        <v>2440.75</v>
      </c>
      <c r="D41" s="109">
        <v>204</v>
      </c>
      <c r="E41" s="110">
        <f>C41/60</f>
        <v>40.679166666666667</v>
      </c>
      <c r="F41">
        <f t="shared" si="0"/>
        <v>0.67916666666666714</v>
      </c>
      <c r="G41" s="111">
        <f>F41*60</f>
        <v>40.750000000000028</v>
      </c>
    </row>
    <row r="42" spans="2:7" x14ac:dyDescent="0.25">
      <c r="B42" s="108" t="s">
        <v>84</v>
      </c>
      <c r="C42" s="109">
        <v>2183.5700000000002</v>
      </c>
      <c r="D42" s="109">
        <v>963</v>
      </c>
      <c r="E42" s="110">
        <f>C42/60</f>
        <v>36.392833333333336</v>
      </c>
      <c r="F42">
        <f t="shared" si="0"/>
        <v>0.39283333333333559</v>
      </c>
      <c r="G42" s="111">
        <f t="shared" si="1"/>
        <v>23.570000000000135</v>
      </c>
    </row>
    <row r="43" spans="2:7" x14ac:dyDescent="0.25">
      <c r="E43" s="105"/>
      <c r="F43">
        <f t="shared" si="0"/>
        <v>0</v>
      </c>
      <c r="G43" s="111">
        <f t="shared" si="1"/>
        <v>0</v>
      </c>
    </row>
    <row r="44" spans="2:7" x14ac:dyDescent="0.25">
      <c r="E44" s="105"/>
      <c r="F44">
        <f t="shared" si="0"/>
        <v>0</v>
      </c>
      <c r="G44" s="111">
        <f t="shared" si="1"/>
        <v>0</v>
      </c>
    </row>
    <row r="45" spans="2:7" x14ac:dyDescent="0.25">
      <c r="E45" s="105"/>
      <c r="F45">
        <f t="shared" si="0"/>
        <v>0</v>
      </c>
      <c r="G45" s="111">
        <f t="shared" si="1"/>
        <v>0</v>
      </c>
    </row>
    <row r="46" spans="2:7" x14ac:dyDescent="0.25">
      <c r="B46" s="112"/>
      <c r="E46" s="105"/>
      <c r="F46">
        <f t="shared" si="0"/>
        <v>0</v>
      </c>
      <c r="G46" s="111">
        <f t="shared" si="1"/>
        <v>0</v>
      </c>
    </row>
    <row r="47" spans="2:7" x14ac:dyDescent="0.25">
      <c r="B47" s="113" t="s">
        <v>88</v>
      </c>
      <c r="E47" s="105"/>
      <c r="F47">
        <f t="shared" si="0"/>
        <v>0</v>
      </c>
      <c r="G47" s="111">
        <f t="shared" si="1"/>
        <v>0</v>
      </c>
    </row>
    <row r="48" spans="2:7" ht="15.75" thickBot="1" x14ac:dyDescent="0.3">
      <c r="B48" s="114"/>
      <c r="E48" s="105"/>
      <c r="F48">
        <f t="shared" si="0"/>
        <v>0</v>
      </c>
      <c r="G48" s="111">
        <f t="shared" si="1"/>
        <v>0</v>
      </c>
    </row>
    <row r="49" spans="2:7" ht="30" x14ac:dyDescent="0.25">
      <c r="B49" s="1198"/>
      <c r="C49" s="106" t="s">
        <v>83</v>
      </c>
      <c r="D49" s="106" t="s">
        <v>84</v>
      </c>
      <c r="E49" s="105"/>
      <c r="F49">
        <f t="shared" si="0"/>
        <v>0</v>
      </c>
      <c r="G49" s="111">
        <f t="shared" si="1"/>
        <v>0</v>
      </c>
    </row>
    <row r="50" spans="2:7" x14ac:dyDescent="0.25">
      <c r="B50" s="1199"/>
      <c r="C50" s="107" t="s">
        <v>85</v>
      </c>
      <c r="D50" s="107" t="s">
        <v>86</v>
      </c>
      <c r="E50" s="105"/>
      <c r="F50">
        <f t="shared" si="0"/>
        <v>0</v>
      </c>
      <c r="G50" s="111">
        <f t="shared" si="1"/>
        <v>0</v>
      </c>
    </row>
    <row r="51" spans="2:7" x14ac:dyDescent="0.25">
      <c r="B51" s="108" t="s">
        <v>89</v>
      </c>
      <c r="C51" s="109"/>
      <c r="D51" s="109"/>
      <c r="E51" s="105"/>
      <c r="F51">
        <f t="shared" si="0"/>
        <v>0</v>
      </c>
      <c r="G51" s="111">
        <f t="shared" si="1"/>
        <v>0</v>
      </c>
    </row>
    <row r="52" spans="2:7" x14ac:dyDescent="0.25">
      <c r="B52" s="108">
        <v>1</v>
      </c>
      <c r="C52" s="109">
        <v>2296.7800000000002</v>
      </c>
      <c r="D52" s="109">
        <v>130</v>
      </c>
      <c r="E52" s="110">
        <f>C52/60</f>
        <v>38.279666666666671</v>
      </c>
      <c r="F52">
        <f t="shared" si="0"/>
        <v>0.27966666666667095</v>
      </c>
      <c r="G52" s="111">
        <f t="shared" si="1"/>
        <v>16.780000000000257</v>
      </c>
    </row>
    <row r="53" spans="2:7" x14ac:dyDescent="0.25">
      <c r="B53" s="108">
        <v>2</v>
      </c>
      <c r="C53" s="109">
        <v>2114.1999999999998</v>
      </c>
      <c r="D53" s="109">
        <v>623</v>
      </c>
      <c r="E53" s="110">
        <f>C53/60</f>
        <v>35.236666666666665</v>
      </c>
      <c r="F53">
        <f t="shared" si="0"/>
        <v>0.23666666666666458</v>
      </c>
      <c r="G53" s="111">
        <f t="shared" si="1"/>
        <v>14.199999999999875</v>
      </c>
    </row>
    <row r="54" spans="2:7" x14ac:dyDescent="0.25">
      <c r="B54" s="108">
        <v>3</v>
      </c>
      <c r="C54" s="109">
        <v>2323.5300000000002</v>
      </c>
      <c r="D54" s="109">
        <v>210</v>
      </c>
      <c r="E54" s="110">
        <f>C54/60</f>
        <v>38.725500000000004</v>
      </c>
      <c r="F54">
        <f t="shared" si="0"/>
        <v>0.72550000000000381</v>
      </c>
      <c r="G54" s="111">
        <f t="shared" si="1"/>
        <v>43.530000000000229</v>
      </c>
    </row>
    <row r="55" spans="2:7" x14ac:dyDescent="0.25">
      <c r="B55" s="108" t="s">
        <v>84</v>
      </c>
      <c r="C55" s="109">
        <v>2183.5700000000002</v>
      </c>
      <c r="D55" s="109">
        <v>963</v>
      </c>
      <c r="E55" s="110">
        <f>C55/60</f>
        <v>36.392833333333336</v>
      </c>
      <c r="F55">
        <f t="shared" si="0"/>
        <v>0.39283333333333559</v>
      </c>
      <c r="G55" s="111">
        <f t="shared" si="1"/>
        <v>23.570000000000135</v>
      </c>
    </row>
  </sheetData>
  <mergeCells count="4">
    <mergeCell ref="B2:F2"/>
    <mergeCell ref="B26:F26"/>
    <mergeCell ref="B36:B37"/>
    <mergeCell ref="B49:B50"/>
  </mergeCells>
  <pageMargins left="0.70866141732283472" right="0.70866141732283472" top="0.74803149606299213" bottom="0.74803149606299213" header="0.31496062992125984" footer="0.31496062992125984"/>
  <pageSetup paperSize="9" scale="54"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2:E11"/>
  <sheetViews>
    <sheetView showGridLines="0" workbookViewId="0"/>
  </sheetViews>
  <sheetFormatPr baseColWidth="10" defaultRowHeight="15" x14ac:dyDescent="0.25"/>
  <cols>
    <col min="1" max="1" width="3.7109375" customWidth="1"/>
    <col min="2" max="2" width="34.5703125" customWidth="1"/>
    <col min="3" max="5" width="15.7109375" customWidth="1"/>
    <col min="257" max="257" width="3.7109375" customWidth="1"/>
    <col min="258" max="258" width="34.5703125" customWidth="1"/>
    <col min="259" max="261" width="15.7109375" customWidth="1"/>
    <col min="513" max="513" width="3.7109375" customWidth="1"/>
    <col min="514" max="514" width="34.5703125" customWidth="1"/>
    <col min="515" max="517" width="15.7109375" customWidth="1"/>
    <col min="769" max="769" width="3.7109375" customWidth="1"/>
    <col min="770" max="770" width="34.5703125" customWidth="1"/>
    <col min="771" max="773" width="15.7109375" customWidth="1"/>
    <col min="1025" max="1025" width="3.7109375" customWidth="1"/>
    <col min="1026" max="1026" width="34.5703125" customWidth="1"/>
    <col min="1027" max="1029" width="15.7109375" customWidth="1"/>
    <col min="1281" max="1281" width="3.7109375" customWidth="1"/>
    <col min="1282" max="1282" width="34.5703125" customWidth="1"/>
    <col min="1283" max="1285" width="15.7109375" customWidth="1"/>
    <col min="1537" max="1537" width="3.7109375" customWidth="1"/>
    <col min="1538" max="1538" width="34.5703125" customWidth="1"/>
    <col min="1539" max="1541" width="15.7109375" customWidth="1"/>
    <col min="1793" max="1793" width="3.7109375" customWidth="1"/>
    <col min="1794" max="1794" width="34.5703125" customWidth="1"/>
    <col min="1795" max="1797" width="15.7109375" customWidth="1"/>
    <col min="2049" max="2049" width="3.7109375" customWidth="1"/>
    <col min="2050" max="2050" width="34.5703125" customWidth="1"/>
    <col min="2051" max="2053" width="15.7109375" customWidth="1"/>
    <col min="2305" max="2305" width="3.7109375" customWidth="1"/>
    <col min="2306" max="2306" width="34.5703125" customWidth="1"/>
    <col min="2307" max="2309" width="15.7109375" customWidth="1"/>
    <col min="2561" max="2561" width="3.7109375" customWidth="1"/>
    <col min="2562" max="2562" width="34.5703125" customWidth="1"/>
    <col min="2563" max="2565" width="15.7109375" customWidth="1"/>
    <col min="2817" max="2817" width="3.7109375" customWidth="1"/>
    <col min="2818" max="2818" width="34.5703125" customWidth="1"/>
    <col min="2819" max="2821" width="15.7109375" customWidth="1"/>
    <col min="3073" max="3073" width="3.7109375" customWidth="1"/>
    <col min="3074" max="3074" width="34.5703125" customWidth="1"/>
    <col min="3075" max="3077" width="15.7109375" customWidth="1"/>
    <col min="3329" max="3329" width="3.7109375" customWidth="1"/>
    <col min="3330" max="3330" width="34.5703125" customWidth="1"/>
    <col min="3331" max="3333" width="15.7109375" customWidth="1"/>
    <col min="3585" max="3585" width="3.7109375" customWidth="1"/>
    <col min="3586" max="3586" width="34.5703125" customWidth="1"/>
    <col min="3587" max="3589" width="15.7109375" customWidth="1"/>
    <col min="3841" max="3841" width="3.7109375" customWidth="1"/>
    <col min="3842" max="3842" width="34.5703125" customWidth="1"/>
    <col min="3843" max="3845" width="15.7109375" customWidth="1"/>
    <col min="4097" max="4097" width="3.7109375" customWidth="1"/>
    <col min="4098" max="4098" width="34.5703125" customWidth="1"/>
    <col min="4099" max="4101" width="15.7109375" customWidth="1"/>
    <col min="4353" max="4353" width="3.7109375" customWidth="1"/>
    <col min="4354" max="4354" width="34.5703125" customWidth="1"/>
    <col min="4355" max="4357" width="15.7109375" customWidth="1"/>
    <col min="4609" max="4609" width="3.7109375" customWidth="1"/>
    <col min="4610" max="4610" width="34.5703125" customWidth="1"/>
    <col min="4611" max="4613" width="15.7109375" customWidth="1"/>
    <col min="4865" max="4865" width="3.7109375" customWidth="1"/>
    <col min="4866" max="4866" width="34.5703125" customWidth="1"/>
    <col min="4867" max="4869" width="15.7109375" customWidth="1"/>
    <col min="5121" max="5121" width="3.7109375" customWidth="1"/>
    <col min="5122" max="5122" width="34.5703125" customWidth="1"/>
    <col min="5123" max="5125" width="15.7109375" customWidth="1"/>
    <col min="5377" max="5377" width="3.7109375" customWidth="1"/>
    <col min="5378" max="5378" width="34.5703125" customWidth="1"/>
    <col min="5379" max="5381" width="15.7109375" customWidth="1"/>
    <col min="5633" max="5633" width="3.7109375" customWidth="1"/>
    <col min="5634" max="5634" width="34.5703125" customWidth="1"/>
    <col min="5635" max="5637" width="15.7109375" customWidth="1"/>
    <col min="5889" max="5889" width="3.7109375" customWidth="1"/>
    <col min="5890" max="5890" width="34.5703125" customWidth="1"/>
    <col min="5891" max="5893" width="15.7109375" customWidth="1"/>
    <col min="6145" max="6145" width="3.7109375" customWidth="1"/>
    <col min="6146" max="6146" width="34.5703125" customWidth="1"/>
    <col min="6147" max="6149" width="15.7109375" customWidth="1"/>
    <col min="6401" max="6401" width="3.7109375" customWidth="1"/>
    <col min="6402" max="6402" width="34.5703125" customWidth="1"/>
    <col min="6403" max="6405" width="15.7109375" customWidth="1"/>
    <col min="6657" max="6657" width="3.7109375" customWidth="1"/>
    <col min="6658" max="6658" width="34.5703125" customWidth="1"/>
    <col min="6659" max="6661" width="15.7109375" customWidth="1"/>
    <col min="6913" max="6913" width="3.7109375" customWidth="1"/>
    <col min="6914" max="6914" width="34.5703125" customWidth="1"/>
    <col min="6915" max="6917" width="15.7109375" customWidth="1"/>
    <col min="7169" max="7169" width="3.7109375" customWidth="1"/>
    <col min="7170" max="7170" width="34.5703125" customWidth="1"/>
    <col min="7171" max="7173" width="15.7109375" customWidth="1"/>
    <col min="7425" max="7425" width="3.7109375" customWidth="1"/>
    <col min="7426" max="7426" width="34.5703125" customWidth="1"/>
    <col min="7427" max="7429" width="15.7109375" customWidth="1"/>
    <col min="7681" max="7681" width="3.7109375" customWidth="1"/>
    <col min="7682" max="7682" width="34.5703125" customWidth="1"/>
    <col min="7683" max="7685" width="15.7109375" customWidth="1"/>
    <col min="7937" max="7937" width="3.7109375" customWidth="1"/>
    <col min="7938" max="7938" width="34.5703125" customWidth="1"/>
    <col min="7939" max="7941" width="15.7109375" customWidth="1"/>
    <col min="8193" max="8193" width="3.7109375" customWidth="1"/>
    <col min="8194" max="8194" width="34.5703125" customWidth="1"/>
    <col min="8195" max="8197" width="15.7109375" customWidth="1"/>
    <col min="8449" max="8449" width="3.7109375" customWidth="1"/>
    <col min="8450" max="8450" width="34.5703125" customWidth="1"/>
    <col min="8451" max="8453" width="15.7109375" customWidth="1"/>
    <col min="8705" max="8705" width="3.7109375" customWidth="1"/>
    <col min="8706" max="8706" width="34.5703125" customWidth="1"/>
    <col min="8707" max="8709" width="15.7109375" customWidth="1"/>
    <col min="8961" max="8961" width="3.7109375" customWidth="1"/>
    <col min="8962" max="8962" width="34.5703125" customWidth="1"/>
    <col min="8963" max="8965" width="15.7109375" customWidth="1"/>
    <col min="9217" max="9217" width="3.7109375" customWidth="1"/>
    <col min="9218" max="9218" width="34.5703125" customWidth="1"/>
    <col min="9219" max="9221" width="15.7109375" customWidth="1"/>
    <col min="9473" max="9473" width="3.7109375" customWidth="1"/>
    <col min="9474" max="9474" width="34.5703125" customWidth="1"/>
    <col min="9475" max="9477" width="15.7109375" customWidth="1"/>
    <col min="9729" max="9729" width="3.7109375" customWidth="1"/>
    <col min="9730" max="9730" width="34.5703125" customWidth="1"/>
    <col min="9731" max="9733" width="15.7109375" customWidth="1"/>
    <col min="9985" max="9985" width="3.7109375" customWidth="1"/>
    <col min="9986" max="9986" width="34.5703125" customWidth="1"/>
    <col min="9987" max="9989" width="15.7109375" customWidth="1"/>
    <col min="10241" max="10241" width="3.7109375" customWidth="1"/>
    <col min="10242" max="10242" width="34.5703125" customWidth="1"/>
    <col min="10243" max="10245" width="15.7109375" customWidth="1"/>
    <col min="10497" max="10497" width="3.7109375" customWidth="1"/>
    <col min="10498" max="10498" width="34.5703125" customWidth="1"/>
    <col min="10499" max="10501" width="15.7109375" customWidth="1"/>
    <col min="10753" max="10753" width="3.7109375" customWidth="1"/>
    <col min="10754" max="10754" width="34.5703125" customWidth="1"/>
    <col min="10755" max="10757" width="15.7109375" customWidth="1"/>
    <col min="11009" max="11009" width="3.7109375" customWidth="1"/>
    <col min="11010" max="11010" width="34.5703125" customWidth="1"/>
    <col min="11011" max="11013" width="15.7109375" customWidth="1"/>
    <col min="11265" max="11265" width="3.7109375" customWidth="1"/>
    <col min="11266" max="11266" width="34.5703125" customWidth="1"/>
    <col min="11267" max="11269" width="15.7109375" customWidth="1"/>
    <col min="11521" max="11521" width="3.7109375" customWidth="1"/>
    <col min="11522" max="11522" width="34.5703125" customWidth="1"/>
    <col min="11523" max="11525" width="15.7109375" customWidth="1"/>
    <col min="11777" max="11777" width="3.7109375" customWidth="1"/>
    <col min="11778" max="11778" width="34.5703125" customWidth="1"/>
    <col min="11779" max="11781" width="15.7109375" customWidth="1"/>
    <col min="12033" max="12033" width="3.7109375" customWidth="1"/>
    <col min="12034" max="12034" width="34.5703125" customWidth="1"/>
    <col min="12035" max="12037" width="15.7109375" customWidth="1"/>
    <col min="12289" max="12289" width="3.7109375" customWidth="1"/>
    <col min="12290" max="12290" width="34.5703125" customWidth="1"/>
    <col min="12291" max="12293" width="15.7109375" customWidth="1"/>
    <col min="12545" max="12545" width="3.7109375" customWidth="1"/>
    <col min="12546" max="12546" width="34.5703125" customWidth="1"/>
    <col min="12547" max="12549" width="15.7109375" customWidth="1"/>
    <col min="12801" max="12801" width="3.7109375" customWidth="1"/>
    <col min="12802" max="12802" width="34.5703125" customWidth="1"/>
    <col min="12803" max="12805" width="15.7109375" customWidth="1"/>
    <col min="13057" max="13057" width="3.7109375" customWidth="1"/>
    <col min="13058" max="13058" width="34.5703125" customWidth="1"/>
    <col min="13059" max="13061" width="15.7109375" customWidth="1"/>
    <col min="13313" max="13313" width="3.7109375" customWidth="1"/>
    <col min="13314" max="13314" width="34.5703125" customWidth="1"/>
    <col min="13315" max="13317" width="15.7109375" customWidth="1"/>
    <col min="13569" max="13569" width="3.7109375" customWidth="1"/>
    <col min="13570" max="13570" width="34.5703125" customWidth="1"/>
    <col min="13571" max="13573" width="15.7109375" customWidth="1"/>
    <col min="13825" max="13825" width="3.7109375" customWidth="1"/>
    <col min="13826" max="13826" width="34.5703125" customWidth="1"/>
    <col min="13827" max="13829" width="15.7109375" customWidth="1"/>
    <col min="14081" max="14081" width="3.7109375" customWidth="1"/>
    <col min="14082" max="14082" width="34.5703125" customWidth="1"/>
    <col min="14083" max="14085" width="15.7109375" customWidth="1"/>
    <col min="14337" max="14337" width="3.7109375" customWidth="1"/>
    <col min="14338" max="14338" width="34.5703125" customWidth="1"/>
    <col min="14339" max="14341" width="15.7109375" customWidth="1"/>
    <col min="14593" max="14593" width="3.7109375" customWidth="1"/>
    <col min="14594" max="14594" width="34.5703125" customWidth="1"/>
    <col min="14595" max="14597" width="15.7109375" customWidth="1"/>
    <col min="14849" max="14849" width="3.7109375" customWidth="1"/>
    <col min="14850" max="14850" width="34.5703125" customWidth="1"/>
    <col min="14851" max="14853" width="15.7109375" customWidth="1"/>
    <col min="15105" max="15105" width="3.7109375" customWidth="1"/>
    <col min="15106" max="15106" width="34.5703125" customWidth="1"/>
    <col min="15107" max="15109" width="15.7109375" customWidth="1"/>
    <col min="15361" max="15361" width="3.7109375" customWidth="1"/>
    <col min="15362" max="15362" width="34.5703125" customWidth="1"/>
    <col min="15363" max="15365" width="15.7109375" customWidth="1"/>
    <col min="15617" max="15617" width="3.7109375" customWidth="1"/>
    <col min="15618" max="15618" width="34.5703125" customWidth="1"/>
    <col min="15619" max="15621" width="15.7109375" customWidth="1"/>
    <col min="15873" max="15873" width="3.7109375" customWidth="1"/>
    <col min="15874" max="15874" width="34.5703125" customWidth="1"/>
    <col min="15875" max="15877" width="15.7109375" customWidth="1"/>
    <col min="16129" max="16129" width="3.7109375" customWidth="1"/>
    <col min="16130" max="16130" width="34.5703125" customWidth="1"/>
    <col min="16131" max="16133" width="15.7109375" customWidth="1"/>
  </cols>
  <sheetData>
    <row r="2" spans="2:5" ht="57" customHeight="1" x14ac:dyDescent="0.25">
      <c r="B2" s="1019" t="s">
        <v>709</v>
      </c>
      <c r="C2" s="1020"/>
      <c r="D2" s="1020"/>
      <c r="E2" s="1020"/>
    </row>
    <row r="3" spans="2:5" ht="30" customHeight="1" x14ac:dyDescent="0.25">
      <c r="B3" s="1021" t="s">
        <v>626</v>
      </c>
      <c r="C3" s="1021"/>
      <c r="D3" s="1021"/>
      <c r="E3" s="1021"/>
    </row>
    <row r="4" spans="2:5" x14ac:dyDescent="0.25">
      <c r="B4" s="689"/>
      <c r="C4" s="690">
        <v>2002</v>
      </c>
      <c r="D4" s="690">
        <v>2007</v>
      </c>
      <c r="E4" s="690">
        <v>2013</v>
      </c>
    </row>
    <row r="5" spans="2:5" x14ac:dyDescent="0.25">
      <c r="B5" s="691" t="s">
        <v>622</v>
      </c>
      <c r="C5" s="692">
        <v>0.85</v>
      </c>
      <c r="D5" s="692">
        <v>0.8</v>
      </c>
      <c r="E5" s="692">
        <v>0.76</v>
      </c>
    </row>
    <row r="6" spans="2:5" x14ac:dyDescent="0.25">
      <c r="B6" s="691" t="s">
        <v>361</v>
      </c>
      <c r="C6" s="692">
        <v>0.02</v>
      </c>
      <c r="D6" s="692">
        <v>0.02</v>
      </c>
      <c r="E6" s="692">
        <v>0.01</v>
      </c>
    </row>
    <row r="7" spans="2:5" x14ac:dyDescent="0.25">
      <c r="B7" s="691" t="s">
        <v>627</v>
      </c>
      <c r="C7" s="692">
        <v>7.0000000000000007E-2</v>
      </c>
      <c r="D7" s="692">
        <v>0.1</v>
      </c>
      <c r="E7" s="692">
        <v>0.11</v>
      </c>
    </row>
    <row r="8" spans="2:5" x14ac:dyDescent="0.25">
      <c r="B8" s="691" t="s">
        <v>0</v>
      </c>
      <c r="C8" s="692">
        <v>0.05</v>
      </c>
      <c r="D8" s="692">
        <v>0.06</v>
      </c>
      <c r="E8" s="692">
        <v>0.09</v>
      </c>
    </row>
    <row r="9" spans="2:5" x14ac:dyDescent="0.25">
      <c r="B9" s="691" t="s">
        <v>624</v>
      </c>
      <c r="C9" s="692">
        <v>0.02</v>
      </c>
      <c r="D9" s="692">
        <v>0.03</v>
      </c>
      <c r="E9" s="692">
        <v>0.03</v>
      </c>
    </row>
    <row r="10" spans="2:5" x14ac:dyDescent="0.25">
      <c r="B10" s="689" t="s">
        <v>98</v>
      </c>
      <c r="C10" s="693">
        <v>1</v>
      </c>
      <c r="D10" s="693">
        <v>1</v>
      </c>
      <c r="E10" s="693">
        <v>1</v>
      </c>
    </row>
    <row r="11" spans="2:5" ht="63" customHeight="1" x14ac:dyDescent="0.25">
      <c r="B11" s="1022" t="s">
        <v>628</v>
      </c>
      <c r="C11" s="1023"/>
      <c r="D11" s="1023"/>
      <c r="E11" s="1023"/>
    </row>
  </sheetData>
  <mergeCells count="3">
    <mergeCell ref="B2:E2"/>
    <mergeCell ref="B3:E3"/>
    <mergeCell ref="B11:E11"/>
  </mergeCells>
  <pageMargins left="0.7" right="0.7" top="0.75" bottom="0.75" header="0.3" footer="0.3"/>
  <pageSetup paperSize="9" orientation="portrait"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J36"/>
  <sheetViews>
    <sheetView showGridLines="0" workbookViewId="0"/>
  </sheetViews>
  <sheetFormatPr baseColWidth="10" defaultRowHeight="15" x14ac:dyDescent="0.25"/>
  <cols>
    <col min="1" max="1" width="3.7109375" customWidth="1"/>
    <col min="2" max="2" width="30.42578125" customWidth="1"/>
    <col min="3" max="5" width="20.85546875" customWidth="1"/>
    <col min="7" max="7" width="14.42578125" customWidth="1"/>
    <col min="257" max="257" width="3.7109375" customWidth="1"/>
    <col min="258" max="258" width="30.42578125" customWidth="1"/>
    <col min="259" max="261" width="20.85546875" customWidth="1"/>
    <col min="263" max="263" width="14.42578125" customWidth="1"/>
    <col min="513" max="513" width="3.7109375" customWidth="1"/>
    <col min="514" max="514" width="30.42578125" customWidth="1"/>
    <col min="515" max="517" width="20.85546875" customWidth="1"/>
    <col min="519" max="519" width="14.42578125" customWidth="1"/>
    <col min="769" max="769" width="3.7109375" customWidth="1"/>
    <col min="770" max="770" width="30.42578125" customWidth="1"/>
    <col min="771" max="773" width="20.85546875" customWidth="1"/>
    <col min="775" max="775" width="14.42578125" customWidth="1"/>
    <col min="1025" max="1025" width="3.7109375" customWidth="1"/>
    <col min="1026" max="1026" width="30.42578125" customWidth="1"/>
    <col min="1027" max="1029" width="20.85546875" customWidth="1"/>
    <col min="1031" max="1031" width="14.42578125" customWidth="1"/>
    <col min="1281" max="1281" width="3.7109375" customWidth="1"/>
    <col min="1282" max="1282" width="30.42578125" customWidth="1"/>
    <col min="1283" max="1285" width="20.85546875" customWidth="1"/>
    <col min="1287" max="1287" width="14.42578125" customWidth="1"/>
    <col min="1537" max="1537" width="3.7109375" customWidth="1"/>
    <col min="1538" max="1538" width="30.42578125" customWidth="1"/>
    <col min="1539" max="1541" width="20.85546875" customWidth="1"/>
    <col min="1543" max="1543" width="14.42578125" customWidth="1"/>
    <col min="1793" max="1793" width="3.7109375" customWidth="1"/>
    <col min="1794" max="1794" width="30.42578125" customWidth="1"/>
    <col min="1795" max="1797" width="20.85546875" customWidth="1"/>
    <col min="1799" max="1799" width="14.42578125" customWidth="1"/>
    <col min="2049" max="2049" width="3.7109375" customWidth="1"/>
    <col min="2050" max="2050" width="30.42578125" customWidth="1"/>
    <col min="2051" max="2053" width="20.85546875" customWidth="1"/>
    <col min="2055" max="2055" width="14.42578125" customWidth="1"/>
    <col min="2305" max="2305" width="3.7109375" customWidth="1"/>
    <col min="2306" max="2306" width="30.42578125" customWidth="1"/>
    <col min="2307" max="2309" width="20.85546875" customWidth="1"/>
    <col min="2311" max="2311" width="14.42578125" customWidth="1"/>
    <col min="2561" max="2561" width="3.7109375" customWidth="1"/>
    <col min="2562" max="2562" width="30.42578125" customWidth="1"/>
    <col min="2563" max="2565" width="20.85546875" customWidth="1"/>
    <col min="2567" max="2567" width="14.42578125" customWidth="1"/>
    <col min="2817" max="2817" width="3.7109375" customWidth="1"/>
    <col min="2818" max="2818" width="30.42578125" customWidth="1"/>
    <col min="2819" max="2821" width="20.85546875" customWidth="1"/>
    <col min="2823" max="2823" width="14.42578125" customWidth="1"/>
    <col min="3073" max="3073" width="3.7109375" customWidth="1"/>
    <col min="3074" max="3074" width="30.42578125" customWidth="1"/>
    <col min="3075" max="3077" width="20.85546875" customWidth="1"/>
    <col min="3079" max="3079" width="14.42578125" customWidth="1"/>
    <col min="3329" max="3329" width="3.7109375" customWidth="1"/>
    <col min="3330" max="3330" width="30.42578125" customWidth="1"/>
    <col min="3331" max="3333" width="20.85546875" customWidth="1"/>
    <col min="3335" max="3335" width="14.42578125" customWidth="1"/>
    <col min="3585" max="3585" width="3.7109375" customWidth="1"/>
    <col min="3586" max="3586" width="30.42578125" customWidth="1"/>
    <col min="3587" max="3589" width="20.85546875" customWidth="1"/>
    <col min="3591" max="3591" width="14.42578125" customWidth="1"/>
    <col min="3841" max="3841" width="3.7109375" customWidth="1"/>
    <col min="3842" max="3842" width="30.42578125" customWidth="1"/>
    <col min="3843" max="3845" width="20.85546875" customWidth="1"/>
    <col min="3847" max="3847" width="14.42578125" customWidth="1"/>
    <col min="4097" max="4097" width="3.7109375" customWidth="1"/>
    <col min="4098" max="4098" width="30.42578125" customWidth="1"/>
    <col min="4099" max="4101" width="20.85546875" customWidth="1"/>
    <col min="4103" max="4103" width="14.42578125" customWidth="1"/>
    <col min="4353" max="4353" width="3.7109375" customWidth="1"/>
    <col min="4354" max="4354" width="30.42578125" customWidth="1"/>
    <col min="4355" max="4357" width="20.85546875" customWidth="1"/>
    <col min="4359" max="4359" width="14.42578125" customWidth="1"/>
    <col min="4609" max="4609" width="3.7109375" customWidth="1"/>
    <col min="4610" max="4610" width="30.42578125" customWidth="1"/>
    <col min="4611" max="4613" width="20.85546875" customWidth="1"/>
    <col min="4615" max="4615" width="14.42578125" customWidth="1"/>
    <col min="4865" max="4865" width="3.7109375" customWidth="1"/>
    <col min="4866" max="4866" width="30.42578125" customWidth="1"/>
    <col min="4867" max="4869" width="20.85546875" customWidth="1"/>
    <col min="4871" max="4871" width="14.42578125" customWidth="1"/>
    <col min="5121" max="5121" width="3.7109375" customWidth="1"/>
    <col min="5122" max="5122" width="30.42578125" customWidth="1"/>
    <col min="5123" max="5125" width="20.85546875" customWidth="1"/>
    <col min="5127" max="5127" width="14.42578125" customWidth="1"/>
    <col min="5377" max="5377" width="3.7109375" customWidth="1"/>
    <col min="5378" max="5378" width="30.42578125" customWidth="1"/>
    <col min="5379" max="5381" width="20.85546875" customWidth="1"/>
    <col min="5383" max="5383" width="14.42578125" customWidth="1"/>
    <col min="5633" max="5633" width="3.7109375" customWidth="1"/>
    <col min="5634" max="5634" width="30.42578125" customWidth="1"/>
    <col min="5635" max="5637" width="20.85546875" customWidth="1"/>
    <col min="5639" max="5639" width="14.42578125" customWidth="1"/>
    <col min="5889" max="5889" width="3.7109375" customWidth="1"/>
    <col min="5890" max="5890" width="30.42578125" customWidth="1"/>
    <col min="5891" max="5893" width="20.85546875" customWidth="1"/>
    <col min="5895" max="5895" width="14.42578125" customWidth="1"/>
    <col min="6145" max="6145" width="3.7109375" customWidth="1"/>
    <col min="6146" max="6146" width="30.42578125" customWidth="1"/>
    <col min="6147" max="6149" width="20.85546875" customWidth="1"/>
    <col min="6151" max="6151" width="14.42578125" customWidth="1"/>
    <col min="6401" max="6401" width="3.7109375" customWidth="1"/>
    <col min="6402" max="6402" width="30.42578125" customWidth="1"/>
    <col min="6403" max="6405" width="20.85546875" customWidth="1"/>
    <col min="6407" max="6407" width="14.42578125" customWidth="1"/>
    <col min="6657" max="6657" width="3.7109375" customWidth="1"/>
    <col min="6658" max="6658" width="30.42578125" customWidth="1"/>
    <col min="6659" max="6661" width="20.85546875" customWidth="1"/>
    <col min="6663" max="6663" width="14.42578125" customWidth="1"/>
    <col min="6913" max="6913" width="3.7109375" customWidth="1"/>
    <col min="6914" max="6914" width="30.42578125" customWidth="1"/>
    <col min="6915" max="6917" width="20.85546875" customWidth="1"/>
    <col min="6919" max="6919" width="14.42578125" customWidth="1"/>
    <col min="7169" max="7169" width="3.7109375" customWidth="1"/>
    <col min="7170" max="7170" width="30.42578125" customWidth="1"/>
    <col min="7171" max="7173" width="20.85546875" customWidth="1"/>
    <col min="7175" max="7175" width="14.42578125" customWidth="1"/>
    <col min="7425" max="7425" width="3.7109375" customWidth="1"/>
    <col min="7426" max="7426" width="30.42578125" customWidth="1"/>
    <col min="7427" max="7429" width="20.85546875" customWidth="1"/>
    <col min="7431" max="7431" width="14.42578125" customWidth="1"/>
    <col min="7681" max="7681" width="3.7109375" customWidth="1"/>
    <col min="7682" max="7682" width="30.42578125" customWidth="1"/>
    <col min="7683" max="7685" width="20.85546875" customWidth="1"/>
    <col min="7687" max="7687" width="14.42578125" customWidth="1"/>
    <col min="7937" max="7937" width="3.7109375" customWidth="1"/>
    <col min="7938" max="7938" width="30.42578125" customWidth="1"/>
    <col min="7939" max="7941" width="20.85546875" customWidth="1"/>
    <col min="7943" max="7943" width="14.42578125" customWidth="1"/>
    <col min="8193" max="8193" width="3.7109375" customWidth="1"/>
    <col min="8194" max="8194" width="30.42578125" customWidth="1"/>
    <col min="8195" max="8197" width="20.85546875" customWidth="1"/>
    <col min="8199" max="8199" width="14.42578125" customWidth="1"/>
    <col min="8449" max="8449" width="3.7109375" customWidth="1"/>
    <col min="8450" max="8450" width="30.42578125" customWidth="1"/>
    <col min="8451" max="8453" width="20.85546875" customWidth="1"/>
    <col min="8455" max="8455" width="14.42578125" customWidth="1"/>
    <col min="8705" max="8705" width="3.7109375" customWidth="1"/>
    <col min="8706" max="8706" width="30.42578125" customWidth="1"/>
    <col min="8707" max="8709" width="20.85546875" customWidth="1"/>
    <col min="8711" max="8711" width="14.42578125" customWidth="1"/>
    <col min="8961" max="8961" width="3.7109375" customWidth="1"/>
    <col min="8962" max="8962" width="30.42578125" customWidth="1"/>
    <col min="8963" max="8965" width="20.85546875" customWidth="1"/>
    <col min="8967" max="8967" width="14.42578125" customWidth="1"/>
    <col min="9217" max="9217" width="3.7109375" customWidth="1"/>
    <col min="9218" max="9218" width="30.42578125" customWidth="1"/>
    <col min="9219" max="9221" width="20.85546875" customWidth="1"/>
    <col min="9223" max="9223" width="14.42578125" customWidth="1"/>
    <col min="9473" max="9473" width="3.7109375" customWidth="1"/>
    <col min="9474" max="9474" width="30.42578125" customWidth="1"/>
    <col min="9475" max="9477" width="20.85546875" customWidth="1"/>
    <col min="9479" max="9479" width="14.42578125" customWidth="1"/>
    <col min="9729" max="9729" width="3.7109375" customWidth="1"/>
    <col min="9730" max="9730" width="30.42578125" customWidth="1"/>
    <col min="9731" max="9733" width="20.85546875" customWidth="1"/>
    <col min="9735" max="9735" width="14.42578125" customWidth="1"/>
    <col min="9985" max="9985" width="3.7109375" customWidth="1"/>
    <col min="9986" max="9986" width="30.42578125" customWidth="1"/>
    <col min="9987" max="9989" width="20.85546875" customWidth="1"/>
    <col min="9991" max="9991" width="14.42578125" customWidth="1"/>
    <col min="10241" max="10241" width="3.7109375" customWidth="1"/>
    <col min="10242" max="10242" width="30.42578125" customWidth="1"/>
    <col min="10243" max="10245" width="20.85546875" customWidth="1"/>
    <col min="10247" max="10247" width="14.42578125" customWidth="1"/>
    <col min="10497" max="10497" width="3.7109375" customWidth="1"/>
    <col min="10498" max="10498" width="30.42578125" customWidth="1"/>
    <col min="10499" max="10501" width="20.85546875" customWidth="1"/>
    <col min="10503" max="10503" width="14.42578125" customWidth="1"/>
    <col min="10753" max="10753" width="3.7109375" customWidth="1"/>
    <col min="10754" max="10754" width="30.42578125" customWidth="1"/>
    <col min="10755" max="10757" width="20.85546875" customWidth="1"/>
    <col min="10759" max="10759" width="14.42578125" customWidth="1"/>
    <col min="11009" max="11009" width="3.7109375" customWidth="1"/>
    <col min="11010" max="11010" width="30.42578125" customWidth="1"/>
    <col min="11011" max="11013" width="20.85546875" customWidth="1"/>
    <col min="11015" max="11015" width="14.42578125" customWidth="1"/>
    <col min="11265" max="11265" width="3.7109375" customWidth="1"/>
    <col min="11266" max="11266" width="30.42578125" customWidth="1"/>
    <col min="11267" max="11269" width="20.85546875" customWidth="1"/>
    <col min="11271" max="11271" width="14.42578125" customWidth="1"/>
    <col min="11521" max="11521" width="3.7109375" customWidth="1"/>
    <col min="11522" max="11522" width="30.42578125" customWidth="1"/>
    <col min="11523" max="11525" width="20.85546875" customWidth="1"/>
    <col min="11527" max="11527" width="14.42578125" customWidth="1"/>
    <col min="11777" max="11777" width="3.7109375" customWidth="1"/>
    <col min="11778" max="11778" width="30.42578125" customWidth="1"/>
    <col min="11779" max="11781" width="20.85546875" customWidth="1"/>
    <col min="11783" max="11783" width="14.42578125" customWidth="1"/>
    <col min="12033" max="12033" width="3.7109375" customWidth="1"/>
    <col min="12034" max="12034" width="30.42578125" customWidth="1"/>
    <col min="12035" max="12037" width="20.85546875" customWidth="1"/>
    <col min="12039" max="12039" width="14.42578125" customWidth="1"/>
    <col min="12289" max="12289" width="3.7109375" customWidth="1"/>
    <col min="12290" max="12290" width="30.42578125" customWidth="1"/>
    <col min="12291" max="12293" width="20.85546875" customWidth="1"/>
    <col min="12295" max="12295" width="14.42578125" customWidth="1"/>
    <col min="12545" max="12545" width="3.7109375" customWidth="1"/>
    <col min="12546" max="12546" width="30.42578125" customWidth="1"/>
    <col min="12547" max="12549" width="20.85546875" customWidth="1"/>
    <col min="12551" max="12551" width="14.42578125" customWidth="1"/>
    <col min="12801" max="12801" width="3.7109375" customWidth="1"/>
    <col min="12802" max="12802" width="30.42578125" customWidth="1"/>
    <col min="12803" max="12805" width="20.85546875" customWidth="1"/>
    <col min="12807" max="12807" width="14.42578125" customWidth="1"/>
    <col min="13057" max="13057" width="3.7109375" customWidth="1"/>
    <col min="13058" max="13058" width="30.42578125" customWidth="1"/>
    <col min="13059" max="13061" width="20.85546875" customWidth="1"/>
    <col min="13063" max="13063" width="14.42578125" customWidth="1"/>
    <col min="13313" max="13313" width="3.7109375" customWidth="1"/>
    <col min="13314" max="13314" width="30.42578125" customWidth="1"/>
    <col min="13315" max="13317" width="20.85546875" customWidth="1"/>
    <col min="13319" max="13319" width="14.42578125" customWidth="1"/>
    <col min="13569" max="13569" width="3.7109375" customWidth="1"/>
    <col min="13570" max="13570" width="30.42578125" customWidth="1"/>
    <col min="13571" max="13573" width="20.85546875" customWidth="1"/>
    <col min="13575" max="13575" width="14.42578125" customWidth="1"/>
    <col min="13825" max="13825" width="3.7109375" customWidth="1"/>
    <col min="13826" max="13826" width="30.42578125" customWidth="1"/>
    <col min="13827" max="13829" width="20.85546875" customWidth="1"/>
    <col min="13831" max="13831" width="14.42578125" customWidth="1"/>
    <col min="14081" max="14081" width="3.7109375" customWidth="1"/>
    <col min="14082" max="14082" width="30.42578125" customWidth="1"/>
    <col min="14083" max="14085" width="20.85546875" customWidth="1"/>
    <col min="14087" max="14087" width="14.42578125" customWidth="1"/>
    <col min="14337" max="14337" width="3.7109375" customWidth="1"/>
    <col min="14338" max="14338" width="30.42578125" customWidth="1"/>
    <col min="14339" max="14341" width="20.85546875" customWidth="1"/>
    <col min="14343" max="14343" width="14.42578125" customWidth="1"/>
    <col min="14593" max="14593" width="3.7109375" customWidth="1"/>
    <col min="14594" max="14594" width="30.42578125" customWidth="1"/>
    <col min="14595" max="14597" width="20.85546875" customWidth="1"/>
    <col min="14599" max="14599" width="14.42578125" customWidth="1"/>
    <col min="14849" max="14849" width="3.7109375" customWidth="1"/>
    <col min="14850" max="14850" width="30.42578125" customWidth="1"/>
    <col min="14851" max="14853" width="20.85546875" customWidth="1"/>
    <col min="14855" max="14855" width="14.42578125" customWidth="1"/>
    <col min="15105" max="15105" width="3.7109375" customWidth="1"/>
    <col min="15106" max="15106" width="30.42578125" customWidth="1"/>
    <col min="15107" max="15109" width="20.85546875" customWidth="1"/>
    <col min="15111" max="15111" width="14.42578125" customWidth="1"/>
    <col min="15361" max="15361" width="3.7109375" customWidth="1"/>
    <col min="15362" max="15362" width="30.42578125" customWidth="1"/>
    <col min="15363" max="15365" width="20.85546875" customWidth="1"/>
    <col min="15367" max="15367" width="14.42578125" customWidth="1"/>
    <col min="15617" max="15617" width="3.7109375" customWidth="1"/>
    <col min="15618" max="15618" width="30.42578125" customWidth="1"/>
    <col min="15619" max="15621" width="20.85546875" customWidth="1"/>
    <col min="15623" max="15623" width="14.42578125" customWidth="1"/>
    <col min="15873" max="15873" width="3.7109375" customWidth="1"/>
    <col min="15874" max="15874" width="30.42578125" customWidth="1"/>
    <col min="15875" max="15877" width="20.85546875" customWidth="1"/>
    <col min="15879" max="15879" width="14.42578125" customWidth="1"/>
    <col min="16129" max="16129" width="3.7109375" customWidth="1"/>
    <col min="16130" max="16130" width="30.42578125" customWidth="1"/>
    <col min="16131" max="16133" width="20.85546875" customWidth="1"/>
    <col min="16135" max="16135" width="14.42578125" customWidth="1"/>
  </cols>
  <sheetData>
    <row r="1" spans="2:6" ht="15" customHeight="1" x14ac:dyDescent="0.25"/>
    <row r="2" spans="2:6" ht="28.5" customHeight="1" x14ac:dyDescent="0.25">
      <c r="B2" s="1019" t="s">
        <v>90</v>
      </c>
      <c r="C2" s="1020"/>
      <c r="D2" s="1020"/>
      <c r="E2" s="1020"/>
      <c r="F2" s="115"/>
    </row>
    <row r="3" spans="2:6" ht="15" customHeight="1" x14ac:dyDescent="0.25">
      <c r="B3" s="116"/>
      <c r="C3" s="117"/>
      <c r="D3" s="117"/>
      <c r="E3" s="117"/>
      <c r="F3" s="115"/>
    </row>
    <row r="4" spans="2:6" ht="15" customHeight="1" x14ac:dyDescent="0.25">
      <c r="B4" s="1200" t="s">
        <v>91</v>
      </c>
      <c r="C4" s="1200"/>
      <c r="D4" s="1200"/>
      <c r="E4" s="1200"/>
      <c r="F4" s="115"/>
    </row>
    <row r="5" spans="2:6" x14ac:dyDescent="0.25">
      <c r="B5" s="118"/>
      <c r="E5" s="119" t="s">
        <v>92</v>
      </c>
    </row>
    <row r="6" spans="2:6" ht="25.5" x14ac:dyDescent="0.25">
      <c r="B6" s="120"/>
      <c r="C6" s="121" t="s">
        <v>93</v>
      </c>
      <c r="D6" s="122" t="s">
        <v>64</v>
      </c>
      <c r="E6" s="121" t="s">
        <v>94</v>
      </c>
    </row>
    <row r="7" spans="2:6" x14ac:dyDescent="0.25">
      <c r="B7" s="123" t="s">
        <v>95</v>
      </c>
      <c r="C7" s="124">
        <v>67.986312152300655</v>
      </c>
      <c r="D7" s="125">
        <v>56</v>
      </c>
      <c r="E7" s="124">
        <v>47.249698190476828</v>
      </c>
      <c r="F7" s="126"/>
    </row>
    <row r="8" spans="2:6" x14ac:dyDescent="0.25">
      <c r="B8" s="123" t="s">
        <v>96</v>
      </c>
      <c r="C8" s="124">
        <v>26.603919580559516</v>
      </c>
      <c r="D8" s="125">
        <v>37</v>
      </c>
      <c r="E8" s="124">
        <v>44.588438527569707</v>
      </c>
      <c r="F8" s="126"/>
    </row>
    <row r="9" spans="2:6" x14ac:dyDescent="0.25">
      <c r="B9" s="123" t="s">
        <v>97</v>
      </c>
      <c r="C9" s="124">
        <v>5.4104353162479812</v>
      </c>
      <c r="D9" s="125">
        <v>6</v>
      </c>
      <c r="E9" s="124">
        <v>8.1618632819534565</v>
      </c>
      <c r="F9" s="126"/>
    </row>
    <row r="10" spans="2:6" x14ac:dyDescent="0.25">
      <c r="B10" s="127" t="s">
        <v>98</v>
      </c>
      <c r="C10" s="128">
        <v>100</v>
      </c>
      <c r="D10" s="129">
        <v>100.00000000000001</v>
      </c>
      <c r="E10" s="128">
        <v>99.999999999999986</v>
      </c>
      <c r="F10" s="126"/>
    </row>
    <row r="11" spans="2:6" x14ac:dyDescent="0.25">
      <c r="B11" s="130"/>
      <c r="C11" s="131"/>
      <c r="D11" s="132"/>
      <c r="E11" s="131"/>
      <c r="F11" s="126"/>
    </row>
    <row r="12" spans="2:6" x14ac:dyDescent="0.25">
      <c r="B12" s="130"/>
      <c r="C12" s="131"/>
      <c r="D12" s="132"/>
      <c r="E12" s="131"/>
      <c r="F12" s="126"/>
    </row>
    <row r="13" spans="2:6" x14ac:dyDescent="0.25">
      <c r="B13" s="130"/>
      <c r="C13" s="131"/>
      <c r="D13" s="132"/>
      <c r="E13" s="131"/>
      <c r="F13" s="126"/>
    </row>
    <row r="14" spans="2:6" x14ac:dyDescent="0.25">
      <c r="B14" s="1201" t="s">
        <v>99</v>
      </c>
      <c r="C14" s="1201"/>
      <c r="D14" s="132"/>
      <c r="E14" s="131"/>
      <c r="F14" s="126"/>
    </row>
    <row r="15" spans="2:6" x14ac:dyDescent="0.25">
      <c r="B15" s="133"/>
      <c r="C15" s="134"/>
      <c r="D15" s="134"/>
      <c r="E15" s="135" t="s">
        <v>92</v>
      </c>
      <c r="F15" s="126"/>
    </row>
    <row r="16" spans="2:6" ht="25.5" x14ac:dyDescent="0.25">
      <c r="B16" s="136"/>
      <c r="C16" s="137" t="s">
        <v>100</v>
      </c>
      <c r="D16" s="137" t="s">
        <v>101</v>
      </c>
      <c r="E16" s="137" t="s">
        <v>5</v>
      </c>
    </row>
    <row r="17" spans="2:10" x14ac:dyDescent="0.25">
      <c r="B17" s="123" t="s">
        <v>95</v>
      </c>
      <c r="C17" s="124">
        <v>88.975000000000009</v>
      </c>
      <c r="D17" s="124">
        <v>42.722727272727276</v>
      </c>
      <c r="E17" s="124">
        <v>75.98863636363636</v>
      </c>
    </row>
    <row r="18" spans="2:10" x14ac:dyDescent="0.25">
      <c r="B18" s="123" t="s">
        <v>96</v>
      </c>
      <c r="C18" s="124">
        <v>9.2856060606060602</v>
      </c>
      <c r="D18" s="124">
        <v>47.285606060606064</v>
      </c>
      <c r="E18" s="124">
        <v>19.956060606060603</v>
      </c>
      <c r="F18" s="105"/>
    </row>
    <row r="19" spans="2:10" x14ac:dyDescent="0.25">
      <c r="B19" s="123" t="s">
        <v>97</v>
      </c>
      <c r="C19" s="124">
        <v>1.7386363636363638</v>
      </c>
      <c r="D19" s="124">
        <v>9.9916666666666654</v>
      </c>
      <c r="E19" s="124">
        <v>4.0560606060606057</v>
      </c>
      <c r="F19" s="105"/>
    </row>
    <row r="20" spans="2:10" x14ac:dyDescent="0.25">
      <c r="B20" s="127" t="s">
        <v>98</v>
      </c>
      <c r="C20" s="128">
        <f>SUM(C17:C19)</f>
        <v>99.999242424242425</v>
      </c>
      <c r="D20" s="128">
        <f>SUM(D17:D19)</f>
        <v>100</v>
      </c>
      <c r="E20" s="128">
        <f>SUM(E17:E19)</f>
        <v>100.00075757575758</v>
      </c>
      <c r="F20" s="105"/>
    </row>
    <row r="21" spans="2:10" ht="58.5" customHeight="1" x14ac:dyDescent="0.25">
      <c r="B21" s="1202" t="s">
        <v>102</v>
      </c>
      <c r="C21" s="1203"/>
      <c r="D21" s="1203"/>
      <c r="E21" s="1203"/>
      <c r="F21" s="48"/>
    </row>
    <row r="22" spans="2:10" x14ac:dyDescent="0.25">
      <c r="B22" s="48"/>
      <c r="C22" s="48"/>
      <c r="D22" s="48"/>
      <c r="E22" s="48"/>
      <c r="F22" s="48"/>
      <c r="J22" t="s">
        <v>103</v>
      </c>
    </row>
    <row r="23" spans="2:10" x14ac:dyDescent="0.25">
      <c r="B23" s="48"/>
      <c r="C23" s="48"/>
      <c r="D23" s="48"/>
      <c r="E23" s="48"/>
      <c r="F23" s="48"/>
    </row>
    <row r="24" spans="2:10" x14ac:dyDescent="0.25">
      <c r="B24" s="48"/>
      <c r="C24" s="48"/>
      <c r="D24" s="48"/>
      <c r="E24" s="48"/>
      <c r="F24" s="48"/>
    </row>
    <row r="25" spans="2:10" x14ac:dyDescent="0.25">
      <c r="B25" s="48"/>
      <c r="C25" s="48"/>
      <c r="D25" s="48"/>
      <c r="E25" s="48"/>
      <c r="F25" s="48"/>
    </row>
    <row r="26" spans="2:10" x14ac:dyDescent="0.25">
      <c r="B26" s="48"/>
      <c r="C26" s="48"/>
      <c r="D26" s="48"/>
      <c r="E26" s="48"/>
      <c r="F26" s="48"/>
    </row>
    <row r="27" spans="2:10" x14ac:dyDescent="0.25">
      <c r="B27" s="103"/>
      <c r="C27" s="48"/>
      <c r="D27" s="48"/>
      <c r="E27" s="48"/>
      <c r="F27" s="48"/>
    </row>
    <row r="28" spans="2:10" x14ac:dyDescent="0.25">
      <c r="B28" s="103"/>
      <c r="C28" s="48"/>
      <c r="D28" s="48"/>
      <c r="E28" s="48"/>
      <c r="F28" s="48"/>
    </row>
    <row r="29" spans="2:10" x14ac:dyDescent="0.25">
      <c r="B29" s="6"/>
      <c r="C29" s="6"/>
      <c r="D29" s="6"/>
      <c r="E29" s="6"/>
      <c r="F29" s="6"/>
    </row>
    <row r="34" spans="4:8" x14ac:dyDescent="0.25">
      <c r="D34" s="105"/>
      <c r="E34" s="105"/>
      <c r="F34" s="105"/>
      <c r="H34" s="105"/>
    </row>
    <row r="35" spans="4:8" x14ac:dyDescent="0.25">
      <c r="D35" s="105"/>
      <c r="E35" s="105"/>
      <c r="F35" s="105"/>
      <c r="H35" s="105"/>
    </row>
    <row r="36" spans="4:8" x14ac:dyDescent="0.25">
      <c r="D36" s="105"/>
      <c r="E36" s="105"/>
      <c r="F36" s="105"/>
      <c r="H36" s="105"/>
    </row>
  </sheetData>
  <mergeCells count="4">
    <mergeCell ref="B2:E2"/>
    <mergeCell ref="B4:E4"/>
    <mergeCell ref="B14:C14"/>
    <mergeCell ref="B21:E21"/>
  </mergeCells>
  <pageMargins left="0.70866141732283472" right="0.70866141732283472" top="0.74803149606299213" bottom="0.74803149606299213" header="0.31496062992125984" footer="0.31496062992125984"/>
  <pageSetup paperSize="9" scale="62"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G17"/>
  <sheetViews>
    <sheetView showGridLines="0" zoomScale="90" zoomScaleNormal="90" workbookViewId="0"/>
  </sheetViews>
  <sheetFormatPr baseColWidth="10" defaultRowHeight="15" x14ac:dyDescent="0.25"/>
  <cols>
    <col min="1" max="1" width="3.7109375" customWidth="1"/>
    <col min="2" max="2" width="56.85546875" customWidth="1"/>
    <col min="3" max="3" width="14.85546875" customWidth="1"/>
    <col min="4" max="4" width="13.7109375" customWidth="1"/>
    <col min="257" max="257" width="3.7109375" customWidth="1"/>
    <col min="258" max="258" width="56.85546875" customWidth="1"/>
    <col min="259" max="259" width="14.85546875" customWidth="1"/>
    <col min="260" max="260" width="13.7109375" customWidth="1"/>
    <col min="513" max="513" width="3.7109375" customWidth="1"/>
    <col min="514" max="514" width="56.85546875" customWidth="1"/>
    <col min="515" max="515" width="14.85546875" customWidth="1"/>
    <col min="516" max="516" width="13.7109375" customWidth="1"/>
    <col min="769" max="769" width="3.7109375" customWidth="1"/>
    <col min="770" max="770" width="56.85546875" customWidth="1"/>
    <col min="771" max="771" width="14.85546875" customWidth="1"/>
    <col min="772" max="772" width="13.7109375" customWidth="1"/>
    <col min="1025" max="1025" width="3.7109375" customWidth="1"/>
    <col min="1026" max="1026" width="56.85546875" customWidth="1"/>
    <col min="1027" max="1027" width="14.85546875" customWidth="1"/>
    <col min="1028" max="1028" width="13.7109375" customWidth="1"/>
    <col min="1281" max="1281" width="3.7109375" customWidth="1"/>
    <col min="1282" max="1282" width="56.85546875" customWidth="1"/>
    <col min="1283" max="1283" width="14.85546875" customWidth="1"/>
    <col min="1284" max="1284" width="13.7109375" customWidth="1"/>
    <col min="1537" max="1537" width="3.7109375" customWidth="1"/>
    <col min="1538" max="1538" width="56.85546875" customWidth="1"/>
    <col min="1539" max="1539" width="14.85546875" customWidth="1"/>
    <col min="1540" max="1540" width="13.7109375" customWidth="1"/>
    <col min="1793" max="1793" width="3.7109375" customWidth="1"/>
    <col min="1794" max="1794" width="56.85546875" customWidth="1"/>
    <col min="1795" max="1795" width="14.85546875" customWidth="1"/>
    <col min="1796" max="1796" width="13.7109375" customWidth="1"/>
    <col min="2049" max="2049" width="3.7109375" customWidth="1"/>
    <col min="2050" max="2050" width="56.85546875" customWidth="1"/>
    <col min="2051" max="2051" width="14.85546875" customWidth="1"/>
    <col min="2052" max="2052" width="13.7109375" customWidth="1"/>
    <col min="2305" max="2305" width="3.7109375" customWidth="1"/>
    <col min="2306" max="2306" width="56.85546875" customWidth="1"/>
    <col min="2307" max="2307" width="14.85546875" customWidth="1"/>
    <col min="2308" max="2308" width="13.7109375" customWidth="1"/>
    <col min="2561" max="2561" width="3.7109375" customWidth="1"/>
    <col min="2562" max="2562" width="56.85546875" customWidth="1"/>
    <col min="2563" max="2563" width="14.85546875" customWidth="1"/>
    <col min="2564" max="2564" width="13.7109375" customWidth="1"/>
    <col min="2817" max="2817" width="3.7109375" customWidth="1"/>
    <col min="2818" max="2818" width="56.85546875" customWidth="1"/>
    <col min="2819" max="2819" width="14.85546875" customWidth="1"/>
    <col min="2820" max="2820" width="13.7109375" customWidth="1"/>
    <col min="3073" max="3073" width="3.7109375" customWidth="1"/>
    <col min="3074" max="3074" width="56.85546875" customWidth="1"/>
    <col min="3075" max="3075" width="14.85546875" customWidth="1"/>
    <col min="3076" max="3076" width="13.7109375" customWidth="1"/>
    <col min="3329" max="3329" width="3.7109375" customWidth="1"/>
    <col min="3330" max="3330" width="56.85546875" customWidth="1"/>
    <col min="3331" max="3331" width="14.85546875" customWidth="1"/>
    <col min="3332" max="3332" width="13.7109375" customWidth="1"/>
    <col min="3585" max="3585" width="3.7109375" customWidth="1"/>
    <col min="3586" max="3586" width="56.85546875" customWidth="1"/>
    <col min="3587" max="3587" width="14.85546875" customWidth="1"/>
    <col min="3588" max="3588" width="13.7109375" customWidth="1"/>
    <col min="3841" max="3841" width="3.7109375" customWidth="1"/>
    <col min="3842" max="3842" width="56.85546875" customWidth="1"/>
    <col min="3843" max="3843" width="14.85546875" customWidth="1"/>
    <col min="3844" max="3844" width="13.7109375" customWidth="1"/>
    <col min="4097" max="4097" width="3.7109375" customWidth="1"/>
    <col min="4098" max="4098" width="56.85546875" customWidth="1"/>
    <col min="4099" max="4099" width="14.85546875" customWidth="1"/>
    <col min="4100" max="4100" width="13.7109375" customWidth="1"/>
    <col min="4353" max="4353" width="3.7109375" customWidth="1"/>
    <col min="4354" max="4354" width="56.85546875" customWidth="1"/>
    <col min="4355" max="4355" width="14.85546875" customWidth="1"/>
    <col min="4356" max="4356" width="13.7109375" customWidth="1"/>
    <col min="4609" max="4609" width="3.7109375" customWidth="1"/>
    <col min="4610" max="4610" width="56.85546875" customWidth="1"/>
    <col min="4611" max="4611" width="14.85546875" customWidth="1"/>
    <col min="4612" max="4612" width="13.7109375" customWidth="1"/>
    <col min="4865" max="4865" width="3.7109375" customWidth="1"/>
    <col min="4866" max="4866" width="56.85546875" customWidth="1"/>
    <col min="4867" max="4867" width="14.85546875" customWidth="1"/>
    <col min="4868" max="4868" width="13.7109375" customWidth="1"/>
    <col min="5121" max="5121" width="3.7109375" customWidth="1"/>
    <col min="5122" max="5122" width="56.85546875" customWidth="1"/>
    <col min="5123" max="5123" width="14.85546875" customWidth="1"/>
    <col min="5124" max="5124" width="13.7109375" customWidth="1"/>
    <col min="5377" max="5377" width="3.7109375" customWidth="1"/>
    <col min="5378" max="5378" width="56.85546875" customWidth="1"/>
    <col min="5379" max="5379" width="14.85546875" customWidth="1"/>
    <col min="5380" max="5380" width="13.7109375" customWidth="1"/>
    <col min="5633" max="5633" width="3.7109375" customWidth="1"/>
    <col min="5634" max="5634" width="56.85546875" customWidth="1"/>
    <col min="5635" max="5635" width="14.85546875" customWidth="1"/>
    <col min="5636" max="5636" width="13.7109375" customWidth="1"/>
    <col min="5889" max="5889" width="3.7109375" customWidth="1"/>
    <col min="5890" max="5890" width="56.85546875" customWidth="1"/>
    <col min="5891" max="5891" width="14.85546875" customWidth="1"/>
    <col min="5892" max="5892" width="13.7109375" customWidth="1"/>
    <col min="6145" max="6145" width="3.7109375" customWidth="1"/>
    <col min="6146" max="6146" width="56.85546875" customWidth="1"/>
    <col min="6147" max="6147" width="14.85546875" customWidth="1"/>
    <col min="6148" max="6148" width="13.7109375" customWidth="1"/>
    <col min="6401" max="6401" width="3.7109375" customWidth="1"/>
    <col min="6402" max="6402" width="56.85546875" customWidth="1"/>
    <col min="6403" max="6403" width="14.85546875" customWidth="1"/>
    <col min="6404" max="6404" width="13.7109375" customWidth="1"/>
    <col min="6657" max="6657" width="3.7109375" customWidth="1"/>
    <col min="6658" max="6658" width="56.85546875" customWidth="1"/>
    <col min="6659" max="6659" width="14.85546875" customWidth="1"/>
    <col min="6660" max="6660" width="13.7109375" customWidth="1"/>
    <col min="6913" max="6913" width="3.7109375" customWidth="1"/>
    <col min="6914" max="6914" width="56.85546875" customWidth="1"/>
    <col min="6915" max="6915" width="14.85546875" customWidth="1"/>
    <col min="6916" max="6916" width="13.7109375" customWidth="1"/>
    <col min="7169" max="7169" width="3.7109375" customWidth="1"/>
    <col min="7170" max="7170" width="56.85546875" customWidth="1"/>
    <col min="7171" max="7171" width="14.85546875" customWidth="1"/>
    <col min="7172" max="7172" width="13.7109375" customWidth="1"/>
    <col min="7425" max="7425" width="3.7109375" customWidth="1"/>
    <col min="7426" max="7426" width="56.85546875" customWidth="1"/>
    <col min="7427" max="7427" width="14.85546875" customWidth="1"/>
    <col min="7428" max="7428" width="13.7109375" customWidth="1"/>
    <col min="7681" max="7681" width="3.7109375" customWidth="1"/>
    <col min="7682" max="7682" width="56.85546875" customWidth="1"/>
    <col min="7683" max="7683" width="14.85546875" customWidth="1"/>
    <col min="7684" max="7684" width="13.7109375" customWidth="1"/>
    <col min="7937" max="7937" width="3.7109375" customWidth="1"/>
    <col min="7938" max="7938" width="56.85546875" customWidth="1"/>
    <col min="7939" max="7939" width="14.85546875" customWidth="1"/>
    <col min="7940" max="7940" width="13.7109375" customWidth="1"/>
    <col min="8193" max="8193" width="3.7109375" customWidth="1"/>
    <col min="8194" max="8194" width="56.85546875" customWidth="1"/>
    <col min="8195" max="8195" width="14.85546875" customWidth="1"/>
    <col min="8196" max="8196" width="13.7109375" customWidth="1"/>
    <col min="8449" max="8449" width="3.7109375" customWidth="1"/>
    <col min="8450" max="8450" width="56.85546875" customWidth="1"/>
    <col min="8451" max="8451" width="14.85546875" customWidth="1"/>
    <col min="8452" max="8452" width="13.7109375" customWidth="1"/>
    <col min="8705" max="8705" width="3.7109375" customWidth="1"/>
    <col min="8706" max="8706" width="56.85546875" customWidth="1"/>
    <col min="8707" max="8707" width="14.85546875" customWidth="1"/>
    <col min="8708" max="8708" width="13.7109375" customWidth="1"/>
    <col min="8961" max="8961" width="3.7109375" customWidth="1"/>
    <col min="8962" max="8962" width="56.85546875" customWidth="1"/>
    <col min="8963" max="8963" width="14.85546875" customWidth="1"/>
    <col min="8964" max="8964" width="13.7109375" customWidth="1"/>
    <col min="9217" max="9217" width="3.7109375" customWidth="1"/>
    <col min="9218" max="9218" width="56.85546875" customWidth="1"/>
    <col min="9219" max="9219" width="14.85546875" customWidth="1"/>
    <col min="9220" max="9220" width="13.7109375" customWidth="1"/>
    <col min="9473" max="9473" width="3.7109375" customWidth="1"/>
    <col min="9474" max="9474" width="56.85546875" customWidth="1"/>
    <col min="9475" max="9475" width="14.85546875" customWidth="1"/>
    <col min="9476" max="9476" width="13.7109375" customWidth="1"/>
    <col min="9729" max="9729" width="3.7109375" customWidth="1"/>
    <col min="9730" max="9730" width="56.85546875" customWidth="1"/>
    <col min="9731" max="9731" width="14.85546875" customWidth="1"/>
    <col min="9732" max="9732" width="13.7109375" customWidth="1"/>
    <col min="9985" max="9985" width="3.7109375" customWidth="1"/>
    <col min="9986" max="9986" width="56.85546875" customWidth="1"/>
    <col min="9987" max="9987" width="14.85546875" customWidth="1"/>
    <col min="9988" max="9988" width="13.7109375" customWidth="1"/>
    <col min="10241" max="10241" width="3.7109375" customWidth="1"/>
    <col min="10242" max="10242" width="56.85546875" customWidth="1"/>
    <col min="10243" max="10243" width="14.85546875" customWidth="1"/>
    <col min="10244" max="10244" width="13.7109375" customWidth="1"/>
    <col min="10497" max="10497" width="3.7109375" customWidth="1"/>
    <col min="10498" max="10498" width="56.85546875" customWidth="1"/>
    <col min="10499" max="10499" width="14.85546875" customWidth="1"/>
    <col min="10500" max="10500" width="13.7109375" customWidth="1"/>
    <col min="10753" max="10753" width="3.7109375" customWidth="1"/>
    <col min="10754" max="10754" width="56.85546875" customWidth="1"/>
    <col min="10755" max="10755" width="14.85546875" customWidth="1"/>
    <col min="10756" max="10756" width="13.7109375" customWidth="1"/>
    <col min="11009" max="11009" width="3.7109375" customWidth="1"/>
    <col min="11010" max="11010" width="56.85546875" customWidth="1"/>
    <col min="11011" max="11011" width="14.85546875" customWidth="1"/>
    <col min="11012" max="11012" width="13.7109375" customWidth="1"/>
    <col min="11265" max="11265" width="3.7109375" customWidth="1"/>
    <col min="11266" max="11266" width="56.85546875" customWidth="1"/>
    <col min="11267" max="11267" width="14.85546875" customWidth="1"/>
    <col min="11268" max="11268" width="13.7109375" customWidth="1"/>
    <col min="11521" max="11521" width="3.7109375" customWidth="1"/>
    <col min="11522" max="11522" width="56.85546875" customWidth="1"/>
    <col min="11523" max="11523" width="14.85546875" customWidth="1"/>
    <col min="11524" max="11524" width="13.7109375" customWidth="1"/>
    <col min="11777" max="11777" width="3.7109375" customWidth="1"/>
    <col min="11778" max="11778" width="56.85546875" customWidth="1"/>
    <col min="11779" max="11779" width="14.85546875" customWidth="1"/>
    <col min="11780" max="11780" width="13.7109375" customWidth="1"/>
    <col min="12033" max="12033" width="3.7109375" customWidth="1"/>
    <col min="12034" max="12034" width="56.85546875" customWidth="1"/>
    <col min="12035" max="12035" width="14.85546875" customWidth="1"/>
    <col min="12036" max="12036" width="13.7109375" customWidth="1"/>
    <col min="12289" max="12289" width="3.7109375" customWidth="1"/>
    <col min="12290" max="12290" width="56.85546875" customWidth="1"/>
    <col min="12291" max="12291" width="14.85546875" customWidth="1"/>
    <col min="12292" max="12292" width="13.7109375" customWidth="1"/>
    <col min="12545" max="12545" width="3.7109375" customWidth="1"/>
    <col min="12546" max="12546" width="56.85546875" customWidth="1"/>
    <col min="12547" max="12547" width="14.85546875" customWidth="1"/>
    <col min="12548" max="12548" width="13.7109375" customWidth="1"/>
    <col min="12801" max="12801" width="3.7109375" customWidth="1"/>
    <col min="12802" max="12802" width="56.85546875" customWidth="1"/>
    <col min="12803" max="12803" width="14.85546875" customWidth="1"/>
    <col min="12804" max="12804" width="13.7109375" customWidth="1"/>
    <col min="13057" max="13057" width="3.7109375" customWidth="1"/>
    <col min="13058" max="13058" width="56.85546875" customWidth="1"/>
    <col min="13059" max="13059" width="14.85546875" customWidth="1"/>
    <col min="13060" max="13060" width="13.7109375" customWidth="1"/>
    <col min="13313" max="13313" width="3.7109375" customWidth="1"/>
    <col min="13314" max="13314" width="56.85546875" customWidth="1"/>
    <col min="13315" max="13315" width="14.85546875" customWidth="1"/>
    <col min="13316" max="13316" width="13.7109375" customWidth="1"/>
    <col min="13569" max="13569" width="3.7109375" customWidth="1"/>
    <col min="13570" max="13570" width="56.85546875" customWidth="1"/>
    <col min="13571" max="13571" width="14.85546875" customWidth="1"/>
    <col min="13572" max="13572" width="13.7109375" customWidth="1"/>
    <col min="13825" max="13825" width="3.7109375" customWidth="1"/>
    <col min="13826" max="13826" width="56.85546875" customWidth="1"/>
    <col min="13827" max="13827" width="14.85546875" customWidth="1"/>
    <col min="13828" max="13828" width="13.7109375" customWidth="1"/>
    <col min="14081" max="14081" width="3.7109375" customWidth="1"/>
    <col min="14082" max="14082" width="56.85546875" customWidth="1"/>
    <col min="14083" max="14083" width="14.85546875" customWidth="1"/>
    <col min="14084" max="14084" width="13.7109375" customWidth="1"/>
    <col min="14337" max="14337" width="3.7109375" customWidth="1"/>
    <col min="14338" max="14338" width="56.85546875" customWidth="1"/>
    <col min="14339" max="14339" width="14.85546875" customWidth="1"/>
    <col min="14340" max="14340" width="13.7109375" customWidth="1"/>
    <col min="14593" max="14593" width="3.7109375" customWidth="1"/>
    <col min="14594" max="14594" width="56.85546875" customWidth="1"/>
    <col min="14595" max="14595" width="14.85546875" customWidth="1"/>
    <col min="14596" max="14596" width="13.7109375" customWidth="1"/>
    <col min="14849" max="14849" width="3.7109375" customWidth="1"/>
    <col min="14850" max="14850" width="56.85546875" customWidth="1"/>
    <col min="14851" max="14851" width="14.85546875" customWidth="1"/>
    <col min="14852" max="14852" width="13.7109375" customWidth="1"/>
    <col min="15105" max="15105" width="3.7109375" customWidth="1"/>
    <col min="15106" max="15106" width="56.85546875" customWidth="1"/>
    <col min="15107" max="15107" width="14.85546875" customWidth="1"/>
    <col min="15108" max="15108" width="13.7109375" customWidth="1"/>
    <col min="15361" max="15361" width="3.7109375" customWidth="1"/>
    <col min="15362" max="15362" width="56.85546875" customWidth="1"/>
    <col min="15363" max="15363" width="14.85546875" customWidth="1"/>
    <col min="15364" max="15364" width="13.7109375" customWidth="1"/>
    <col min="15617" max="15617" width="3.7109375" customWidth="1"/>
    <col min="15618" max="15618" width="56.85546875" customWidth="1"/>
    <col min="15619" max="15619" width="14.85546875" customWidth="1"/>
    <col min="15620" max="15620" width="13.7109375" customWidth="1"/>
    <col min="15873" max="15873" width="3.7109375" customWidth="1"/>
    <col min="15874" max="15874" width="56.85546875" customWidth="1"/>
    <col min="15875" max="15875" width="14.85546875" customWidth="1"/>
    <col min="15876" max="15876" width="13.7109375" customWidth="1"/>
    <col min="16129" max="16129" width="3.7109375" customWidth="1"/>
    <col min="16130" max="16130" width="56.85546875" customWidth="1"/>
    <col min="16131" max="16131" width="14.85546875" customWidth="1"/>
    <col min="16132" max="16132" width="13.7109375" customWidth="1"/>
  </cols>
  <sheetData>
    <row r="1" spans="2:7" ht="15" customHeight="1" x14ac:dyDescent="0.25"/>
    <row r="2" spans="2:7" ht="16.5" customHeight="1" x14ac:dyDescent="0.25">
      <c r="B2" s="1020" t="s">
        <v>104</v>
      </c>
      <c r="C2" s="1020"/>
      <c r="D2" s="1020"/>
    </row>
    <row r="3" spans="2:7" ht="12" customHeight="1" x14ac:dyDescent="0.25">
      <c r="B3" s="117"/>
      <c r="C3" s="117"/>
      <c r="D3" s="119" t="s">
        <v>92</v>
      </c>
    </row>
    <row r="4" spans="2:7" ht="53.25" customHeight="1" x14ac:dyDescent="0.25">
      <c r="B4" s="133"/>
      <c r="C4" s="138" t="s">
        <v>105</v>
      </c>
      <c r="D4" s="138" t="s">
        <v>106</v>
      </c>
    </row>
    <row r="5" spans="2:7" ht="20.100000000000001" customHeight="1" x14ac:dyDescent="0.25">
      <c r="B5" s="139" t="s">
        <v>107</v>
      </c>
      <c r="C5" s="140">
        <v>12.02</v>
      </c>
      <c r="D5" s="140">
        <v>14.38</v>
      </c>
    </row>
    <row r="6" spans="2:7" ht="20.100000000000001" customHeight="1" x14ac:dyDescent="0.25">
      <c r="B6" s="139" t="s">
        <v>108</v>
      </c>
      <c r="C6" s="140">
        <v>13.27</v>
      </c>
      <c r="D6" s="140">
        <v>19.510000000000002</v>
      </c>
    </row>
    <row r="7" spans="2:7" ht="20.100000000000001" customHeight="1" x14ac:dyDescent="0.25">
      <c r="B7" s="139" t="s">
        <v>109</v>
      </c>
      <c r="C7" s="140">
        <v>29.74</v>
      </c>
      <c r="D7" s="140">
        <v>24.4</v>
      </c>
    </row>
    <row r="8" spans="2:7" ht="20.100000000000001" customHeight="1" x14ac:dyDescent="0.25">
      <c r="B8" s="139" t="s">
        <v>110</v>
      </c>
      <c r="C8" s="140">
        <v>55.3</v>
      </c>
      <c r="D8" s="140">
        <v>35.01</v>
      </c>
    </row>
    <row r="9" spans="2:7" ht="20.100000000000001" customHeight="1" x14ac:dyDescent="0.25">
      <c r="B9" s="139" t="s">
        <v>111</v>
      </c>
      <c r="C9" s="140">
        <v>52.61</v>
      </c>
      <c r="D9" s="140">
        <v>36.450000000000003</v>
      </c>
    </row>
    <row r="10" spans="2:7" ht="20.100000000000001" customHeight="1" x14ac:dyDescent="0.25">
      <c r="B10" s="139" t="s">
        <v>112</v>
      </c>
      <c r="C10" s="140">
        <v>57.4</v>
      </c>
      <c r="D10" s="140">
        <v>55.37</v>
      </c>
      <c r="G10" s="141"/>
    </row>
    <row r="11" spans="2:7" ht="20.100000000000001" customHeight="1" x14ac:dyDescent="0.25">
      <c r="B11" s="139" t="s">
        <v>113</v>
      </c>
      <c r="C11" s="140">
        <v>52.7</v>
      </c>
      <c r="D11" s="140">
        <v>57.74</v>
      </c>
    </row>
    <row r="12" spans="2:7" ht="81.75" customHeight="1" x14ac:dyDescent="0.25">
      <c r="B12" s="1204" t="s">
        <v>114</v>
      </c>
      <c r="C12" s="1204"/>
      <c r="D12" s="1204"/>
    </row>
    <row r="13" spans="2:7" x14ac:dyDescent="0.25">
      <c r="B13" s="142"/>
      <c r="C13" s="143"/>
      <c r="D13" s="143"/>
    </row>
    <row r="15" spans="2:7" ht="15" customHeight="1" x14ac:dyDescent="0.25"/>
    <row r="17" ht="15" customHeight="1" x14ac:dyDescent="0.25"/>
  </sheetData>
  <mergeCells count="2">
    <mergeCell ref="B2:D2"/>
    <mergeCell ref="B12:D12"/>
  </mergeCells>
  <pageMargins left="0.70866141732283472" right="0.70866141732283472" top="0.74803149606299213" bottom="0.74803149606299213" header="0.31496062992125984" footer="0.31496062992125984"/>
  <pageSetup paperSize="9" orientation="landscape"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D11"/>
  <sheetViews>
    <sheetView showGridLines="0" zoomScaleNormal="100" workbookViewId="0"/>
  </sheetViews>
  <sheetFormatPr baseColWidth="10" defaultRowHeight="15" x14ac:dyDescent="0.25"/>
  <cols>
    <col min="1" max="1" width="3.7109375" customWidth="1"/>
    <col min="2" max="2" width="68.28515625" bestFit="1" customWidth="1"/>
    <col min="12" max="12" width="39.28515625" customWidth="1"/>
    <col min="257" max="257" width="3.7109375" customWidth="1"/>
    <col min="258" max="258" width="68.28515625" bestFit="1" customWidth="1"/>
    <col min="268" max="268" width="39.28515625" customWidth="1"/>
    <col min="513" max="513" width="3.7109375" customWidth="1"/>
    <col min="514" max="514" width="68.28515625" bestFit="1" customWidth="1"/>
    <col min="524" max="524" width="39.28515625" customWidth="1"/>
    <col min="769" max="769" width="3.7109375" customWidth="1"/>
    <col min="770" max="770" width="68.28515625" bestFit="1" customWidth="1"/>
    <col min="780" max="780" width="39.28515625" customWidth="1"/>
    <col min="1025" max="1025" width="3.7109375" customWidth="1"/>
    <col min="1026" max="1026" width="68.28515625" bestFit="1" customWidth="1"/>
    <col min="1036" max="1036" width="39.28515625" customWidth="1"/>
    <col min="1281" max="1281" width="3.7109375" customWidth="1"/>
    <col min="1282" max="1282" width="68.28515625" bestFit="1" customWidth="1"/>
    <col min="1292" max="1292" width="39.28515625" customWidth="1"/>
    <col min="1537" max="1537" width="3.7109375" customWidth="1"/>
    <col min="1538" max="1538" width="68.28515625" bestFit="1" customWidth="1"/>
    <col min="1548" max="1548" width="39.28515625" customWidth="1"/>
    <col min="1793" max="1793" width="3.7109375" customWidth="1"/>
    <col min="1794" max="1794" width="68.28515625" bestFit="1" customWidth="1"/>
    <col min="1804" max="1804" width="39.28515625" customWidth="1"/>
    <col min="2049" max="2049" width="3.7109375" customWidth="1"/>
    <col min="2050" max="2050" width="68.28515625" bestFit="1" customWidth="1"/>
    <col min="2060" max="2060" width="39.28515625" customWidth="1"/>
    <col min="2305" max="2305" width="3.7109375" customWidth="1"/>
    <col min="2306" max="2306" width="68.28515625" bestFit="1" customWidth="1"/>
    <col min="2316" max="2316" width="39.28515625" customWidth="1"/>
    <col min="2561" max="2561" width="3.7109375" customWidth="1"/>
    <col min="2562" max="2562" width="68.28515625" bestFit="1" customWidth="1"/>
    <col min="2572" max="2572" width="39.28515625" customWidth="1"/>
    <col min="2817" max="2817" width="3.7109375" customWidth="1"/>
    <col min="2818" max="2818" width="68.28515625" bestFit="1" customWidth="1"/>
    <col min="2828" max="2828" width="39.28515625" customWidth="1"/>
    <col min="3073" max="3073" width="3.7109375" customWidth="1"/>
    <col min="3074" max="3074" width="68.28515625" bestFit="1" customWidth="1"/>
    <col min="3084" max="3084" width="39.28515625" customWidth="1"/>
    <col min="3329" max="3329" width="3.7109375" customWidth="1"/>
    <col min="3330" max="3330" width="68.28515625" bestFit="1" customWidth="1"/>
    <col min="3340" max="3340" width="39.28515625" customWidth="1"/>
    <col min="3585" max="3585" width="3.7109375" customWidth="1"/>
    <col min="3586" max="3586" width="68.28515625" bestFit="1" customWidth="1"/>
    <col min="3596" max="3596" width="39.28515625" customWidth="1"/>
    <col min="3841" max="3841" width="3.7109375" customWidth="1"/>
    <col min="3842" max="3842" width="68.28515625" bestFit="1" customWidth="1"/>
    <col min="3852" max="3852" width="39.28515625" customWidth="1"/>
    <col min="4097" max="4097" width="3.7109375" customWidth="1"/>
    <col min="4098" max="4098" width="68.28515625" bestFit="1" customWidth="1"/>
    <col min="4108" max="4108" width="39.28515625" customWidth="1"/>
    <col min="4353" max="4353" width="3.7109375" customWidth="1"/>
    <col min="4354" max="4354" width="68.28515625" bestFit="1" customWidth="1"/>
    <col min="4364" max="4364" width="39.28515625" customWidth="1"/>
    <col min="4609" max="4609" width="3.7109375" customWidth="1"/>
    <col min="4610" max="4610" width="68.28515625" bestFit="1" customWidth="1"/>
    <col min="4620" max="4620" width="39.28515625" customWidth="1"/>
    <col min="4865" max="4865" width="3.7109375" customWidth="1"/>
    <col min="4866" max="4866" width="68.28515625" bestFit="1" customWidth="1"/>
    <col min="4876" max="4876" width="39.28515625" customWidth="1"/>
    <col min="5121" max="5121" width="3.7109375" customWidth="1"/>
    <col min="5122" max="5122" width="68.28515625" bestFit="1" customWidth="1"/>
    <col min="5132" max="5132" width="39.28515625" customWidth="1"/>
    <col min="5377" max="5377" width="3.7109375" customWidth="1"/>
    <col min="5378" max="5378" width="68.28515625" bestFit="1" customWidth="1"/>
    <col min="5388" max="5388" width="39.28515625" customWidth="1"/>
    <col min="5633" max="5633" width="3.7109375" customWidth="1"/>
    <col min="5634" max="5634" width="68.28515625" bestFit="1" customWidth="1"/>
    <col min="5644" max="5644" width="39.28515625" customWidth="1"/>
    <col min="5889" max="5889" width="3.7109375" customWidth="1"/>
    <col min="5890" max="5890" width="68.28515625" bestFit="1" customWidth="1"/>
    <col min="5900" max="5900" width="39.28515625" customWidth="1"/>
    <col min="6145" max="6145" width="3.7109375" customWidth="1"/>
    <col min="6146" max="6146" width="68.28515625" bestFit="1" customWidth="1"/>
    <col min="6156" max="6156" width="39.28515625" customWidth="1"/>
    <col min="6401" max="6401" width="3.7109375" customWidth="1"/>
    <col min="6402" max="6402" width="68.28515625" bestFit="1" customWidth="1"/>
    <col min="6412" max="6412" width="39.28515625" customWidth="1"/>
    <col min="6657" max="6657" width="3.7109375" customWidth="1"/>
    <col min="6658" max="6658" width="68.28515625" bestFit="1" customWidth="1"/>
    <col min="6668" max="6668" width="39.28515625" customWidth="1"/>
    <col min="6913" max="6913" width="3.7109375" customWidth="1"/>
    <col min="6914" max="6914" width="68.28515625" bestFit="1" customWidth="1"/>
    <col min="6924" max="6924" width="39.28515625" customWidth="1"/>
    <col min="7169" max="7169" width="3.7109375" customWidth="1"/>
    <col min="7170" max="7170" width="68.28515625" bestFit="1" customWidth="1"/>
    <col min="7180" max="7180" width="39.28515625" customWidth="1"/>
    <col min="7425" max="7425" width="3.7109375" customWidth="1"/>
    <col min="7426" max="7426" width="68.28515625" bestFit="1" customWidth="1"/>
    <col min="7436" max="7436" width="39.28515625" customWidth="1"/>
    <col min="7681" max="7681" width="3.7109375" customWidth="1"/>
    <col min="7682" max="7682" width="68.28515625" bestFit="1" customWidth="1"/>
    <col min="7692" max="7692" width="39.28515625" customWidth="1"/>
    <col min="7937" max="7937" width="3.7109375" customWidth="1"/>
    <col min="7938" max="7938" width="68.28515625" bestFit="1" customWidth="1"/>
    <col min="7948" max="7948" width="39.28515625" customWidth="1"/>
    <col min="8193" max="8193" width="3.7109375" customWidth="1"/>
    <col min="8194" max="8194" width="68.28515625" bestFit="1" customWidth="1"/>
    <col min="8204" max="8204" width="39.28515625" customWidth="1"/>
    <col min="8449" max="8449" width="3.7109375" customWidth="1"/>
    <col min="8450" max="8450" width="68.28515625" bestFit="1" customWidth="1"/>
    <col min="8460" max="8460" width="39.28515625" customWidth="1"/>
    <col min="8705" max="8705" width="3.7109375" customWidth="1"/>
    <col min="8706" max="8706" width="68.28515625" bestFit="1" customWidth="1"/>
    <col min="8716" max="8716" width="39.28515625" customWidth="1"/>
    <col min="8961" max="8961" width="3.7109375" customWidth="1"/>
    <col min="8962" max="8962" width="68.28515625" bestFit="1" customWidth="1"/>
    <col min="8972" max="8972" width="39.28515625" customWidth="1"/>
    <col min="9217" max="9217" width="3.7109375" customWidth="1"/>
    <col min="9218" max="9218" width="68.28515625" bestFit="1" customWidth="1"/>
    <col min="9228" max="9228" width="39.28515625" customWidth="1"/>
    <col min="9473" max="9473" width="3.7109375" customWidth="1"/>
    <col min="9474" max="9474" width="68.28515625" bestFit="1" customWidth="1"/>
    <col min="9484" max="9484" width="39.28515625" customWidth="1"/>
    <col min="9729" max="9729" width="3.7109375" customWidth="1"/>
    <col min="9730" max="9730" width="68.28515625" bestFit="1" customWidth="1"/>
    <col min="9740" max="9740" width="39.28515625" customWidth="1"/>
    <col min="9985" max="9985" width="3.7109375" customWidth="1"/>
    <col min="9986" max="9986" width="68.28515625" bestFit="1" customWidth="1"/>
    <col min="9996" max="9996" width="39.28515625" customWidth="1"/>
    <col min="10241" max="10241" width="3.7109375" customWidth="1"/>
    <col min="10242" max="10242" width="68.28515625" bestFit="1" customWidth="1"/>
    <col min="10252" max="10252" width="39.28515625" customWidth="1"/>
    <col min="10497" max="10497" width="3.7109375" customWidth="1"/>
    <col min="10498" max="10498" width="68.28515625" bestFit="1" customWidth="1"/>
    <col min="10508" max="10508" width="39.28515625" customWidth="1"/>
    <col min="10753" max="10753" width="3.7109375" customWidth="1"/>
    <col min="10754" max="10754" width="68.28515625" bestFit="1" customWidth="1"/>
    <col min="10764" max="10764" width="39.28515625" customWidth="1"/>
    <col min="11009" max="11009" width="3.7109375" customWidth="1"/>
    <col min="11010" max="11010" width="68.28515625" bestFit="1" customWidth="1"/>
    <col min="11020" max="11020" width="39.28515625" customWidth="1"/>
    <col min="11265" max="11265" width="3.7109375" customWidth="1"/>
    <col min="11266" max="11266" width="68.28515625" bestFit="1" customWidth="1"/>
    <col min="11276" max="11276" width="39.28515625" customWidth="1"/>
    <col min="11521" max="11521" width="3.7109375" customWidth="1"/>
    <col min="11522" max="11522" width="68.28515625" bestFit="1" customWidth="1"/>
    <col min="11532" max="11532" width="39.28515625" customWidth="1"/>
    <col min="11777" max="11777" width="3.7109375" customWidth="1"/>
    <col min="11778" max="11778" width="68.28515625" bestFit="1" customWidth="1"/>
    <col min="11788" max="11788" width="39.28515625" customWidth="1"/>
    <col min="12033" max="12033" width="3.7109375" customWidth="1"/>
    <col min="12034" max="12034" width="68.28515625" bestFit="1" customWidth="1"/>
    <col min="12044" max="12044" width="39.28515625" customWidth="1"/>
    <col min="12289" max="12289" width="3.7109375" customWidth="1"/>
    <col min="12290" max="12290" width="68.28515625" bestFit="1" customWidth="1"/>
    <col min="12300" max="12300" width="39.28515625" customWidth="1"/>
    <col min="12545" max="12545" width="3.7109375" customWidth="1"/>
    <col min="12546" max="12546" width="68.28515625" bestFit="1" customWidth="1"/>
    <col min="12556" max="12556" width="39.28515625" customWidth="1"/>
    <col min="12801" max="12801" width="3.7109375" customWidth="1"/>
    <col min="12802" max="12802" width="68.28515625" bestFit="1" customWidth="1"/>
    <col min="12812" max="12812" width="39.28515625" customWidth="1"/>
    <col min="13057" max="13057" width="3.7109375" customWidth="1"/>
    <col min="13058" max="13058" width="68.28515625" bestFit="1" customWidth="1"/>
    <col min="13068" max="13068" width="39.28515625" customWidth="1"/>
    <col min="13313" max="13313" width="3.7109375" customWidth="1"/>
    <col min="13314" max="13314" width="68.28515625" bestFit="1" customWidth="1"/>
    <col min="13324" max="13324" width="39.28515625" customWidth="1"/>
    <col min="13569" max="13569" width="3.7109375" customWidth="1"/>
    <col min="13570" max="13570" width="68.28515625" bestFit="1" customWidth="1"/>
    <col min="13580" max="13580" width="39.28515625" customWidth="1"/>
    <col min="13825" max="13825" width="3.7109375" customWidth="1"/>
    <col min="13826" max="13826" width="68.28515625" bestFit="1" customWidth="1"/>
    <col min="13836" max="13836" width="39.28515625" customWidth="1"/>
    <col min="14081" max="14081" width="3.7109375" customWidth="1"/>
    <col min="14082" max="14082" width="68.28515625" bestFit="1" customWidth="1"/>
    <col min="14092" max="14092" width="39.28515625" customWidth="1"/>
    <col min="14337" max="14337" width="3.7109375" customWidth="1"/>
    <col min="14338" max="14338" width="68.28515625" bestFit="1" customWidth="1"/>
    <col min="14348" max="14348" width="39.28515625" customWidth="1"/>
    <col min="14593" max="14593" width="3.7109375" customWidth="1"/>
    <col min="14594" max="14594" width="68.28515625" bestFit="1" customWidth="1"/>
    <col min="14604" max="14604" width="39.28515625" customWidth="1"/>
    <col min="14849" max="14849" width="3.7109375" customWidth="1"/>
    <col min="14850" max="14850" width="68.28515625" bestFit="1" customWidth="1"/>
    <col min="14860" max="14860" width="39.28515625" customWidth="1"/>
    <col min="15105" max="15105" width="3.7109375" customWidth="1"/>
    <col min="15106" max="15106" width="68.28515625" bestFit="1" customWidth="1"/>
    <col min="15116" max="15116" width="39.28515625" customWidth="1"/>
    <col min="15361" max="15361" width="3.7109375" customWidth="1"/>
    <col min="15362" max="15362" width="68.28515625" bestFit="1" customWidth="1"/>
    <col min="15372" max="15372" width="39.28515625" customWidth="1"/>
    <col min="15617" max="15617" width="3.7109375" customWidth="1"/>
    <col min="15618" max="15618" width="68.28515625" bestFit="1" customWidth="1"/>
    <col min="15628" max="15628" width="39.28515625" customWidth="1"/>
    <col min="15873" max="15873" width="3.7109375" customWidth="1"/>
    <col min="15874" max="15874" width="68.28515625" bestFit="1" customWidth="1"/>
    <col min="15884" max="15884" width="39.28515625" customWidth="1"/>
    <col min="16129" max="16129" width="3.7109375" customWidth="1"/>
    <col min="16130" max="16130" width="68.28515625" bestFit="1" customWidth="1"/>
    <col min="16140" max="16140" width="39.28515625" customWidth="1"/>
  </cols>
  <sheetData>
    <row r="1" spans="2:4" ht="15" customHeight="1" x14ac:dyDescent="0.25"/>
    <row r="2" spans="2:4" x14ac:dyDescent="0.25">
      <c r="B2" s="1072" t="s">
        <v>115</v>
      </c>
      <c r="C2" s="1072"/>
      <c r="D2" s="48"/>
    </row>
    <row r="3" spans="2:4" x14ac:dyDescent="0.25">
      <c r="B3" s="7"/>
      <c r="C3" s="144" t="s">
        <v>92</v>
      </c>
      <c r="D3" s="48"/>
    </row>
    <row r="4" spans="2:4" x14ac:dyDescent="0.25">
      <c r="B4" s="145" t="s">
        <v>112</v>
      </c>
      <c r="C4" s="125">
        <v>70.290000000000006</v>
      </c>
      <c r="D4" s="48"/>
    </row>
    <row r="5" spans="2:4" x14ac:dyDescent="0.25">
      <c r="B5" s="145" t="s">
        <v>113</v>
      </c>
      <c r="C5" s="125">
        <v>58.97</v>
      </c>
      <c r="D5" s="48"/>
    </row>
    <row r="6" spans="2:4" x14ac:dyDescent="0.25">
      <c r="B6" s="145" t="s">
        <v>110</v>
      </c>
      <c r="C6" s="125">
        <v>31.48</v>
      </c>
      <c r="D6" s="48"/>
    </row>
    <row r="7" spans="2:4" x14ac:dyDescent="0.25">
      <c r="B7" s="145" t="s">
        <v>116</v>
      </c>
      <c r="C7" s="125">
        <v>22.01</v>
      </c>
      <c r="D7" s="48"/>
    </row>
    <row r="8" spans="2:4" x14ac:dyDescent="0.25">
      <c r="B8" s="145" t="s">
        <v>117</v>
      </c>
      <c r="C8" s="125">
        <v>20.51</v>
      </c>
      <c r="D8" s="48"/>
    </row>
    <row r="9" spans="2:4" x14ac:dyDescent="0.25">
      <c r="B9" s="145" t="s">
        <v>118</v>
      </c>
      <c r="C9" s="125">
        <v>18.899999999999999</v>
      </c>
      <c r="D9" s="48"/>
    </row>
    <row r="10" spans="2:4" x14ac:dyDescent="0.25">
      <c r="B10" s="145" t="s">
        <v>107</v>
      </c>
      <c r="C10" s="125">
        <v>17.02</v>
      </c>
      <c r="D10" s="48"/>
    </row>
    <row r="11" spans="2:4" ht="76.5" customHeight="1" x14ac:dyDescent="0.25">
      <c r="B11" s="1205" t="s">
        <v>119</v>
      </c>
      <c r="C11" s="1206"/>
      <c r="D11" s="146"/>
    </row>
  </sheetData>
  <mergeCells count="2">
    <mergeCell ref="B2:C2"/>
    <mergeCell ref="B11:C11"/>
  </mergeCells>
  <pageMargins left="0.70866141732283472" right="0.70866141732283472" top="0.74803149606299213" bottom="0.74803149606299213" header="0.31496062992125984" footer="0.31496062992125984"/>
  <pageSetup paperSize="9" scale="64" orientation="landscape"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15"/>
  <sheetViews>
    <sheetView showGridLines="0" zoomScaleNormal="100" workbookViewId="0"/>
  </sheetViews>
  <sheetFormatPr baseColWidth="10" defaultRowHeight="15" x14ac:dyDescent="0.25"/>
  <cols>
    <col min="1" max="1" width="3.7109375" customWidth="1"/>
    <col min="2" max="2" width="45.85546875" customWidth="1"/>
    <col min="3" max="3" width="21.140625" customWidth="1"/>
    <col min="4" max="4" width="21.28515625" customWidth="1"/>
    <col min="5" max="5" width="27.28515625" customWidth="1"/>
    <col min="6" max="6" width="12" style="5" customWidth="1"/>
    <col min="7" max="7" width="19.42578125" customWidth="1"/>
    <col min="257" max="257" width="3.7109375" customWidth="1"/>
    <col min="258" max="258" width="45.85546875" customWidth="1"/>
    <col min="259" max="259" width="21.140625" customWidth="1"/>
    <col min="260" max="260" width="21.28515625" customWidth="1"/>
    <col min="261" max="261" width="27.28515625" customWidth="1"/>
    <col min="262" max="262" width="12" customWidth="1"/>
    <col min="263" max="263" width="19.42578125" customWidth="1"/>
    <col min="513" max="513" width="3.7109375" customWidth="1"/>
    <col min="514" max="514" width="45.85546875" customWidth="1"/>
    <col min="515" max="515" width="21.140625" customWidth="1"/>
    <col min="516" max="516" width="21.28515625" customWidth="1"/>
    <col min="517" max="517" width="27.28515625" customWidth="1"/>
    <col min="518" max="518" width="12" customWidth="1"/>
    <col min="519" max="519" width="19.42578125" customWidth="1"/>
    <col min="769" max="769" width="3.7109375" customWidth="1"/>
    <col min="770" max="770" width="45.85546875" customWidth="1"/>
    <col min="771" max="771" width="21.140625" customWidth="1"/>
    <col min="772" max="772" width="21.28515625" customWidth="1"/>
    <col min="773" max="773" width="27.28515625" customWidth="1"/>
    <col min="774" max="774" width="12" customWidth="1"/>
    <col min="775" max="775" width="19.42578125" customWidth="1"/>
    <col min="1025" max="1025" width="3.7109375" customWidth="1"/>
    <col min="1026" max="1026" width="45.85546875" customWidth="1"/>
    <col min="1027" max="1027" width="21.140625" customWidth="1"/>
    <col min="1028" max="1028" width="21.28515625" customWidth="1"/>
    <col min="1029" max="1029" width="27.28515625" customWidth="1"/>
    <col min="1030" max="1030" width="12" customWidth="1"/>
    <col min="1031" max="1031" width="19.42578125" customWidth="1"/>
    <col min="1281" max="1281" width="3.7109375" customWidth="1"/>
    <col min="1282" max="1282" width="45.85546875" customWidth="1"/>
    <col min="1283" max="1283" width="21.140625" customWidth="1"/>
    <col min="1284" max="1284" width="21.28515625" customWidth="1"/>
    <col min="1285" max="1285" width="27.28515625" customWidth="1"/>
    <col min="1286" max="1286" width="12" customWidth="1"/>
    <col min="1287" max="1287" width="19.42578125" customWidth="1"/>
    <col min="1537" max="1537" width="3.7109375" customWidth="1"/>
    <col min="1538" max="1538" width="45.85546875" customWidth="1"/>
    <col min="1539" max="1539" width="21.140625" customWidth="1"/>
    <col min="1540" max="1540" width="21.28515625" customWidth="1"/>
    <col min="1541" max="1541" width="27.28515625" customWidth="1"/>
    <col min="1542" max="1542" width="12" customWidth="1"/>
    <col min="1543" max="1543" width="19.42578125" customWidth="1"/>
    <col min="1793" max="1793" width="3.7109375" customWidth="1"/>
    <col min="1794" max="1794" width="45.85546875" customWidth="1"/>
    <col min="1795" max="1795" width="21.140625" customWidth="1"/>
    <col min="1796" max="1796" width="21.28515625" customWidth="1"/>
    <col min="1797" max="1797" width="27.28515625" customWidth="1"/>
    <col min="1798" max="1798" width="12" customWidth="1"/>
    <col min="1799" max="1799" width="19.42578125" customWidth="1"/>
    <col min="2049" max="2049" width="3.7109375" customWidth="1"/>
    <col min="2050" max="2050" width="45.85546875" customWidth="1"/>
    <col min="2051" max="2051" width="21.140625" customWidth="1"/>
    <col min="2052" max="2052" width="21.28515625" customWidth="1"/>
    <col min="2053" max="2053" width="27.28515625" customWidth="1"/>
    <col min="2054" max="2054" width="12" customWidth="1"/>
    <col min="2055" max="2055" width="19.42578125" customWidth="1"/>
    <col min="2305" max="2305" width="3.7109375" customWidth="1"/>
    <col min="2306" max="2306" width="45.85546875" customWidth="1"/>
    <col min="2307" max="2307" width="21.140625" customWidth="1"/>
    <col min="2308" max="2308" width="21.28515625" customWidth="1"/>
    <col min="2309" max="2309" width="27.28515625" customWidth="1"/>
    <col min="2310" max="2310" width="12" customWidth="1"/>
    <col min="2311" max="2311" width="19.42578125" customWidth="1"/>
    <col min="2561" max="2561" width="3.7109375" customWidth="1"/>
    <col min="2562" max="2562" width="45.85546875" customWidth="1"/>
    <col min="2563" max="2563" width="21.140625" customWidth="1"/>
    <col min="2564" max="2564" width="21.28515625" customWidth="1"/>
    <col min="2565" max="2565" width="27.28515625" customWidth="1"/>
    <col min="2566" max="2566" width="12" customWidth="1"/>
    <col min="2567" max="2567" width="19.42578125" customWidth="1"/>
    <col min="2817" max="2817" width="3.7109375" customWidth="1"/>
    <col min="2818" max="2818" width="45.85546875" customWidth="1"/>
    <col min="2819" max="2819" width="21.140625" customWidth="1"/>
    <col min="2820" max="2820" width="21.28515625" customWidth="1"/>
    <col min="2821" max="2821" width="27.28515625" customWidth="1"/>
    <col min="2822" max="2822" width="12" customWidth="1"/>
    <col min="2823" max="2823" width="19.42578125" customWidth="1"/>
    <col min="3073" max="3073" width="3.7109375" customWidth="1"/>
    <col min="3074" max="3074" width="45.85546875" customWidth="1"/>
    <col min="3075" max="3075" width="21.140625" customWidth="1"/>
    <col min="3076" max="3076" width="21.28515625" customWidth="1"/>
    <col min="3077" max="3077" width="27.28515625" customWidth="1"/>
    <col min="3078" max="3078" width="12" customWidth="1"/>
    <col min="3079" max="3079" width="19.42578125" customWidth="1"/>
    <col min="3329" max="3329" width="3.7109375" customWidth="1"/>
    <col min="3330" max="3330" width="45.85546875" customWidth="1"/>
    <col min="3331" max="3331" width="21.140625" customWidth="1"/>
    <col min="3332" max="3332" width="21.28515625" customWidth="1"/>
    <col min="3333" max="3333" width="27.28515625" customWidth="1"/>
    <col min="3334" max="3334" width="12" customWidth="1"/>
    <col min="3335" max="3335" width="19.42578125" customWidth="1"/>
    <col min="3585" max="3585" width="3.7109375" customWidth="1"/>
    <col min="3586" max="3586" width="45.85546875" customWidth="1"/>
    <col min="3587" max="3587" width="21.140625" customWidth="1"/>
    <col min="3588" max="3588" width="21.28515625" customWidth="1"/>
    <col min="3589" max="3589" width="27.28515625" customWidth="1"/>
    <col min="3590" max="3590" width="12" customWidth="1"/>
    <col min="3591" max="3591" width="19.42578125" customWidth="1"/>
    <col min="3841" max="3841" width="3.7109375" customWidth="1"/>
    <col min="3842" max="3842" width="45.85546875" customWidth="1"/>
    <col min="3843" max="3843" width="21.140625" customWidth="1"/>
    <col min="3844" max="3844" width="21.28515625" customWidth="1"/>
    <col min="3845" max="3845" width="27.28515625" customWidth="1"/>
    <col min="3846" max="3846" width="12" customWidth="1"/>
    <col min="3847" max="3847" width="19.42578125" customWidth="1"/>
    <col min="4097" max="4097" width="3.7109375" customWidth="1"/>
    <col min="4098" max="4098" width="45.85546875" customWidth="1"/>
    <col min="4099" max="4099" width="21.140625" customWidth="1"/>
    <col min="4100" max="4100" width="21.28515625" customWidth="1"/>
    <col min="4101" max="4101" width="27.28515625" customWidth="1"/>
    <col min="4102" max="4102" width="12" customWidth="1"/>
    <col min="4103" max="4103" width="19.42578125" customWidth="1"/>
    <col min="4353" max="4353" width="3.7109375" customWidth="1"/>
    <col min="4354" max="4354" width="45.85546875" customWidth="1"/>
    <col min="4355" max="4355" width="21.140625" customWidth="1"/>
    <col min="4356" max="4356" width="21.28515625" customWidth="1"/>
    <col min="4357" max="4357" width="27.28515625" customWidth="1"/>
    <col min="4358" max="4358" width="12" customWidth="1"/>
    <col min="4359" max="4359" width="19.42578125" customWidth="1"/>
    <col min="4609" max="4609" width="3.7109375" customWidth="1"/>
    <col min="4610" max="4610" width="45.85546875" customWidth="1"/>
    <col min="4611" max="4611" width="21.140625" customWidth="1"/>
    <col min="4612" max="4612" width="21.28515625" customWidth="1"/>
    <col min="4613" max="4613" width="27.28515625" customWidth="1"/>
    <col min="4614" max="4614" width="12" customWidth="1"/>
    <col min="4615" max="4615" width="19.42578125" customWidth="1"/>
    <col min="4865" max="4865" width="3.7109375" customWidth="1"/>
    <col min="4866" max="4866" width="45.85546875" customWidth="1"/>
    <col min="4867" max="4867" width="21.140625" customWidth="1"/>
    <col min="4868" max="4868" width="21.28515625" customWidth="1"/>
    <col min="4869" max="4869" width="27.28515625" customWidth="1"/>
    <col min="4870" max="4870" width="12" customWidth="1"/>
    <col min="4871" max="4871" width="19.42578125" customWidth="1"/>
    <col min="5121" max="5121" width="3.7109375" customWidth="1"/>
    <col min="5122" max="5122" width="45.85546875" customWidth="1"/>
    <col min="5123" max="5123" width="21.140625" customWidth="1"/>
    <col min="5124" max="5124" width="21.28515625" customWidth="1"/>
    <col min="5125" max="5125" width="27.28515625" customWidth="1"/>
    <col min="5126" max="5126" width="12" customWidth="1"/>
    <col min="5127" max="5127" width="19.42578125" customWidth="1"/>
    <col min="5377" max="5377" width="3.7109375" customWidth="1"/>
    <col min="5378" max="5378" width="45.85546875" customWidth="1"/>
    <col min="5379" max="5379" width="21.140625" customWidth="1"/>
    <col min="5380" max="5380" width="21.28515625" customWidth="1"/>
    <col min="5381" max="5381" width="27.28515625" customWidth="1"/>
    <col min="5382" max="5382" width="12" customWidth="1"/>
    <col min="5383" max="5383" width="19.42578125" customWidth="1"/>
    <col min="5633" max="5633" width="3.7109375" customWidth="1"/>
    <col min="5634" max="5634" width="45.85546875" customWidth="1"/>
    <col min="5635" max="5635" width="21.140625" customWidth="1"/>
    <col min="5636" max="5636" width="21.28515625" customWidth="1"/>
    <col min="5637" max="5637" width="27.28515625" customWidth="1"/>
    <col min="5638" max="5638" width="12" customWidth="1"/>
    <col min="5639" max="5639" width="19.42578125" customWidth="1"/>
    <col min="5889" max="5889" width="3.7109375" customWidth="1"/>
    <col min="5890" max="5890" width="45.85546875" customWidth="1"/>
    <col min="5891" max="5891" width="21.140625" customWidth="1"/>
    <col min="5892" max="5892" width="21.28515625" customWidth="1"/>
    <col min="5893" max="5893" width="27.28515625" customWidth="1"/>
    <col min="5894" max="5894" width="12" customWidth="1"/>
    <col min="5895" max="5895" width="19.42578125" customWidth="1"/>
    <col min="6145" max="6145" width="3.7109375" customWidth="1"/>
    <col min="6146" max="6146" width="45.85546875" customWidth="1"/>
    <col min="6147" max="6147" width="21.140625" customWidth="1"/>
    <col min="6148" max="6148" width="21.28515625" customWidth="1"/>
    <col min="6149" max="6149" width="27.28515625" customWidth="1"/>
    <col min="6150" max="6150" width="12" customWidth="1"/>
    <col min="6151" max="6151" width="19.42578125" customWidth="1"/>
    <col min="6401" max="6401" width="3.7109375" customWidth="1"/>
    <col min="6402" max="6402" width="45.85546875" customWidth="1"/>
    <col min="6403" max="6403" width="21.140625" customWidth="1"/>
    <col min="6404" max="6404" width="21.28515625" customWidth="1"/>
    <col min="6405" max="6405" width="27.28515625" customWidth="1"/>
    <col min="6406" max="6406" width="12" customWidth="1"/>
    <col min="6407" max="6407" width="19.42578125" customWidth="1"/>
    <col min="6657" max="6657" width="3.7109375" customWidth="1"/>
    <col min="6658" max="6658" width="45.85546875" customWidth="1"/>
    <col min="6659" max="6659" width="21.140625" customWidth="1"/>
    <col min="6660" max="6660" width="21.28515625" customWidth="1"/>
    <col min="6661" max="6661" width="27.28515625" customWidth="1"/>
    <col min="6662" max="6662" width="12" customWidth="1"/>
    <col min="6663" max="6663" width="19.42578125" customWidth="1"/>
    <col min="6913" max="6913" width="3.7109375" customWidth="1"/>
    <col min="6914" max="6914" width="45.85546875" customWidth="1"/>
    <col min="6915" max="6915" width="21.140625" customWidth="1"/>
    <col min="6916" max="6916" width="21.28515625" customWidth="1"/>
    <col min="6917" max="6917" width="27.28515625" customWidth="1"/>
    <col min="6918" max="6918" width="12" customWidth="1"/>
    <col min="6919" max="6919" width="19.42578125" customWidth="1"/>
    <col min="7169" max="7169" width="3.7109375" customWidth="1"/>
    <col min="7170" max="7170" width="45.85546875" customWidth="1"/>
    <col min="7171" max="7171" width="21.140625" customWidth="1"/>
    <col min="7172" max="7172" width="21.28515625" customWidth="1"/>
    <col min="7173" max="7173" width="27.28515625" customWidth="1"/>
    <col min="7174" max="7174" width="12" customWidth="1"/>
    <col min="7175" max="7175" width="19.42578125" customWidth="1"/>
    <col min="7425" max="7425" width="3.7109375" customWidth="1"/>
    <col min="7426" max="7426" width="45.85546875" customWidth="1"/>
    <col min="7427" max="7427" width="21.140625" customWidth="1"/>
    <col min="7428" max="7428" width="21.28515625" customWidth="1"/>
    <col min="7429" max="7429" width="27.28515625" customWidth="1"/>
    <col min="7430" max="7430" width="12" customWidth="1"/>
    <col min="7431" max="7431" width="19.42578125" customWidth="1"/>
    <col min="7681" max="7681" width="3.7109375" customWidth="1"/>
    <col min="7682" max="7682" width="45.85546875" customWidth="1"/>
    <col min="7683" max="7683" width="21.140625" customWidth="1"/>
    <col min="7684" max="7684" width="21.28515625" customWidth="1"/>
    <col min="7685" max="7685" width="27.28515625" customWidth="1"/>
    <col min="7686" max="7686" width="12" customWidth="1"/>
    <col min="7687" max="7687" width="19.42578125" customWidth="1"/>
    <col min="7937" max="7937" width="3.7109375" customWidth="1"/>
    <col min="7938" max="7938" width="45.85546875" customWidth="1"/>
    <col min="7939" max="7939" width="21.140625" customWidth="1"/>
    <col min="7940" max="7940" width="21.28515625" customWidth="1"/>
    <col min="7941" max="7941" width="27.28515625" customWidth="1"/>
    <col min="7942" max="7942" width="12" customWidth="1"/>
    <col min="7943" max="7943" width="19.42578125" customWidth="1"/>
    <col min="8193" max="8193" width="3.7109375" customWidth="1"/>
    <col min="8194" max="8194" width="45.85546875" customWidth="1"/>
    <col min="8195" max="8195" width="21.140625" customWidth="1"/>
    <col min="8196" max="8196" width="21.28515625" customWidth="1"/>
    <col min="8197" max="8197" width="27.28515625" customWidth="1"/>
    <col min="8198" max="8198" width="12" customWidth="1"/>
    <col min="8199" max="8199" width="19.42578125" customWidth="1"/>
    <col min="8449" max="8449" width="3.7109375" customWidth="1"/>
    <col min="8450" max="8450" width="45.85546875" customWidth="1"/>
    <col min="8451" max="8451" width="21.140625" customWidth="1"/>
    <col min="8452" max="8452" width="21.28515625" customWidth="1"/>
    <col min="8453" max="8453" width="27.28515625" customWidth="1"/>
    <col min="8454" max="8454" width="12" customWidth="1"/>
    <col min="8455" max="8455" width="19.42578125" customWidth="1"/>
    <col min="8705" max="8705" width="3.7109375" customWidth="1"/>
    <col min="8706" max="8706" width="45.85546875" customWidth="1"/>
    <col min="8707" max="8707" width="21.140625" customWidth="1"/>
    <col min="8708" max="8708" width="21.28515625" customWidth="1"/>
    <col min="8709" max="8709" width="27.28515625" customWidth="1"/>
    <col min="8710" max="8710" width="12" customWidth="1"/>
    <col min="8711" max="8711" width="19.42578125" customWidth="1"/>
    <col min="8961" max="8961" width="3.7109375" customWidth="1"/>
    <col min="8962" max="8962" width="45.85546875" customWidth="1"/>
    <col min="8963" max="8963" width="21.140625" customWidth="1"/>
    <col min="8964" max="8964" width="21.28515625" customWidth="1"/>
    <col min="8965" max="8965" width="27.28515625" customWidth="1"/>
    <col min="8966" max="8966" width="12" customWidth="1"/>
    <col min="8967" max="8967" width="19.42578125" customWidth="1"/>
    <col min="9217" max="9217" width="3.7109375" customWidth="1"/>
    <col min="9218" max="9218" width="45.85546875" customWidth="1"/>
    <col min="9219" max="9219" width="21.140625" customWidth="1"/>
    <col min="9220" max="9220" width="21.28515625" customWidth="1"/>
    <col min="9221" max="9221" width="27.28515625" customWidth="1"/>
    <col min="9222" max="9222" width="12" customWidth="1"/>
    <col min="9223" max="9223" width="19.42578125" customWidth="1"/>
    <col min="9473" max="9473" width="3.7109375" customWidth="1"/>
    <col min="9474" max="9474" width="45.85546875" customWidth="1"/>
    <col min="9475" max="9475" width="21.140625" customWidth="1"/>
    <col min="9476" max="9476" width="21.28515625" customWidth="1"/>
    <col min="9477" max="9477" width="27.28515625" customWidth="1"/>
    <col min="9478" max="9478" width="12" customWidth="1"/>
    <col min="9479" max="9479" width="19.42578125" customWidth="1"/>
    <col min="9729" max="9729" width="3.7109375" customWidth="1"/>
    <col min="9730" max="9730" width="45.85546875" customWidth="1"/>
    <col min="9731" max="9731" width="21.140625" customWidth="1"/>
    <col min="9732" max="9732" width="21.28515625" customWidth="1"/>
    <col min="9733" max="9733" width="27.28515625" customWidth="1"/>
    <col min="9734" max="9734" width="12" customWidth="1"/>
    <col min="9735" max="9735" width="19.42578125" customWidth="1"/>
    <col min="9985" max="9985" width="3.7109375" customWidth="1"/>
    <col min="9986" max="9986" width="45.85546875" customWidth="1"/>
    <col min="9987" max="9987" width="21.140625" customWidth="1"/>
    <col min="9988" max="9988" width="21.28515625" customWidth="1"/>
    <col min="9989" max="9989" width="27.28515625" customWidth="1"/>
    <col min="9990" max="9990" width="12" customWidth="1"/>
    <col min="9991" max="9991" width="19.42578125" customWidth="1"/>
    <col min="10241" max="10241" width="3.7109375" customWidth="1"/>
    <col min="10242" max="10242" width="45.85546875" customWidth="1"/>
    <col min="10243" max="10243" width="21.140625" customWidth="1"/>
    <col min="10244" max="10244" width="21.28515625" customWidth="1"/>
    <col min="10245" max="10245" width="27.28515625" customWidth="1"/>
    <col min="10246" max="10246" width="12" customWidth="1"/>
    <col min="10247" max="10247" width="19.42578125" customWidth="1"/>
    <col min="10497" max="10497" width="3.7109375" customWidth="1"/>
    <col min="10498" max="10498" width="45.85546875" customWidth="1"/>
    <col min="10499" max="10499" width="21.140625" customWidth="1"/>
    <col min="10500" max="10500" width="21.28515625" customWidth="1"/>
    <col min="10501" max="10501" width="27.28515625" customWidth="1"/>
    <col min="10502" max="10502" width="12" customWidth="1"/>
    <col min="10503" max="10503" width="19.42578125" customWidth="1"/>
    <col min="10753" max="10753" width="3.7109375" customWidth="1"/>
    <col min="10754" max="10754" width="45.85546875" customWidth="1"/>
    <col min="10755" max="10755" width="21.140625" customWidth="1"/>
    <col min="10756" max="10756" width="21.28515625" customWidth="1"/>
    <col min="10757" max="10757" width="27.28515625" customWidth="1"/>
    <col min="10758" max="10758" width="12" customWidth="1"/>
    <col min="10759" max="10759" width="19.42578125" customWidth="1"/>
    <col min="11009" max="11009" width="3.7109375" customWidth="1"/>
    <col min="11010" max="11010" width="45.85546875" customWidth="1"/>
    <col min="11011" max="11011" width="21.140625" customWidth="1"/>
    <col min="11012" max="11012" width="21.28515625" customWidth="1"/>
    <col min="11013" max="11013" width="27.28515625" customWidth="1"/>
    <col min="11014" max="11014" width="12" customWidth="1"/>
    <col min="11015" max="11015" width="19.42578125" customWidth="1"/>
    <col min="11265" max="11265" width="3.7109375" customWidth="1"/>
    <col min="11266" max="11266" width="45.85546875" customWidth="1"/>
    <col min="11267" max="11267" width="21.140625" customWidth="1"/>
    <col min="11268" max="11268" width="21.28515625" customWidth="1"/>
    <col min="11269" max="11269" width="27.28515625" customWidth="1"/>
    <col min="11270" max="11270" width="12" customWidth="1"/>
    <col min="11271" max="11271" width="19.42578125" customWidth="1"/>
    <col min="11521" max="11521" width="3.7109375" customWidth="1"/>
    <col min="11522" max="11522" width="45.85546875" customWidth="1"/>
    <col min="11523" max="11523" width="21.140625" customWidth="1"/>
    <col min="11524" max="11524" width="21.28515625" customWidth="1"/>
    <col min="11525" max="11525" width="27.28515625" customWidth="1"/>
    <col min="11526" max="11526" width="12" customWidth="1"/>
    <col min="11527" max="11527" width="19.42578125" customWidth="1"/>
    <col min="11777" max="11777" width="3.7109375" customWidth="1"/>
    <col min="11778" max="11778" width="45.85546875" customWidth="1"/>
    <col min="11779" max="11779" width="21.140625" customWidth="1"/>
    <col min="11780" max="11780" width="21.28515625" customWidth="1"/>
    <col min="11781" max="11781" width="27.28515625" customWidth="1"/>
    <col min="11782" max="11782" width="12" customWidth="1"/>
    <col min="11783" max="11783" width="19.42578125" customWidth="1"/>
    <col min="12033" max="12033" width="3.7109375" customWidth="1"/>
    <col min="12034" max="12034" width="45.85546875" customWidth="1"/>
    <col min="12035" max="12035" width="21.140625" customWidth="1"/>
    <col min="12036" max="12036" width="21.28515625" customWidth="1"/>
    <col min="12037" max="12037" width="27.28515625" customWidth="1"/>
    <col min="12038" max="12038" width="12" customWidth="1"/>
    <col min="12039" max="12039" width="19.42578125" customWidth="1"/>
    <col min="12289" max="12289" width="3.7109375" customWidth="1"/>
    <col min="12290" max="12290" width="45.85546875" customWidth="1"/>
    <col min="12291" max="12291" width="21.140625" customWidth="1"/>
    <col min="12292" max="12292" width="21.28515625" customWidth="1"/>
    <col min="12293" max="12293" width="27.28515625" customWidth="1"/>
    <col min="12294" max="12294" width="12" customWidth="1"/>
    <col min="12295" max="12295" width="19.42578125" customWidth="1"/>
    <col min="12545" max="12545" width="3.7109375" customWidth="1"/>
    <col min="12546" max="12546" width="45.85546875" customWidth="1"/>
    <col min="12547" max="12547" width="21.140625" customWidth="1"/>
    <col min="12548" max="12548" width="21.28515625" customWidth="1"/>
    <col min="12549" max="12549" width="27.28515625" customWidth="1"/>
    <col min="12550" max="12550" width="12" customWidth="1"/>
    <col min="12551" max="12551" width="19.42578125" customWidth="1"/>
    <col min="12801" max="12801" width="3.7109375" customWidth="1"/>
    <col min="12802" max="12802" width="45.85546875" customWidth="1"/>
    <col min="12803" max="12803" width="21.140625" customWidth="1"/>
    <col min="12804" max="12804" width="21.28515625" customWidth="1"/>
    <col min="12805" max="12805" width="27.28515625" customWidth="1"/>
    <col min="12806" max="12806" width="12" customWidth="1"/>
    <col min="12807" max="12807" width="19.42578125" customWidth="1"/>
    <col min="13057" max="13057" width="3.7109375" customWidth="1"/>
    <col min="13058" max="13058" width="45.85546875" customWidth="1"/>
    <col min="13059" max="13059" width="21.140625" customWidth="1"/>
    <col min="13060" max="13060" width="21.28515625" customWidth="1"/>
    <col min="13061" max="13061" width="27.28515625" customWidth="1"/>
    <col min="13062" max="13062" width="12" customWidth="1"/>
    <col min="13063" max="13063" width="19.42578125" customWidth="1"/>
    <col min="13313" max="13313" width="3.7109375" customWidth="1"/>
    <col min="13314" max="13314" width="45.85546875" customWidth="1"/>
    <col min="13315" max="13315" width="21.140625" customWidth="1"/>
    <col min="13316" max="13316" width="21.28515625" customWidth="1"/>
    <col min="13317" max="13317" width="27.28515625" customWidth="1"/>
    <col min="13318" max="13318" width="12" customWidth="1"/>
    <col min="13319" max="13319" width="19.42578125" customWidth="1"/>
    <col min="13569" max="13569" width="3.7109375" customWidth="1"/>
    <col min="13570" max="13570" width="45.85546875" customWidth="1"/>
    <col min="13571" max="13571" width="21.140625" customWidth="1"/>
    <col min="13572" max="13572" width="21.28515625" customWidth="1"/>
    <col min="13573" max="13573" width="27.28515625" customWidth="1"/>
    <col min="13574" max="13574" width="12" customWidth="1"/>
    <col min="13575" max="13575" width="19.42578125" customWidth="1"/>
    <col min="13825" max="13825" width="3.7109375" customWidth="1"/>
    <col min="13826" max="13826" width="45.85546875" customWidth="1"/>
    <col min="13827" max="13827" width="21.140625" customWidth="1"/>
    <col min="13828" max="13828" width="21.28515625" customWidth="1"/>
    <col min="13829" max="13829" width="27.28515625" customWidth="1"/>
    <col min="13830" max="13830" width="12" customWidth="1"/>
    <col min="13831" max="13831" width="19.42578125" customWidth="1"/>
    <col min="14081" max="14081" width="3.7109375" customWidth="1"/>
    <col min="14082" max="14082" width="45.85546875" customWidth="1"/>
    <col min="14083" max="14083" width="21.140625" customWidth="1"/>
    <col min="14084" max="14084" width="21.28515625" customWidth="1"/>
    <col min="14085" max="14085" width="27.28515625" customWidth="1"/>
    <col min="14086" max="14086" width="12" customWidth="1"/>
    <col min="14087" max="14087" width="19.42578125" customWidth="1"/>
    <col min="14337" max="14337" width="3.7109375" customWidth="1"/>
    <col min="14338" max="14338" width="45.85546875" customWidth="1"/>
    <col min="14339" max="14339" width="21.140625" customWidth="1"/>
    <col min="14340" max="14340" width="21.28515625" customWidth="1"/>
    <col min="14341" max="14341" width="27.28515625" customWidth="1"/>
    <col min="14342" max="14342" width="12" customWidth="1"/>
    <col min="14343" max="14343" width="19.42578125" customWidth="1"/>
    <col min="14593" max="14593" width="3.7109375" customWidth="1"/>
    <col min="14594" max="14594" width="45.85546875" customWidth="1"/>
    <col min="14595" max="14595" width="21.140625" customWidth="1"/>
    <col min="14596" max="14596" width="21.28515625" customWidth="1"/>
    <col min="14597" max="14597" width="27.28515625" customWidth="1"/>
    <col min="14598" max="14598" width="12" customWidth="1"/>
    <col min="14599" max="14599" width="19.42578125" customWidth="1"/>
    <col min="14849" max="14849" width="3.7109375" customWidth="1"/>
    <col min="14850" max="14850" width="45.85546875" customWidth="1"/>
    <col min="14851" max="14851" width="21.140625" customWidth="1"/>
    <col min="14852" max="14852" width="21.28515625" customWidth="1"/>
    <col min="14853" max="14853" width="27.28515625" customWidth="1"/>
    <col min="14854" max="14854" width="12" customWidth="1"/>
    <col min="14855" max="14855" width="19.42578125" customWidth="1"/>
    <col min="15105" max="15105" width="3.7109375" customWidth="1"/>
    <col min="15106" max="15106" width="45.85546875" customWidth="1"/>
    <col min="15107" max="15107" width="21.140625" customWidth="1"/>
    <col min="15108" max="15108" width="21.28515625" customWidth="1"/>
    <col min="15109" max="15109" width="27.28515625" customWidth="1"/>
    <col min="15110" max="15110" width="12" customWidth="1"/>
    <col min="15111" max="15111" width="19.42578125" customWidth="1"/>
    <col min="15361" max="15361" width="3.7109375" customWidth="1"/>
    <col min="15362" max="15362" width="45.85546875" customWidth="1"/>
    <col min="15363" max="15363" width="21.140625" customWidth="1"/>
    <col min="15364" max="15364" width="21.28515625" customWidth="1"/>
    <col min="15365" max="15365" width="27.28515625" customWidth="1"/>
    <col min="15366" max="15366" width="12" customWidth="1"/>
    <col min="15367" max="15367" width="19.42578125" customWidth="1"/>
    <col min="15617" max="15617" width="3.7109375" customWidth="1"/>
    <col min="15618" max="15618" width="45.85546875" customWidth="1"/>
    <col min="15619" max="15619" width="21.140625" customWidth="1"/>
    <col min="15620" max="15620" width="21.28515625" customWidth="1"/>
    <col min="15621" max="15621" width="27.28515625" customWidth="1"/>
    <col min="15622" max="15622" width="12" customWidth="1"/>
    <col min="15623" max="15623" width="19.42578125" customWidth="1"/>
    <col min="15873" max="15873" width="3.7109375" customWidth="1"/>
    <col min="15874" max="15874" width="45.85546875" customWidth="1"/>
    <col min="15875" max="15875" width="21.140625" customWidth="1"/>
    <col min="15876" max="15876" width="21.28515625" customWidth="1"/>
    <col min="15877" max="15877" width="27.28515625" customWidth="1"/>
    <col min="15878" max="15878" width="12" customWidth="1"/>
    <col min="15879" max="15879" width="19.42578125" customWidth="1"/>
    <col min="16129" max="16129" width="3.7109375" customWidth="1"/>
    <col min="16130" max="16130" width="45.85546875" customWidth="1"/>
    <col min="16131" max="16131" width="21.140625" customWidth="1"/>
    <col min="16132" max="16132" width="21.28515625" customWidth="1"/>
    <col min="16133" max="16133" width="27.28515625" customWidth="1"/>
    <col min="16134" max="16134" width="12" customWidth="1"/>
    <col min="16135" max="16135" width="19.42578125" customWidth="1"/>
  </cols>
  <sheetData>
    <row r="1" spans="1:9" ht="15" customHeight="1" x14ac:dyDescent="0.25"/>
    <row r="2" spans="1:9" ht="18.75" customHeight="1" thickBot="1" x14ac:dyDescent="0.3">
      <c r="B2" s="1165" t="s">
        <v>120</v>
      </c>
      <c r="C2" s="1068"/>
      <c r="D2" s="1068"/>
      <c r="E2" s="1068"/>
      <c r="F2" s="147"/>
      <c r="G2" s="4"/>
    </row>
    <row r="3" spans="1:9" ht="47.25" customHeight="1" thickBot="1" x14ac:dyDescent="0.3">
      <c r="B3" s="7"/>
      <c r="C3" s="148" t="s">
        <v>121</v>
      </c>
      <c r="D3" s="54" t="s">
        <v>122</v>
      </c>
      <c r="E3" s="54" t="s">
        <v>123</v>
      </c>
      <c r="F3" s="149"/>
      <c r="G3" s="150"/>
      <c r="H3" s="4"/>
    </row>
    <row r="4" spans="1:9" x14ac:dyDescent="0.25">
      <c r="A4" s="151"/>
      <c r="B4" s="55" t="s">
        <v>45</v>
      </c>
      <c r="C4" s="152"/>
      <c r="D4" s="153"/>
      <c r="E4" s="153"/>
      <c r="F4" s="6"/>
      <c r="G4" s="5"/>
    </row>
    <row r="5" spans="1:9" x14ac:dyDescent="0.25">
      <c r="A5" s="1207"/>
      <c r="B5" s="59" t="s">
        <v>124</v>
      </c>
      <c r="C5" s="154">
        <v>1.1826388888888888</v>
      </c>
      <c r="D5" s="155">
        <v>23.374862027664921</v>
      </c>
      <c r="E5" s="155">
        <v>76.625137972335082</v>
      </c>
      <c r="F5" s="156"/>
      <c r="G5" s="157"/>
    </row>
    <row r="6" spans="1:9" x14ac:dyDescent="0.25">
      <c r="A6" s="1207"/>
      <c r="B6" s="59" t="s">
        <v>125</v>
      </c>
      <c r="C6" s="154">
        <v>0.9458333333333333</v>
      </c>
      <c r="D6" s="155">
        <v>9.2738176506426502</v>
      </c>
      <c r="E6" s="155">
        <v>90.726182349357344</v>
      </c>
      <c r="F6" s="156"/>
      <c r="G6" s="157"/>
      <c r="I6" s="158"/>
    </row>
    <row r="7" spans="1:9" x14ac:dyDescent="0.25">
      <c r="A7" s="1207"/>
      <c r="B7" s="59" t="s">
        <v>126</v>
      </c>
      <c r="C7" s="154">
        <v>0.8340277777777777</v>
      </c>
      <c r="D7" s="155">
        <v>48.917521911753695</v>
      </c>
      <c r="E7" s="155">
        <v>51.082478088246305</v>
      </c>
      <c r="F7" s="156"/>
      <c r="G7" s="157"/>
      <c r="I7" s="158"/>
    </row>
    <row r="8" spans="1:9" ht="15.75" thickBot="1" x14ac:dyDescent="0.3">
      <c r="A8" s="1207"/>
      <c r="B8" s="59" t="s">
        <v>127</v>
      </c>
      <c r="C8" s="159">
        <v>0.49652777777777773</v>
      </c>
      <c r="D8" s="160">
        <v>17.86538380857818</v>
      </c>
      <c r="E8" s="160">
        <v>82.134616191421827</v>
      </c>
      <c r="F8" s="156"/>
      <c r="G8" s="157"/>
      <c r="I8" s="158"/>
    </row>
    <row r="9" spans="1:9" ht="15.75" thickBot="1" x14ac:dyDescent="0.3">
      <c r="A9" s="161"/>
      <c r="B9" s="162"/>
      <c r="C9" s="163"/>
      <c r="D9" s="164"/>
      <c r="E9" s="164"/>
      <c r="F9" s="156"/>
      <c r="G9" s="157"/>
      <c r="I9" s="158"/>
    </row>
    <row r="10" spans="1:9" x14ac:dyDescent="0.25">
      <c r="A10" s="165"/>
      <c r="B10" s="166" t="s">
        <v>70</v>
      </c>
      <c r="C10" s="167"/>
      <c r="D10" s="168"/>
      <c r="E10" s="168"/>
      <c r="F10" s="156"/>
      <c r="G10" s="157"/>
      <c r="I10" s="158"/>
    </row>
    <row r="11" spans="1:9" x14ac:dyDescent="0.25">
      <c r="A11" s="1208"/>
      <c r="B11" s="73" t="s">
        <v>71</v>
      </c>
      <c r="C11" s="154">
        <v>1.0409722222222222</v>
      </c>
      <c r="D11" s="155">
        <v>10.249091333488945</v>
      </c>
      <c r="E11" s="155">
        <v>89.750908666511052</v>
      </c>
      <c r="F11" s="156"/>
      <c r="G11" s="157"/>
      <c r="I11" s="158"/>
    </row>
    <row r="12" spans="1:9" x14ac:dyDescent="0.25">
      <c r="A12" s="1208"/>
      <c r="B12" s="73" t="s">
        <v>73</v>
      </c>
      <c r="C12" s="154">
        <v>0.88402777777777775</v>
      </c>
      <c r="D12" s="155">
        <v>21.280422200058119</v>
      </c>
      <c r="E12" s="155">
        <v>78.719577799941874</v>
      </c>
      <c r="F12" s="156"/>
      <c r="G12" s="157"/>
      <c r="I12" s="158"/>
    </row>
    <row r="13" spans="1:9" ht="15.75" thickBot="1" x14ac:dyDescent="0.3">
      <c r="A13" s="1208"/>
      <c r="B13" s="98" t="s">
        <v>75</v>
      </c>
      <c r="C13" s="159">
        <v>0.66319444444444442</v>
      </c>
      <c r="D13" s="160">
        <v>29.482563737597857</v>
      </c>
      <c r="E13" s="160">
        <v>70.517436262402143</v>
      </c>
      <c r="F13" s="156"/>
      <c r="G13" s="157"/>
      <c r="I13" s="158"/>
    </row>
    <row r="14" spans="1:9" ht="15.75" thickBot="1" x14ac:dyDescent="0.3">
      <c r="A14" s="6"/>
      <c r="B14" s="99" t="s">
        <v>5</v>
      </c>
      <c r="C14" s="169">
        <v>0.8652777777777777</v>
      </c>
      <c r="D14" s="170">
        <v>20.392745606499734</v>
      </c>
      <c r="E14" s="170">
        <v>79.60725439350027</v>
      </c>
      <c r="F14" s="156"/>
      <c r="G14" s="157"/>
      <c r="I14" s="158"/>
    </row>
    <row r="15" spans="1:9" ht="72.75" customHeight="1" x14ac:dyDescent="0.25">
      <c r="B15" s="1112" t="s">
        <v>128</v>
      </c>
      <c r="C15" s="1113"/>
      <c r="D15" s="1113"/>
      <c r="E15" s="1113"/>
      <c r="F15" s="1113"/>
      <c r="G15" s="1113"/>
    </row>
  </sheetData>
  <mergeCells count="4">
    <mergeCell ref="B2:E2"/>
    <mergeCell ref="A5:A8"/>
    <mergeCell ref="A11:A13"/>
    <mergeCell ref="B15:G15"/>
  </mergeCells>
  <pageMargins left="0.70866141732283472" right="0.70866141732283472" top="0.74803149606299213" bottom="0.74803149606299213" header="0.31496062992125984" footer="0.31496062992125984"/>
  <pageSetup paperSize="9" orientation="landscape"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P28"/>
  <sheetViews>
    <sheetView showGridLines="0" zoomScaleNormal="100" workbookViewId="0"/>
  </sheetViews>
  <sheetFormatPr baseColWidth="10" defaultRowHeight="15" x14ac:dyDescent="0.25"/>
  <cols>
    <col min="1" max="1" width="3.7109375" customWidth="1"/>
    <col min="2" max="2" width="50.140625" customWidth="1"/>
    <col min="3" max="3" width="12.85546875" customWidth="1"/>
    <col min="4" max="4" width="9.28515625" bestFit="1" customWidth="1"/>
    <col min="5" max="5" width="11.140625" customWidth="1"/>
    <col min="6" max="6" width="9.28515625" customWidth="1"/>
    <col min="7" max="7" width="8.42578125" style="5" bestFit="1" customWidth="1"/>
    <col min="8" max="8" width="5.85546875" customWidth="1"/>
    <col min="9" max="9" width="8" customWidth="1"/>
    <col min="10" max="10" width="7.5703125" bestFit="1" customWidth="1"/>
    <col min="11" max="11" width="7.5703125" customWidth="1"/>
    <col min="12" max="12" width="9.5703125" bestFit="1" customWidth="1"/>
    <col min="257" max="257" width="3.7109375" customWidth="1"/>
    <col min="258" max="258" width="50.140625" customWidth="1"/>
    <col min="259" max="259" width="12.85546875" customWidth="1"/>
    <col min="260" max="260" width="9.28515625" bestFit="1" customWidth="1"/>
    <col min="261" max="261" width="11.140625" customWidth="1"/>
    <col min="262" max="262" width="9.28515625" customWidth="1"/>
    <col min="263" max="263" width="8.42578125" bestFit="1" customWidth="1"/>
    <col min="264" max="264" width="5.85546875" customWidth="1"/>
    <col min="265" max="265" width="8" customWidth="1"/>
    <col min="266" max="266" width="7.5703125" bestFit="1" customWidth="1"/>
    <col min="267" max="267" width="7.5703125" customWidth="1"/>
    <col min="268" max="268" width="9.5703125" bestFit="1" customWidth="1"/>
    <col min="513" max="513" width="3.7109375" customWidth="1"/>
    <col min="514" max="514" width="50.140625" customWidth="1"/>
    <col min="515" max="515" width="12.85546875" customWidth="1"/>
    <col min="516" max="516" width="9.28515625" bestFit="1" customWidth="1"/>
    <col min="517" max="517" width="11.140625" customWidth="1"/>
    <col min="518" max="518" width="9.28515625" customWidth="1"/>
    <col min="519" max="519" width="8.42578125" bestFit="1" customWidth="1"/>
    <col min="520" max="520" width="5.85546875" customWidth="1"/>
    <col min="521" max="521" width="8" customWidth="1"/>
    <col min="522" max="522" width="7.5703125" bestFit="1" customWidth="1"/>
    <col min="523" max="523" width="7.5703125" customWidth="1"/>
    <col min="524" max="524" width="9.5703125" bestFit="1" customWidth="1"/>
    <col min="769" max="769" width="3.7109375" customWidth="1"/>
    <col min="770" max="770" width="50.140625" customWidth="1"/>
    <col min="771" max="771" width="12.85546875" customWidth="1"/>
    <col min="772" max="772" width="9.28515625" bestFit="1" customWidth="1"/>
    <col min="773" max="773" width="11.140625" customWidth="1"/>
    <col min="774" max="774" width="9.28515625" customWidth="1"/>
    <col min="775" max="775" width="8.42578125" bestFit="1" customWidth="1"/>
    <col min="776" max="776" width="5.85546875" customWidth="1"/>
    <col min="777" max="777" width="8" customWidth="1"/>
    <col min="778" max="778" width="7.5703125" bestFit="1" customWidth="1"/>
    <col min="779" max="779" width="7.5703125" customWidth="1"/>
    <col min="780" max="780" width="9.5703125" bestFit="1" customWidth="1"/>
    <col min="1025" max="1025" width="3.7109375" customWidth="1"/>
    <col min="1026" max="1026" width="50.140625" customWidth="1"/>
    <col min="1027" max="1027" width="12.85546875" customWidth="1"/>
    <col min="1028" max="1028" width="9.28515625" bestFit="1" customWidth="1"/>
    <col min="1029" max="1029" width="11.140625" customWidth="1"/>
    <col min="1030" max="1030" width="9.28515625" customWidth="1"/>
    <col min="1031" max="1031" width="8.42578125" bestFit="1" customWidth="1"/>
    <col min="1032" max="1032" width="5.85546875" customWidth="1"/>
    <col min="1033" max="1033" width="8" customWidth="1"/>
    <col min="1034" max="1034" width="7.5703125" bestFit="1" customWidth="1"/>
    <col min="1035" max="1035" width="7.5703125" customWidth="1"/>
    <col min="1036" max="1036" width="9.5703125" bestFit="1" customWidth="1"/>
    <col min="1281" max="1281" width="3.7109375" customWidth="1"/>
    <col min="1282" max="1282" width="50.140625" customWidth="1"/>
    <col min="1283" max="1283" width="12.85546875" customWidth="1"/>
    <col min="1284" max="1284" width="9.28515625" bestFit="1" customWidth="1"/>
    <col min="1285" max="1285" width="11.140625" customWidth="1"/>
    <col min="1286" max="1286" width="9.28515625" customWidth="1"/>
    <col min="1287" max="1287" width="8.42578125" bestFit="1" customWidth="1"/>
    <col min="1288" max="1288" width="5.85546875" customWidth="1"/>
    <col min="1289" max="1289" width="8" customWidth="1"/>
    <col min="1290" max="1290" width="7.5703125" bestFit="1" customWidth="1"/>
    <col min="1291" max="1291" width="7.5703125" customWidth="1"/>
    <col min="1292" max="1292" width="9.5703125" bestFit="1" customWidth="1"/>
    <col min="1537" max="1537" width="3.7109375" customWidth="1"/>
    <col min="1538" max="1538" width="50.140625" customWidth="1"/>
    <col min="1539" max="1539" width="12.85546875" customWidth="1"/>
    <col min="1540" max="1540" width="9.28515625" bestFit="1" customWidth="1"/>
    <col min="1541" max="1541" width="11.140625" customWidth="1"/>
    <col min="1542" max="1542" width="9.28515625" customWidth="1"/>
    <col min="1543" max="1543" width="8.42578125" bestFit="1" customWidth="1"/>
    <col min="1544" max="1544" width="5.85546875" customWidth="1"/>
    <col min="1545" max="1545" width="8" customWidth="1"/>
    <col min="1546" max="1546" width="7.5703125" bestFit="1" customWidth="1"/>
    <col min="1547" max="1547" width="7.5703125" customWidth="1"/>
    <col min="1548" max="1548" width="9.5703125" bestFit="1" customWidth="1"/>
    <col min="1793" max="1793" width="3.7109375" customWidth="1"/>
    <col min="1794" max="1794" width="50.140625" customWidth="1"/>
    <col min="1795" max="1795" width="12.85546875" customWidth="1"/>
    <col min="1796" max="1796" width="9.28515625" bestFit="1" customWidth="1"/>
    <col min="1797" max="1797" width="11.140625" customWidth="1"/>
    <col min="1798" max="1798" width="9.28515625" customWidth="1"/>
    <col min="1799" max="1799" width="8.42578125" bestFit="1" customWidth="1"/>
    <col min="1800" max="1800" width="5.85546875" customWidth="1"/>
    <col min="1801" max="1801" width="8" customWidth="1"/>
    <col min="1802" max="1802" width="7.5703125" bestFit="1" customWidth="1"/>
    <col min="1803" max="1803" width="7.5703125" customWidth="1"/>
    <col min="1804" max="1804" width="9.5703125" bestFit="1" customWidth="1"/>
    <col min="2049" max="2049" width="3.7109375" customWidth="1"/>
    <col min="2050" max="2050" width="50.140625" customWidth="1"/>
    <col min="2051" max="2051" width="12.85546875" customWidth="1"/>
    <col min="2052" max="2052" width="9.28515625" bestFit="1" customWidth="1"/>
    <col min="2053" max="2053" width="11.140625" customWidth="1"/>
    <col min="2054" max="2054" width="9.28515625" customWidth="1"/>
    <col min="2055" max="2055" width="8.42578125" bestFit="1" customWidth="1"/>
    <col min="2056" max="2056" width="5.85546875" customWidth="1"/>
    <col min="2057" max="2057" width="8" customWidth="1"/>
    <col min="2058" max="2058" width="7.5703125" bestFit="1" customWidth="1"/>
    <col min="2059" max="2059" width="7.5703125" customWidth="1"/>
    <col min="2060" max="2060" width="9.5703125" bestFit="1" customWidth="1"/>
    <col min="2305" max="2305" width="3.7109375" customWidth="1"/>
    <col min="2306" max="2306" width="50.140625" customWidth="1"/>
    <col min="2307" max="2307" width="12.85546875" customWidth="1"/>
    <col min="2308" max="2308" width="9.28515625" bestFit="1" customWidth="1"/>
    <col min="2309" max="2309" width="11.140625" customWidth="1"/>
    <col min="2310" max="2310" width="9.28515625" customWidth="1"/>
    <col min="2311" max="2311" width="8.42578125" bestFit="1" customWidth="1"/>
    <col min="2312" max="2312" width="5.85546875" customWidth="1"/>
    <col min="2313" max="2313" width="8" customWidth="1"/>
    <col min="2314" max="2314" width="7.5703125" bestFit="1" customWidth="1"/>
    <col min="2315" max="2315" width="7.5703125" customWidth="1"/>
    <col min="2316" max="2316" width="9.5703125" bestFit="1" customWidth="1"/>
    <col min="2561" max="2561" width="3.7109375" customWidth="1"/>
    <col min="2562" max="2562" width="50.140625" customWidth="1"/>
    <col min="2563" max="2563" width="12.85546875" customWidth="1"/>
    <col min="2564" max="2564" width="9.28515625" bestFit="1" customWidth="1"/>
    <col min="2565" max="2565" width="11.140625" customWidth="1"/>
    <col min="2566" max="2566" width="9.28515625" customWidth="1"/>
    <col min="2567" max="2567" width="8.42578125" bestFit="1" customWidth="1"/>
    <col min="2568" max="2568" width="5.85546875" customWidth="1"/>
    <col min="2569" max="2569" width="8" customWidth="1"/>
    <col min="2570" max="2570" width="7.5703125" bestFit="1" customWidth="1"/>
    <col min="2571" max="2571" width="7.5703125" customWidth="1"/>
    <col min="2572" max="2572" width="9.5703125" bestFit="1" customWidth="1"/>
    <col min="2817" max="2817" width="3.7109375" customWidth="1"/>
    <col min="2818" max="2818" width="50.140625" customWidth="1"/>
    <col min="2819" max="2819" width="12.85546875" customWidth="1"/>
    <col min="2820" max="2820" width="9.28515625" bestFit="1" customWidth="1"/>
    <col min="2821" max="2821" width="11.140625" customWidth="1"/>
    <col min="2822" max="2822" width="9.28515625" customWidth="1"/>
    <col min="2823" max="2823" width="8.42578125" bestFit="1" customWidth="1"/>
    <col min="2824" max="2824" width="5.85546875" customWidth="1"/>
    <col min="2825" max="2825" width="8" customWidth="1"/>
    <col min="2826" max="2826" width="7.5703125" bestFit="1" customWidth="1"/>
    <col min="2827" max="2827" width="7.5703125" customWidth="1"/>
    <col min="2828" max="2828" width="9.5703125" bestFit="1" customWidth="1"/>
    <col min="3073" max="3073" width="3.7109375" customWidth="1"/>
    <col min="3074" max="3074" width="50.140625" customWidth="1"/>
    <col min="3075" max="3075" width="12.85546875" customWidth="1"/>
    <col min="3076" max="3076" width="9.28515625" bestFit="1" customWidth="1"/>
    <col min="3077" max="3077" width="11.140625" customWidth="1"/>
    <col min="3078" max="3078" width="9.28515625" customWidth="1"/>
    <col min="3079" max="3079" width="8.42578125" bestFit="1" customWidth="1"/>
    <col min="3080" max="3080" width="5.85546875" customWidth="1"/>
    <col min="3081" max="3081" width="8" customWidth="1"/>
    <col min="3082" max="3082" width="7.5703125" bestFit="1" customWidth="1"/>
    <col min="3083" max="3083" width="7.5703125" customWidth="1"/>
    <col min="3084" max="3084" width="9.5703125" bestFit="1" customWidth="1"/>
    <col min="3329" max="3329" width="3.7109375" customWidth="1"/>
    <col min="3330" max="3330" width="50.140625" customWidth="1"/>
    <col min="3331" max="3331" width="12.85546875" customWidth="1"/>
    <col min="3332" max="3332" width="9.28515625" bestFit="1" customWidth="1"/>
    <col min="3333" max="3333" width="11.140625" customWidth="1"/>
    <col min="3334" max="3334" width="9.28515625" customWidth="1"/>
    <col min="3335" max="3335" width="8.42578125" bestFit="1" customWidth="1"/>
    <col min="3336" max="3336" width="5.85546875" customWidth="1"/>
    <col min="3337" max="3337" width="8" customWidth="1"/>
    <col min="3338" max="3338" width="7.5703125" bestFit="1" customWidth="1"/>
    <col min="3339" max="3339" width="7.5703125" customWidth="1"/>
    <col min="3340" max="3340" width="9.5703125" bestFit="1" customWidth="1"/>
    <col min="3585" max="3585" width="3.7109375" customWidth="1"/>
    <col min="3586" max="3586" width="50.140625" customWidth="1"/>
    <col min="3587" max="3587" width="12.85546875" customWidth="1"/>
    <col min="3588" max="3588" width="9.28515625" bestFit="1" customWidth="1"/>
    <col min="3589" max="3589" width="11.140625" customWidth="1"/>
    <col min="3590" max="3590" width="9.28515625" customWidth="1"/>
    <col min="3591" max="3591" width="8.42578125" bestFit="1" customWidth="1"/>
    <col min="3592" max="3592" width="5.85546875" customWidth="1"/>
    <col min="3593" max="3593" width="8" customWidth="1"/>
    <col min="3594" max="3594" width="7.5703125" bestFit="1" customWidth="1"/>
    <col min="3595" max="3595" width="7.5703125" customWidth="1"/>
    <col min="3596" max="3596" width="9.5703125" bestFit="1" customWidth="1"/>
    <col min="3841" max="3841" width="3.7109375" customWidth="1"/>
    <col min="3842" max="3842" width="50.140625" customWidth="1"/>
    <col min="3843" max="3843" width="12.85546875" customWidth="1"/>
    <col min="3844" max="3844" width="9.28515625" bestFit="1" customWidth="1"/>
    <col min="3845" max="3845" width="11.140625" customWidth="1"/>
    <col min="3846" max="3846" width="9.28515625" customWidth="1"/>
    <col min="3847" max="3847" width="8.42578125" bestFit="1" customWidth="1"/>
    <col min="3848" max="3848" width="5.85546875" customWidth="1"/>
    <col min="3849" max="3849" width="8" customWidth="1"/>
    <col min="3850" max="3850" width="7.5703125" bestFit="1" customWidth="1"/>
    <col min="3851" max="3851" width="7.5703125" customWidth="1"/>
    <col min="3852" max="3852" width="9.5703125" bestFit="1" customWidth="1"/>
    <col min="4097" max="4097" width="3.7109375" customWidth="1"/>
    <col min="4098" max="4098" width="50.140625" customWidth="1"/>
    <col min="4099" max="4099" width="12.85546875" customWidth="1"/>
    <col min="4100" max="4100" width="9.28515625" bestFit="1" customWidth="1"/>
    <col min="4101" max="4101" width="11.140625" customWidth="1"/>
    <col min="4102" max="4102" width="9.28515625" customWidth="1"/>
    <col min="4103" max="4103" width="8.42578125" bestFit="1" customWidth="1"/>
    <col min="4104" max="4104" width="5.85546875" customWidth="1"/>
    <col min="4105" max="4105" width="8" customWidth="1"/>
    <col min="4106" max="4106" width="7.5703125" bestFit="1" customWidth="1"/>
    <col min="4107" max="4107" width="7.5703125" customWidth="1"/>
    <col min="4108" max="4108" width="9.5703125" bestFit="1" customWidth="1"/>
    <col min="4353" max="4353" width="3.7109375" customWidth="1"/>
    <col min="4354" max="4354" width="50.140625" customWidth="1"/>
    <col min="4355" max="4355" width="12.85546875" customWidth="1"/>
    <col min="4356" max="4356" width="9.28515625" bestFit="1" customWidth="1"/>
    <col min="4357" max="4357" width="11.140625" customWidth="1"/>
    <col min="4358" max="4358" width="9.28515625" customWidth="1"/>
    <col min="4359" max="4359" width="8.42578125" bestFit="1" customWidth="1"/>
    <col min="4360" max="4360" width="5.85546875" customWidth="1"/>
    <col min="4361" max="4361" width="8" customWidth="1"/>
    <col min="4362" max="4362" width="7.5703125" bestFit="1" customWidth="1"/>
    <col min="4363" max="4363" width="7.5703125" customWidth="1"/>
    <col min="4364" max="4364" width="9.5703125" bestFit="1" customWidth="1"/>
    <col min="4609" max="4609" width="3.7109375" customWidth="1"/>
    <col min="4610" max="4610" width="50.140625" customWidth="1"/>
    <col min="4611" max="4611" width="12.85546875" customWidth="1"/>
    <col min="4612" max="4612" width="9.28515625" bestFit="1" customWidth="1"/>
    <col min="4613" max="4613" width="11.140625" customWidth="1"/>
    <col min="4614" max="4614" width="9.28515625" customWidth="1"/>
    <col min="4615" max="4615" width="8.42578125" bestFit="1" customWidth="1"/>
    <col min="4616" max="4616" width="5.85546875" customWidth="1"/>
    <col min="4617" max="4617" width="8" customWidth="1"/>
    <col min="4618" max="4618" width="7.5703125" bestFit="1" customWidth="1"/>
    <col min="4619" max="4619" width="7.5703125" customWidth="1"/>
    <col min="4620" max="4620" width="9.5703125" bestFit="1" customWidth="1"/>
    <col min="4865" max="4865" width="3.7109375" customWidth="1"/>
    <col min="4866" max="4866" width="50.140625" customWidth="1"/>
    <col min="4867" max="4867" width="12.85546875" customWidth="1"/>
    <col min="4868" max="4868" width="9.28515625" bestFit="1" customWidth="1"/>
    <col min="4869" max="4869" width="11.140625" customWidth="1"/>
    <col min="4870" max="4870" width="9.28515625" customWidth="1"/>
    <col min="4871" max="4871" width="8.42578125" bestFit="1" customWidth="1"/>
    <col min="4872" max="4872" width="5.85546875" customWidth="1"/>
    <col min="4873" max="4873" width="8" customWidth="1"/>
    <col min="4874" max="4874" width="7.5703125" bestFit="1" customWidth="1"/>
    <col min="4875" max="4875" width="7.5703125" customWidth="1"/>
    <col min="4876" max="4876" width="9.5703125" bestFit="1" customWidth="1"/>
    <col min="5121" max="5121" width="3.7109375" customWidth="1"/>
    <col min="5122" max="5122" width="50.140625" customWidth="1"/>
    <col min="5123" max="5123" width="12.85546875" customWidth="1"/>
    <col min="5124" max="5124" width="9.28515625" bestFit="1" customWidth="1"/>
    <col min="5125" max="5125" width="11.140625" customWidth="1"/>
    <col min="5126" max="5126" width="9.28515625" customWidth="1"/>
    <col min="5127" max="5127" width="8.42578125" bestFit="1" customWidth="1"/>
    <col min="5128" max="5128" width="5.85546875" customWidth="1"/>
    <col min="5129" max="5129" width="8" customWidth="1"/>
    <col min="5130" max="5130" width="7.5703125" bestFit="1" customWidth="1"/>
    <col min="5131" max="5131" width="7.5703125" customWidth="1"/>
    <col min="5132" max="5132" width="9.5703125" bestFit="1" customWidth="1"/>
    <col min="5377" max="5377" width="3.7109375" customWidth="1"/>
    <col min="5378" max="5378" width="50.140625" customWidth="1"/>
    <col min="5379" max="5379" width="12.85546875" customWidth="1"/>
    <col min="5380" max="5380" width="9.28515625" bestFit="1" customWidth="1"/>
    <col min="5381" max="5381" width="11.140625" customWidth="1"/>
    <col min="5382" max="5382" width="9.28515625" customWidth="1"/>
    <col min="5383" max="5383" width="8.42578125" bestFit="1" customWidth="1"/>
    <col min="5384" max="5384" width="5.85546875" customWidth="1"/>
    <col min="5385" max="5385" width="8" customWidth="1"/>
    <col min="5386" max="5386" width="7.5703125" bestFit="1" customWidth="1"/>
    <col min="5387" max="5387" width="7.5703125" customWidth="1"/>
    <col min="5388" max="5388" width="9.5703125" bestFit="1" customWidth="1"/>
    <col min="5633" max="5633" width="3.7109375" customWidth="1"/>
    <col min="5634" max="5634" width="50.140625" customWidth="1"/>
    <col min="5635" max="5635" width="12.85546875" customWidth="1"/>
    <col min="5636" max="5636" width="9.28515625" bestFit="1" customWidth="1"/>
    <col min="5637" max="5637" width="11.140625" customWidth="1"/>
    <col min="5638" max="5638" width="9.28515625" customWidth="1"/>
    <col min="5639" max="5639" width="8.42578125" bestFit="1" customWidth="1"/>
    <col min="5640" max="5640" width="5.85546875" customWidth="1"/>
    <col min="5641" max="5641" width="8" customWidth="1"/>
    <col min="5642" max="5642" width="7.5703125" bestFit="1" customWidth="1"/>
    <col min="5643" max="5643" width="7.5703125" customWidth="1"/>
    <col min="5644" max="5644" width="9.5703125" bestFit="1" customWidth="1"/>
    <col min="5889" max="5889" width="3.7109375" customWidth="1"/>
    <col min="5890" max="5890" width="50.140625" customWidth="1"/>
    <col min="5891" max="5891" width="12.85546875" customWidth="1"/>
    <col min="5892" max="5892" width="9.28515625" bestFit="1" customWidth="1"/>
    <col min="5893" max="5893" width="11.140625" customWidth="1"/>
    <col min="5894" max="5894" width="9.28515625" customWidth="1"/>
    <col min="5895" max="5895" width="8.42578125" bestFit="1" customWidth="1"/>
    <col min="5896" max="5896" width="5.85546875" customWidth="1"/>
    <col min="5897" max="5897" width="8" customWidth="1"/>
    <col min="5898" max="5898" width="7.5703125" bestFit="1" customWidth="1"/>
    <col min="5899" max="5899" width="7.5703125" customWidth="1"/>
    <col min="5900" max="5900" width="9.5703125" bestFit="1" customWidth="1"/>
    <col min="6145" max="6145" width="3.7109375" customWidth="1"/>
    <col min="6146" max="6146" width="50.140625" customWidth="1"/>
    <col min="6147" max="6147" width="12.85546875" customWidth="1"/>
    <col min="6148" max="6148" width="9.28515625" bestFit="1" customWidth="1"/>
    <col min="6149" max="6149" width="11.140625" customWidth="1"/>
    <col min="6150" max="6150" width="9.28515625" customWidth="1"/>
    <col min="6151" max="6151" width="8.42578125" bestFit="1" customWidth="1"/>
    <col min="6152" max="6152" width="5.85546875" customWidth="1"/>
    <col min="6153" max="6153" width="8" customWidth="1"/>
    <col min="6154" max="6154" width="7.5703125" bestFit="1" customWidth="1"/>
    <col min="6155" max="6155" width="7.5703125" customWidth="1"/>
    <col min="6156" max="6156" width="9.5703125" bestFit="1" customWidth="1"/>
    <col min="6401" max="6401" width="3.7109375" customWidth="1"/>
    <col min="6402" max="6402" width="50.140625" customWidth="1"/>
    <col min="6403" max="6403" width="12.85546875" customWidth="1"/>
    <col min="6404" max="6404" width="9.28515625" bestFit="1" customWidth="1"/>
    <col min="6405" max="6405" width="11.140625" customWidth="1"/>
    <col min="6406" max="6406" width="9.28515625" customWidth="1"/>
    <col min="6407" max="6407" width="8.42578125" bestFit="1" customWidth="1"/>
    <col min="6408" max="6408" width="5.85546875" customWidth="1"/>
    <col min="6409" max="6409" width="8" customWidth="1"/>
    <col min="6410" max="6410" width="7.5703125" bestFit="1" customWidth="1"/>
    <col min="6411" max="6411" width="7.5703125" customWidth="1"/>
    <col min="6412" max="6412" width="9.5703125" bestFit="1" customWidth="1"/>
    <col min="6657" max="6657" width="3.7109375" customWidth="1"/>
    <col min="6658" max="6658" width="50.140625" customWidth="1"/>
    <col min="6659" max="6659" width="12.85546875" customWidth="1"/>
    <col min="6660" max="6660" width="9.28515625" bestFit="1" customWidth="1"/>
    <col min="6661" max="6661" width="11.140625" customWidth="1"/>
    <col min="6662" max="6662" width="9.28515625" customWidth="1"/>
    <col min="6663" max="6663" width="8.42578125" bestFit="1" customWidth="1"/>
    <col min="6664" max="6664" width="5.85546875" customWidth="1"/>
    <col min="6665" max="6665" width="8" customWidth="1"/>
    <col min="6666" max="6666" width="7.5703125" bestFit="1" customWidth="1"/>
    <col min="6667" max="6667" width="7.5703125" customWidth="1"/>
    <col min="6668" max="6668" width="9.5703125" bestFit="1" customWidth="1"/>
    <col min="6913" max="6913" width="3.7109375" customWidth="1"/>
    <col min="6914" max="6914" width="50.140625" customWidth="1"/>
    <col min="6915" max="6915" width="12.85546875" customWidth="1"/>
    <col min="6916" max="6916" width="9.28515625" bestFit="1" customWidth="1"/>
    <col min="6917" max="6917" width="11.140625" customWidth="1"/>
    <col min="6918" max="6918" width="9.28515625" customWidth="1"/>
    <col min="6919" max="6919" width="8.42578125" bestFit="1" customWidth="1"/>
    <col min="6920" max="6920" width="5.85546875" customWidth="1"/>
    <col min="6921" max="6921" width="8" customWidth="1"/>
    <col min="6922" max="6922" width="7.5703125" bestFit="1" customWidth="1"/>
    <col min="6923" max="6923" width="7.5703125" customWidth="1"/>
    <col min="6924" max="6924" width="9.5703125" bestFit="1" customWidth="1"/>
    <col min="7169" max="7169" width="3.7109375" customWidth="1"/>
    <col min="7170" max="7170" width="50.140625" customWidth="1"/>
    <col min="7171" max="7171" width="12.85546875" customWidth="1"/>
    <col min="7172" max="7172" width="9.28515625" bestFit="1" customWidth="1"/>
    <col min="7173" max="7173" width="11.140625" customWidth="1"/>
    <col min="7174" max="7174" width="9.28515625" customWidth="1"/>
    <col min="7175" max="7175" width="8.42578125" bestFit="1" customWidth="1"/>
    <col min="7176" max="7176" width="5.85546875" customWidth="1"/>
    <col min="7177" max="7177" width="8" customWidth="1"/>
    <col min="7178" max="7178" width="7.5703125" bestFit="1" customWidth="1"/>
    <col min="7179" max="7179" width="7.5703125" customWidth="1"/>
    <col min="7180" max="7180" width="9.5703125" bestFit="1" customWidth="1"/>
    <col min="7425" max="7425" width="3.7109375" customWidth="1"/>
    <col min="7426" max="7426" width="50.140625" customWidth="1"/>
    <col min="7427" max="7427" width="12.85546875" customWidth="1"/>
    <col min="7428" max="7428" width="9.28515625" bestFit="1" customWidth="1"/>
    <col min="7429" max="7429" width="11.140625" customWidth="1"/>
    <col min="7430" max="7430" width="9.28515625" customWidth="1"/>
    <col min="7431" max="7431" width="8.42578125" bestFit="1" customWidth="1"/>
    <col min="7432" max="7432" width="5.85546875" customWidth="1"/>
    <col min="7433" max="7433" width="8" customWidth="1"/>
    <col min="7434" max="7434" width="7.5703125" bestFit="1" customWidth="1"/>
    <col min="7435" max="7435" width="7.5703125" customWidth="1"/>
    <col min="7436" max="7436" width="9.5703125" bestFit="1" customWidth="1"/>
    <col min="7681" max="7681" width="3.7109375" customWidth="1"/>
    <col min="7682" max="7682" width="50.140625" customWidth="1"/>
    <col min="7683" max="7683" width="12.85546875" customWidth="1"/>
    <col min="7684" max="7684" width="9.28515625" bestFit="1" customWidth="1"/>
    <col min="7685" max="7685" width="11.140625" customWidth="1"/>
    <col min="7686" max="7686" width="9.28515625" customWidth="1"/>
    <col min="7687" max="7687" width="8.42578125" bestFit="1" customWidth="1"/>
    <col min="7688" max="7688" width="5.85546875" customWidth="1"/>
    <col min="7689" max="7689" width="8" customWidth="1"/>
    <col min="7690" max="7690" width="7.5703125" bestFit="1" customWidth="1"/>
    <col min="7691" max="7691" width="7.5703125" customWidth="1"/>
    <col min="7692" max="7692" width="9.5703125" bestFit="1" customWidth="1"/>
    <col min="7937" max="7937" width="3.7109375" customWidth="1"/>
    <col min="7938" max="7938" width="50.140625" customWidth="1"/>
    <col min="7939" max="7939" width="12.85546875" customWidth="1"/>
    <col min="7940" max="7940" width="9.28515625" bestFit="1" customWidth="1"/>
    <col min="7941" max="7941" width="11.140625" customWidth="1"/>
    <col min="7942" max="7942" width="9.28515625" customWidth="1"/>
    <col min="7943" max="7943" width="8.42578125" bestFit="1" customWidth="1"/>
    <col min="7944" max="7944" width="5.85546875" customWidth="1"/>
    <col min="7945" max="7945" width="8" customWidth="1"/>
    <col min="7946" max="7946" width="7.5703125" bestFit="1" customWidth="1"/>
    <col min="7947" max="7947" width="7.5703125" customWidth="1"/>
    <col min="7948" max="7948" width="9.5703125" bestFit="1" customWidth="1"/>
    <col min="8193" max="8193" width="3.7109375" customWidth="1"/>
    <col min="8194" max="8194" width="50.140625" customWidth="1"/>
    <col min="8195" max="8195" width="12.85546875" customWidth="1"/>
    <col min="8196" max="8196" width="9.28515625" bestFit="1" customWidth="1"/>
    <col min="8197" max="8197" width="11.140625" customWidth="1"/>
    <col min="8198" max="8198" width="9.28515625" customWidth="1"/>
    <col min="8199" max="8199" width="8.42578125" bestFit="1" customWidth="1"/>
    <col min="8200" max="8200" width="5.85546875" customWidth="1"/>
    <col min="8201" max="8201" width="8" customWidth="1"/>
    <col min="8202" max="8202" width="7.5703125" bestFit="1" customWidth="1"/>
    <col min="8203" max="8203" width="7.5703125" customWidth="1"/>
    <col min="8204" max="8204" width="9.5703125" bestFit="1" customWidth="1"/>
    <col min="8449" max="8449" width="3.7109375" customWidth="1"/>
    <col min="8450" max="8450" width="50.140625" customWidth="1"/>
    <col min="8451" max="8451" width="12.85546875" customWidth="1"/>
    <col min="8452" max="8452" width="9.28515625" bestFit="1" customWidth="1"/>
    <col min="8453" max="8453" width="11.140625" customWidth="1"/>
    <col min="8454" max="8454" width="9.28515625" customWidth="1"/>
    <col min="8455" max="8455" width="8.42578125" bestFit="1" customWidth="1"/>
    <col min="8456" max="8456" width="5.85546875" customWidth="1"/>
    <col min="8457" max="8457" width="8" customWidth="1"/>
    <col min="8458" max="8458" width="7.5703125" bestFit="1" customWidth="1"/>
    <col min="8459" max="8459" width="7.5703125" customWidth="1"/>
    <col min="8460" max="8460" width="9.5703125" bestFit="1" customWidth="1"/>
    <col min="8705" max="8705" width="3.7109375" customWidth="1"/>
    <col min="8706" max="8706" width="50.140625" customWidth="1"/>
    <col min="8707" max="8707" width="12.85546875" customWidth="1"/>
    <col min="8708" max="8708" width="9.28515625" bestFit="1" customWidth="1"/>
    <col min="8709" max="8709" width="11.140625" customWidth="1"/>
    <col min="8710" max="8710" width="9.28515625" customWidth="1"/>
    <col min="8711" max="8711" width="8.42578125" bestFit="1" customWidth="1"/>
    <col min="8712" max="8712" width="5.85546875" customWidth="1"/>
    <col min="8713" max="8713" width="8" customWidth="1"/>
    <col min="8714" max="8714" width="7.5703125" bestFit="1" customWidth="1"/>
    <col min="8715" max="8715" width="7.5703125" customWidth="1"/>
    <col min="8716" max="8716" width="9.5703125" bestFit="1" customWidth="1"/>
    <col min="8961" max="8961" width="3.7109375" customWidth="1"/>
    <col min="8962" max="8962" width="50.140625" customWidth="1"/>
    <col min="8963" max="8963" width="12.85546875" customWidth="1"/>
    <col min="8964" max="8964" width="9.28515625" bestFit="1" customWidth="1"/>
    <col min="8965" max="8965" width="11.140625" customWidth="1"/>
    <col min="8966" max="8966" width="9.28515625" customWidth="1"/>
    <col min="8967" max="8967" width="8.42578125" bestFit="1" customWidth="1"/>
    <col min="8968" max="8968" width="5.85546875" customWidth="1"/>
    <col min="8969" max="8969" width="8" customWidth="1"/>
    <col min="8970" max="8970" width="7.5703125" bestFit="1" customWidth="1"/>
    <col min="8971" max="8971" width="7.5703125" customWidth="1"/>
    <col min="8972" max="8972" width="9.5703125" bestFit="1" customWidth="1"/>
    <col min="9217" max="9217" width="3.7109375" customWidth="1"/>
    <col min="9218" max="9218" width="50.140625" customWidth="1"/>
    <col min="9219" max="9219" width="12.85546875" customWidth="1"/>
    <col min="9220" max="9220" width="9.28515625" bestFit="1" customWidth="1"/>
    <col min="9221" max="9221" width="11.140625" customWidth="1"/>
    <col min="9222" max="9222" width="9.28515625" customWidth="1"/>
    <col min="9223" max="9223" width="8.42578125" bestFit="1" customWidth="1"/>
    <col min="9224" max="9224" width="5.85546875" customWidth="1"/>
    <col min="9225" max="9225" width="8" customWidth="1"/>
    <col min="9226" max="9226" width="7.5703125" bestFit="1" customWidth="1"/>
    <col min="9227" max="9227" width="7.5703125" customWidth="1"/>
    <col min="9228" max="9228" width="9.5703125" bestFit="1" customWidth="1"/>
    <col min="9473" max="9473" width="3.7109375" customWidth="1"/>
    <col min="9474" max="9474" width="50.140625" customWidth="1"/>
    <col min="9475" max="9475" width="12.85546875" customWidth="1"/>
    <col min="9476" max="9476" width="9.28515625" bestFit="1" customWidth="1"/>
    <col min="9477" max="9477" width="11.140625" customWidth="1"/>
    <col min="9478" max="9478" width="9.28515625" customWidth="1"/>
    <col min="9479" max="9479" width="8.42578125" bestFit="1" customWidth="1"/>
    <col min="9480" max="9480" width="5.85546875" customWidth="1"/>
    <col min="9481" max="9481" width="8" customWidth="1"/>
    <col min="9482" max="9482" width="7.5703125" bestFit="1" customWidth="1"/>
    <col min="9483" max="9483" width="7.5703125" customWidth="1"/>
    <col min="9484" max="9484" width="9.5703125" bestFit="1" customWidth="1"/>
    <col min="9729" max="9729" width="3.7109375" customWidth="1"/>
    <col min="9730" max="9730" width="50.140625" customWidth="1"/>
    <col min="9731" max="9731" width="12.85546875" customWidth="1"/>
    <col min="9732" max="9732" width="9.28515625" bestFit="1" customWidth="1"/>
    <col min="9733" max="9733" width="11.140625" customWidth="1"/>
    <col min="9734" max="9734" width="9.28515625" customWidth="1"/>
    <col min="9735" max="9735" width="8.42578125" bestFit="1" customWidth="1"/>
    <col min="9736" max="9736" width="5.85546875" customWidth="1"/>
    <col min="9737" max="9737" width="8" customWidth="1"/>
    <col min="9738" max="9738" width="7.5703125" bestFit="1" customWidth="1"/>
    <col min="9739" max="9739" width="7.5703125" customWidth="1"/>
    <col min="9740" max="9740" width="9.5703125" bestFit="1" customWidth="1"/>
    <col min="9985" max="9985" width="3.7109375" customWidth="1"/>
    <col min="9986" max="9986" width="50.140625" customWidth="1"/>
    <col min="9987" max="9987" width="12.85546875" customWidth="1"/>
    <col min="9988" max="9988" width="9.28515625" bestFit="1" customWidth="1"/>
    <col min="9989" max="9989" width="11.140625" customWidth="1"/>
    <col min="9990" max="9990" width="9.28515625" customWidth="1"/>
    <col min="9991" max="9991" width="8.42578125" bestFit="1" customWidth="1"/>
    <col min="9992" max="9992" width="5.85546875" customWidth="1"/>
    <col min="9993" max="9993" width="8" customWidth="1"/>
    <col min="9994" max="9994" width="7.5703125" bestFit="1" customWidth="1"/>
    <col min="9995" max="9995" width="7.5703125" customWidth="1"/>
    <col min="9996" max="9996" width="9.5703125" bestFit="1" customWidth="1"/>
    <col min="10241" max="10241" width="3.7109375" customWidth="1"/>
    <col min="10242" max="10242" width="50.140625" customWidth="1"/>
    <col min="10243" max="10243" width="12.85546875" customWidth="1"/>
    <col min="10244" max="10244" width="9.28515625" bestFit="1" customWidth="1"/>
    <col min="10245" max="10245" width="11.140625" customWidth="1"/>
    <col min="10246" max="10246" width="9.28515625" customWidth="1"/>
    <col min="10247" max="10247" width="8.42578125" bestFit="1" customWidth="1"/>
    <col min="10248" max="10248" width="5.85546875" customWidth="1"/>
    <col min="10249" max="10249" width="8" customWidth="1"/>
    <col min="10250" max="10250" width="7.5703125" bestFit="1" customWidth="1"/>
    <col min="10251" max="10251" width="7.5703125" customWidth="1"/>
    <col min="10252" max="10252" width="9.5703125" bestFit="1" customWidth="1"/>
    <col min="10497" max="10497" width="3.7109375" customWidth="1"/>
    <col min="10498" max="10498" width="50.140625" customWidth="1"/>
    <col min="10499" max="10499" width="12.85546875" customWidth="1"/>
    <col min="10500" max="10500" width="9.28515625" bestFit="1" customWidth="1"/>
    <col min="10501" max="10501" width="11.140625" customWidth="1"/>
    <col min="10502" max="10502" width="9.28515625" customWidth="1"/>
    <col min="10503" max="10503" width="8.42578125" bestFit="1" customWidth="1"/>
    <col min="10504" max="10504" width="5.85546875" customWidth="1"/>
    <col min="10505" max="10505" width="8" customWidth="1"/>
    <col min="10506" max="10506" width="7.5703125" bestFit="1" customWidth="1"/>
    <col min="10507" max="10507" width="7.5703125" customWidth="1"/>
    <col min="10508" max="10508" width="9.5703125" bestFit="1" customWidth="1"/>
    <col min="10753" max="10753" width="3.7109375" customWidth="1"/>
    <col min="10754" max="10754" width="50.140625" customWidth="1"/>
    <col min="10755" max="10755" width="12.85546875" customWidth="1"/>
    <col min="10756" max="10756" width="9.28515625" bestFit="1" customWidth="1"/>
    <col min="10757" max="10757" width="11.140625" customWidth="1"/>
    <col min="10758" max="10758" width="9.28515625" customWidth="1"/>
    <col min="10759" max="10759" width="8.42578125" bestFit="1" customWidth="1"/>
    <col min="10760" max="10760" width="5.85546875" customWidth="1"/>
    <col min="10761" max="10761" width="8" customWidth="1"/>
    <col min="10762" max="10762" width="7.5703125" bestFit="1" customWidth="1"/>
    <col min="10763" max="10763" width="7.5703125" customWidth="1"/>
    <col min="10764" max="10764" width="9.5703125" bestFit="1" customWidth="1"/>
    <col min="11009" max="11009" width="3.7109375" customWidth="1"/>
    <col min="11010" max="11010" width="50.140625" customWidth="1"/>
    <col min="11011" max="11011" width="12.85546875" customWidth="1"/>
    <col min="11012" max="11012" width="9.28515625" bestFit="1" customWidth="1"/>
    <col min="11013" max="11013" width="11.140625" customWidth="1"/>
    <col min="11014" max="11014" width="9.28515625" customWidth="1"/>
    <col min="11015" max="11015" width="8.42578125" bestFit="1" customWidth="1"/>
    <col min="11016" max="11016" width="5.85546875" customWidth="1"/>
    <col min="11017" max="11017" width="8" customWidth="1"/>
    <col min="11018" max="11018" width="7.5703125" bestFit="1" customWidth="1"/>
    <col min="11019" max="11019" width="7.5703125" customWidth="1"/>
    <col min="11020" max="11020" width="9.5703125" bestFit="1" customWidth="1"/>
    <col min="11265" max="11265" width="3.7109375" customWidth="1"/>
    <col min="11266" max="11266" width="50.140625" customWidth="1"/>
    <col min="11267" max="11267" width="12.85546875" customWidth="1"/>
    <col min="11268" max="11268" width="9.28515625" bestFit="1" customWidth="1"/>
    <col min="11269" max="11269" width="11.140625" customWidth="1"/>
    <col min="11270" max="11270" width="9.28515625" customWidth="1"/>
    <col min="11271" max="11271" width="8.42578125" bestFit="1" customWidth="1"/>
    <col min="11272" max="11272" width="5.85546875" customWidth="1"/>
    <col min="11273" max="11273" width="8" customWidth="1"/>
    <col min="11274" max="11274" width="7.5703125" bestFit="1" customWidth="1"/>
    <col min="11275" max="11275" width="7.5703125" customWidth="1"/>
    <col min="11276" max="11276" width="9.5703125" bestFit="1" customWidth="1"/>
    <col min="11521" max="11521" width="3.7109375" customWidth="1"/>
    <col min="11522" max="11522" width="50.140625" customWidth="1"/>
    <col min="11523" max="11523" width="12.85546875" customWidth="1"/>
    <col min="11524" max="11524" width="9.28515625" bestFit="1" customWidth="1"/>
    <col min="11525" max="11525" width="11.140625" customWidth="1"/>
    <col min="11526" max="11526" width="9.28515625" customWidth="1"/>
    <col min="11527" max="11527" width="8.42578125" bestFit="1" customWidth="1"/>
    <col min="11528" max="11528" width="5.85546875" customWidth="1"/>
    <col min="11529" max="11529" width="8" customWidth="1"/>
    <col min="11530" max="11530" width="7.5703125" bestFit="1" customWidth="1"/>
    <col min="11531" max="11531" width="7.5703125" customWidth="1"/>
    <col min="11532" max="11532" width="9.5703125" bestFit="1" customWidth="1"/>
    <col min="11777" max="11777" width="3.7109375" customWidth="1"/>
    <col min="11778" max="11778" width="50.140625" customWidth="1"/>
    <col min="11779" max="11779" width="12.85546875" customWidth="1"/>
    <col min="11780" max="11780" width="9.28515625" bestFit="1" customWidth="1"/>
    <col min="11781" max="11781" width="11.140625" customWidth="1"/>
    <col min="11782" max="11782" width="9.28515625" customWidth="1"/>
    <col min="11783" max="11783" width="8.42578125" bestFit="1" customWidth="1"/>
    <col min="11784" max="11784" width="5.85546875" customWidth="1"/>
    <col min="11785" max="11785" width="8" customWidth="1"/>
    <col min="11786" max="11786" width="7.5703125" bestFit="1" customWidth="1"/>
    <col min="11787" max="11787" width="7.5703125" customWidth="1"/>
    <col min="11788" max="11788" width="9.5703125" bestFit="1" customWidth="1"/>
    <col min="12033" max="12033" width="3.7109375" customWidth="1"/>
    <col min="12034" max="12034" width="50.140625" customWidth="1"/>
    <col min="12035" max="12035" width="12.85546875" customWidth="1"/>
    <col min="12036" max="12036" width="9.28515625" bestFit="1" customWidth="1"/>
    <col min="12037" max="12037" width="11.140625" customWidth="1"/>
    <col min="12038" max="12038" width="9.28515625" customWidth="1"/>
    <col min="12039" max="12039" width="8.42578125" bestFit="1" customWidth="1"/>
    <col min="12040" max="12040" width="5.85546875" customWidth="1"/>
    <col min="12041" max="12041" width="8" customWidth="1"/>
    <col min="12042" max="12042" width="7.5703125" bestFit="1" customWidth="1"/>
    <col min="12043" max="12043" width="7.5703125" customWidth="1"/>
    <col min="12044" max="12044" width="9.5703125" bestFit="1" customWidth="1"/>
    <col min="12289" max="12289" width="3.7109375" customWidth="1"/>
    <col min="12290" max="12290" width="50.140625" customWidth="1"/>
    <col min="12291" max="12291" width="12.85546875" customWidth="1"/>
    <col min="12292" max="12292" width="9.28515625" bestFit="1" customWidth="1"/>
    <col min="12293" max="12293" width="11.140625" customWidth="1"/>
    <col min="12294" max="12294" width="9.28515625" customWidth="1"/>
    <col min="12295" max="12295" width="8.42578125" bestFit="1" customWidth="1"/>
    <col min="12296" max="12296" width="5.85546875" customWidth="1"/>
    <col min="12297" max="12297" width="8" customWidth="1"/>
    <col min="12298" max="12298" width="7.5703125" bestFit="1" customWidth="1"/>
    <col min="12299" max="12299" width="7.5703125" customWidth="1"/>
    <col min="12300" max="12300" width="9.5703125" bestFit="1" customWidth="1"/>
    <col min="12545" max="12545" width="3.7109375" customWidth="1"/>
    <col min="12546" max="12546" width="50.140625" customWidth="1"/>
    <col min="12547" max="12547" width="12.85546875" customWidth="1"/>
    <col min="12548" max="12548" width="9.28515625" bestFit="1" customWidth="1"/>
    <col min="12549" max="12549" width="11.140625" customWidth="1"/>
    <col min="12550" max="12550" width="9.28515625" customWidth="1"/>
    <col min="12551" max="12551" width="8.42578125" bestFit="1" customWidth="1"/>
    <col min="12552" max="12552" width="5.85546875" customWidth="1"/>
    <col min="12553" max="12553" width="8" customWidth="1"/>
    <col min="12554" max="12554" width="7.5703125" bestFit="1" customWidth="1"/>
    <col min="12555" max="12555" width="7.5703125" customWidth="1"/>
    <col min="12556" max="12556" width="9.5703125" bestFit="1" customWidth="1"/>
    <col min="12801" max="12801" width="3.7109375" customWidth="1"/>
    <col min="12802" max="12802" width="50.140625" customWidth="1"/>
    <col min="12803" max="12803" width="12.85546875" customWidth="1"/>
    <col min="12804" max="12804" width="9.28515625" bestFit="1" customWidth="1"/>
    <col min="12805" max="12805" width="11.140625" customWidth="1"/>
    <col min="12806" max="12806" width="9.28515625" customWidth="1"/>
    <col min="12807" max="12807" width="8.42578125" bestFit="1" customWidth="1"/>
    <col min="12808" max="12808" width="5.85546875" customWidth="1"/>
    <col min="12809" max="12809" width="8" customWidth="1"/>
    <col min="12810" max="12810" width="7.5703125" bestFit="1" customWidth="1"/>
    <col min="12811" max="12811" width="7.5703125" customWidth="1"/>
    <col min="12812" max="12812" width="9.5703125" bestFit="1" customWidth="1"/>
    <col min="13057" max="13057" width="3.7109375" customWidth="1"/>
    <col min="13058" max="13058" width="50.140625" customWidth="1"/>
    <col min="13059" max="13059" width="12.85546875" customWidth="1"/>
    <col min="13060" max="13060" width="9.28515625" bestFit="1" customWidth="1"/>
    <col min="13061" max="13061" width="11.140625" customWidth="1"/>
    <col min="13062" max="13062" width="9.28515625" customWidth="1"/>
    <col min="13063" max="13063" width="8.42578125" bestFit="1" customWidth="1"/>
    <col min="13064" max="13064" width="5.85546875" customWidth="1"/>
    <col min="13065" max="13065" width="8" customWidth="1"/>
    <col min="13066" max="13066" width="7.5703125" bestFit="1" customWidth="1"/>
    <col min="13067" max="13067" width="7.5703125" customWidth="1"/>
    <col min="13068" max="13068" width="9.5703125" bestFit="1" customWidth="1"/>
    <col min="13313" max="13313" width="3.7109375" customWidth="1"/>
    <col min="13314" max="13314" width="50.140625" customWidth="1"/>
    <col min="13315" max="13315" width="12.85546875" customWidth="1"/>
    <col min="13316" max="13316" width="9.28515625" bestFit="1" customWidth="1"/>
    <col min="13317" max="13317" width="11.140625" customWidth="1"/>
    <col min="13318" max="13318" width="9.28515625" customWidth="1"/>
    <col min="13319" max="13319" width="8.42578125" bestFit="1" customWidth="1"/>
    <col min="13320" max="13320" width="5.85546875" customWidth="1"/>
    <col min="13321" max="13321" width="8" customWidth="1"/>
    <col min="13322" max="13322" width="7.5703125" bestFit="1" customWidth="1"/>
    <col min="13323" max="13323" width="7.5703125" customWidth="1"/>
    <col min="13324" max="13324" width="9.5703125" bestFit="1" customWidth="1"/>
    <col min="13569" max="13569" width="3.7109375" customWidth="1"/>
    <col min="13570" max="13570" width="50.140625" customWidth="1"/>
    <col min="13571" max="13571" width="12.85546875" customWidth="1"/>
    <col min="13572" max="13572" width="9.28515625" bestFit="1" customWidth="1"/>
    <col min="13573" max="13573" width="11.140625" customWidth="1"/>
    <col min="13574" max="13574" width="9.28515625" customWidth="1"/>
    <col min="13575" max="13575" width="8.42578125" bestFit="1" customWidth="1"/>
    <col min="13576" max="13576" width="5.85546875" customWidth="1"/>
    <col min="13577" max="13577" width="8" customWidth="1"/>
    <col min="13578" max="13578" width="7.5703125" bestFit="1" customWidth="1"/>
    <col min="13579" max="13579" width="7.5703125" customWidth="1"/>
    <col min="13580" max="13580" width="9.5703125" bestFit="1" customWidth="1"/>
    <col min="13825" max="13825" width="3.7109375" customWidth="1"/>
    <col min="13826" max="13826" width="50.140625" customWidth="1"/>
    <col min="13827" max="13827" width="12.85546875" customWidth="1"/>
    <col min="13828" max="13828" width="9.28515625" bestFit="1" customWidth="1"/>
    <col min="13829" max="13829" width="11.140625" customWidth="1"/>
    <col min="13830" max="13830" width="9.28515625" customWidth="1"/>
    <col min="13831" max="13831" width="8.42578125" bestFit="1" customWidth="1"/>
    <col min="13832" max="13832" width="5.85546875" customWidth="1"/>
    <col min="13833" max="13833" width="8" customWidth="1"/>
    <col min="13834" max="13834" width="7.5703125" bestFit="1" customWidth="1"/>
    <col min="13835" max="13835" width="7.5703125" customWidth="1"/>
    <col min="13836" max="13836" width="9.5703125" bestFit="1" customWidth="1"/>
    <col min="14081" max="14081" width="3.7109375" customWidth="1"/>
    <col min="14082" max="14082" width="50.140625" customWidth="1"/>
    <col min="14083" max="14083" width="12.85546875" customWidth="1"/>
    <col min="14084" max="14084" width="9.28515625" bestFit="1" customWidth="1"/>
    <col min="14085" max="14085" width="11.140625" customWidth="1"/>
    <col min="14086" max="14086" width="9.28515625" customWidth="1"/>
    <col min="14087" max="14087" width="8.42578125" bestFit="1" customWidth="1"/>
    <col min="14088" max="14088" width="5.85546875" customWidth="1"/>
    <col min="14089" max="14089" width="8" customWidth="1"/>
    <col min="14090" max="14090" width="7.5703125" bestFit="1" customWidth="1"/>
    <col min="14091" max="14091" width="7.5703125" customWidth="1"/>
    <col min="14092" max="14092" width="9.5703125" bestFit="1" customWidth="1"/>
    <col min="14337" max="14337" width="3.7109375" customWidth="1"/>
    <col min="14338" max="14338" width="50.140625" customWidth="1"/>
    <col min="14339" max="14339" width="12.85546875" customWidth="1"/>
    <col min="14340" max="14340" width="9.28515625" bestFit="1" customWidth="1"/>
    <col min="14341" max="14341" width="11.140625" customWidth="1"/>
    <col min="14342" max="14342" width="9.28515625" customWidth="1"/>
    <col min="14343" max="14343" width="8.42578125" bestFit="1" customWidth="1"/>
    <col min="14344" max="14344" width="5.85546875" customWidth="1"/>
    <col min="14345" max="14345" width="8" customWidth="1"/>
    <col min="14346" max="14346" width="7.5703125" bestFit="1" customWidth="1"/>
    <col min="14347" max="14347" width="7.5703125" customWidth="1"/>
    <col min="14348" max="14348" width="9.5703125" bestFit="1" customWidth="1"/>
    <col min="14593" max="14593" width="3.7109375" customWidth="1"/>
    <col min="14594" max="14594" width="50.140625" customWidth="1"/>
    <col min="14595" max="14595" width="12.85546875" customWidth="1"/>
    <col min="14596" max="14596" width="9.28515625" bestFit="1" customWidth="1"/>
    <col min="14597" max="14597" width="11.140625" customWidth="1"/>
    <col min="14598" max="14598" width="9.28515625" customWidth="1"/>
    <col min="14599" max="14599" width="8.42578125" bestFit="1" customWidth="1"/>
    <col min="14600" max="14600" width="5.85546875" customWidth="1"/>
    <col min="14601" max="14601" width="8" customWidth="1"/>
    <col min="14602" max="14602" width="7.5703125" bestFit="1" customWidth="1"/>
    <col min="14603" max="14603" width="7.5703125" customWidth="1"/>
    <col min="14604" max="14604" width="9.5703125" bestFit="1" customWidth="1"/>
    <col min="14849" max="14849" width="3.7109375" customWidth="1"/>
    <col min="14850" max="14850" width="50.140625" customWidth="1"/>
    <col min="14851" max="14851" width="12.85546875" customWidth="1"/>
    <col min="14852" max="14852" width="9.28515625" bestFit="1" customWidth="1"/>
    <col min="14853" max="14853" width="11.140625" customWidth="1"/>
    <col min="14854" max="14854" width="9.28515625" customWidth="1"/>
    <col min="14855" max="14855" width="8.42578125" bestFit="1" customWidth="1"/>
    <col min="14856" max="14856" width="5.85546875" customWidth="1"/>
    <col min="14857" max="14857" width="8" customWidth="1"/>
    <col min="14858" max="14858" width="7.5703125" bestFit="1" customWidth="1"/>
    <col min="14859" max="14859" width="7.5703125" customWidth="1"/>
    <col min="14860" max="14860" width="9.5703125" bestFit="1" customWidth="1"/>
    <col min="15105" max="15105" width="3.7109375" customWidth="1"/>
    <col min="15106" max="15106" width="50.140625" customWidth="1"/>
    <col min="15107" max="15107" width="12.85546875" customWidth="1"/>
    <col min="15108" max="15108" width="9.28515625" bestFit="1" customWidth="1"/>
    <col min="15109" max="15109" width="11.140625" customWidth="1"/>
    <col min="15110" max="15110" width="9.28515625" customWidth="1"/>
    <col min="15111" max="15111" width="8.42578125" bestFit="1" customWidth="1"/>
    <col min="15112" max="15112" width="5.85546875" customWidth="1"/>
    <col min="15113" max="15113" width="8" customWidth="1"/>
    <col min="15114" max="15114" width="7.5703125" bestFit="1" customWidth="1"/>
    <col min="15115" max="15115" width="7.5703125" customWidth="1"/>
    <col min="15116" max="15116" width="9.5703125" bestFit="1" customWidth="1"/>
    <col min="15361" max="15361" width="3.7109375" customWidth="1"/>
    <col min="15362" max="15362" width="50.140625" customWidth="1"/>
    <col min="15363" max="15363" width="12.85546875" customWidth="1"/>
    <col min="15364" max="15364" width="9.28515625" bestFit="1" customWidth="1"/>
    <col min="15365" max="15365" width="11.140625" customWidth="1"/>
    <col min="15366" max="15366" width="9.28515625" customWidth="1"/>
    <col min="15367" max="15367" width="8.42578125" bestFit="1" customWidth="1"/>
    <col min="15368" max="15368" width="5.85546875" customWidth="1"/>
    <col min="15369" max="15369" width="8" customWidth="1"/>
    <col min="15370" max="15370" width="7.5703125" bestFit="1" customWidth="1"/>
    <col min="15371" max="15371" width="7.5703125" customWidth="1"/>
    <col min="15372" max="15372" width="9.5703125" bestFit="1" customWidth="1"/>
    <col min="15617" max="15617" width="3.7109375" customWidth="1"/>
    <col min="15618" max="15618" width="50.140625" customWidth="1"/>
    <col min="15619" max="15619" width="12.85546875" customWidth="1"/>
    <col min="15620" max="15620" width="9.28515625" bestFit="1" customWidth="1"/>
    <col min="15621" max="15621" width="11.140625" customWidth="1"/>
    <col min="15622" max="15622" width="9.28515625" customWidth="1"/>
    <col min="15623" max="15623" width="8.42578125" bestFit="1" customWidth="1"/>
    <col min="15624" max="15624" width="5.85546875" customWidth="1"/>
    <col min="15625" max="15625" width="8" customWidth="1"/>
    <col min="15626" max="15626" width="7.5703125" bestFit="1" customWidth="1"/>
    <col min="15627" max="15627" width="7.5703125" customWidth="1"/>
    <col min="15628" max="15628" width="9.5703125" bestFit="1" customWidth="1"/>
    <col min="15873" max="15873" width="3.7109375" customWidth="1"/>
    <col min="15874" max="15874" width="50.140625" customWidth="1"/>
    <col min="15875" max="15875" width="12.85546875" customWidth="1"/>
    <col min="15876" max="15876" width="9.28515625" bestFit="1" customWidth="1"/>
    <col min="15877" max="15877" width="11.140625" customWidth="1"/>
    <col min="15878" max="15878" width="9.28515625" customWidth="1"/>
    <col min="15879" max="15879" width="8.42578125" bestFit="1" customWidth="1"/>
    <col min="15880" max="15880" width="5.85546875" customWidth="1"/>
    <col min="15881" max="15881" width="8" customWidth="1"/>
    <col min="15882" max="15882" width="7.5703125" bestFit="1" customWidth="1"/>
    <col min="15883" max="15883" width="7.5703125" customWidth="1"/>
    <col min="15884" max="15884" width="9.5703125" bestFit="1" customWidth="1"/>
    <col min="16129" max="16129" width="3.7109375" customWidth="1"/>
    <col min="16130" max="16130" width="50.140625" customWidth="1"/>
    <col min="16131" max="16131" width="12.85546875" customWidth="1"/>
    <col min="16132" max="16132" width="9.28515625" bestFit="1" customWidth="1"/>
    <col min="16133" max="16133" width="11.140625" customWidth="1"/>
    <col min="16134" max="16134" width="9.28515625" customWidth="1"/>
    <col min="16135" max="16135" width="8.42578125" bestFit="1" customWidth="1"/>
    <col min="16136" max="16136" width="5.85546875" customWidth="1"/>
    <col min="16137" max="16137" width="8" customWidth="1"/>
    <col min="16138" max="16138" width="7.5703125" bestFit="1" customWidth="1"/>
    <col min="16139" max="16139" width="7.5703125" customWidth="1"/>
    <col min="16140" max="16140" width="9.5703125" bestFit="1" customWidth="1"/>
  </cols>
  <sheetData>
    <row r="1" spans="2:16" ht="15" customHeight="1" x14ac:dyDescent="0.25"/>
    <row r="2" spans="2:16" ht="18.75" customHeight="1" thickBot="1" x14ac:dyDescent="0.3">
      <c r="B2" s="1068" t="s">
        <v>129</v>
      </c>
      <c r="C2" s="1068"/>
      <c r="D2" s="1068"/>
      <c r="E2" s="1068"/>
      <c r="F2" s="1068"/>
      <c r="G2" s="1068"/>
      <c r="H2" s="1068"/>
      <c r="I2" s="1068"/>
      <c r="J2" s="1068"/>
      <c r="K2" s="1068"/>
      <c r="L2" s="1068"/>
      <c r="M2" s="1068"/>
    </row>
    <row r="3" spans="2:16" ht="25.5" customHeight="1" thickBot="1" x14ac:dyDescent="0.3">
      <c r="B3" s="6"/>
      <c r="C3" s="6"/>
      <c r="D3" s="1209" t="s">
        <v>22</v>
      </c>
      <c r="E3" s="1210"/>
      <c r="F3" s="1210"/>
      <c r="G3" s="1210"/>
      <c r="H3" s="1210"/>
      <c r="I3" s="1210"/>
      <c r="J3" s="1211"/>
      <c r="K3" s="1209" t="s">
        <v>30</v>
      </c>
      <c r="L3" s="1210"/>
      <c r="M3" s="1211"/>
    </row>
    <row r="4" spans="2:16" ht="63" customHeight="1" thickBot="1" x14ac:dyDescent="0.3">
      <c r="B4" s="6"/>
      <c r="C4" s="171" t="s">
        <v>130</v>
      </c>
      <c r="D4" s="172" t="s">
        <v>131</v>
      </c>
      <c r="E4" s="173" t="s">
        <v>132</v>
      </c>
      <c r="F4" s="174" t="s">
        <v>133</v>
      </c>
      <c r="G4" s="175" t="s">
        <v>134</v>
      </c>
      <c r="H4" s="175" t="s">
        <v>0</v>
      </c>
      <c r="I4" s="174" t="s">
        <v>135</v>
      </c>
      <c r="J4" s="176" t="s">
        <v>5</v>
      </c>
      <c r="K4" s="172" t="s">
        <v>31</v>
      </c>
      <c r="L4" s="174" t="s">
        <v>136</v>
      </c>
      <c r="M4" s="176" t="s">
        <v>137</v>
      </c>
    </row>
    <row r="5" spans="2:16" x14ac:dyDescent="0.25">
      <c r="B5" s="177" t="s">
        <v>138</v>
      </c>
      <c r="C5" s="178"/>
      <c r="D5" s="179"/>
      <c r="E5" s="180"/>
      <c r="F5" s="181"/>
      <c r="G5" s="182"/>
      <c r="H5" s="182"/>
      <c r="I5" s="181"/>
      <c r="J5" s="183"/>
      <c r="K5" s="184"/>
      <c r="L5" s="181"/>
      <c r="M5" s="185"/>
      <c r="O5" s="105"/>
      <c r="P5" s="105"/>
    </row>
    <row r="6" spans="2:16" x14ac:dyDescent="0.25">
      <c r="B6" s="186" t="s">
        <v>139</v>
      </c>
      <c r="C6" s="187">
        <v>27.2</v>
      </c>
      <c r="D6" s="188">
        <v>47.36</v>
      </c>
      <c r="E6" s="189">
        <v>5.8400000000000034</v>
      </c>
      <c r="F6" s="190">
        <v>43.78</v>
      </c>
      <c r="G6" s="191">
        <v>30</v>
      </c>
      <c r="H6" s="191">
        <v>13.78</v>
      </c>
      <c r="I6" s="190">
        <v>8.86</v>
      </c>
      <c r="J6" s="192">
        <v>100</v>
      </c>
      <c r="K6" s="193">
        <v>94.16</v>
      </c>
      <c r="L6" s="194" t="s">
        <v>47</v>
      </c>
      <c r="M6" s="195">
        <v>139.44</v>
      </c>
      <c r="O6" s="105"/>
      <c r="P6" s="105"/>
    </row>
    <row r="7" spans="2:16" x14ac:dyDescent="0.25">
      <c r="B7" s="186" t="s">
        <v>140</v>
      </c>
      <c r="C7" s="187">
        <v>31.76</v>
      </c>
      <c r="D7" s="188">
        <v>28.75</v>
      </c>
      <c r="E7" s="189">
        <v>7.519999999999996</v>
      </c>
      <c r="F7" s="190">
        <v>61.16</v>
      </c>
      <c r="G7" s="191">
        <v>39.619999999999997</v>
      </c>
      <c r="H7" s="191">
        <v>21.54</v>
      </c>
      <c r="I7" s="190">
        <v>10.09</v>
      </c>
      <c r="J7" s="192">
        <v>100</v>
      </c>
      <c r="K7" s="193">
        <v>92.48</v>
      </c>
      <c r="L7" s="194" t="s">
        <v>49</v>
      </c>
      <c r="M7" s="195">
        <v>187.45</v>
      </c>
      <c r="O7" s="105"/>
      <c r="P7" s="105"/>
    </row>
    <row r="8" spans="2:16" x14ac:dyDescent="0.25">
      <c r="B8" s="186" t="s">
        <v>141</v>
      </c>
      <c r="C8" s="187">
        <v>11.56</v>
      </c>
      <c r="D8" s="188">
        <v>28.56</v>
      </c>
      <c r="E8" s="189">
        <v>6.769999999999996</v>
      </c>
      <c r="F8" s="190">
        <v>64.22</v>
      </c>
      <c r="G8" s="191">
        <v>48.02</v>
      </c>
      <c r="H8" s="191">
        <v>15.43</v>
      </c>
      <c r="I8" s="190">
        <v>7.2200000000000006</v>
      </c>
      <c r="J8" s="192">
        <v>100</v>
      </c>
      <c r="K8" s="193">
        <v>93.23</v>
      </c>
      <c r="L8" s="194" t="s">
        <v>51</v>
      </c>
      <c r="M8" s="195">
        <v>213.18</v>
      </c>
      <c r="O8" s="105"/>
      <c r="P8" s="105"/>
    </row>
    <row r="9" spans="2:16" ht="15.75" thickBot="1" x14ac:dyDescent="0.3">
      <c r="B9" s="186" t="s">
        <v>142</v>
      </c>
      <c r="C9" s="196">
        <v>29.49</v>
      </c>
      <c r="D9" s="188">
        <v>7.41</v>
      </c>
      <c r="E9" s="197">
        <v>3.9200000000000017</v>
      </c>
      <c r="F9" s="198">
        <v>76.58</v>
      </c>
      <c r="G9" s="199">
        <v>44.24</v>
      </c>
      <c r="H9" s="199">
        <v>23.89</v>
      </c>
      <c r="I9" s="198">
        <v>16.010000000000002</v>
      </c>
      <c r="J9" s="200">
        <v>100</v>
      </c>
      <c r="K9" s="201">
        <v>96.08</v>
      </c>
      <c r="L9" s="202" t="s">
        <v>53</v>
      </c>
      <c r="M9" s="195">
        <v>313.07</v>
      </c>
      <c r="O9" s="105"/>
      <c r="P9" s="105"/>
    </row>
    <row r="10" spans="2:16" ht="22.5" x14ac:dyDescent="0.25">
      <c r="B10" s="203" t="s">
        <v>143</v>
      </c>
      <c r="C10" s="178"/>
      <c r="D10" s="179"/>
      <c r="E10" s="204"/>
      <c r="F10" s="181"/>
      <c r="G10" s="182"/>
      <c r="H10" s="182"/>
      <c r="I10" s="181"/>
      <c r="J10" s="183"/>
      <c r="K10" s="184"/>
      <c r="L10" s="181"/>
      <c r="M10" s="185"/>
      <c r="O10" s="105"/>
      <c r="P10" s="105"/>
    </row>
    <row r="11" spans="2:16" x14ac:dyDescent="0.25">
      <c r="B11" s="205" t="s">
        <v>144</v>
      </c>
      <c r="C11" s="187">
        <v>40.76</v>
      </c>
      <c r="D11" s="188">
        <v>41.43</v>
      </c>
      <c r="E11" s="197">
        <v>8.42</v>
      </c>
      <c r="F11" s="198">
        <v>48.52</v>
      </c>
      <c r="G11" s="199">
        <v>31.67</v>
      </c>
      <c r="H11" s="199">
        <v>16.72</v>
      </c>
      <c r="I11" s="198">
        <v>10.040000000000001</v>
      </c>
      <c r="J11" s="200">
        <v>100</v>
      </c>
      <c r="K11" s="201">
        <v>91.58</v>
      </c>
      <c r="L11" s="202" t="s">
        <v>56</v>
      </c>
      <c r="M11" s="195">
        <v>172.44</v>
      </c>
      <c r="O11" s="105"/>
      <c r="P11" s="105"/>
    </row>
    <row r="12" spans="2:16" x14ac:dyDescent="0.25">
      <c r="B12" s="206" t="s">
        <v>57</v>
      </c>
      <c r="C12" s="207">
        <v>22.35</v>
      </c>
      <c r="D12" s="208">
        <v>39.520000000000003</v>
      </c>
      <c r="E12" s="197">
        <v>8.2899999999999991</v>
      </c>
      <c r="F12" s="197">
        <v>51.34</v>
      </c>
      <c r="G12" s="197">
        <v>33.53</v>
      </c>
      <c r="H12" s="197">
        <v>17.559999999999999</v>
      </c>
      <c r="I12" s="197">
        <v>9.15</v>
      </c>
      <c r="J12" s="209">
        <v>100</v>
      </c>
      <c r="K12" s="210">
        <v>91.71</v>
      </c>
      <c r="L12" s="211" t="s">
        <v>58</v>
      </c>
      <c r="M12" s="195">
        <v>184.84</v>
      </c>
      <c r="O12" s="105"/>
      <c r="P12" s="105"/>
    </row>
    <row r="13" spans="2:16" x14ac:dyDescent="0.25">
      <c r="B13" s="212" t="s">
        <v>145</v>
      </c>
      <c r="C13" s="213">
        <v>28.08</v>
      </c>
      <c r="D13" s="214">
        <v>46.21</v>
      </c>
      <c r="E13" s="215">
        <v>8.39</v>
      </c>
      <c r="F13" s="197">
        <v>43.22</v>
      </c>
      <c r="G13" s="197">
        <v>27.85</v>
      </c>
      <c r="H13" s="197">
        <v>15.37</v>
      </c>
      <c r="I13" s="197">
        <v>10.58</v>
      </c>
      <c r="J13" s="216">
        <v>100</v>
      </c>
      <c r="K13" s="217">
        <v>91.61</v>
      </c>
      <c r="L13" s="218" t="s">
        <v>60</v>
      </c>
      <c r="M13" s="195">
        <v>163.62</v>
      </c>
      <c r="O13" s="105"/>
      <c r="P13" s="105"/>
    </row>
    <row r="14" spans="2:16" ht="15.75" thickBot="1" x14ac:dyDescent="0.3">
      <c r="B14" s="219" t="s">
        <v>61</v>
      </c>
      <c r="C14" s="196">
        <v>59.24</v>
      </c>
      <c r="D14" s="220">
        <v>17.91</v>
      </c>
      <c r="E14" s="221">
        <v>4.1900000000000004</v>
      </c>
      <c r="F14" s="222">
        <v>70.14</v>
      </c>
      <c r="G14" s="223">
        <v>44.61</v>
      </c>
      <c r="H14" s="223">
        <v>21.27</v>
      </c>
      <c r="I14" s="222">
        <v>11.95</v>
      </c>
      <c r="J14" s="224">
        <v>100</v>
      </c>
      <c r="K14" s="225">
        <v>95.81</v>
      </c>
      <c r="L14" s="226" t="s">
        <v>62</v>
      </c>
      <c r="M14" s="227">
        <v>243.26</v>
      </c>
      <c r="O14" s="105"/>
      <c r="P14" s="105"/>
    </row>
    <row r="15" spans="2:16" ht="22.5" x14ac:dyDescent="0.25">
      <c r="B15" s="203" t="s">
        <v>146</v>
      </c>
      <c r="C15" s="178"/>
      <c r="D15" s="179"/>
      <c r="E15" s="204"/>
      <c r="F15" s="181"/>
      <c r="G15" s="182"/>
      <c r="H15" s="182"/>
      <c r="I15" s="181"/>
      <c r="J15" s="183"/>
      <c r="K15" s="184"/>
      <c r="L15" s="181"/>
      <c r="M15" s="228"/>
      <c r="O15" s="105"/>
      <c r="P15" s="105"/>
    </row>
    <row r="16" spans="2:16" x14ac:dyDescent="0.25">
      <c r="B16" s="229" t="s">
        <v>64</v>
      </c>
      <c r="C16" s="187">
        <v>15.76</v>
      </c>
      <c r="D16" s="230">
        <v>49.12</v>
      </c>
      <c r="E16" s="231">
        <v>6.35</v>
      </c>
      <c r="F16" s="190">
        <v>44.330000000000005</v>
      </c>
      <c r="G16" s="191">
        <v>27.92</v>
      </c>
      <c r="H16" s="191">
        <v>15.84</v>
      </c>
      <c r="I16" s="190">
        <v>6.5600000000000005</v>
      </c>
      <c r="J16" s="232">
        <v>100</v>
      </c>
      <c r="K16" s="201">
        <v>93.65</v>
      </c>
      <c r="L16" s="233" t="s">
        <v>65</v>
      </c>
      <c r="M16" s="195">
        <v>133.30000000000001</v>
      </c>
      <c r="O16" s="105"/>
      <c r="P16" s="105"/>
    </row>
    <row r="17" spans="2:16" x14ac:dyDescent="0.25">
      <c r="B17" s="234" t="s">
        <v>66</v>
      </c>
      <c r="C17" s="235">
        <v>23.45</v>
      </c>
      <c r="D17" s="188">
        <v>29.64</v>
      </c>
      <c r="E17" s="189">
        <v>4.97</v>
      </c>
      <c r="F17" s="190">
        <v>58.75</v>
      </c>
      <c r="G17" s="191">
        <v>39.090000000000003</v>
      </c>
      <c r="H17" s="191">
        <v>19.43</v>
      </c>
      <c r="I17" s="190">
        <v>11.6</v>
      </c>
      <c r="J17" s="192">
        <v>100</v>
      </c>
      <c r="K17" s="193">
        <v>95.03</v>
      </c>
      <c r="L17" s="194" t="s">
        <v>67</v>
      </c>
      <c r="M17" s="195">
        <v>196.79</v>
      </c>
      <c r="O17" s="105"/>
      <c r="P17" s="105"/>
    </row>
    <row r="18" spans="2:16" ht="15.75" customHeight="1" thickBot="1" x14ac:dyDescent="0.3">
      <c r="B18" s="236" t="s">
        <v>68</v>
      </c>
      <c r="C18" s="237">
        <v>62</v>
      </c>
      <c r="D18" s="238">
        <v>21.92</v>
      </c>
      <c r="E18" s="239">
        <v>6.12</v>
      </c>
      <c r="F18" s="240">
        <v>66.19</v>
      </c>
      <c r="G18" s="241">
        <v>42.35</v>
      </c>
      <c r="H18" s="241">
        <v>19.93</v>
      </c>
      <c r="I18" s="240">
        <v>11.899999999999999</v>
      </c>
      <c r="J18" s="242">
        <v>100</v>
      </c>
      <c r="K18" s="243">
        <v>93.88</v>
      </c>
      <c r="L18" s="244" t="s">
        <v>69</v>
      </c>
      <c r="M18" s="227">
        <v>240.35</v>
      </c>
      <c r="O18" s="105"/>
      <c r="P18" s="105"/>
    </row>
    <row r="19" spans="2:16" ht="15.75" thickBot="1" x14ac:dyDescent="0.3">
      <c r="B19" s="203" t="s">
        <v>70</v>
      </c>
      <c r="C19" s="245"/>
      <c r="D19" s="246"/>
      <c r="E19" s="247"/>
      <c r="F19" s="248"/>
      <c r="G19" s="249"/>
      <c r="H19" s="249"/>
      <c r="I19" s="248"/>
      <c r="J19" s="250"/>
      <c r="K19" s="251"/>
      <c r="L19" s="248"/>
      <c r="M19" s="252"/>
      <c r="O19" s="105"/>
    </row>
    <row r="20" spans="2:16" x14ac:dyDescent="0.25">
      <c r="B20" s="253" t="s">
        <v>71</v>
      </c>
      <c r="C20" s="254">
        <v>16.32</v>
      </c>
      <c r="D20" s="255">
        <v>32.78</v>
      </c>
      <c r="E20" s="256">
        <v>15.219999999999999</v>
      </c>
      <c r="F20" s="257">
        <v>55.93</v>
      </c>
      <c r="G20" s="258">
        <v>31.44</v>
      </c>
      <c r="H20" s="258">
        <v>24.03</v>
      </c>
      <c r="I20" s="257">
        <v>11.29</v>
      </c>
      <c r="J20" s="259">
        <v>100</v>
      </c>
      <c r="K20" s="260">
        <v>84.78</v>
      </c>
      <c r="L20" s="261" t="s">
        <v>72</v>
      </c>
      <c r="M20" s="262">
        <v>206.12</v>
      </c>
      <c r="O20" s="105"/>
      <c r="P20" s="105"/>
    </row>
    <row r="21" spans="2:16" x14ac:dyDescent="0.25">
      <c r="B21" s="263" t="s">
        <v>73</v>
      </c>
      <c r="C21" s="187">
        <v>63.35</v>
      </c>
      <c r="D21" s="188">
        <v>30.21</v>
      </c>
      <c r="E21" s="189">
        <v>4.1500000000000057</v>
      </c>
      <c r="F21" s="190">
        <v>59.120000000000005</v>
      </c>
      <c r="G21" s="191">
        <v>39.35</v>
      </c>
      <c r="H21" s="191">
        <v>17.05</v>
      </c>
      <c r="I21" s="190">
        <v>10.67</v>
      </c>
      <c r="J21" s="192">
        <v>100</v>
      </c>
      <c r="K21" s="193">
        <v>95.85</v>
      </c>
      <c r="L21" s="194" t="s">
        <v>74</v>
      </c>
      <c r="M21" s="195">
        <v>206.24</v>
      </c>
      <c r="O21" s="105"/>
      <c r="P21" s="105"/>
    </row>
    <row r="22" spans="2:16" ht="15.75" thickBot="1" x14ac:dyDescent="0.3">
      <c r="B22" s="264" t="s">
        <v>75</v>
      </c>
      <c r="C22" s="196">
        <v>20.34</v>
      </c>
      <c r="D22" s="220">
        <v>14.81</v>
      </c>
      <c r="E22" s="239">
        <v>3.9399999999999977</v>
      </c>
      <c r="F22" s="265">
        <v>72.539999999999992</v>
      </c>
      <c r="G22" s="266">
        <v>45.62</v>
      </c>
      <c r="H22" s="266">
        <v>23.07</v>
      </c>
      <c r="I22" s="265">
        <v>12.649999999999999</v>
      </c>
      <c r="J22" s="242">
        <v>100</v>
      </c>
      <c r="K22" s="243">
        <v>96.06</v>
      </c>
      <c r="L22" s="244" t="s">
        <v>76</v>
      </c>
      <c r="M22" s="227">
        <v>249.28</v>
      </c>
      <c r="O22" s="105"/>
      <c r="P22" s="105"/>
    </row>
    <row r="23" spans="2:16" x14ac:dyDescent="0.25">
      <c r="B23" s="253" t="s">
        <v>77</v>
      </c>
      <c r="C23" s="254">
        <v>14.46</v>
      </c>
      <c r="D23" s="255">
        <v>22.44</v>
      </c>
      <c r="E23" s="256">
        <v>12.36</v>
      </c>
      <c r="F23" s="257">
        <v>65.55</v>
      </c>
      <c r="G23" s="258">
        <v>34.85</v>
      </c>
      <c r="H23" s="258">
        <v>26</v>
      </c>
      <c r="I23" s="257">
        <v>12.02</v>
      </c>
      <c r="J23" s="259">
        <v>100</v>
      </c>
      <c r="K23" s="260">
        <v>87.64</v>
      </c>
      <c r="L23" s="261" t="s">
        <v>78</v>
      </c>
      <c r="M23" s="262">
        <v>257.20999999999998</v>
      </c>
      <c r="O23" s="105"/>
      <c r="P23" s="105"/>
    </row>
    <row r="24" spans="2:16" x14ac:dyDescent="0.25">
      <c r="B24" s="263" t="s">
        <v>79</v>
      </c>
      <c r="C24" s="187">
        <v>64.63</v>
      </c>
      <c r="D24" s="230">
        <v>30.72</v>
      </c>
      <c r="E24" s="231">
        <v>5.1800000000000068</v>
      </c>
      <c r="F24" s="190">
        <v>58.690000000000005</v>
      </c>
      <c r="G24" s="191">
        <v>39.74</v>
      </c>
      <c r="H24" s="191">
        <v>16.420000000000002</v>
      </c>
      <c r="I24" s="190">
        <v>10.580000000000002</v>
      </c>
      <c r="J24" s="232">
        <v>100</v>
      </c>
      <c r="K24" s="201">
        <v>94.82</v>
      </c>
      <c r="L24" s="233" t="s">
        <v>74</v>
      </c>
      <c r="M24" s="195">
        <v>195.23</v>
      </c>
      <c r="O24" s="105"/>
      <c r="P24" s="105"/>
    </row>
    <row r="25" spans="2:16" ht="15.75" thickBot="1" x14ac:dyDescent="0.3">
      <c r="B25" s="264" t="s">
        <v>80</v>
      </c>
      <c r="C25" s="196">
        <v>20.91</v>
      </c>
      <c r="D25" s="220">
        <v>21.02</v>
      </c>
      <c r="E25" s="239">
        <v>3.7199999999999989</v>
      </c>
      <c r="F25" s="265">
        <v>66.55</v>
      </c>
      <c r="G25" s="266">
        <v>41.19</v>
      </c>
      <c r="H25" s="266">
        <v>24.1</v>
      </c>
      <c r="I25" s="265">
        <v>12.430000000000001</v>
      </c>
      <c r="J25" s="242">
        <v>100</v>
      </c>
      <c r="K25" s="243">
        <v>96.28</v>
      </c>
      <c r="L25" s="244" t="s">
        <v>81</v>
      </c>
      <c r="M25" s="227">
        <v>249.35</v>
      </c>
      <c r="O25" s="105"/>
      <c r="P25" s="105"/>
    </row>
    <row r="26" spans="2:16" ht="15.75" thickBot="1" x14ac:dyDescent="0.3">
      <c r="B26" s="267" t="s">
        <v>5</v>
      </c>
      <c r="C26" s="268">
        <v>100</v>
      </c>
      <c r="D26" s="269">
        <v>27.49</v>
      </c>
      <c r="E26" s="270">
        <v>5.92</v>
      </c>
      <c r="F26" s="271">
        <v>61.33</v>
      </c>
      <c r="G26" s="272">
        <v>39.340000000000003</v>
      </c>
      <c r="H26" s="272">
        <v>19.41</v>
      </c>
      <c r="I26" s="271">
        <v>11.170000000000002</v>
      </c>
      <c r="J26" s="273">
        <v>100</v>
      </c>
      <c r="K26" s="274">
        <v>94.08</v>
      </c>
      <c r="L26" s="275" t="s">
        <v>36</v>
      </c>
      <c r="M26" s="276">
        <v>215.16</v>
      </c>
      <c r="O26" s="105"/>
      <c r="P26" s="105"/>
    </row>
    <row r="27" spans="2:16" ht="134.25" customHeight="1" x14ac:dyDescent="0.25">
      <c r="B27" s="1009" t="s">
        <v>147</v>
      </c>
      <c r="C27" s="1212"/>
      <c r="D27" s="1212"/>
      <c r="E27" s="1212"/>
      <c r="F27" s="1212"/>
      <c r="G27" s="1212"/>
      <c r="H27" s="1212"/>
      <c r="I27" s="1212"/>
      <c r="J27" s="1212"/>
      <c r="K27" s="1212"/>
      <c r="L27" s="1212"/>
      <c r="M27" s="1212"/>
    </row>
    <row r="28" spans="2:16" x14ac:dyDescent="0.25">
      <c r="B28" s="1213"/>
      <c r="C28" s="1213"/>
      <c r="D28" s="1213"/>
      <c r="E28" s="1213"/>
      <c r="F28" s="1213"/>
      <c r="G28" s="1213"/>
      <c r="H28" s="1213"/>
      <c r="I28" s="1213"/>
      <c r="J28" s="1213"/>
      <c r="K28" s="1213"/>
      <c r="L28" s="1213"/>
      <c r="M28" s="1213"/>
    </row>
  </sheetData>
  <mergeCells count="5">
    <mergeCell ref="B2:M2"/>
    <mergeCell ref="D3:J3"/>
    <mergeCell ref="K3:M3"/>
    <mergeCell ref="B27:M27"/>
    <mergeCell ref="B28:M28"/>
  </mergeCells>
  <pageMargins left="0.70866141732283472" right="0.70866141732283472" top="0.74803149606299213" bottom="0.74803149606299213" header="0.31496062992125984" footer="0.31496062992125984"/>
  <pageSetup paperSize="9" scale="54"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K20"/>
  <sheetViews>
    <sheetView showGridLines="0" workbookViewId="0"/>
  </sheetViews>
  <sheetFormatPr baseColWidth="10" defaultRowHeight="15" x14ac:dyDescent="0.25"/>
  <cols>
    <col min="1" max="1" width="3.7109375" customWidth="1"/>
    <col min="2" max="2" width="54.85546875" customWidth="1"/>
    <col min="3" max="3" width="17.140625" customWidth="1"/>
    <col min="4" max="4" width="23.7109375" customWidth="1"/>
    <col min="5" max="5" width="18.5703125" customWidth="1"/>
    <col min="6" max="6" width="14.7109375" customWidth="1"/>
    <col min="7" max="7" width="19" customWidth="1"/>
    <col min="8" max="8" width="11.42578125" bestFit="1" customWidth="1"/>
    <col min="257" max="257" width="3.7109375" customWidth="1"/>
    <col min="258" max="258" width="54.85546875" customWidth="1"/>
    <col min="259" max="259" width="17.140625" customWidth="1"/>
    <col min="260" max="260" width="23.7109375" customWidth="1"/>
    <col min="261" max="261" width="18.5703125" customWidth="1"/>
    <col min="262" max="262" width="14.7109375" customWidth="1"/>
    <col min="263" max="263" width="19" customWidth="1"/>
    <col min="264" max="264" width="11.42578125" bestFit="1" customWidth="1"/>
    <col min="513" max="513" width="3.7109375" customWidth="1"/>
    <col min="514" max="514" width="54.85546875" customWidth="1"/>
    <col min="515" max="515" width="17.140625" customWidth="1"/>
    <col min="516" max="516" width="23.7109375" customWidth="1"/>
    <col min="517" max="517" width="18.5703125" customWidth="1"/>
    <col min="518" max="518" width="14.7109375" customWidth="1"/>
    <col min="519" max="519" width="19" customWidth="1"/>
    <col min="520" max="520" width="11.42578125" bestFit="1" customWidth="1"/>
    <col min="769" max="769" width="3.7109375" customWidth="1"/>
    <col min="770" max="770" width="54.85546875" customWidth="1"/>
    <col min="771" max="771" width="17.140625" customWidth="1"/>
    <col min="772" max="772" width="23.7109375" customWidth="1"/>
    <col min="773" max="773" width="18.5703125" customWidth="1"/>
    <col min="774" max="774" width="14.7109375" customWidth="1"/>
    <col min="775" max="775" width="19" customWidth="1"/>
    <col min="776" max="776" width="11.42578125" bestFit="1" customWidth="1"/>
    <col min="1025" max="1025" width="3.7109375" customWidth="1"/>
    <col min="1026" max="1026" width="54.85546875" customWidth="1"/>
    <col min="1027" max="1027" width="17.140625" customWidth="1"/>
    <col min="1028" max="1028" width="23.7109375" customWidth="1"/>
    <col min="1029" max="1029" width="18.5703125" customWidth="1"/>
    <col min="1030" max="1030" width="14.7109375" customWidth="1"/>
    <col min="1031" max="1031" width="19" customWidth="1"/>
    <col min="1032" max="1032" width="11.42578125" bestFit="1" customWidth="1"/>
    <col min="1281" max="1281" width="3.7109375" customWidth="1"/>
    <col min="1282" max="1282" width="54.85546875" customWidth="1"/>
    <col min="1283" max="1283" width="17.140625" customWidth="1"/>
    <col min="1284" max="1284" width="23.7109375" customWidth="1"/>
    <col min="1285" max="1285" width="18.5703125" customWidth="1"/>
    <col min="1286" max="1286" width="14.7109375" customWidth="1"/>
    <col min="1287" max="1287" width="19" customWidth="1"/>
    <col min="1288" max="1288" width="11.42578125" bestFit="1" customWidth="1"/>
    <col min="1537" max="1537" width="3.7109375" customWidth="1"/>
    <col min="1538" max="1538" width="54.85546875" customWidth="1"/>
    <col min="1539" max="1539" width="17.140625" customWidth="1"/>
    <col min="1540" max="1540" width="23.7109375" customWidth="1"/>
    <col min="1541" max="1541" width="18.5703125" customWidth="1"/>
    <col min="1542" max="1542" width="14.7109375" customWidth="1"/>
    <col min="1543" max="1543" width="19" customWidth="1"/>
    <col min="1544" max="1544" width="11.42578125" bestFit="1" customWidth="1"/>
    <col min="1793" max="1793" width="3.7109375" customWidth="1"/>
    <col min="1794" max="1794" width="54.85546875" customWidth="1"/>
    <col min="1795" max="1795" width="17.140625" customWidth="1"/>
    <col min="1796" max="1796" width="23.7109375" customWidth="1"/>
    <col min="1797" max="1797" width="18.5703125" customWidth="1"/>
    <col min="1798" max="1798" width="14.7109375" customWidth="1"/>
    <col min="1799" max="1799" width="19" customWidth="1"/>
    <col min="1800" max="1800" width="11.42578125" bestFit="1" customWidth="1"/>
    <col min="2049" max="2049" width="3.7109375" customWidth="1"/>
    <col min="2050" max="2050" width="54.85546875" customWidth="1"/>
    <col min="2051" max="2051" width="17.140625" customWidth="1"/>
    <col min="2052" max="2052" width="23.7109375" customWidth="1"/>
    <col min="2053" max="2053" width="18.5703125" customWidth="1"/>
    <col min="2054" max="2054" width="14.7109375" customWidth="1"/>
    <col min="2055" max="2055" width="19" customWidth="1"/>
    <col min="2056" max="2056" width="11.42578125" bestFit="1" customWidth="1"/>
    <col min="2305" max="2305" width="3.7109375" customWidth="1"/>
    <col min="2306" max="2306" width="54.85546875" customWidth="1"/>
    <col min="2307" max="2307" width="17.140625" customWidth="1"/>
    <col min="2308" max="2308" width="23.7109375" customWidth="1"/>
    <col min="2309" max="2309" width="18.5703125" customWidth="1"/>
    <col min="2310" max="2310" width="14.7109375" customWidth="1"/>
    <col min="2311" max="2311" width="19" customWidth="1"/>
    <col min="2312" max="2312" width="11.42578125" bestFit="1" customWidth="1"/>
    <col min="2561" max="2561" width="3.7109375" customWidth="1"/>
    <col min="2562" max="2562" width="54.85546875" customWidth="1"/>
    <col min="2563" max="2563" width="17.140625" customWidth="1"/>
    <col min="2564" max="2564" width="23.7109375" customWidth="1"/>
    <col min="2565" max="2565" width="18.5703125" customWidth="1"/>
    <col min="2566" max="2566" width="14.7109375" customWidth="1"/>
    <col min="2567" max="2567" width="19" customWidth="1"/>
    <col min="2568" max="2568" width="11.42578125" bestFit="1" customWidth="1"/>
    <col min="2817" max="2817" width="3.7109375" customWidth="1"/>
    <col min="2818" max="2818" width="54.85546875" customWidth="1"/>
    <col min="2819" max="2819" width="17.140625" customWidth="1"/>
    <col min="2820" max="2820" width="23.7109375" customWidth="1"/>
    <col min="2821" max="2821" width="18.5703125" customWidth="1"/>
    <col min="2822" max="2822" width="14.7109375" customWidth="1"/>
    <col min="2823" max="2823" width="19" customWidth="1"/>
    <col min="2824" max="2824" width="11.42578125" bestFit="1" customWidth="1"/>
    <col min="3073" max="3073" width="3.7109375" customWidth="1"/>
    <col min="3074" max="3074" width="54.85546875" customWidth="1"/>
    <col min="3075" max="3075" width="17.140625" customWidth="1"/>
    <col min="3076" max="3076" width="23.7109375" customWidth="1"/>
    <col min="3077" max="3077" width="18.5703125" customWidth="1"/>
    <col min="3078" max="3078" width="14.7109375" customWidth="1"/>
    <col min="3079" max="3079" width="19" customWidth="1"/>
    <col min="3080" max="3080" width="11.42578125" bestFit="1" customWidth="1"/>
    <col min="3329" max="3329" width="3.7109375" customWidth="1"/>
    <col min="3330" max="3330" width="54.85546875" customWidth="1"/>
    <col min="3331" max="3331" width="17.140625" customWidth="1"/>
    <col min="3332" max="3332" width="23.7109375" customWidth="1"/>
    <col min="3333" max="3333" width="18.5703125" customWidth="1"/>
    <col min="3334" max="3334" width="14.7109375" customWidth="1"/>
    <col min="3335" max="3335" width="19" customWidth="1"/>
    <col min="3336" max="3336" width="11.42578125" bestFit="1" customWidth="1"/>
    <col min="3585" max="3585" width="3.7109375" customWidth="1"/>
    <col min="3586" max="3586" width="54.85546875" customWidth="1"/>
    <col min="3587" max="3587" width="17.140625" customWidth="1"/>
    <col min="3588" max="3588" width="23.7109375" customWidth="1"/>
    <col min="3589" max="3589" width="18.5703125" customWidth="1"/>
    <col min="3590" max="3590" width="14.7109375" customWidth="1"/>
    <col min="3591" max="3591" width="19" customWidth="1"/>
    <col min="3592" max="3592" width="11.42578125" bestFit="1" customWidth="1"/>
    <col min="3841" max="3841" width="3.7109375" customWidth="1"/>
    <col min="3842" max="3842" width="54.85546875" customWidth="1"/>
    <col min="3843" max="3843" width="17.140625" customWidth="1"/>
    <col min="3844" max="3844" width="23.7109375" customWidth="1"/>
    <col min="3845" max="3845" width="18.5703125" customWidth="1"/>
    <col min="3846" max="3846" width="14.7109375" customWidth="1"/>
    <col min="3847" max="3847" width="19" customWidth="1"/>
    <col min="3848" max="3848" width="11.42578125" bestFit="1" customWidth="1"/>
    <col min="4097" max="4097" width="3.7109375" customWidth="1"/>
    <col min="4098" max="4098" width="54.85546875" customWidth="1"/>
    <col min="4099" max="4099" width="17.140625" customWidth="1"/>
    <col min="4100" max="4100" width="23.7109375" customWidth="1"/>
    <col min="4101" max="4101" width="18.5703125" customWidth="1"/>
    <col min="4102" max="4102" width="14.7109375" customWidth="1"/>
    <col min="4103" max="4103" width="19" customWidth="1"/>
    <col min="4104" max="4104" width="11.42578125" bestFit="1" customWidth="1"/>
    <col min="4353" max="4353" width="3.7109375" customWidth="1"/>
    <col min="4354" max="4354" width="54.85546875" customWidth="1"/>
    <col min="4355" max="4355" width="17.140625" customWidth="1"/>
    <col min="4356" max="4356" width="23.7109375" customWidth="1"/>
    <col min="4357" max="4357" width="18.5703125" customWidth="1"/>
    <col min="4358" max="4358" width="14.7109375" customWidth="1"/>
    <col min="4359" max="4359" width="19" customWidth="1"/>
    <col min="4360" max="4360" width="11.42578125" bestFit="1" customWidth="1"/>
    <col min="4609" max="4609" width="3.7109375" customWidth="1"/>
    <col min="4610" max="4610" width="54.85546875" customWidth="1"/>
    <col min="4611" max="4611" width="17.140625" customWidth="1"/>
    <col min="4612" max="4612" width="23.7109375" customWidth="1"/>
    <col min="4613" max="4613" width="18.5703125" customWidth="1"/>
    <col min="4614" max="4614" width="14.7109375" customWidth="1"/>
    <col min="4615" max="4615" width="19" customWidth="1"/>
    <col min="4616" max="4616" width="11.42578125" bestFit="1" customWidth="1"/>
    <col min="4865" max="4865" width="3.7109375" customWidth="1"/>
    <col min="4866" max="4866" width="54.85546875" customWidth="1"/>
    <col min="4867" max="4867" width="17.140625" customWidth="1"/>
    <col min="4868" max="4868" width="23.7109375" customWidth="1"/>
    <col min="4869" max="4869" width="18.5703125" customWidth="1"/>
    <col min="4870" max="4870" width="14.7109375" customWidth="1"/>
    <col min="4871" max="4871" width="19" customWidth="1"/>
    <col min="4872" max="4872" width="11.42578125" bestFit="1" customWidth="1"/>
    <col min="5121" max="5121" width="3.7109375" customWidth="1"/>
    <col min="5122" max="5122" width="54.85546875" customWidth="1"/>
    <col min="5123" max="5123" width="17.140625" customWidth="1"/>
    <col min="5124" max="5124" width="23.7109375" customWidth="1"/>
    <col min="5125" max="5125" width="18.5703125" customWidth="1"/>
    <col min="5126" max="5126" width="14.7109375" customWidth="1"/>
    <col min="5127" max="5127" width="19" customWidth="1"/>
    <col min="5128" max="5128" width="11.42578125" bestFit="1" customWidth="1"/>
    <col min="5377" max="5377" width="3.7109375" customWidth="1"/>
    <col min="5378" max="5378" width="54.85546875" customWidth="1"/>
    <col min="5379" max="5379" width="17.140625" customWidth="1"/>
    <col min="5380" max="5380" width="23.7109375" customWidth="1"/>
    <col min="5381" max="5381" width="18.5703125" customWidth="1"/>
    <col min="5382" max="5382" width="14.7109375" customWidth="1"/>
    <col min="5383" max="5383" width="19" customWidth="1"/>
    <col min="5384" max="5384" width="11.42578125" bestFit="1" customWidth="1"/>
    <col min="5633" max="5633" width="3.7109375" customWidth="1"/>
    <col min="5634" max="5634" width="54.85546875" customWidth="1"/>
    <col min="5635" max="5635" width="17.140625" customWidth="1"/>
    <col min="5636" max="5636" width="23.7109375" customWidth="1"/>
    <col min="5637" max="5637" width="18.5703125" customWidth="1"/>
    <col min="5638" max="5638" width="14.7109375" customWidth="1"/>
    <col min="5639" max="5639" width="19" customWidth="1"/>
    <col min="5640" max="5640" width="11.42578125" bestFit="1" customWidth="1"/>
    <col min="5889" max="5889" width="3.7109375" customWidth="1"/>
    <col min="5890" max="5890" width="54.85546875" customWidth="1"/>
    <col min="5891" max="5891" width="17.140625" customWidth="1"/>
    <col min="5892" max="5892" width="23.7109375" customWidth="1"/>
    <col min="5893" max="5893" width="18.5703125" customWidth="1"/>
    <col min="5894" max="5894" width="14.7109375" customWidth="1"/>
    <col min="5895" max="5895" width="19" customWidth="1"/>
    <col min="5896" max="5896" width="11.42578125" bestFit="1" customWidth="1"/>
    <col min="6145" max="6145" width="3.7109375" customWidth="1"/>
    <col min="6146" max="6146" width="54.85546875" customWidth="1"/>
    <col min="6147" max="6147" width="17.140625" customWidth="1"/>
    <col min="6148" max="6148" width="23.7109375" customWidth="1"/>
    <col min="6149" max="6149" width="18.5703125" customWidth="1"/>
    <col min="6150" max="6150" width="14.7109375" customWidth="1"/>
    <col min="6151" max="6151" width="19" customWidth="1"/>
    <col min="6152" max="6152" width="11.42578125" bestFit="1" customWidth="1"/>
    <col min="6401" max="6401" width="3.7109375" customWidth="1"/>
    <col min="6402" max="6402" width="54.85546875" customWidth="1"/>
    <col min="6403" max="6403" width="17.140625" customWidth="1"/>
    <col min="6404" max="6404" width="23.7109375" customWidth="1"/>
    <col min="6405" max="6405" width="18.5703125" customWidth="1"/>
    <col min="6406" max="6406" width="14.7109375" customWidth="1"/>
    <col min="6407" max="6407" width="19" customWidth="1"/>
    <col min="6408" max="6408" width="11.42578125" bestFit="1" customWidth="1"/>
    <col min="6657" max="6657" width="3.7109375" customWidth="1"/>
    <col min="6658" max="6658" width="54.85546875" customWidth="1"/>
    <col min="6659" max="6659" width="17.140625" customWidth="1"/>
    <col min="6660" max="6660" width="23.7109375" customWidth="1"/>
    <col min="6661" max="6661" width="18.5703125" customWidth="1"/>
    <col min="6662" max="6662" width="14.7109375" customWidth="1"/>
    <col min="6663" max="6663" width="19" customWidth="1"/>
    <col min="6664" max="6664" width="11.42578125" bestFit="1" customWidth="1"/>
    <col min="6913" max="6913" width="3.7109375" customWidth="1"/>
    <col min="6914" max="6914" width="54.85546875" customWidth="1"/>
    <col min="6915" max="6915" width="17.140625" customWidth="1"/>
    <col min="6916" max="6916" width="23.7109375" customWidth="1"/>
    <col min="6917" max="6917" width="18.5703125" customWidth="1"/>
    <col min="6918" max="6918" width="14.7109375" customWidth="1"/>
    <col min="6919" max="6919" width="19" customWidth="1"/>
    <col min="6920" max="6920" width="11.42578125" bestFit="1" customWidth="1"/>
    <col min="7169" max="7169" width="3.7109375" customWidth="1"/>
    <col min="7170" max="7170" width="54.85546875" customWidth="1"/>
    <col min="7171" max="7171" width="17.140625" customWidth="1"/>
    <col min="7172" max="7172" width="23.7109375" customWidth="1"/>
    <col min="7173" max="7173" width="18.5703125" customWidth="1"/>
    <col min="7174" max="7174" width="14.7109375" customWidth="1"/>
    <col min="7175" max="7175" width="19" customWidth="1"/>
    <col min="7176" max="7176" width="11.42578125" bestFit="1" customWidth="1"/>
    <col min="7425" max="7425" width="3.7109375" customWidth="1"/>
    <col min="7426" max="7426" width="54.85546875" customWidth="1"/>
    <col min="7427" max="7427" width="17.140625" customWidth="1"/>
    <col min="7428" max="7428" width="23.7109375" customWidth="1"/>
    <col min="7429" max="7429" width="18.5703125" customWidth="1"/>
    <col min="7430" max="7430" width="14.7109375" customWidth="1"/>
    <col min="7431" max="7431" width="19" customWidth="1"/>
    <col min="7432" max="7432" width="11.42578125" bestFit="1" customWidth="1"/>
    <col min="7681" max="7681" width="3.7109375" customWidth="1"/>
    <col min="7682" max="7682" width="54.85546875" customWidth="1"/>
    <col min="7683" max="7683" width="17.140625" customWidth="1"/>
    <col min="7684" max="7684" width="23.7109375" customWidth="1"/>
    <col min="7685" max="7685" width="18.5703125" customWidth="1"/>
    <col min="7686" max="7686" width="14.7109375" customWidth="1"/>
    <col min="7687" max="7687" width="19" customWidth="1"/>
    <col min="7688" max="7688" width="11.42578125" bestFit="1" customWidth="1"/>
    <col min="7937" max="7937" width="3.7109375" customWidth="1"/>
    <col min="7938" max="7938" width="54.85546875" customWidth="1"/>
    <col min="7939" max="7939" width="17.140625" customWidth="1"/>
    <col min="7940" max="7940" width="23.7109375" customWidth="1"/>
    <col min="7941" max="7941" width="18.5703125" customWidth="1"/>
    <col min="7942" max="7942" width="14.7109375" customWidth="1"/>
    <col min="7943" max="7943" width="19" customWidth="1"/>
    <col min="7944" max="7944" width="11.42578125" bestFit="1" customWidth="1"/>
    <col min="8193" max="8193" width="3.7109375" customWidth="1"/>
    <col min="8194" max="8194" width="54.85546875" customWidth="1"/>
    <col min="8195" max="8195" width="17.140625" customWidth="1"/>
    <col min="8196" max="8196" width="23.7109375" customWidth="1"/>
    <col min="8197" max="8197" width="18.5703125" customWidth="1"/>
    <col min="8198" max="8198" width="14.7109375" customWidth="1"/>
    <col min="8199" max="8199" width="19" customWidth="1"/>
    <col min="8200" max="8200" width="11.42578125" bestFit="1" customWidth="1"/>
    <col min="8449" max="8449" width="3.7109375" customWidth="1"/>
    <col min="8450" max="8450" width="54.85546875" customWidth="1"/>
    <col min="8451" max="8451" width="17.140625" customWidth="1"/>
    <col min="8452" max="8452" width="23.7109375" customWidth="1"/>
    <col min="8453" max="8453" width="18.5703125" customWidth="1"/>
    <col min="8454" max="8454" width="14.7109375" customWidth="1"/>
    <col min="8455" max="8455" width="19" customWidth="1"/>
    <col min="8456" max="8456" width="11.42578125" bestFit="1" customWidth="1"/>
    <col min="8705" max="8705" width="3.7109375" customWidth="1"/>
    <col min="8706" max="8706" width="54.85546875" customWidth="1"/>
    <col min="8707" max="8707" width="17.140625" customWidth="1"/>
    <col min="8708" max="8708" width="23.7109375" customWidth="1"/>
    <col min="8709" max="8709" width="18.5703125" customWidth="1"/>
    <col min="8710" max="8710" width="14.7109375" customWidth="1"/>
    <col min="8711" max="8711" width="19" customWidth="1"/>
    <col min="8712" max="8712" width="11.42578125" bestFit="1" customWidth="1"/>
    <col min="8961" max="8961" width="3.7109375" customWidth="1"/>
    <col min="8962" max="8962" width="54.85546875" customWidth="1"/>
    <col min="8963" max="8963" width="17.140625" customWidth="1"/>
    <col min="8964" max="8964" width="23.7109375" customWidth="1"/>
    <col min="8965" max="8965" width="18.5703125" customWidth="1"/>
    <col min="8966" max="8966" width="14.7109375" customWidth="1"/>
    <col min="8967" max="8967" width="19" customWidth="1"/>
    <col min="8968" max="8968" width="11.42578125" bestFit="1" customWidth="1"/>
    <col min="9217" max="9217" width="3.7109375" customWidth="1"/>
    <col min="9218" max="9218" width="54.85546875" customWidth="1"/>
    <col min="9219" max="9219" width="17.140625" customWidth="1"/>
    <col min="9220" max="9220" width="23.7109375" customWidth="1"/>
    <col min="9221" max="9221" width="18.5703125" customWidth="1"/>
    <col min="9222" max="9222" width="14.7109375" customWidth="1"/>
    <col min="9223" max="9223" width="19" customWidth="1"/>
    <col min="9224" max="9224" width="11.42578125" bestFit="1" customWidth="1"/>
    <col min="9473" max="9473" width="3.7109375" customWidth="1"/>
    <col min="9474" max="9474" width="54.85546875" customWidth="1"/>
    <col min="9475" max="9475" width="17.140625" customWidth="1"/>
    <col min="9476" max="9476" width="23.7109375" customWidth="1"/>
    <col min="9477" max="9477" width="18.5703125" customWidth="1"/>
    <col min="9478" max="9478" width="14.7109375" customWidth="1"/>
    <col min="9479" max="9479" width="19" customWidth="1"/>
    <col min="9480" max="9480" width="11.42578125" bestFit="1" customWidth="1"/>
    <col min="9729" max="9729" width="3.7109375" customWidth="1"/>
    <col min="9730" max="9730" width="54.85546875" customWidth="1"/>
    <col min="9731" max="9731" width="17.140625" customWidth="1"/>
    <col min="9732" max="9732" width="23.7109375" customWidth="1"/>
    <col min="9733" max="9733" width="18.5703125" customWidth="1"/>
    <col min="9734" max="9734" width="14.7109375" customWidth="1"/>
    <col min="9735" max="9735" width="19" customWidth="1"/>
    <col min="9736" max="9736" width="11.42578125" bestFit="1" customWidth="1"/>
    <col min="9985" max="9985" width="3.7109375" customWidth="1"/>
    <col min="9986" max="9986" width="54.85546875" customWidth="1"/>
    <col min="9987" max="9987" width="17.140625" customWidth="1"/>
    <col min="9988" max="9988" width="23.7109375" customWidth="1"/>
    <col min="9989" max="9989" width="18.5703125" customWidth="1"/>
    <col min="9990" max="9990" width="14.7109375" customWidth="1"/>
    <col min="9991" max="9991" width="19" customWidth="1"/>
    <col min="9992" max="9992" width="11.42578125" bestFit="1" customWidth="1"/>
    <col min="10241" max="10241" width="3.7109375" customWidth="1"/>
    <col min="10242" max="10242" width="54.85546875" customWidth="1"/>
    <col min="10243" max="10243" width="17.140625" customWidth="1"/>
    <col min="10244" max="10244" width="23.7109375" customWidth="1"/>
    <col min="10245" max="10245" width="18.5703125" customWidth="1"/>
    <col min="10246" max="10246" width="14.7109375" customWidth="1"/>
    <col min="10247" max="10247" width="19" customWidth="1"/>
    <col min="10248" max="10248" width="11.42578125" bestFit="1" customWidth="1"/>
    <col min="10497" max="10497" width="3.7109375" customWidth="1"/>
    <col min="10498" max="10498" width="54.85546875" customWidth="1"/>
    <col min="10499" max="10499" width="17.140625" customWidth="1"/>
    <col min="10500" max="10500" width="23.7109375" customWidth="1"/>
    <col min="10501" max="10501" width="18.5703125" customWidth="1"/>
    <col min="10502" max="10502" width="14.7109375" customWidth="1"/>
    <col min="10503" max="10503" width="19" customWidth="1"/>
    <col min="10504" max="10504" width="11.42578125" bestFit="1" customWidth="1"/>
    <col min="10753" max="10753" width="3.7109375" customWidth="1"/>
    <col min="10754" max="10754" width="54.85546875" customWidth="1"/>
    <col min="10755" max="10755" width="17.140625" customWidth="1"/>
    <col min="10756" max="10756" width="23.7109375" customWidth="1"/>
    <col min="10757" max="10757" width="18.5703125" customWidth="1"/>
    <col min="10758" max="10758" width="14.7109375" customWidth="1"/>
    <col min="10759" max="10759" width="19" customWidth="1"/>
    <col min="10760" max="10760" width="11.42578125" bestFit="1" customWidth="1"/>
    <col min="11009" max="11009" width="3.7109375" customWidth="1"/>
    <col min="11010" max="11010" width="54.85546875" customWidth="1"/>
    <col min="11011" max="11011" width="17.140625" customWidth="1"/>
    <col min="11012" max="11012" width="23.7109375" customWidth="1"/>
    <col min="11013" max="11013" width="18.5703125" customWidth="1"/>
    <col min="11014" max="11014" width="14.7109375" customWidth="1"/>
    <col min="11015" max="11015" width="19" customWidth="1"/>
    <col min="11016" max="11016" width="11.42578125" bestFit="1" customWidth="1"/>
    <col min="11265" max="11265" width="3.7109375" customWidth="1"/>
    <col min="11266" max="11266" width="54.85546875" customWidth="1"/>
    <col min="11267" max="11267" width="17.140625" customWidth="1"/>
    <col min="11268" max="11268" width="23.7109375" customWidth="1"/>
    <col min="11269" max="11269" width="18.5703125" customWidth="1"/>
    <col min="11270" max="11270" width="14.7109375" customWidth="1"/>
    <col min="11271" max="11271" width="19" customWidth="1"/>
    <col min="11272" max="11272" width="11.42578125" bestFit="1" customWidth="1"/>
    <col min="11521" max="11521" width="3.7109375" customWidth="1"/>
    <col min="11522" max="11522" width="54.85546875" customWidth="1"/>
    <col min="11523" max="11523" width="17.140625" customWidth="1"/>
    <col min="11524" max="11524" width="23.7109375" customWidth="1"/>
    <col min="11525" max="11525" width="18.5703125" customWidth="1"/>
    <col min="11526" max="11526" width="14.7109375" customWidth="1"/>
    <col min="11527" max="11527" width="19" customWidth="1"/>
    <col min="11528" max="11528" width="11.42578125" bestFit="1" customWidth="1"/>
    <col min="11777" max="11777" width="3.7109375" customWidth="1"/>
    <col min="11778" max="11778" width="54.85546875" customWidth="1"/>
    <col min="11779" max="11779" width="17.140625" customWidth="1"/>
    <col min="11780" max="11780" width="23.7109375" customWidth="1"/>
    <col min="11781" max="11781" width="18.5703125" customWidth="1"/>
    <col min="11782" max="11782" width="14.7109375" customWidth="1"/>
    <col min="11783" max="11783" width="19" customWidth="1"/>
    <col min="11784" max="11784" width="11.42578125" bestFit="1" customWidth="1"/>
    <col min="12033" max="12033" width="3.7109375" customWidth="1"/>
    <col min="12034" max="12034" width="54.85546875" customWidth="1"/>
    <col min="12035" max="12035" width="17.140625" customWidth="1"/>
    <col min="12036" max="12036" width="23.7109375" customWidth="1"/>
    <col min="12037" max="12037" width="18.5703125" customWidth="1"/>
    <col min="12038" max="12038" width="14.7109375" customWidth="1"/>
    <col min="12039" max="12039" width="19" customWidth="1"/>
    <col min="12040" max="12040" width="11.42578125" bestFit="1" customWidth="1"/>
    <col min="12289" max="12289" width="3.7109375" customWidth="1"/>
    <col min="12290" max="12290" width="54.85546875" customWidth="1"/>
    <col min="12291" max="12291" width="17.140625" customWidth="1"/>
    <col min="12292" max="12292" width="23.7109375" customWidth="1"/>
    <col min="12293" max="12293" width="18.5703125" customWidth="1"/>
    <col min="12294" max="12294" width="14.7109375" customWidth="1"/>
    <col min="12295" max="12295" width="19" customWidth="1"/>
    <col min="12296" max="12296" width="11.42578125" bestFit="1" customWidth="1"/>
    <col min="12545" max="12545" width="3.7109375" customWidth="1"/>
    <col min="12546" max="12546" width="54.85546875" customWidth="1"/>
    <col min="12547" max="12547" width="17.140625" customWidth="1"/>
    <col min="12548" max="12548" width="23.7109375" customWidth="1"/>
    <col min="12549" max="12549" width="18.5703125" customWidth="1"/>
    <col min="12550" max="12550" width="14.7109375" customWidth="1"/>
    <col min="12551" max="12551" width="19" customWidth="1"/>
    <col min="12552" max="12552" width="11.42578125" bestFit="1" customWidth="1"/>
    <col min="12801" max="12801" width="3.7109375" customWidth="1"/>
    <col min="12802" max="12802" width="54.85546875" customWidth="1"/>
    <col min="12803" max="12803" width="17.140625" customWidth="1"/>
    <col min="12804" max="12804" width="23.7109375" customWidth="1"/>
    <col min="12805" max="12805" width="18.5703125" customWidth="1"/>
    <col min="12806" max="12806" width="14.7109375" customWidth="1"/>
    <col min="12807" max="12807" width="19" customWidth="1"/>
    <col min="12808" max="12808" width="11.42578125" bestFit="1" customWidth="1"/>
    <col min="13057" max="13057" width="3.7109375" customWidth="1"/>
    <col min="13058" max="13058" width="54.85546875" customWidth="1"/>
    <col min="13059" max="13059" width="17.140625" customWidth="1"/>
    <col min="13060" max="13060" width="23.7109375" customWidth="1"/>
    <col min="13061" max="13061" width="18.5703125" customWidth="1"/>
    <col min="13062" max="13062" width="14.7109375" customWidth="1"/>
    <col min="13063" max="13063" width="19" customWidth="1"/>
    <col min="13064" max="13064" width="11.42578125" bestFit="1" customWidth="1"/>
    <col min="13313" max="13313" width="3.7109375" customWidth="1"/>
    <col min="13314" max="13314" width="54.85546875" customWidth="1"/>
    <col min="13315" max="13315" width="17.140625" customWidth="1"/>
    <col min="13316" max="13316" width="23.7109375" customWidth="1"/>
    <col min="13317" max="13317" width="18.5703125" customWidth="1"/>
    <col min="13318" max="13318" width="14.7109375" customWidth="1"/>
    <col min="13319" max="13319" width="19" customWidth="1"/>
    <col min="13320" max="13320" width="11.42578125" bestFit="1" customWidth="1"/>
    <col min="13569" max="13569" width="3.7109375" customWidth="1"/>
    <col min="13570" max="13570" width="54.85546875" customWidth="1"/>
    <col min="13571" max="13571" width="17.140625" customWidth="1"/>
    <col min="13572" max="13572" width="23.7109375" customWidth="1"/>
    <col min="13573" max="13573" width="18.5703125" customWidth="1"/>
    <col min="13574" max="13574" width="14.7109375" customWidth="1"/>
    <col min="13575" max="13575" width="19" customWidth="1"/>
    <col min="13576" max="13576" width="11.42578125" bestFit="1" customWidth="1"/>
    <col min="13825" max="13825" width="3.7109375" customWidth="1"/>
    <col min="13826" max="13826" width="54.85546875" customWidth="1"/>
    <col min="13827" max="13827" width="17.140625" customWidth="1"/>
    <col min="13828" max="13828" width="23.7109375" customWidth="1"/>
    <col min="13829" max="13829" width="18.5703125" customWidth="1"/>
    <col min="13830" max="13830" width="14.7109375" customWidth="1"/>
    <col min="13831" max="13831" width="19" customWidth="1"/>
    <col min="13832" max="13832" width="11.42578125" bestFit="1" customWidth="1"/>
    <col min="14081" max="14081" width="3.7109375" customWidth="1"/>
    <col min="14082" max="14082" width="54.85546875" customWidth="1"/>
    <col min="14083" max="14083" width="17.140625" customWidth="1"/>
    <col min="14084" max="14084" width="23.7109375" customWidth="1"/>
    <col min="14085" max="14085" width="18.5703125" customWidth="1"/>
    <col min="14086" max="14086" width="14.7109375" customWidth="1"/>
    <col min="14087" max="14087" width="19" customWidth="1"/>
    <col min="14088" max="14088" width="11.42578125" bestFit="1" customWidth="1"/>
    <col min="14337" max="14337" width="3.7109375" customWidth="1"/>
    <col min="14338" max="14338" width="54.85546875" customWidth="1"/>
    <col min="14339" max="14339" width="17.140625" customWidth="1"/>
    <col min="14340" max="14340" width="23.7109375" customWidth="1"/>
    <col min="14341" max="14341" width="18.5703125" customWidth="1"/>
    <col min="14342" max="14342" width="14.7109375" customWidth="1"/>
    <col min="14343" max="14343" width="19" customWidth="1"/>
    <col min="14344" max="14344" width="11.42578125" bestFit="1" customWidth="1"/>
    <col min="14593" max="14593" width="3.7109375" customWidth="1"/>
    <col min="14594" max="14594" width="54.85546875" customWidth="1"/>
    <col min="14595" max="14595" width="17.140625" customWidth="1"/>
    <col min="14596" max="14596" width="23.7109375" customWidth="1"/>
    <col min="14597" max="14597" width="18.5703125" customWidth="1"/>
    <col min="14598" max="14598" width="14.7109375" customWidth="1"/>
    <col min="14599" max="14599" width="19" customWidth="1"/>
    <col min="14600" max="14600" width="11.42578125" bestFit="1" customWidth="1"/>
    <col min="14849" max="14849" width="3.7109375" customWidth="1"/>
    <col min="14850" max="14850" width="54.85546875" customWidth="1"/>
    <col min="14851" max="14851" width="17.140625" customWidth="1"/>
    <col min="14852" max="14852" width="23.7109375" customWidth="1"/>
    <col min="14853" max="14853" width="18.5703125" customWidth="1"/>
    <col min="14854" max="14854" width="14.7109375" customWidth="1"/>
    <col min="14855" max="14855" width="19" customWidth="1"/>
    <col min="14856" max="14856" width="11.42578125" bestFit="1" customWidth="1"/>
    <col min="15105" max="15105" width="3.7109375" customWidth="1"/>
    <col min="15106" max="15106" width="54.85546875" customWidth="1"/>
    <col min="15107" max="15107" width="17.140625" customWidth="1"/>
    <col min="15108" max="15108" width="23.7109375" customWidth="1"/>
    <col min="15109" max="15109" width="18.5703125" customWidth="1"/>
    <col min="15110" max="15110" width="14.7109375" customWidth="1"/>
    <col min="15111" max="15111" width="19" customWidth="1"/>
    <col min="15112" max="15112" width="11.42578125" bestFit="1" customWidth="1"/>
    <col min="15361" max="15361" width="3.7109375" customWidth="1"/>
    <col min="15362" max="15362" width="54.85546875" customWidth="1"/>
    <col min="15363" max="15363" width="17.140625" customWidth="1"/>
    <col min="15364" max="15364" width="23.7109375" customWidth="1"/>
    <col min="15365" max="15365" width="18.5703125" customWidth="1"/>
    <col min="15366" max="15366" width="14.7109375" customWidth="1"/>
    <col min="15367" max="15367" width="19" customWidth="1"/>
    <col min="15368" max="15368" width="11.42578125" bestFit="1" customWidth="1"/>
    <col min="15617" max="15617" width="3.7109375" customWidth="1"/>
    <col min="15618" max="15618" width="54.85546875" customWidth="1"/>
    <col min="15619" max="15619" width="17.140625" customWidth="1"/>
    <col min="15620" max="15620" width="23.7109375" customWidth="1"/>
    <col min="15621" max="15621" width="18.5703125" customWidth="1"/>
    <col min="15622" max="15622" width="14.7109375" customWidth="1"/>
    <col min="15623" max="15623" width="19" customWidth="1"/>
    <col min="15624" max="15624" width="11.42578125" bestFit="1" customWidth="1"/>
    <col min="15873" max="15873" width="3.7109375" customWidth="1"/>
    <col min="15874" max="15874" width="54.85546875" customWidth="1"/>
    <col min="15875" max="15875" width="17.140625" customWidth="1"/>
    <col min="15876" max="15876" width="23.7109375" customWidth="1"/>
    <col min="15877" max="15877" width="18.5703125" customWidth="1"/>
    <col min="15878" max="15878" width="14.7109375" customWidth="1"/>
    <col min="15879" max="15879" width="19" customWidth="1"/>
    <col min="15880" max="15880" width="11.42578125" bestFit="1" customWidth="1"/>
    <col min="16129" max="16129" width="3.7109375" customWidth="1"/>
    <col min="16130" max="16130" width="54.85546875" customWidth="1"/>
    <col min="16131" max="16131" width="17.140625" customWidth="1"/>
    <col min="16132" max="16132" width="23.7109375" customWidth="1"/>
    <col min="16133" max="16133" width="18.5703125" customWidth="1"/>
    <col min="16134" max="16134" width="14.7109375" customWidth="1"/>
    <col min="16135" max="16135" width="19" customWidth="1"/>
    <col min="16136" max="16136" width="11.42578125" bestFit="1" customWidth="1"/>
  </cols>
  <sheetData>
    <row r="1" spans="2:11" ht="15" customHeight="1" x14ac:dyDescent="0.25"/>
    <row r="2" spans="2:11" ht="30.75" customHeight="1" x14ac:dyDescent="0.25">
      <c r="B2" s="1165" t="s">
        <v>148</v>
      </c>
      <c r="C2" s="1165"/>
      <c r="D2" s="1165"/>
      <c r="E2" s="1165"/>
      <c r="F2" s="1165"/>
      <c r="G2" s="1165"/>
      <c r="H2" s="1165"/>
      <c r="I2" s="1165"/>
    </row>
    <row r="4" spans="2:11" ht="92.25" customHeight="1" x14ac:dyDescent="0.25">
      <c r="B4" s="277"/>
      <c r="C4" s="174" t="s">
        <v>149</v>
      </c>
      <c r="D4" s="278" t="s">
        <v>150</v>
      </c>
      <c r="E4" s="279" t="s">
        <v>151</v>
      </c>
      <c r="F4" s="278" t="s">
        <v>20</v>
      </c>
      <c r="G4" s="280" t="s">
        <v>152</v>
      </c>
      <c r="H4" s="6"/>
    </row>
    <row r="5" spans="2:11" hidden="1" x14ac:dyDescent="0.25">
      <c r="B5" s="281" t="s">
        <v>130</v>
      </c>
      <c r="C5" s="282">
        <v>47.04</v>
      </c>
      <c r="D5" s="283">
        <v>4.7</v>
      </c>
      <c r="E5" s="284">
        <v>16.079999999999998</v>
      </c>
      <c r="F5" s="285">
        <v>32.19</v>
      </c>
      <c r="G5" s="286">
        <v>100</v>
      </c>
      <c r="H5" s="6"/>
    </row>
    <row r="6" spans="2:11" x14ac:dyDescent="0.25">
      <c r="B6" s="287" t="s">
        <v>22</v>
      </c>
      <c r="C6" s="288"/>
      <c r="D6" s="288"/>
      <c r="E6" s="289"/>
      <c r="F6" s="290"/>
      <c r="G6" s="289"/>
      <c r="H6" s="6"/>
    </row>
    <row r="7" spans="2:11" x14ac:dyDescent="0.25">
      <c r="B7" s="281" t="s">
        <v>131</v>
      </c>
      <c r="C7" s="291">
        <v>86.06</v>
      </c>
      <c r="D7" s="292">
        <v>78.319999999999993</v>
      </c>
      <c r="E7" s="293">
        <v>42.34</v>
      </c>
      <c r="F7" s="294">
        <v>27.49</v>
      </c>
      <c r="G7" s="293">
        <v>59.809999999999995</v>
      </c>
      <c r="H7" s="6"/>
      <c r="K7" s="25"/>
    </row>
    <row r="8" spans="2:11" hidden="1" x14ac:dyDescent="0.25">
      <c r="B8" s="295" t="s">
        <v>153</v>
      </c>
      <c r="C8" s="296">
        <v>61.06</v>
      </c>
      <c r="D8" s="296">
        <v>17.86</v>
      </c>
      <c r="E8" s="297">
        <v>3.4500000000000028</v>
      </c>
      <c r="F8" s="296">
        <v>5.9199999999999982</v>
      </c>
      <c r="G8" s="297">
        <v>32.020000000000003</v>
      </c>
      <c r="H8" s="6"/>
      <c r="I8" s="28"/>
      <c r="K8" s="25"/>
    </row>
    <row r="9" spans="2:11" hidden="1" x14ac:dyDescent="0.25">
      <c r="B9" s="298" t="s">
        <v>154</v>
      </c>
      <c r="C9" s="299">
        <v>11.76</v>
      </c>
      <c r="D9" s="299">
        <v>17.02</v>
      </c>
      <c r="E9" s="300">
        <v>51.460000000000008</v>
      </c>
      <c r="F9" s="299">
        <v>61.33</v>
      </c>
      <c r="G9" s="301">
        <v>34.339999999999996</v>
      </c>
      <c r="H9" s="6"/>
      <c r="I9" s="28"/>
      <c r="K9" s="25"/>
    </row>
    <row r="10" spans="2:11" hidden="1" x14ac:dyDescent="0.25">
      <c r="B10" s="302" t="s">
        <v>134</v>
      </c>
      <c r="C10" s="299">
        <v>5.0599999999999996</v>
      </c>
      <c r="D10" s="299">
        <v>4.99</v>
      </c>
      <c r="E10" s="300">
        <v>33.31</v>
      </c>
      <c r="F10" s="299">
        <v>39.340000000000003</v>
      </c>
      <c r="G10" s="301">
        <v>20.63</v>
      </c>
      <c r="H10" s="6"/>
      <c r="K10" s="25"/>
    </row>
    <row r="11" spans="2:11" ht="22.5" x14ac:dyDescent="0.25">
      <c r="B11" s="298" t="s">
        <v>155</v>
      </c>
      <c r="C11" s="299">
        <v>11.76</v>
      </c>
      <c r="D11" s="299">
        <v>17.02</v>
      </c>
      <c r="E11" s="300">
        <v>51.460000000000008</v>
      </c>
      <c r="F11" s="299">
        <v>61.33</v>
      </c>
      <c r="G11" s="301">
        <v>34.339999999999996</v>
      </c>
      <c r="H11" s="6"/>
    </row>
    <row r="12" spans="2:11" x14ac:dyDescent="0.25">
      <c r="B12" s="298" t="s">
        <v>156</v>
      </c>
      <c r="C12" s="299">
        <v>2.1800000000000068</v>
      </c>
      <c r="D12" s="299">
        <v>4.680000000000021</v>
      </c>
      <c r="E12" s="300">
        <v>6.1999999999999886</v>
      </c>
      <c r="F12" s="299">
        <v>11.180000000000003</v>
      </c>
      <c r="G12" s="301">
        <v>5.8700000000000117</v>
      </c>
      <c r="H12" s="6"/>
    </row>
    <row r="13" spans="2:11" hidden="1" x14ac:dyDescent="0.25">
      <c r="B13" s="303" t="s">
        <v>5</v>
      </c>
      <c r="C13" s="304">
        <v>100.00000000000001</v>
      </c>
      <c r="D13" s="304">
        <v>100.02000000000001</v>
      </c>
      <c r="E13" s="305">
        <v>100</v>
      </c>
      <c r="F13" s="306">
        <v>100</v>
      </c>
      <c r="G13" s="305">
        <v>100.02000000000001</v>
      </c>
      <c r="H13" s="6"/>
    </row>
    <row r="14" spans="2:11" ht="14.25" customHeight="1" x14ac:dyDescent="0.25">
      <c r="B14" s="307"/>
      <c r="C14" s="308"/>
      <c r="D14" s="308"/>
      <c r="E14" s="308"/>
      <c r="F14" s="308"/>
      <c r="G14" s="308"/>
      <c r="H14" s="6"/>
    </row>
    <row r="15" spans="2:11" ht="108.75" customHeight="1" x14ac:dyDescent="0.25">
      <c r="B15" s="1196" t="s">
        <v>157</v>
      </c>
      <c r="C15" s="1196"/>
      <c r="D15" s="1196"/>
      <c r="E15" s="1196"/>
      <c r="F15" s="1196"/>
      <c r="G15" s="309"/>
      <c r="H15" s="6"/>
    </row>
    <row r="16" spans="2:11" x14ac:dyDescent="0.25">
      <c r="B16" s="47"/>
      <c r="C16" s="310"/>
      <c r="D16" s="310"/>
      <c r="E16" s="310"/>
      <c r="F16" s="310"/>
      <c r="G16" s="310"/>
      <c r="H16" s="6"/>
    </row>
    <row r="17" spans="2:11" x14ac:dyDescent="0.25">
      <c r="B17" s="47"/>
      <c r="C17" s="311"/>
      <c r="D17" s="311"/>
      <c r="E17" s="311"/>
      <c r="F17" s="311"/>
      <c r="G17" s="311"/>
    </row>
    <row r="18" spans="2:11" ht="128.25" customHeight="1" x14ac:dyDescent="0.25">
      <c r="B18" s="1014"/>
      <c r="C18" s="1014"/>
      <c r="D18" s="1014"/>
      <c r="E18" s="1014"/>
      <c r="F18" s="1014"/>
      <c r="G18" s="1014"/>
      <c r="H18" s="312"/>
      <c r="I18" s="6"/>
    </row>
    <row r="19" spans="2:11" ht="15" customHeight="1" x14ac:dyDescent="0.25">
      <c r="B19" s="1214"/>
      <c r="C19" s="1009"/>
      <c r="D19" s="1009"/>
      <c r="E19" s="1009"/>
      <c r="F19" s="1009"/>
      <c r="G19" s="1009"/>
      <c r="H19" s="313"/>
      <c r="I19" s="6"/>
    </row>
    <row r="20" spans="2:11" x14ac:dyDescent="0.25">
      <c r="B20" s="48"/>
      <c r="C20" s="48"/>
      <c r="D20" s="48"/>
      <c r="E20" s="48"/>
      <c r="F20" s="48"/>
      <c r="G20" s="48"/>
      <c r="H20" s="314"/>
      <c r="I20" s="6"/>
      <c r="J20" s="51"/>
      <c r="K20" s="51"/>
    </row>
  </sheetData>
  <mergeCells count="4">
    <mergeCell ref="B2:I2"/>
    <mergeCell ref="B15:F15"/>
    <mergeCell ref="B18:G18"/>
    <mergeCell ref="B19:G19"/>
  </mergeCells>
  <pageMargins left="0.70866141732283472" right="0.70866141732283472" top="0.74803149606299213" bottom="0.74803149606299213" header="0.31496062992125984" footer="0.31496062992125984"/>
  <pageSetup paperSize="9" scale="58" orientation="landscape"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workbookViewId="0"/>
  </sheetViews>
  <sheetFormatPr baseColWidth="10" defaultRowHeight="15" x14ac:dyDescent="0.25"/>
  <cols>
    <col min="1" max="16384" width="11.42578125" style="6"/>
  </cols>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2:J36"/>
  <sheetViews>
    <sheetView showGridLines="0" workbookViewId="0">
      <selection activeCell="B43" sqref="B43"/>
    </sheetView>
  </sheetViews>
  <sheetFormatPr baseColWidth="10" defaultRowHeight="11.25" x14ac:dyDescent="0.25"/>
  <cols>
    <col min="1" max="1" width="3.7109375" style="815" customWidth="1"/>
    <col min="2" max="2" width="51.140625" style="815" customWidth="1"/>
    <col min="3" max="3" width="28.5703125" style="815" customWidth="1"/>
    <col min="4" max="9" width="11.42578125" style="815"/>
    <col min="10" max="10" width="20.28515625" style="815" customWidth="1"/>
    <col min="11" max="11" width="5.5703125" style="815" customWidth="1"/>
    <col min="12" max="12" width="11.42578125" style="815"/>
    <col min="13" max="13" width="49.85546875" style="815" customWidth="1"/>
    <col min="14" max="16384" width="11.42578125" style="815"/>
  </cols>
  <sheetData>
    <row r="2" spans="2:10" ht="15" customHeight="1" x14ac:dyDescent="0.25">
      <c r="B2" s="897" t="s">
        <v>755</v>
      </c>
      <c r="C2" s="855"/>
      <c r="D2" s="855"/>
      <c r="E2" s="855"/>
      <c r="F2" s="855"/>
      <c r="G2" s="855"/>
      <c r="H2" s="855"/>
      <c r="I2" s="855"/>
    </row>
    <row r="3" spans="2:10" x14ac:dyDescent="0.25">
      <c r="C3" s="855"/>
      <c r="D3" s="855"/>
      <c r="E3" s="855"/>
      <c r="F3" s="855"/>
      <c r="G3" s="855"/>
      <c r="H3" s="855"/>
      <c r="I3" s="855"/>
      <c r="J3" s="855"/>
    </row>
    <row r="4" spans="2:10" x14ac:dyDescent="0.25">
      <c r="B4" s="848" t="s">
        <v>739</v>
      </c>
      <c r="C4" s="848" t="s">
        <v>740</v>
      </c>
      <c r="D4" s="848" t="s">
        <v>741</v>
      </c>
      <c r="E4" s="849"/>
      <c r="F4" s="849"/>
      <c r="G4" s="849"/>
      <c r="H4" s="849"/>
      <c r="I4" s="849"/>
      <c r="J4" s="849"/>
    </row>
    <row r="5" spans="2:10" x14ac:dyDescent="0.25">
      <c r="B5" s="898" t="s">
        <v>742</v>
      </c>
      <c r="C5" s="850"/>
      <c r="D5" s="850"/>
    </row>
    <row r="6" spans="2:10" x14ac:dyDescent="0.25">
      <c r="B6" s="802" t="s">
        <v>743</v>
      </c>
      <c r="C6" s="803">
        <v>13.97</v>
      </c>
      <c r="D6" s="803">
        <v>37.1</v>
      </c>
    </row>
    <row r="7" spans="2:10" x14ac:dyDescent="0.25">
      <c r="B7" s="802" t="s">
        <v>744</v>
      </c>
      <c r="C7" s="803">
        <v>3.78</v>
      </c>
      <c r="D7" s="803">
        <v>16.3</v>
      </c>
    </row>
    <row r="8" spans="2:10" x14ac:dyDescent="0.25">
      <c r="B8" s="802" t="s">
        <v>745</v>
      </c>
      <c r="C8" s="803">
        <v>9.9499999999999993</v>
      </c>
      <c r="D8" s="803">
        <v>1.86</v>
      </c>
      <c r="E8" s="819"/>
      <c r="F8" s="819"/>
    </row>
    <row r="9" spans="2:10" x14ac:dyDescent="0.25">
      <c r="B9" s="898" t="s">
        <v>746</v>
      </c>
      <c r="C9" s="987"/>
      <c r="D9" s="987"/>
      <c r="E9" s="851"/>
      <c r="F9" s="819"/>
    </row>
    <row r="10" spans="2:10" x14ac:dyDescent="0.25">
      <c r="B10" s="802" t="s">
        <v>747</v>
      </c>
      <c r="C10" s="803">
        <v>24.19</v>
      </c>
      <c r="D10" s="803">
        <v>10.07</v>
      </c>
      <c r="E10" s="851"/>
      <c r="F10" s="819"/>
    </row>
    <row r="11" spans="2:10" x14ac:dyDescent="0.25">
      <c r="B11" s="802" t="s">
        <v>748</v>
      </c>
      <c r="C11" s="803">
        <v>1.97</v>
      </c>
      <c r="D11" s="803">
        <v>9.68</v>
      </c>
      <c r="E11" s="819"/>
      <c r="F11" s="819"/>
    </row>
    <row r="12" spans="2:10" x14ac:dyDescent="0.25">
      <c r="B12" s="802" t="s">
        <v>749</v>
      </c>
      <c r="C12" s="803">
        <v>13.55</v>
      </c>
      <c r="D12" s="803">
        <v>9.1300000000000008</v>
      </c>
    </row>
    <row r="13" spans="2:10" x14ac:dyDescent="0.25">
      <c r="B13" s="802" t="s">
        <v>750</v>
      </c>
      <c r="C13" s="803">
        <v>22.49</v>
      </c>
      <c r="D13" s="803">
        <v>7.11</v>
      </c>
    </row>
    <row r="14" spans="2:10" x14ac:dyDescent="0.25">
      <c r="B14" s="809" t="s">
        <v>751</v>
      </c>
      <c r="C14" s="810">
        <v>10.1</v>
      </c>
      <c r="D14" s="810">
        <v>8.75</v>
      </c>
    </row>
    <row r="17" spans="2:9" ht="33" customHeight="1" x14ac:dyDescent="0.25">
      <c r="B17" s="1175" t="s">
        <v>752</v>
      </c>
      <c r="C17" s="1175"/>
      <c r="D17" s="1175"/>
      <c r="E17" s="899"/>
      <c r="F17" s="899"/>
      <c r="G17" s="899"/>
      <c r="H17" s="899"/>
      <c r="I17" s="899"/>
    </row>
    <row r="18" spans="2:9" ht="24.75" customHeight="1" x14ac:dyDescent="0.25">
      <c r="B18" s="1215" t="s">
        <v>753</v>
      </c>
      <c r="C18" s="1215"/>
      <c r="D18" s="1215"/>
      <c r="E18" s="852"/>
      <c r="F18" s="852"/>
      <c r="G18" s="852"/>
      <c r="H18" s="852"/>
      <c r="I18" s="852"/>
    </row>
    <row r="19" spans="2:9" x14ac:dyDescent="0.25">
      <c r="B19" s="849" t="s">
        <v>754</v>
      </c>
      <c r="C19" s="849"/>
      <c r="D19" s="849"/>
      <c r="E19" s="849"/>
      <c r="F19" s="849"/>
      <c r="G19" s="849"/>
      <c r="H19" s="849"/>
      <c r="I19" s="849"/>
    </row>
    <row r="34" spans="2:4" x14ac:dyDescent="0.25">
      <c r="B34" s="851"/>
      <c r="C34" s="853"/>
      <c r="D34" s="853"/>
    </row>
    <row r="35" spans="2:4" x14ac:dyDescent="0.25">
      <c r="B35" s="851"/>
      <c r="C35" s="853"/>
      <c r="D35" s="853"/>
    </row>
    <row r="36" spans="2:4" x14ac:dyDescent="0.25">
      <c r="B36" s="851"/>
      <c r="C36" s="853"/>
      <c r="D36" s="853"/>
    </row>
  </sheetData>
  <mergeCells count="2">
    <mergeCell ref="B17:D17"/>
    <mergeCell ref="B18:D18"/>
  </mergeCells>
  <pageMargins left="0.7" right="0.7" top="0.75" bottom="0.75" header="0.3" footer="0.3"/>
  <pageSetup paperSize="9" orientation="portrait"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2:J31"/>
  <sheetViews>
    <sheetView showGridLines="0" topLeftCell="A13" workbookViewId="0">
      <selection activeCell="B45" sqref="B45"/>
    </sheetView>
  </sheetViews>
  <sheetFormatPr baseColWidth="10" defaultRowHeight="15" x14ac:dyDescent="0.25"/>
  <cols>
    <col min="1" max="1" width="3.7109375" style="873" customWidth="1"/>
    <col min="2" max="2" width="33.5703125" style="873" customWidth="1"/>
    <col min="3" max="3" width="7.7109375" style="873" customWidth="1"/>
    <col min="4" max="4" width="11.28515625" style="873" customWidth="1"/>
    <col min="5" max="6" width="11.5703125" style="873" customWidth="1"/>
    <col min="7" max="7" width="7.7109375" style="873" customWidth="1"/>
    <col min="8" max="8" width="13.7109375" style="873" customWidth="1"/>
    <col min="9" max="9" width="9.140625" style="873" customWidth="1"/>
    <col min="10" max="10" width="10.28515625" style="873" customWidth="1"/>
    <col min="11" max="16384" width="11.42578125" style="873"/>
  </cols>
  <sheetData>
    <row r="2" spans="2:10" ht="15.75" customHeight="1" x14ac:dyDescent="0.25">
      <c r="B2" s="816" t="s">
        <v>803</v>
      </c>
      <c r="C2" s="816"/>
      <c r="D2" s="816"/>
      <c r="E2" s="816"/>
      <c r="F2" s="816"/>
      <c r="G2" s="816"/>
      <c r="H2" s="816"/>
      <c r="I2" s="816"/>
      <c r="J2" s="816"/>
    </row>
    <row r="3" spans="2:10" ht="15.75" customHeight="1" thickBot="1" x14ac:dyDescent="0.3">
      <c r="B3" s="816"/>
      <c r="C3" s="816"/>
      <c r="D3" s="816"/>
      <c r="E3" s="816"/>
      <c r="F3" s="816"/>
      <c r="G3" s="816"/>
      <c r="H3" s="816"/>
      <c r="I3" s="816"/>
      <c r="J3" s="816"/>
    </row>
    <row r="4" spans="2:10" ht="30.75" customHeight="1" x14ac:dyDescent="0.25">
      <c r="B4" s="819"/>
      <c r="C4" s="1216" t="s">
        <v>756</v>
      </c>
      <c r="D4" s="1217"/>
      <c r="E4" s="1217"/>
      <c r="F4" s="1218"/>
      <c r="G4" s="1219"/>
      <c r="H4" s="1216" t="s">
        <v>757</v>
      </c>
      <c r="I4" s="1218"/>
      <c r="J4" s="1219"/>
    </row>
    <row r="5" spans="2:10" ht="90.75" customHeight="1" thickBot="1" x14ac:dyDescent="0.3">
      <c r="B5" s="819"/>
      <c r="C5" s="896" t="s">
        <v>758</v>
      </c>
      <c r="D5" s="791" t="s">
        <v>759</v>
      </c>
      <c r="E5" s="791" t="s">
        <v>760</v>
      </c>
      <c r="F5" s="790" t="s">
        <v>761</v>
      </c>
      <c r="G5" s="863" t="s">
        <v>762</v>
      </c>
      <c r="H5" s="862" t="s">
        <v>763</v>
      </c>
      <c r="I5" s="790" t="s">
        <v>764</v>
      </c>
      <c r="J5" s="863" t="s">
        <v>765</v>
      </c>
    </row>
    <row r="6" spans="2:10" x14ac:dyDescent="0.25">
      <c r="B6" s="978" t="s">
        <v>5</v>
      </c>
      <c r="C6" s="979">
        <v>100</v>
      </c>
      <c r="D6" s="980">
        <v>22.74</v>
      </c>
      <c r="E6" s="980">
        <v>30.54</v>
      </c>
      <c r="F6" s="980">
        <v>46.720000000000006</v>
      </c>
      <c r="G6" s="981"/>
      <c r="H6" s="979">
        <v>100</v>
      </c>
      <c r="I6" s="980">
        <v>43</v>
      </c>
      <c r="J6" s="982"/>
    </row>
    <row r="7" spans="2:10" x14ac:dyDescent="0.25">
      <c r="B7" s="919" t="s">
        <v>766</v>
      </c>
      <c r="C7" s="923"/>
      <c r="D7" s="865"/>
      <c r="E7" s="865"/>
      <c r="F7" s="865"/>
      <c r="G7" s="983"/>
      <c r="H7" s="923"/>
      <c r="I7" s="865"/>
      <c r="J7" s="835"/>
    </row>
    <row r="8" spans="2:10" x14ac:dyDescent="0.25">
      <c r="B8" s="836" t="s">
        <v>324</v>
      </c>
      <c r="C8" s="793">
        <v>48.78</v>
      </c>
      <c r="D8" s="794">
        <v>16.96</v>
      </c>
      <c r="E8" s="794">
        <v>8.5399999999999991</v>
      </c>
      <c r="F8" s="794">
        <v>74.5</v>
      </c>
      <c r="G8" s="837" t="s">
        <v>767</v>
      </c>
      <c r="H8" s="793">
        <v>23.38</v>
      </c>
      <c r="I8" s="794">
        <v>66.52</v>
      </c>
      <c r="J8" s="837" t="s">
        <v>767</v>
      </c>
    </row>
    <row r="9" spans="2:10" x14ac:dyDescent="0.25">
      <c r="B9" s="838" t="s">
        <v>768</v>
      </c>
      <c r="C9" s="793">
        <v>20</v>
      </c>
      <c r="D9" s="794">
        <v>21</v>
      </c>
      <c r="E9" s="794">
        <v>13</v>
      </c>
      <c r="F9" s="794">
        <v>66</v>
      </c>
      <c r="G9" s="837"/>
      <c r="H9" s="793">
        <v>12.79</v>
      </c>
      <c r="I9" s="794">
        <v>60.48</v>
      </c>
      <c r="J9" s="837"/>
    </row>
    <row r="10" spans="2:10" ht="22.5" x14ac:dyDescent="0.25">
      <c r="B10" s="792" t="s">
        <v>769</v>
      </c>
      <c r="C10" s="793">
        <v>4.71</v>
      </c>
      <c r="D10" s="794">
        <v>30.61</v>
      </c>
      <c r="E10" s="794">
        <v>28.52</v>
      </c>
      <c r="F10" s="794">
        <v>40.870000000000005</v>
      </c>
      <c r="G10" s="795" t="s">
        <v>770</v>
      </c>
      <c r="H10" s="793">
        <v>5.23</v>
      </c>
      <c r="I10" s="794">
        <v>51.77</v>
      </c>
      <c r="J10" s="795" t="s">
        <v>771</v>
      </c>
    </row>
    <row r="11" spans="2:10" ht="22.5" x14ac:dyDescent="0.25">
      <c r="B11" s="792" t="s">
        <v>772</v>
      </c>
      <c r="C11" s="793">
        <v>15.28</v>
      </c>
      <c r="D11" s="794">
        <v>27.07</v>
      </c>
      <c r="E11" s="794">
        <v>56.98</v>
      </c>
      <c r="F11" s="794">
        <v>15.939999999999991</v>
      </c>
      <c r="G11" s="795" t="s">
        <v>773</v>
      </c>
      <c r="H11" s="793">
        <v>24.14</v>
      </c>
      <c r="I11" s="794">
        <v>32.21</v>
      </c>
      <c r="J11" s="795" t="s">
        <v>774</v>
      </c>
    </row>
    <row r="12" spans="2:10" x14ac:dyDescent="0.25">
      <c r="B12" s="839" t="s">
        <v>775</v>
      </c>
      <c r="C12" s="840">
        <v>31.23</v>
      </c>
      <c r="D12" s="841">
        <v>28.28</v>
      </c>
      <c r="E12" s="841">
        <v>52.2</v>
      </c>
      <c r="F12" s="841">
        <v>19.519999999999996</v>
      </c>
      <c r="G12" s="842" t="s">
        <v>776</v>
      </c>
      <c r="H12" s="840">
        <v>47.24</v>
      </c>
      <c r="I12" s="841">
        <v>35.14</v>
      </c>
      <c r="J12" s="842" t="s">
        <v>777</v>
      </c>
    </row>
    <row r="13" spans="2:10" ht="22.5" x14ac:dyDescent="0.25">
      <c r="B13" s="919" t="s">
        <v>778</v>
      </c>
      <c r="C13" s="923"/>
      <c r="D13" s="865"/>
      <c r="E13" s="865"/>
      <c r="F13" s="865"/>
      <c r="G13" s="984"/>
      <c r="H13" s="923"/>
      <c r="I13" s="865"/>
      <c r="J13" s="843"/>
    </row>
    <row r="14" spans="2:10" x14ac:dyDescent="0.25">
      <c r="B14" s="836" t="s">
        <v>779</v>
      </c>
      <c r="C14" s="793">
        <v>20</v>
      </c>
      <c r="D14" s="794">
        <v>16.010000000000002</v>
      </c>
      <c r="E14" s="794">
        <v>5.0199999999999996</v>
      </c>
      <c r="F14" s="794">
        <v>78.97</v>
      </c>
      <c r="G14" s="837" t="s">
        <v>767</v>
      </c>
      <c r="H14" s="793">
        <v>8.2899999999999991</v>
      </c>
      <c r="I14" s="794">
        <v>76.12</v>
      </c>
      <c r="J14" s="837" t="s">
        <v>767</v>
      </c>
    </row>
    <row r="15" spans="2:10" x14ac:dyDescent="0.25">
      <c r="B15" s="836" t="s">
        <v>780</v>
      </c>
      <c r="C15" s="793">
        <v>19.809999999999999</v>
      </c>
      <c r="D15" s="794">
        <v>18.809999999999999</v>
      </c>
      <c r="E15" s="794">
        <v>14.17</v>
      </c>
      <c r="F15" s="794">
        <v>67.02</v>
      </c>
      <c r="G15" s="795" t="s">
        <v>781</v>
      </c>
      <c r="H15" s="793">
        <v>12.26</v>
      </c>
      <c r="I15" s="794">
        <v>57.04</v>
      </c>
      <c r="J15" s="795" t="s">
        <v>782</v>
      </c>
    </row>
    <row r="16" spans="2:10" x14ac:dyDescent="0.25">
      <c r="B16" s="836" t="s">
        <v>783</v>
      </c>
      <c r="C16" s="793">
        <v>20.010000000000002</v>
      </c>
      <c r="D16" s="794">
        <v>22.29</v>
      </c>
      <c r="E16" s="794">
        <v>33.54</v>
      </c>
      <c r="F16" s="794">
        <v>44.159999999999989</v>
      </c>
      <c r="G16" s="795" t="s">
        <v>784</v>
      </c>
      <c r="H16" s="793">
        <v>20.97</v>
      </c>
      <c r="I16" s="794">
        <v>39.93</v>
      </c>
      <c r="J16" s="795" t="s">
        <v>785</v>
      </c>
    </row>
    <row r="17" spans="1:10" x14ac:dyDescent="0.25">
      <c r="B17" s="836" t="s">
        <v>786</v>
      </c>
      <c r="C17" s="793">
        <v>19.510000000000002</v>
      </c>
      <c r="D17" s="794">
        <v>25.03</v>
      </c>
      <c r="E17" s="794">
        <v>51.53</v>
      </c>
      <c r="F17" s="794">
        <v>23.439999999999998</v>
      </c>
      <c r="G17" s="795" t="s">
        <v>787</v>
      </c>
      <c r="H17" s="793">
        <v>28.04</v>
      </c>
      <c r="I17" s="794">
        <v>32.69</v>
      </c>
      <c r="J17" s="795" t="s">
        <v>788</v>
      </c>
    </row>
    <row r="18" spans="1:10" x14ac:dyDescent="0.25">
      <c r="B18" s="839" t="s">
        <v>789</v>
      </c>
      <c r="C18" s="840">
        <v>19.670000000000002</v>
      </c>
      <c r="D18" s="841">
        <v>32.07</v>
      </c>
      <c r="E18" s="841">
        <v>50.39</v>
      </c>
      <c r="F18" s="841">
        <v>17.540000000000006</v>
      </c>
      <c r="G18" s="842" t="s">
        <v>790</v>
      </c>
      <c r="H18" s="840">
        <v>30.44</v>
      </c>
      <c r="I18" s="841">
        <v>38.89</v>
      </c>
      <c r="J18" s="842" t="s">
        <v>774</v>
      </c>
    </row>
    <row r="19" spans="1:10" x14ac:dyDescent="0.25">
      <c r="B19" s="919" t="s">
        <v>791</v>
      </c>
      <c r="C19" s="985"/>
      <c r="D19" s="865"/>
      <c r="E19" s="865"/>
      <c r="F19" s="865"/>
      <c r="G19" s="984"/>
      <c r="H19" s="923"/>
      <c r="I19" s="865"/>
      <c r="J19" s="843"/>
    </row>
    <row r="20" spans="1:10" ht="22.5" customHeight="1" x14ac:dyDescent="0.25">
      <c r="B20" s="836" t="s">
        <v>792</v>
      </c>
      <c r="C20" s="793">
        <v>22.57</v>
      </c>
      <c r="D20" s="794">
        <v>13.8</v>
      </c>
      <c r="E20" s="794">
        <v>48.02</v>
      </c>
      <c r="F20" s="794">
        <v>38.18</v>
      </c>
      <c r="G20" s="837" t="s">
        <v>767</v>
      </c>
      <c r="H20" s="793">
        <v>26.18</v>
      </c>
      <c r="I20" s="794">
        <v>22.32</v>
      </c>
      <c r="J20" s="837" t="s">
        <v>767</v>
      </c>
    </row>
    <row r="21" spans="1:10" ht="13.5" customHeight="1" x14ac:dyDescent="0.25">
      <c r="B21" s="836" t="s">
        <v>793</v>
      </c>
      <c r="C21" s="793">
        <v>26.91</v>
      </c>
      <c r="D21" s="794">
        <v>19.75</v>
      </c>
      <c r="E21" s="794">
        <v>32.31</v>
      </c>
      <c r="F21" s="794">
        <v>47.930000000000007</v>
      </c>
      <c r="G21" s="795" t="s">
        <v>784</v>
      </c>
      <c r="H21" s="793">
        <v>26.3</v>
      </c>
      <c r="I21" s="794">
        <v>37.94</v>
      </c>
      <c r="J21" s="795" t="s">
        <v>790</v>
      </c>
    </row>
    <row r="22" spans="1:10" x14ac:dyDescent="0.25">
      <c r="B22" s="836" t="s">
        <v>794</v>
      </c>
      <c r="C22" s="793">
        <v>31.35</v>
      </c>
      <c r="D22" s="794">
        <v>24.77</v>
      </c>
      <c r="E22" s="794">
        <v>22.97</v>
      </c>
      <c r="F22" s="794">
        <v>52.260000000000005</v>
      </c>
      <c r="G22" s="795" t="s">
        <v>773</v>
      </c>
      <c r="H22" s="793">
        <v>28.09</v>
      </c>
      <c r="I22" s="794">
        <v>51.88</v>
      </c>
      <c r="J22" s="795" t="s">
        <v>795</v>
      </c>
    </row>
    <row r="23" spans="1:10" ht="15.75" thickBot="1" x14ac:dyDescent="0.3">
      <c r="B23" s="844" t="s">
        <v>347</v>
      </c>
      <c r="C23" s="845">
        <v>19.170000000000002</v>
      </c>
      <c r="D23" s="846">
        <v>34.15</v>
      </c>
      <c r="E23" s="846">
        <v>19.84</v>
      </c>
      <c r="F23" s="846">
        <v>46.019999999999982</v>
      </c>
      <c r="G23" s="847" t="s">
        <v>773</v>
      </c>
      <c r="H23" s="845">
        <v>19.43</v>
      </c>
      <c r="I23" s="846">
        <v>63.25</v>
      </c>
      <c r="J23" s="847" t="s">
        <v>795</v>
      </c>
    </row>
    <row r="24" spans="1:10" ht="26.25" customHeight="1" x14ac:dyDescent="0.25">
      <c r="A24" s="986"/>
      <c r="B24" s="815" t="s">
        <v>796</v>
      </c>
      <c r="C24" s="882"/>
      <c r="D24" s="883"/>
      <c r="E24" s="815"/>
      <c r="F24" s="815"/>
      <c r="G24" s="815"/>
      <c r="H24" s="815"/>
      <c r="I24" s="815"/>
      <c r="J24" s="815"/>
    </row>
    <row r="25" spans="1:10" ht="13.5" customHeight="1" x14ac:dyDescent="0.25">
      <c r="A25" s="986"/>
      <c r="B25" s="925" t="s">
        <v>797</v>
      </c>
      <c r="C25" s="882"/>
      <c r="D25" s="883"/>
      <c r="E25" s="815"/>
      <c r="F25" s="815"/>
      <c r="G25" s="815"/>
      <c r="H25" s="815"/>
      <c r="I25" s="815"/>
      <c r="J25" s="815"/>
    </row>
    <row r="26" spans="1:10" ht="36" customHeight="1" x14ac:dyDescent="0.25">
      <c r="A26" s="986"/>
      <c r="B26" s="1220" t="s">
        <v>798</v>
      </c>
      <c r="C26" s="1220"/>
      <c r="D26" s="1220"/>
      <c r="E26" s="1220"/>
      <c r="F26" s="1220"/>
      <c r="G26" s="1220"/>
      <c r="H26" s="1220"/>
      <c r="I26" s="1220"/>
      <c r="J26" s="1220"/>
    </row>
    <row r="27" spans="1:10" ht="12.75" customHeight="1" x14ac:dyDescent="0.25">
      <c r="A27" s="986"/>
      <c r="B27" s="926" t="s">
        <v>799</v>
      </c>
      <c r="C27" s="819"/>
      <c r="D27" s="819"/>
      <c r="E27" s="819"/>
      <c r="F27" s="819"/>
      <c r="G27" s="819"/>
      <c r="H27" s="819"/>
      <c r="I27" s="819"/>
      <c r="J27" s="819"/>
    </row>
    <row r="28" spans="1:10" ht="12.75" customHeight="1" x14ac:dyDescent="0.25">
      <c r="A28" s="986"/>
      <c r="B28" s="926" t="s">
        <v>800</v>
      </c>
      <c r="C28" s="819"/>
      <c r="D28" s="819"/>
      <c r="E28" s="819"/>
      <c r="F28" s="819"/>
      <c r="G28" s="819"/>
      <c r="H28" s="819"/>
      <c r="I28" s="819"/>
      <c r="J28" s="819"/>
    </row>
    <row r="29" spans="1:10" ht="81.75" customHeight="1" x14ac:dyDescent="0.25">
      <c r="A29" s="986"/>
      <c r="B29" s="1175" t="s">
        <v>801</v>
      </c>
      <c r="C29" s="1175"/>
      <c r="D29" s="1175"/>
      <c r="E29" s="1175"/>
      <c r="F29" s="1175"/>
      <c r="G29" s="1175"/>
      <c r="H29" s="1175"/>
      <c r="I29" s="1175"/>
      <c r="J29" s="1175"/>
    </row>
    <row r="30" spans="1:10" x14ac:dyDescent="0.25">
      <c r="A30" s="986"/>
      <c r="B30" s="1221" t="s">
        <v>802</v>
      </c>
      <c r="C30" s="1221"/>
      <c r="D30" s="1221"/>
      <c r="E30" s="1221"/>
      <c r="F30" s="1221"/>
      <c r="G30" s="1221"/>
      <c r="H30" s="1221"/>
      <c r="I30" s="1221"/>
      <c r="J30" s="1221"/>
    </row>
    <row r="31" spans="1:10" x14ac:dyDescent="0.25">
      <c r="A31" s="986"/>
      <c r="B31" s="815" t="s">
        <v>754</v>
      </c>
      <c r="C31" s="815"/>
      <c r="D31" s="815"/>
      <c r="E31" s="815"/>
      <c r="F31" s="815"/>
      <c r="G31" s="815"/>
      <c r="H31" s="815"/>
      <c r="I31" s="815"/>
      <c r="J31" s="815"/>
    </row>
  </sheetData>
  <mergeCells count="5">
    <mergeCell ref="C4:G4"/>
    <mergeCell ref="H4:J4"/>
    <mergeCell ref="B26:J26"/>
    <mergeCell ref="B29:J29"/>
    <mergeCell ref="B30:J30"/>
  </mergeCells>
  <conditionalFormatting sqref="J8:J9">
    <cfRule type="colorScale" priority="9">
      <colorScale>
        <cfvo type="min"/>
        <cfvo type="percentile" val="50"/>
        <cfvo type="max"/>
        <color rgb="FF5A8AC6"/>
        <color rgb="FFFFEB84"/>
        <color rgb="FFF8696B"/>
      </colorScale>
    </cfRule>
  </conditionalFormatting>
  <conditionalFormatting sqref="J14">
    <cfRule type="colorScale" priority="8">
      <colorScale>
        <cfvo type="min"/>
        <cfvo type="percentile" val="50"/>
        <cfvo type="max"/>
        <color rgb="FF5A8AC6"/>
        <color rgb="FFFFEB84"/>
        <color rgb="FFF8696B"/>
      </colorScale>
    </cfRule>
  </conditionalFormatting>
  <conditionalFormatting sqref="J20">
    <cfRule type="colorScale" priority="7">
      <colorScale>
        <cfvo type="min"/>
        <cfvo type="percentile" val="50"/>
        <cfvo type="max"/>
        <color rgb="FF5A8AC6"/>
        <color rgb="FFFFEB84"/>
        <color rgb="FFF8696B"/>
      </colorScale>
    </cfRule>
  </conditionalFormatting>
  <conditionalFormatting sqref="G8:G9">
    <cfRule type="colorScale" priority="6">
      <colorScale>
        <cfvo type="min"/>
        <cfvo type="percentile" val="50"/>
        <cfvo type="max"/>
        <color rgb="FF5A8AC6"/>
        <color rgb="FFFFEB84"/>
        <color rgb="FFF8696B"/>
      </colorScale>
    </cfRule>
  </conditionalFormatting>
  <conditionalFormatting sqref="G8:G9">
    <cfRule type="colorScale" priority="5">
      <colorScale>
        <cfvo type="min"/>
        <cfvo type="num" val="0"/>
        <cfvo type="max"/>
        <color rgb="FFF8696B"/>
        <color rgb="FFFFEB84"/>
        <color rgb="FF63BE7B"/>
      </colorScale>
    </cfRule>
  </conditionalFormatting>
  <conditionalFormatting sqref="G14">
    <cfRule type="colorScale" priority="4">
      <colorScale>
        <cfvo type="min"/>
        <cfvo type="percentile" val="50"/>
        <cfvo type="max"/>
        <color rgb="FF5A8AC6"/>
        <color rgb="FFFFEB84"/>
        <color rgb="FFF8696B"/>
      </colorScale>
    </cfRule>
  </conditionalFormatting>
  <conditionalFormatting sqref="G14">
    <cfRule type="colorScale" priority="3">
      <colorScale>
        <cfvo type="min"/>
        <cfvo type="num" val="0"/>
        <cfvo type="max"/>
        <color rgb="FFF8696B"/>
        <color rgb="FFFFEB84"/>
        <color rgb="FF63BE7B"/>
      </colorScale>
    </cfRule>
  </conditionalFormatting>
  <conditionalFormatting sqref="G20">
    <cfRule type="colorScale" priority="2">
      <colorScale>
        <cfvo type="min"/>
        <cfvo type="percentile" val="50"/>
        <cfvo type="max"/>
        <color rgb="FF5A8AC6"/>
        <color rgb="FFFFEB84"/>
        <color rgb="FFF8696B"/>
      </colorScale>
    </cfRule>
  </conditionalFormatting>
  <conditionalFormatting sqref="G20">
    <cfRule type="colorScale" priority="1">
      <colorScale>
        <cfvo type="min"/>
        <cfvo type="num" val="0"/>
        <cfvo type="max"/>
        <color rgb="FFF8696B"/>
        <color rgb="FFFFEB84"/>
        <color rgb="FF63BE7B"/>
      </colorScale>
    </cfRule>
  </conditionalFormatting>
  <pageMargins left="0.7" right="0.7" top="0.75" bottom="0.75" header="0.3" footer="0.3"/>
  <pageSetup paperSize="9" scale="69" fitToWidth="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2:K20"/>
  <sheetViews>
    <sheetView showGridLines="0" workbookViewId="0"/>
  </sheetViews>
  <sheetFormatPr baseColWidth="10" defaultRowHeight="15" x14ac:dyDescent="0.25"/>
  <cols>
    <col min="1" max="1" width="3.7109375" style="873" customWidth="1"/>
    <col min="2" max="2" width="44.5703125" style="873" customWidth="1"/>
    <col min="3" max="3" width="9" style="828" customWidth="1"/>
    <col min="4" max="4" width="12" style="873" customWidth="1"/>
    <col min="5" max="5" width="9.7109375" style="873" customWidth="1"/>
    <col min="6" max="6" width="8.28515625" style="873" customWidth="1"/>
    <col min="7" max="7" width="15.5703125" style="873" customWidth="1"/>
    <col min="8" max="8" width="9.140625" style="873" customWidth="1"/>
    <col min="9" max="9" width="10" style="873" customWidth="1"/>
    <col min="10" max="16384" width="11.42578125" style="873"/>
  </cols>
  <sheetData>
    <row r="2" spans="2:11" x14ac:dyDescent="0.25">
      <c r="B2" s="816" t="s">
        <v>982</v>
      </c>
      <c r="C2" s="818"/>
      <c r="D2" s="815"/>
      <c r="E2" s="815"/>
      <c r="F2" s="815"/>
      <c r="G2" s="815"/>
      <c r="H2" s="815"/>
      <c r="I2" s="815"/>
    </row>
    <row r="3" spans="2:11" x14ac:dyDescent="0.25">
      <c r="B3" s="816"/>
      <c r="C3" s="818"/>
      <c r="D3" s="815"/>
      <c r="E3" s="815"/>
      <c r="F3" s="815"/>
      <c r="G3" s="815"/>
      <c r="H3" s="815"/>
      <c r="I3" s="815"/>
    </row>
    <row r="4" spans="2:11" ht="15" customHeight="1" x14ac:dyDescent="0.25">
      <c r="B4" s="796"/>
      <c r="C4" s="1223" t="s">
        <v>804</v>
      </c>
      <c r="D4" s="1225" t="s">
        <v>805</v>
      </c>
      <c r="E4" s="1226"/>
      <c r="F4" s="1226"/>
      <c r="G4" s="1223" t="s">
        <v>806</v>
      </c>
      <c r="H4" s="1225" t="s">
        <v>807</v>
      </c>
      <c r="I4" s="1227"/>
    </row>
    <row r="5" spans="2:11" ht="36" customHeight="1" x14ac:dyDescent="0.25">
      <c r="B5" s="819"/>
      <c r="C5" s="1224"/>
      <c r="D5" s="890" t="s">
        <v>808</v>
      </c>
      <c r="E5" s="891" t="s">
        <v>809</v>
      </c>
      <c r="F5" s="891" t="s">
        <v>810</v>
      </c>
      <c r="G5" s="1224"/>
      <c r="H5" s="891" t="s">
        <v>811</v>
      </c>
      <c r="I5" s="892" t="s">
        <v>812</v>
      </c>
    </row>
    <row r="6" spans="2:11" x14ac:dyDescent="0.25">
      <c r="B6" s="900" t="s">
        <v>5</v>
      </c>
      <c r="C6" s="829">
        <v>100</v>
      </c>
      <c r="D6" s="830">
        <v>61.73</v>
      </c>
      <c r="E6" s="831">
        <v>21.830000000000002</v>
      </c>
      <c r="F6" s="831">
        <v>16.440000000000001</v>
      </c>
      <c r="G6" s="832" t="s">
        <v>813</v>
      </c>
      <c r="H6" s="830">
        <v>150.22</v>
      </c>
      <c r="I6" s="833">
        <v>1.2</v>
      </c>
      <c r="K6" s="977"/>
    </row>
    <row r="7" spans="2:11" x14ac:dyDescent="0.25">
      <c r="B7" s="900" t="s">
        <v>766</v>
      </c>
      <c r="C7" s="797"/>
      <c r="D7" s="901"/>
      <c r="E7" s="902"/>
      <c r="F7" s="902"/>
      <c r="G7" s="797"/>
      <c r="H7" s="901"/>
      <c r="I7" s="834"/>
      <c r="K7" s="977"/>
    </row>
    <row r="8" spans="2:11" x14ac:dyDescent="0.25">
      <c r="B8" s="802" t="s">
        <v>324</v>
      </c>
      <c r="C8" s="803">
        <v>36.4</v>
      </c>
      <c r="D8" s="804">
        <v>57.66</v>
      </c>
      <c r="E8" s="805">
        <v>16.830000000000002</v>
      </c>
      <c r="F8" s="805">
        <v>25.51</v>
      </c>
      <c r="G8" s="803" t="s">
        <v>814</v>
      </c>
      <c r="H8" s="804">
        <v>80.45</v>
      </c>
      <c r="I8" s="893">
        <v>0.8</v>
      </c>
      <c r="K8" s="977"/>
    </row>
    <row r="9" spans="2:11" x14ac:dyDescent="0.25">
      <c r="B9" s="808" t="s">
        <v>768</v>
      </c>
      <c r="C9" s="803">
        <v>18.04</v>
      </c>
      <c r="D9" s="804">
        <v>59.48</v>
      </c>
      <c r="E9" s="805">
        <v>18.500000000000004</v>
      </c>
      <c r="F9" s="805">
        <v>22.02</v>
      </c>
      <c r="G9" s="803" t="s">
        <v>815</v>
      </c>
      <c r="H9" s="804">
        <v>80</v>
      </c>
      <c r="I9" s="893">
        <v>0.7</v>
      </c>
      <c r="K9" s="977"/>
    </row>
    <row r="10" spans="2:11" x14ac:dyDescent="0.25">
      <c r="B10" s="802" t="s">
        <v>769</v>
      </c>
      <c r="C10" s="803">
        <v>6.41</v>
      </c>
      <c r="D10" s="804">
        <v>69.64</v>
      </c>
      <c r="E10" s="805">
        <v>10.849999999999998</v>
      </c>
      <c r="F10" s="805">
        <v>19.510000000000002</v>
      </c>
      <c r="G10" s="803" t="s">
        <v>816</v>
      </c>
      <c r="H10" s="804">
        <v>120</v>
      </c>
      <c r="I10" s="893">
        <v>1.1499999999999999</v>
      </c>
      <c r="K10" s="977"/>
    </row>
    <row r="11" spans="2:11" x14ac:dyDescent="0.25">
      <c r="B11" s="802" t="s">
        <v>772</v>
      </c>
      <c r="C11" s="803">
        <v>18.16</v>
      </c>
      <c r="D11" s="804">
        <v>55.04</v>
      </c>
      <c r="E11" s="805">
        <v>34.270000000000003</v>
      </c>
      <c r="F11" s="805">
        <v>10.69</v>
      </c>
      <c r="G11" s="803" t="s">
        <v>817</v>
      </c>
      <c r="H11" s="804">
        <v>170</v>
      </c>
      <c r="I11" s="893">
        <v>1.3</v>
      </c>
      <c r="K11" s="977"/>
    </row>
    <row r="12" spans="2:11" x14ac:dyDescent="0.25">
      <c r="B12" s="809" t="s">
        <v>775</v>
      </c>
      <c r="C12" s="810">
        <v>39.03</v>
      </c>
      <c r="D12" s="811">
        <v>67.319999999999993</v>
      </c>
      <c r="E12" s="812">
        <v>22.380000000000006</v>
      </c>
      <c r="F12" s="812">
        <v>10.3</v>
      </c>
      <c r="G12" s="810" t="s">
        <v>818</v>
      </c>
      <c r="H12" s="811">
        <v>210</v>
      </c>
      <c r="I12" s="894">
        <v>1.45</v>
      </c>
      <c r="K12" s="977"/>
    </row>
    <row r="13" spans="2:11" x14ac:dyDescent="0.25">
      <c r="B13" s="819"/>
      <c r="C13" s="805"/>
      <c r="D13" s="805"/>
      <c r="E13" s="805"/>
      <c r="F13" s="805"/>
      <c r="G13" s="805"/>
      <c r="H13" s="805"/>
      <c r="I13" s="895"/>
      <c r="K13" s="977"/>
    </row>
    <row r="14" spans="2:11" x14ac:dyDescent="0.25">
      <c r="B14" s="826" t="s">
        <v>819</v>
      </c>
      <c r="C14" s="805"/>
      <c r="D14" s="805"/>
    </row>
    <row r="15" spans="2:11" ht="45.75" customHeight="1" x14ac:dyDescent="0.25">
      <c r="B15" s="1175" t="s">
        <v>820</v>
      </c>
      <c r="C15" s="1175"/>
      <c r="D15" s="1175"/>
      <c r="E15" s="1175"/>
      <c r="F15" s="1175"/>
      <c r="G15" s="1175"/>
      <c r="H15" s="1175"/>
      <c r="I15" s="1175"/>
    </row>
    <row r="16" spans="2:11" ht="12.75" customHeight="1" x14ac:dyDescent="0.25">
      <c r="B16" s="1215" t="s">
        <v>821</v>
      </c>
      <c r="C16" s="1215"/>
      <c r="D16" s="1215"/>
      <c r="E16" s="1215"/>
      <c r="F16" s="1215"/>
      <c r="G16" s="1215"/>
      <c r="H16" s="1215"/>
      <c r="I16" s="1215"/>
    </row>
    <row r="17" spans="2:9" ht="10.5" customHeight="1" x14ac:dyDescent="0.25">
      <c r="B17" s="1222" t="s">
        <v>822</v>
      </c>
      <c r="C17" s="1222"/>
      <c r="D17" s="1222"/>
      <c r="E17" s="1222"/>
      <c r="F17" s="1222"/>
      <c r="G17" s="1222"/>
      <c r="H17" s="1222"/>
      <c r="I17" s="815"/>
    </row>
    <row r="20" spans="2:9" x14ac:dyDescent="0.25">
      <c r="D20" s="873" t="s">
        <v>823</v>
      </c>
    </row>
  </sheetData>
  <mergeCells count="7">
    <mergeCell ref="B17:H17"/>
    <mergeCell ref="C4:C5"/>
    <mergeCell ref="D4:F4"/>
    <mergeCell ref="G4:G5"/>
    <mergeCell ref="H4:I4"/>
    <mergeCell ref="B15:I15"/>
    <mergeCell ref="B16:I16"/>
  </mergeCells>
  <pageMargins left="0.7" right="0.7"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J18"/>
  <sheetViews>
    <sheetView showGridLines="0" workbookViewId="0"/>
  </sheetViews>
  <sheetFormatPr baseColWidth="10" defaultRowHeight="15" x14ac:dyDescent="0.25"/>
  <cols>
    <col min="1" max="1" width="3.7109375" customWidth="1"/>
    <col min="2" max="2" width="26.7109375" customWidth="1"/>
    <col min="3" max="3" width="25.85546875" customWidth="1"/>
    <col min="4" max="4" width="16" customWidth="1"/>
    <col min="5" max="5" width="29.5703125" customWidth="1"/>
    <col min="6" max="6" width="31.28515625" customWidth="1"/>
    <col min="257" max="257" width="3.7109375" customWidth="1"/>
    <col min="258" max="258" width="26.7109375" customWidth="1"/>
    <col min="259" max="259" width="25.85546875" customWidth="1"/>
    <col min="260" max="260" width="16" customWidth="1"/>
    <col min="261" max="261" width="29.5703125" customWidth="1"/>
    <col min="262" max="262" width="31.28515625" customWidth="1"/>
    <col min="513" max="513" width="3.7109375" customWidth="1"/>
    <col min="514" max="514" width="26.7109375" customWidth="1"/>
    <col min="515" max="515" width="25.85546875" customWidth="1"/>
    <col min="516" max="516" width="16" customWidth="1"/>
    <col min="517" max="517" width="29.5703125" customWidth="1"/>
    <col min="518" max="518" width="31.28515625" customWidth="1"/>
    <col min="769" max="769" width="3.7109375" customWidth="1"/>
    <col min="770" max="770" width="26.7109375" customWidth="1"/>
    <col min="771" max="771" width="25.85546875" customWidth="1"/>
    <col min="772" max="772" width="16" customWidth="1"/>
    <col min="773" max="773" width="29.5703125" customWidth="1"/>
    <col min="774" max="774" width="31.28515625" customWidth="1"/>
    <col min="1025" max="1025" width="3.7109375" customWidth="1"/>
    <col min="1026" max="1026" width="26.7109375" customWidth="1"/>
    <col min="1027" max="1027" width="25.85546875" customWidth="1"/>
    <col min="1028" max="1028" width="16" customWidth="1"/>
    <col min="1029" max="1029" width="29.5703125" customWidth="1"/>
    <col min="1030" max="1030" width="31.28515625" customWidth="1"/>
    <col min="1281" max="1281" width="3.7109375" customWidth="1"/>
    <col min="1282" max="1282" width="26.7109375" customWidth="1"/>
    <col min="1283" max="1283" width="25.85546875" customWidth="1"/>
    <col min="1284" max="1284" width="16" customWidth="1"/>
    <col min="1285" max="1285" width="29.5703125" customWidth="1"/>
    <col min="1286" max="1286" width="31.28515625" customWidth="1"/>
    <col min="1537" max="1537" width="3.7109375" customWidth="1"/>
    <col min="1538" max="1538" width="26.7109375" customWidth="1"/>
    <col min="1539" max="1539" width="25.85546875" customWidth="1"/>
    <col min="1540" max="1540" width="16" customWidth="1"/>
    <col min="1541" max="1541" width="29.5703125" customWidth="1"/>
    <col min="1542" max="1542" width="31.28515625" customWidth="1"/>
    <col min="1793" max="1793" width="3.7109375" customWidth="1"/>
    <col min="1794" max="1794" width="26.7109375" customWidth="1"/>
    <col min="1795" max="1795" width="25.85546875" customWidth="1"/>
    <col min="1796" max="1796" width="16" customWidth="1"/>
    <col min="1797" max="1797" width="29.5703125" customWidth="1"/>
    <col min="1798" max="1798" width="31.28515625" customWidth="1"/>
    <col min="2049" max="2049" width="3.7109375" customWidth="1"/>
    <col min="2050" max="2050" width="26.7109375" customWidth="1"/>
    <col min="2051" max="2051" width="25.85546875" customWidth="1"/>
    <col min="2052" max="2052" width="16" customWidth="1"/>
    <col min="2053" max="2053" width="29.5703125" customWidth="1"/>
    <col min="2054" max="2054" width="31.28515625" customWidth="1"/>
    <col min="2305" max="2305" width="3.7109375" customWidth="1"/>
    <col min="2306" max="2306" width="26.7109375" customWidth="1"/>
    <col min="2307" max="2307" width="25.85546875" customWidth="1"/>
    <col min="2308" max="2308" width="16" customWidth="1"/>
    <col min="2309" max="2309" width="29.5703125" customWidth="1"/>
    <col min="2310" max="2310" width="31.28515625" customWidth="1"/>
    <col min="2561" max="2561" width="3.7109375" customWidth="1"/>
    <col min="2562" max="2562" width="26.7109375" customWidth="1"/>
    <col min="2563" max="2563" width="25.85546875" customWidth="1"/>
    <col min="2564" max="2564" width="16" customWidth="1"/>
    <col min="2565" max="2565" width="29.5703125" customWidth="1"/>
    <col min="2566" max="2566" width="31.28515625" customWidth="1"/>
    <col min="2817" max="2817" width="3.7109375" customWidth="1"/>
    <col min="2818" max="2818" width="26.7109375" customWidth="1"/>
    <col min="2819" max="2819" width="25.85546875" customWidth="1"/>
    <col min="2820" max="2820" width="16" customWidth="1"/>
    <col min="2821" max="2821" width="29.5703125" customWidth="1"/>
    <col min="2822" max="2822" width="31.28515625" customWidth="1"/>
    <col min="3073" max="3073" width="3.7109375" customWidth="1"/>
    <col min="3074" max="3074" width="26.7109375" customWidth="1"/>
    <col min="3075" max="3075" width="25.85546875" customWidth="1"/>
    <col min="3076" max="3076" width="16" customWidth="1"/>
    <col min="3077" max="3077" width="29.5703125" customWidth="1"/>
    <col min="3078" max="3078" width="31.28515625" customWidth="1"/>
    <col min="3329" max="3329" width="3.7109375" customWidth="1"/>
    <col min="3330" max="3330" width="26.7109375" customWidth="1"/>
    <col min="3331" max="3331" width="25.85546875" customWidth="1"/>
    <col min="3332" max="3332" width="16" customWidth="1"/>
    <col min="3333" max="3333" width="29.5703125" customWidth="1"/>
    <col min="3334" max="3334" width="31.28515625" customWidth="1"/>
    <col min="3585" max="3585" width="3.7109375" customWidth="1"/>
    <col min="3586" max="3586" width="26.7109375" customWidth="1"/>
    <col min="3587" max="3587" width="25.85546875" customWidth="1"/>
    <col min="3588" max="3588" width="16" customWidth="1"/>
    <col min="3589" max="3589" width="29.5703125" customWidth="1"/>
    <col min="3590" max="3590" width="31.28515625" customWidth="1"/>
    <col min="3841" max="3841" width="3.7109375" customWidth="1"/>
    <col min="3842" max="3842" width="26.7109375" customWidth="1"/>
    <col min="3843" max="3843" width="25.85546875" customWidth="1"/>
    <col min="3844" max="3844" width="16" customWidth="1"/>
    <col min="3845" max="3845" width="29.5703125" customWidth="1"/>
    <col min="3846" max="3846" width="31.28515625" customWidth="1"/>
    <col min="4097" max="4097" width="3.7109375" customWidth="1"/>
    <col min="4098" max="4098" width="26.7109375" customWidth="1"/>
    <col min="4099" max="4099" width="25.85546875" customWidth="1"/>
    <col min="4100" max="4100" width="16" customWidth="1"/>
    <col min="4101" max="4101" width="29.5703125" customWidth="1"/>
    <col min="4102" max="4102" width="31.28515625" customWidth="1"/>
    <col min="4353" max="4353" width="3.7109375" customWidth="1"/>
    <col min="4354" max="4354" width="26.7109375" customWidth="1"/>
    <col min="4355" max="4355" width="25.85546875" customWidth="1"/>
    <col min="4356" max="4356" width="16" customWidth="1"/>
    <col min="4357" max="4357" width="29.5703125" customWidth="1"/>
    <col min="4358" max="4358" width="31.28515625" customWidth="1"/>
    <col min="4609" max="4609" width="3.7109375" customWidth="1"/>
    <col min="4610" max="4610" width="26.7109375" customWidth="1"/>
    <col min="4611" max="4611" width="25.85546875" customWidth="1"/>
    <col min="4612" max="4612" width="16" customWidth="1"/>
    <col min="4613" max="4613" width="29.5703125" customWidth="1"/>
    <col min="4614" max="4614" width="31.28515625" customWidth="1"/>
    <col min="4865" max="4865" width="3.7109375" customWidth="1"/>
    <col min="4866" max="4866" width="26.7109375" customWidth="1"/>
    <col min="4867" max="4867" width="25.85546875" customWidth="1"/>
    <col min="4868" max="4868" width="16" customWidth="1"/>
    <col min="4869" max="4869" width="29.5703125" customWidth="1"/>
    <col min="4870" max="4870" width="31.28515625" customWidth="1"/>
    <col min="5121" max="5121" width="3.7109375" customWidth="1"/>
    <col min="5122" max="5122" width="26.7109375" customWidth="1"/>
    <col min="5123" max="5123" width="25.85546875" customWidth="1"/>
    <col min="5124" max="5124" width="16" customWidth="1"/>
    <col min="5125" max="5125" width="29.5703125" customWidth="1"/>
    <col min="5126" max="5126" width="31.28515625" customWidth="1"/>
    <col min="5377" max="5377" width="3.7109375" customWidth="1"/>
    <col min="5378" max="5378" width="26.7109375" customWidth="1"/>
    <col min="5379" max="5379" width="25.85546875" customWidth="1"/>
    <col min="5380" max="5380" width="16" customWidth="1"/>
    <col min="5381" max="5381" width="29.5703125" customWidth="1"/>
    <col min="5382" max="5382" width="31.28515625" customWidth="1"/>
    <col min="5633" max="5633" width="3.7109375" customWidth="1"/>
    <col min="5634" max="5634" width="26.7109375" customWidth="1"/>
    <col min="5635" max="5635" width="25.85546875" customWidth="1"/>
    <col min="5636" max="5636" width="16" customWidth="1"/>
    <col min="5637" max="5637" width="29.5703125" customWidth="1"/>
    <col min="5638" max="5638" width="31.28515625" customWidth="1"/>
    <col min="5889" max="5889" width="3.7109375" customWidth="1"/>
    <col min="5890" max="5890" width="26.7109375" customWidth="1"/>
    <col min="5891" max="5891" width="25.85546875" customWidth="1"/>
    <col min="5892" max="5892" width="16" customWidth="1"/>
    <col min="5893" max="5893" width="29.5703125" customWidth="1"/>
    <col min="5894" max="5894" width="31.28515625" customWidth="1"/>
    <col min="6145" max="6145" width="3.7109375" customWidth="1"/>
    <col min="6146" max="6146" width="26.7109375" customWidth="1"/>
    <col min="6147" max="6147" width="25.85546875" customWidth="1"/>
    <col min="6148" max="6148" width="16" customWidth="1"/>
    <col min="6149" max="6149" width="29.5703125" customWidth="1"/>
    <col min="6150" max="6150" width="31.28515625" customWidth="1"/>
    <col min="6401" max="6401" width="3.7109375" customWidth="1"/>
    <col min="6402" max="6402" width="26.7109375" customWidth="1"/>
    <col min="6403" max="6403" width="25.85546875" customWidth="1"/>
    <col min="6404" max="6404" width="16" customWidth="1"/>
    <col min="6405" max="6405" width="29.5703125" customWidth="1"/>
    <col min="6406" max="6406" width="31.28515625" customWidth="1"/>
    <col min="6657" max="6657" width="3.7109375" customWidth="1"/>
    <col min="6658" max="6658" width="26.7109375" customWidth="1"/>
    <col min="6659" max="6659" width="25.85546875" customWidth="1"/>
    <col min="6660" max="6660" width="16" customWidth="1"/>
    <col min="6661" max="6661" width="29.5703125" customWidth="1"/>
    <col min="6662" max="6662" width="31.28515625" customWidth="1"/>
    <col min="6913" max="6913" width="3.7109375" customWidth="1"/>
    <col min="6914" max="6914" width="26.7109375" customWidth="1"/>
    <col min="6915" max="6915" width="25.85546875" customWidth="1"/>
    <col min="6916" max="6916" width="16" customWidth="1"/>
    <col min="6917" max="6917" width="29.5703125" customWidth="1"/>
    <col min="6918" max="6918" width="31.28515625" customWidth="1"/>
    <col min="7169" max="7169" width="3.7109375" customWidth="1"/>
    <col min="7170" max="7170" width="26.7109375" customWidth="1"/>
    <col min="7171" max="7171" width="25.85546875" customWidth="1"/>
    <col min="7172" max="7172" width="16" customWidth="1"/>
    <col min="7173" max="7173" width="29.5703125" customWidth="1"/>
    <col min="7174" max="7174" width="31.28515625" customWidth="1"/>
    <col min="7425" max="7425" width="3.7109375" customWidth="1"/>
    <col min="7426" max="7426" width="26.7109375" customWidth="1"/>
    <col min="7427" max="7427" width="25.85546875" customWidth="1"/>
    <col min="7428" max="7428" width="16" customWidth="1"/>
    <col min="7429" max="7429" width="29.5703125" customWidth="1"/>
    <col min="7430" max="7430" width="31.28515625" customWidth="1"/>
    <col min="7681" max="7681" width="3.7109375" customWidth="1"/>
    <col min="7682" max="7682" width="26.7109375" customWidth="1"/>
    <col min="7683" max="7683" width="25.85546875" customWidth="1"/>
    <col min="7684" max="7684" width="16" customWidth="1"/>
    <col min="7685" max="7685" width="29.5703125" customWidth="1"/>
    <col min="7686" max="7686" width="31.28515625" customWidth="1"/>
    <col min="7937" max="7937" width="3.7109375" customWidth="1"/>
    <col min="7938" max="7938" width="26.7109375" customWidth="1"/>
    <col min="7939" max="7939" width="25.85546875" customWidth="1"/>
    <col min="7940" max="7940" width="16" customWidth="1"/>
    <col min="7941" max="7941" width="29.5703125" customWidth="1"/>
    <col min="7942" max="7942" width="31.28515625" customWidth="1"/>
    <col min="8193" max="8193" width="3.7109375" customWidth="1"/>
    <col min="8194" max="8194" width="26.7109375" customWidth="1"/>
    <col min="8195" max="8195" width="25.85546875" customWidth="1"/>
    <col min="8196" max="8196" width="16" customWidth="1"/>
    <col min="8197" max="8197" width="29.5703125" customWidth="1"/>
    <col min="8198" max="8198" width="31.28515625" customWidth="1"/>
    <col min="8449" max="8449" width="3.7109375" customWidth="1"/>
    <col min="8450" max="8450" width="26.7109375" customWidth="1"/>
    <col min="8451" max="8451" width="25.85546875" customWidth="1"/>
    <col min="8452" max="8452" width="16" customWidth="1"/>
    <col min="8453" max="8453" width="29.5703125" customWidth="1"/>
    <col min="8454" max="8454" width="31.28515625" customWidth="1"/>
    <col min="8705" max="8705" width="3.7109375" customWidth="1"/>
    <col min="8706" max="8706" width="26.7109375" customWidth="1"/>
    <col min="8707" max="8707" width="25.85546875" customWidth="1"/>
    <col min="8708" max="8708" width="16" customWidth="1"/>
    <col min="8709" max="8709" width="29.5703125" customWidth="1"/>
    <col min="8710" max="8710" width="31.28515625" customWidth="1"/>
    <col min="8961" max="8961" width="3.7109375" customWidth="1"/>
    <col min="8962" max="8962" width="26.7109375" customWidth="1"/>
    <col min="8963" max="8963" width="25.85546875" customWidth="1"/>
    <col min="8964" max="8964" width="16" customWidth="1"/>
    <col min="8965" max="8965" width="29.5703125" customWidth="1"/>
    <col min="8966" max="8966" width="31.28515625" customWidth="1"/>
    <col min="9217" max="9217" width="3.7109375" customWidth="1"/>
    <col min="9218" max="9218" width="26.7109375" customWidth="1"/>
    <col min="9219" max="9219" width="25.85546875" customWidth="1"/>
    <col min="9220" max="9220" width="16" customWidth="1"/>
    <col min="9221" max="9221" width="29.5703125" customWidth="1"/>
    <col min="9222" max="9222" width="31.28515625" customWidth="1"/>
    <col min="9473" max="9473" width="3.7109375" customWidth="1"/>
    <col min="9474" max="9474" width="26.7109375" customWidth="1"/>
    <col min="9475" max="9475" width="25.85546875" customWidth="1"/>
    <col min="9476" max="9476" width="16" customWidth="1"/>
    <col min="9477" max="9477" width="29.5703125" customWidth="1"/>
    <col min="9478" max="9478" width="31.28515625" customWidth="1"/>
    <col min="9729" max="9729" width="3.7109375" customWidth="1"/>
    <col min="9730" max="9730" width="26.7109375" customWidth="1"/>
    <col min="9731" max="9731" width="25.85546875" customWidth="1"/>
    <col min="9732" max="9732" width="16" customWidth="1"/>
    <col min="9733" max="9733" width="29.5703125" customWidth="1"/>
    <col min="9734" max="9734" width="31.28515625" customWidth="1"/>
    <col min="9985" max="9985" width="3.7109375" customWidth="1"/>
    <col min="9986" max="9986" width="26.7109375" customWidth="1"/>
    <col min="9987" max="9987" width="25.85546875" customWidth="1"/>
    <col min="9988" max="9988" width="16" customWidth="1"/>
    <col min="9989" max="9989" width="29.5703125" customWidth="1"/>
    <col min="9990" max="9990" width="31.28515625" customWidth="1"/>
    <col min="10241" max="10241" width="3.7109375" customWidth="1"/>
    <col min="10242" max="10242" width="26.7109375" customWidth="1"/>
    <col min="10243" max="10243" width="25.85546875" customWidth="1"/>
    <col min="10244" max="10244" width="16" customWidth="1"/>
    <col min="10245" max="10245" width="29.5703125" customWidth="1"/>
    <col min="10246" max="10246" width="31.28515625" customWidth="1"/>
    <col min="10497" max="10497" width="3.7109375" customWidth="1"/>
    <col min="10498" max="10498" width="26.7109375" customWidth="1"/>
    <col min="10499" max="10499" width="25.85546875" customWidth="1"/>
    <col min="10500" max="10500" width="16" customWidth="1"/>
    <col min="10501" max="10501" width="29.5703125" customWidth="1"/>
    <col min="10502" max="10502" width="31.28515625" customWidth="1"/>
    <col min="10753" max="10753" width="3.7109375" customWidth="1"/>
    <col min="10754" max="10754" width="26.7109375" customWidth="1"/>
    <col min="10755" max="10755" width="25.85546875" customWidth="1"/>
    <col min="10756" max="10756" width="16" customWidth="1"/>
    <col min="10757" max="10757" width="29.5703125" customWidth="1"/>
    <col min="10758" max="10758" width="31.28515625" customWidth="1"/>
    <col min="11009" max="11009" width="3.7109375" customWidth="1"/>
    <col min="11010" max="11010" width="26.7109375" customWidth="1"/>
    <col min="11011" max="11011" width="25.85546875" customWidth="1"/>
    <col min="11012" max="11012" width="16" customWidth="1"/>
    <col min="11013" max="11013" width="29.5703125" customWidth="1"/>
    <col min="11014" max="11014" width="31.28515625" customWidth="1"/>
    <col min="11265" max="11265" width="3.7109375" customWidth="1"/>
    <col min="11266" max="11266" width="26.7109375" customWidth="1"/>
    <col min="11267" max="11267" width="25.85546875" customWidth="1"/>
    <col min="11268" max="11268" width="16" customWidth="1"/>
    <col min="11269" max="11269" width="29.5703125" customWidth="1"/>
    <col min="11270" max="11270" width="31.28515625" customWidth="1"/>
    <col min="11521" max="11521" width="3.7109375" customWidth="1"/>
    <col min="11522" max="11522" width="26.7109375" customWidth="1"/>
    <col min="11523" max="11523" width="25.85546875" customWidth="1"/>
    <col min="11524" max="11524" width="16" customWidth="1"/>
    <col min="11525" max="11525" width="29.5703125" customWidth="1"/>
    <col min="11526" max="11526" width="31.28515625" customWidth="1"/>
    <col min="11777" max="11777" width="3.7109375" customWidth="1"/>
    <col min="11778" max="11778" width="26.7109375" customWidth="1"/>
    <col min="11779" max="11779" width="25.85546875" customWidth="1"/>
    <col min="11780" max="11780" width="16" customWidth="1"/>
    <col min="11781" max="11781" width="29.5703125" customWidth="1"/>
    <col min="11782" max="11782" width="31.28515625" customWidth="1"/>
    <col min="12033" max="12033" width="3.7109375" customWidth="1"/>
    <col min="12034" max="12034" width="26.7109375" customWidth="1"/>
    <col min="12035" max="12035" width="25.85546875" customWidth="1"/>
    <col min="12036" max="12036" width="16" customWidth="1"/>
    <col min="12037" max="12037" width="29.5703125" customWidth="1"/>
    <col min="12038" max="12038" width="31.28515625" customWidth="1"/>
    <col min="12289" max="12289" width="3.7109375" customWidth="1"/>
    <col min="12290" max="12290" width="26.7109375" customWidth="1"/>
    <col min="12291" max="12291" width="25.85546875" customWidth="1"/>
    <col min="12292" max="12292" width="16" customWidth="1"/>
    <col min="12293" max="12293" width="29.5703125" customWidth="1"/>
    <col min="12294" max="12294" width="31.28515625" customWidth="1"/>
    <col min="12545" max="12545" width="3.7109375" customWidth="1"/>
    <col min="12546" max="12546" width="26.7109375" customWidth="1"/>
    <col min="12547" max="12547" width="25.85546875" customWidth="1"/>
    <col min="12548" max="12548" width="16" customWidth="1"/>
    <col min="12549" max="12549" width="29.5703125" customWidth="1"/>
    <col min="12550" max="12550" width="31.28515625" customWidth="1"/>
    <col min="12801" max="12801" width="3.7109375" customWidth="1"/>
    <col min="12802" max="12802" width="26.7109375" customWidth="1"/>
    <col min="12803" max="12803" width="25.85546875" customWidth="1"/>
    <col min="12804" max="12804" width="16" customWidth="1"/>
    <col min="12805" max="12805" width="29.5703125" customWidth="1"/>
    <col min="12806" max="12806" width="31.28515625" customWidth="1"/>
    <col min="13057" max="13057" width="3.7109375" customWidth="1"/>
    <col min="13058" max="13058" width="26.7109375" customWidth="1"/>
    <col min="13059" max="13059" width="25.85546875" customWidth="1"/>
    <col min="13060" max="13060" width="16" customWidth="1"/>
    <col min="13061" max="13061" width="29.5703125" customWidth="1"/>
    <col min="13062" max="13062" width="31.28515625" customWidth="1"/>
    <col min="13313" max="13313" width="3.7109375" customWidth="1"/>
    <col min="13314" max="13314" width="26.7109375" customWidth="1"/>
    <col min="13315" max="13315" width="25.85546875" customWidth="1"/>
    <col min="13316" max="13316" width="16" customWidth="1"/>
    <col min="13317" max="13317" width="29.5703125" customWidth="1"/>
    <col min="13318" max="13318" width="31.28515625" customWidth="1"/>
    <col min="13569" max="13569" width="3.7109375" customWidth="1"/>
    <col min="13570" max="13570" width="26.7109375" customWidth="1"/>
    <col min="13571" max="13571" width="25.85546875" customWidth="1"/>
    <col min="13572" max="13572" width="16" customWidth="1"/>
    <col min="13573" max="13573" width="29.5703125" customWidth="1"/>
    <col min="13574" max="13574" width="31.28515625" customWidth="1"/>
    <col min="13825" max="13825" width="3.7109375" customWidth="1"/>
    <col min="13826" max="13826" width="26.7109375" customWidth="1"/>
    <col min="13827" max="13827" width="25.85546875" customWidth="1"/>
    <col min="13828" max="13828" width="16" customWidth="1"/>
    <col min="13829" max="13829" width="29.5703125" customWidth="1"/>
    <col min="13830" max="13830" width="31.28515625" customWidth="1"/>
    <col min="14081" max="14081" width="3.7109375" customWidth="1"/>
    <col min="14082" max="14082" width="26.7109375" customWidth="1"/>
    <col min="14083" max="14083" width="25.85546875" customWidth="1"/>
    <col min="14084" max="14084" width="16" customWidth="1"/>
    <col min="14085" max="14085" width="29.5703125" customWidth="1"/>
    <col min="14086" max="14086" width="31.28515625" customWidth="1"/>
    <col min="14337" max="14337" width="3.7109375" customWidth="1"/>
    <col min="14338" max="14338" width="26.7109375" customWidth="1"/>
    <col min="14339" max="14339" width="25.85546875" customWidth="1"/>
    <col min="14340" max="14340" width="16" customWidth="1"/>
    <col min="14341" max="14341" width="29.5703125" customWidth="1"/>
    <col min="14342" max="14342" width="31.28515625" customWidth="1"/>
    <col min="14593" max="14593" width="3.7109375" customWidth="1"/>
    <col min="14594" max="14594" width="26.7109375" customWidth="1"/>
    <col min="14595" max="14595" width="25.85546875" customWidth="1"/>
    <col min="14596" max="14596" width="16" customWidth="1"/>
    <col min="14597" max="14597" width="29.5703125" customWidth="1"/>
    <col min="14598" max="14598" width="31.28515625" customWidth="1"/>
    <col min="14849" max="14849" width="3.7109375" customWidth="1"/>
    <col min="14850" max="14850" width="26.7109375" customWidth="1"/>
    <col min="14851" max="14851" width="25.85546875" customWidth="1"/>
    <col min="14852" max="14852" width="16" customWidth="1"/>
    <col min="14853" max="14853" width="29.5703125" customWidth="1"/>
    <col min="14854" max="14854" width="31.28515625" customWidth="1"/>
    <col min="15105" max="15105" width="3.7109375" customWidth="1"/>
    <col min="15106" max="15106" width="26.7109375" customWidth="1"/>
    <col min="15107" max="15107" width="25.85546875" customWidth="1"/>
    <col min="15108" max="15108" width="16" customWidth="1"/>
    <col min="15109" max="15109" width="29.5703125" customWidth="1"/>
    <col min="15110" max="15110" width="31.28515625" customWidth="1"/>
    <col min="15361" max="15361" width="3.7109375" customWidth="1"/>
    <col min="15362" max="15362" width="26.7109375" customWidth="1"/>
    <col min="15363" max="15363" width="25.85546875" customWidth="1"/>
    <col min="15364" max="15364" width="16" customWidth="1"/>
    <col min="15365" max="15365" width="29.5703125" customWidth="1"/>
    <col min="15366" max="15366" width="31.28515625" customWidth="1"/>
    <col min="15617" max="15617" width="3.7109375" customWidth="1"/>
    <col min="15618" max="15618" width="26.7109375" customWidth="1"/>
    <col min="15619" max="15619" width="25.85546875" customWidth="1"/>
    <col min="15620" max="15620" width="16" customWidth="1"/>
    <col min="15621" max="15621" width="29.5703125" customWidth="1"/>
    <col min="15622" max="15622" width="31.28515625" customWidth="1"/>
    <col min="15873" max="15873" width="3.7109375" customWidth="1"/>
    <col min="15874" max="15874" width="26.7109375" customWidth="1"/>
    <col min="15875" max="15875" width="25.85546875" customWidth="1"/>
    <col min="15876" max="15876" width="16" customWidth="1"/>
    <col min="15877" max="15877" width="29.5703125" customWidth="1"/>
    <col min="15878" max="15878" width="31.28515625" customWidth="1"/>
    <col min="16129" max="16129" width="3.7109375" customWidth="1"/>
    <col min="16130" max="16130" width="26.7109375" customWidth="1"/>
    <col min="16131" max="16131" width="25.85546875" customWidth="1"/>
    <col min="16132" max="16132" width="16" customWidth="1"/>
    <col min="16133" max="16133" width="29.5703125" customWidth="1"/>
    <col min="16134" max="16134" width="31.28515625" customWidth="1"/>
  </cols>
  <sheetData>
    <row r="1" spans="1:10" x14ac:dyDescent="0.25">
      <c r="A1" s="6"/>
      <c r="B1" s="6"/>
      <c r="C1" s="6"/>
      <c r="D1" s="6"/>
      <c r="E1" s="6"/>
      <c r="F1" s="6"/>
      <c r="G1" s="6"/>
    </row>
    <row r="2" spans="1:10" ht="30" customHeight="1" x14ac:dyDescent="0.25">
      <c r="A2" s="6"/>
      <c r="B2" s="1024" t="s">
        <v>710</v>
      </c>
      <c r="C2" s="1024"/>
      <c r="D2" s="1024"/>
      <c r="E2" s="1024"/>
      <c r="F2" s="1024"/>
      <c r="G2" s="6"/>
    </row>
    <row r="3" spans="1:10" ht="30" customHeight="1" x14ac:dyDescent="0.25">
      <c r="A3" s="6"/>
      <c r="B3" s="694" t="s">
        <v>629</v>
      </c>
      <c r="C3" s="694" t="s">
        <v>630</v>
      </c>
      <c r="D3" s="695" t="s">
        <v>631</v>
      </c>
      <c r="E3" s="695" t="s">
        <v>632</v>
      </c>
      <c r="F3" s="695" t="s">
        <v>633</v>
      </c>
      <c r="G3" s="6"/>
    </row>
    <row r="4" spans="1:10" x14ac:dyDescent="0.25">
      <c r="A4" s="6"/>
      <c r="B4" s="696" t="s">
        <v>3</v>
      </c>
      <c r="C4" s="696" t="s">
        <v>634</v>
      </c>
      <c r="D4" s="697">
        <v>32.24</v>
      </c>
      <c r="E4" s="698" t="s">
        <v>635</v>
      </c>
      <c r="F4" s="699"/>
      <c r="G4" s="6"/>
    </row>
    <row r="5" spans="1:10" x14ac:dyDescent="0.25">
      <c r="A5" s="6"/>
      <c r="B5" s="696" t="s">
        <v>134</v>
      </c>
      <c r="C5" s="696" t="s">
        <v>3</v>
      </c>
      <c r="D5" s="697">
        <v>17.59</v>
      </c>
      <c r="E5" s="698" t="s">
        <v>636</v>
      </c>
      <c r="F5" s="698" t="s">
        <v>637</v>
      </c>
      <c r="G5" s="6"/>
      <c r="J5" s="700"/>
    </row>
    <row r="6" spans="1:10" x14ac:dyDescent="0.25">
      <c r="A6" s="6"/>
      <c r="B6" s="696" t="s">
        <v>0</v>
      </c>
      <c r="C6" s="696" t="s">
        <v>3</v>
      </c>
      <c r="D6" s="697">
        <v>12.38</v>
      </c>
      <c r="E6" s="698" t="s">
        <v>638</v>
      </c>
      <c r="F6" s="698" t="s">
        <v>639</v>
      </c>
      <c r="G6" s="6"/>
      <c r="J6" s="700"/>
    </row>
    <row r="7" spans="1:10" x14ac:dyDescent="0.25">
      <c r="A7" s="6"/>
      <c r="B7" s="696" t="s">
        <v>3</v>
      </c>
      <c r="C7" s="696" t="s">
        <v>134</v>
      </c>
      <c r="D7" s="697">
        <v>9.39</v>
      </c>
      <c r="E7" s="698" t="s">
        <v>640</v>
      </c>
      <c r="F7" s="698" t="s">
        <v>641</v>
      </c>
      <c r="G7" s="6"/>
    </row>
    <row r="8" spans="1:10" x14ac:dyDescent="0.25">
      <c r="A8" s="6"/>
      <c r="B8" s="696" t="s">
        <v>3</v>
      </c>
      <c r="C8" s="696" t="s">
        <v>0</v>
      </c>
      <c r="D8" s="697">
        <v>7.53</v>
      </c>
      <c r="E8" s="698" t="s">
        <v>642</v>
      </c>
      <c r="F8" s="698" t="s">
        <v>643</v>
      </c>
      <c r="G8" s="6"/>
    </row>
    <row r="9" spans="1:10" x14ac:dyDescent="0.25">
      <c r="A9" s="6"/>
      <c r="B9" s="696" t="s">
        <v>3</v>
      </c>
      <c r="C9" s="696" t="s">
        <v>644</v>
      </c>
      <c r="D9" s="697">
        <v>6.97</v>
      </c>
      <c r="E9" s="698" t="s">
        <v>645</v>
      </c>
      <c r="F9" s="698" t="s">
        <v>646</v>
      </c>
      <c r="G9" s="6"/>
    </row>
    <row r="10" spans="1:10" x14ac:dyDescent="0.25">
      <c r="A10" s="6"/>
      <c r="B10" s="696" t="s">
        <v>3</v>
      </c>
      <c r="C10" s="696" t="s">
        <v>1</v>
      </c>
      <c r="D10" s="697">
        <v>3.36</v>
      </c>
      <c r="E10" s="698" t="s">
        <v>647</v>
      </c>
      <c r="F10" s="698" t="s">
        <v>648</v>
      </c>
      <c r="G10" s="6"/>
    </row>
    <row r="11" spans="1:10" x14ac:dyDescent="0.25">
      <c r="A11" s="6"/>
      <c r="B11" s="1025" t="s">
        <v>649</v>
      </c>
      <c r="C11" s="1025"/>
      <c r="D11" s="697">
        <v>10.539999999999992</v>
      </c>
      <c r="E11" s="701"/>
      <c r="F11" s="701"/>
      <c r="G11" s="6"/>
    </row>
    <row r="12" spans="1:10" x14ac:dyDescent="0.25">
      <c r="A12" s="6"/>
      <c r="B12" s="1026" t="s">
        <v>650</v>
      </c>
      <c r="C12" s="1026"/>
      <c r="D12" s="702">
        <v>99.999999999999986</v>
      </c>
      <c r="E12" s="701"/>
      <c r="F12" s="701"/>
      <c r="G12" s="6"/>
    </row>
    <row r="13" spans="1:10" ht="73.5" customHeight="1" x14ac:dyDescent="0.25">
      <c r="A13" s="6"/>
      <c r="B13" s="1027" t="s">
        <v>651</v>
      </c>
      <c r="C13" s="1028"/>
      <c r="D13" s="1028"/>
      <c r="E13" s="1028"/>
      <c r="F13" s="1028"/>
      <c r="G13" s="6"/>
    </row>
    <row r="14" spans="1:10" x14ac:dyDescent="0.25">
      <c r="A14" s="6"/>
      <c r="B14" s="6"/>
      <c r="C14" s="6"/>
      <c r="D14" s="6"/>
      <c r="E14" s="6"/>
      <c r="F14" s="6"/>
      <c r="G14" s="6"/>
    </row>
    <row r="17" spans="4:4" x14ac:dyDescent="0.25">
      <c r="D17" s="105"/>
    </row>
    <row r="18" spans="4:4" x14ac:dyDescent="0.25">
      <c r="D18" s="105"/>
    </row>
  </sheetData>
  <mergeCells count="4">
    <mergeCell ref="B2:F2"/>
    <mergeCell ref="B11:C11"/>
    <mergeCell ref="B12:C12"/>
    <mergeCell ref="B13:F13"/>
  </mergeCells>
  <pageMargins left="0.7" right="0.7" top="0.75" bottom="0.75" header="0.3" footer="0.3"/>
  <pageSetup paperSize="9" orientation="portrait"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2:F30"/>
  <sheetViews>
    <sheetView showGridLines="0" workbookViewId="0">
      <selection activeCell="B17" sqref="B17:E18"/>
    </sheetView>
  </sheetViews>
  <sheetFormatPr baseColWidth="10" defaultRowHeight="16.5" customHeight="1" x14ac:dyDescent="0.25"/>
  <cols>
    <col min="1" max="1" width="3.7109375" style="873" customWidth="1"/>
    <col min="2" max="2" width="10.7109375" style="873" customWidth="1"/>
    <col min="3" max="3" width="60.7109375" style="873" customWidth="1"/>
    <col min="4" max="5" width="11.42578125" style="873"/>
    <col min="6" max="6" width="2.28515625" style="873" customWidth="1"/>
    <col min="7" max="16384" width="11.42578125" style="873"/>
  </cols>
  <sheetData>
    <row r="2" spans="2:6" ht="26.25" customHeight="1" x14ac:dyDescent="0.25">
      <c r="B2" s="1228" t="s">
        <v>824</v>
      </c>
      <c r="C2" s="1228"/>
      <c r="D2" s="1228"/>
      <c r="E2" s="1228"/>
      <c r="F2" s="854"/>
    </row>
    <row r="3" spans="2:6" ht="5.25" customHeight="1" x14ac:dyDescent="0.25">
      <c r="B3" s="856"/>
      <c r="C3" s="815"/>
      <c r="D3" s="815"/>
      <c r="E3" s="815"/>
      <c r="F3" s="815"/>
    </row>
    <row r="4" spans="2:6" ht="22.5" x14ac:dyDescent="0.25">
      <c r="B4" s="1229" t="s">
        <v>825</v>
      </c>
      <c r="C4" s="1230"/>
      <c r="D4" s="886" t="s">
        <v>741</v>
      </c>
      <c r="E4" s="886" t="s">
        <v>826</v>
      </c>
      <c r="F4" s="815"/>
    </row>
    <row r="5" spans="2:6" ht="12" customHeight="1" x14ac:dyDescent="0.25">
      <c r="B5" s="887" t="s">
        <v>827</v>
      </c>
      <c r="C5" s="885" t="s">
        <v>828</v>
      </c>
      <c r="D5" s="888">
        <v>43.85</v>
      </c>
      <c r="E5" s="888">
        <v>46.07</v>
      </c>
      <c r="F5" s="815"/>
    </row>
    <row r="6" spans="2:6" ht="13.5" customHeight="1" x14ac:dyDescent="0.25">
      <c r="B6" s="1231" t="s">
        <v>829</v>
      </c>
      <c r="C6" s="885" t="s">
        <v>830</v>
      </c>
      <c r="D6" s="888">
        <v>15.26</v>
      </c>
      <c r="E6" s="888">
        <v>2.92</v>
      </c>
      <c r="F6" s="815"/>
    </row>
    <row r="7" spans="2:6" ht="14.25" customHeight="1" x14ac:dyDescent="0.25">
      <c r="B7" s="1232"/>
      <c r="C7" s="885" t="s">
        <v>831</v>
      </c>
      <c r="D7" s="888">
        <v>9</v>
      </c>
      <c r="E7" s="888">
        <v>22.35</v>
      </c>
      <c r="F7" s="815"/>
    </row>
    <row r="8" spans="2:6" ht="12.75" customHeight="1" x14ac:dyDescent="0.25">
      <c r="B8" s="1233"/>
      <c r="C8" s="885" t="s">
        <v>832</v>
      </c>
      <c r="D8" s="888">
        <v>6.98</v>
      </c>
      <c r="E8" s="888">
        <v>3.43</v>
      </c>
      <c r="F8" s="815"/>
    </row>
    <row r="9" spans="2:6" ht="14.25" customHeight="1" x14ac:dyDescent="0.25">
      <c r="B9" s="1234" t="s">
        <v>833</v>
      </c>
      <c r="C9" s="885" t="s">
        <v>834</v>
      </c>
      <c r="D9" s="888">
        <v>4.7</v>
      </c>
      <c r="E9" s="888">
        <v>1.76</v>
      </c>
      <c r="F9" s="815"/>
    </row>
    <row r="10" spans="2:6" ht="14.25" customHeight="1" x14ac:dyDescent="0.25">
      <c r="B10" s="1234"/>
      <c r="C10" s="885" t="s">
        <v>835</v>
      </c>
      <c r="D10" s="888">
        <v>1.55</v>
      </c>
      <c r="E10" s="888">
        <v>10.37</v>
      </c>
      <c r="F10" s="815"/>
    </row>
    <row r="11" spans="2:6" ht="14.25" customHeight="1" x14ac:dyDescent="0.25">
      <c r="B11" s="1234"/>
      <c r="C11" s="885" t="s">
        <v>836</v>
      </c>
      <c r="D11" s="888">
        <v>0.85</v>
      </c>
      <c r="E11" s="888">
        <v>1.87</v>
      </c>
      <c r="F11" s="815"/>
    </row>
    <row r="12" spans="2:6" ht="14.25" customHeight="1" x14ac:dyDescent="0.25">
      <c r="B12" s="1235" t="s">
        <v>837</v>
      </c>
      <c r="C12" s="885" t="s">
        <v>838</v>
      </c>
      <c r="D12" s="888">
        <v>17</v>
      </c>
      <c r="E12" s="888">
        <v>10.37</v>
      </c>
      <c r="F12" s="815"/>
    </row>
    <row r="13" spans="2:6" ht="14.25" customHeight="1" x14ac:dyDescent="0.25">
      <c r="B13" s="1235"/>
      <c r="C13" s="885" t="s">
        <v>839</v>
      </c>
      <c r="D13" s="888">
        <v>0.8</v>
      </c>
      <c r="E13" s="888">
        <v>0.86</v>
      </c>
      <c r="F13" s="815"/>
    </row>
    <row r="14" spans="2:6" ht="15" customHeight="1" x14ac:dyDescent="0.25">
      <c r="B14" s="1235" t="s">
        <v>5</v>
      </c>
      <c r="C14" s="1235"/>
      <c r="D14" s="888">
        <v>100</v>
      </c>
      <c r="E14" s="888">
        <v>100</v>
      </c>
      <c r="F14" s="815"/>
    </row>
    <row r="15" spans="2:6" ht="7.5" customHeight="1" x14ac:dyDescent="0.25">
      <c r="B15" s="889"/>
      <c r="C15" s="889"/>
      <c r="D15" s="805"/>
      <c r="E15" s="805"/>
      <c r="F15" s="815"/>
    </row>
    <row r="16" spans="2:6" ht="33.75" customHeight="1" x14ac:dyDescent="0.25">
      <c r="B16" s="1175" t="s">
        <v>840</v>
      </c>
      <c r="C16" s="1175"/>
      <c r="D16" s="1175"/>
      <c r="E16" s="1175"/>
      <c r="F16" s="851"/>
    </row>
    <row r="17" spans="2:6" ht="23.25" customHeight="1" x14ac:dyDescent="0.25">
      <c r="B17" s="1215" t="s">
        <v>841</v>
      </c>
      <c r="C17" s="1215"/>
      <c r="D17" s="1215"/>
      <c r="E17" s="1215"/>
      <c r="F17" s="860"/>
    </row>
    <row r="18" spans="2:6" ht="12.75" customHeight="1" x14ac:dyDescent="0.25">
      <c r="B18" s="815" t="s">
        <v>842</v>
      </c>
      <c r="C18" s="815"/>
      <c r="D18" s="815"/>
      <c r="E18" s="815"/>
      <c r="F18" s="815"/>
    </row>
    <row r="22" spans="2:6" ht="48.75" customHeight="1" x14ac:dyDescent="0.25"/>
    <row r="25" spans="2:6" ht="24" customHeight="1" x14ac:dyDescent="0.25"/>
    <row r="26" spans="2:6" ht="15" x14ac:dyDescent="0.25"/>
    <row r="30" spans="2:6" ht="15" x14ac:dyDescent="0.25"/>
  </sheetData>
  <mergeCells count="8">
    <mergeCell ref="B16:E16"/>
    <mergeCell ref="B17:E17"/>
    <mergeCell ref="B2:E2"/>
    <mergeCell ref="B4:C4"/>
    <mergeCell ref="B6:B8"/>
    <mergeCell ref="B9:B11"/>
    <mergeCell ref="B12:B13"/>
    <mergeCell ref="B14:C14"/>
  </mergeCells>
  <conditionalFormatting sqref="C18 E18">
    <cfRule type="cellIs" dxfId="0" priority="1" stopIfTrue="1" operator="greaterThan">
      <formula>100</formula>
    </cfRule>
  </conditionalFormatting>
  <pageMargins left="0.7" right="0.7" top="0.75" bottom="0.75" header="0.3" footer="0.3"/>
  <pageSetup paperSize="9"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2:N43"/>
  <sheetViews>
    <sheetView showGridLines="0" zoomScaleNormal="100" workbookViewId="0">
      <selection activeCell="G11" sqref="G11"/>
    </sheetView>
  </sheetViews>
  <sheetFormatPr baseColWidth="10" defaultRowHeight="15" x14ac:dyDescent="0.25"/>
  <cols>
    <col min="1" max="1" width="3.7109375" style="873" customWidth="1"/>
    <col min="2" max="2" width="11.42578125" style="873"/>
    <col min="3" max="3" width="68.7109375" style="873" customWidth="1"/>
    <col min="4" max="4" width="14.42578125" style="873" customWidth="1"/>
    <col min="5" max="5" width="10.140625" style="873" customWidth="1"/>
    <col min="6" max="6" width="8" style="873" customWidth="1"/>
    <col min="7" max="7" width="12.140625" style="873" customWidth="1"/>
    <col min="8" max="8" width="10" style="873" customWidth="1"/>
    <col min="9" max="9" width="8.28515625" style="873" bestFit="1" customWidth="1"/>
    <col min="10" max="10" width="9" style="873" customWidth="1"/>
    <col min="11" max="11" width="10.7109375" style="873" customWidth="1"/>
    <col min="12" max="12" width="9" style="873" customWidth="1"/>
    <col min="13" max="13" width="8.7109375" style="873" customWidth="1"/>
    <col min="14" max="14" width="7.5703125" style="873" customWidth="1"/>
    <col min="15" max="16384" width="11.42578125" style="873"/>
  </cols>
  <sheetData>
    <row r="2" spans="2:14" ht="24" customHeight="1" thickBot="1" x14ac:dyDescent="0.3">
      <c r="B2" s="1228" t="s">
        <v>980</v>
      </c>
      <c r="C2" s="1228"/>
      <c r="D2" s="1228"/>
      <c r="E2" s="1228"/>
      <c r="F2" s="1228"/>
      <c r="G2" s="1228"/>
      <c r="H2" s="1228"/>
      <c r="I2" s="854"/>
      <c r="J2" s="854"/>
      <c r="K2" s="854"/>
      <c r="L2" s="854"/>
      <c r="M2" s="854"/>
      <c r="N2" s="854"/>
    </row>
    <row r="3" spans="2:14" ht="23.25" customHeight="1" thickBot="1" x14ac:dyDescent="0.3">
      <c r="C3" s="855"/>
      <c r="D3" s="855"/>
      <c r="E3" s="1243" t="s">
        <v>843</v>
      </c>
      <c r="F3" s="1244"/>
      <c r="G3" s="1244"/>
      <c r="H3" s="1245"/>
    </row>
    <row r="4" spans="2:14" ht="91.5" customHeight="1" thickBot="1" x14ac:dyDescent="0.3">
      <c r="B4" s="1246" t="s">
        <v>844</v>
      </c>
      <c r="C4" s="1248"/>
      <c r="D4" s="912" t="s">
        <v>845</v>
      </c>
      <c r="E4" s="932" t="s">
        <v>324</v>
      </c>
      <c r="F4" s="797" t="s">
        <v>846</v>
      </c>
      <c r="G4" s="797" t="s">
        <v>775</v>
      </c>
      <c r="H4" s="933" t="s">
        <v>5</v>
      </c>
    </row>
    <row r="5" spans="2:14" x14ac:dyDescent="0.25">
      <c r="B5" s="1241" t="s">
        <v>847</v>
      </c>
      <c r="C5" s="1242"/>
      <c r="D5" s="934">
        <v>100</v>
      </c>
      <c r="E5" s="935">
        <v>69</v>
      </c>
      <c r="F5" s="936">
        <v>17</v>
      </c>
      <c r="G5" s="936">
        <v>14</v>
      </c>
      <c r="H5" s="937">
        <v>100</v>
      </c>
    </row>
    <row r="6" spans="2:14" x14ac:dyDescent="0.25">
      <c r="B6" s="1238" t="s">
        <v>848</v>
      </c>
      <c r="C6" s="938" t="s">
        <v>849</v>
      </c>
      <c r="D6" s="939">
        <v>65</v>
      </c>
      <c r="E6" s="940">
        <v>74</v>
      </c>
      <c r="F6" s="941">
        <v>15</v>
      </c>
      <c r="G6" s="941">
        <v>11</v>
      </c>
      <c r="H6" s="942">
        <v>100</v>
      </c>
    </row>
    <row r="7" spans="2:14" ht="12.75" customHeight="1" x14ac:dyDescent="0.25">
      <c r="B7" s="1239"/>
      <c r="C7" s="943" t="s">
        <v>850</v>
      </c>
      <c r="D7" s="944">
        <v>23</v>
      </c>
      <c r="E7" s="940">
        <v>66</v>
      </c>
      <c r="F7" s="941">
        <v>18</v>
      </c>
      <c r="G7" s="941">
        <v>16</v>
      </c>
      <c r="H7" s="942">
        <v>100</v>
      </c>
    </row>
    <row r="8" spans="2:14" ht="18.75" customHeight="1" thickBot="1" x14ac:dyDescent="0.3">
      <c r="B8" s="1240"/>
      <c r="C8" s="945" t="s">
        <v>851</v>
      </c>
      <c r="D8" s="946">
        <v>12</v>
      </c>
      <c r="E8" s="947">
        <v>51</v>
      </c>
      <c r="F8" s="948">
        <v>26</v>
      </c>
      <c r="G8" s="948">
        <v>23</v>
      </c>
      <c r="H8" s="949">
        <v>100</v>
      </c>
    </row>
    <row r="9" spans="2:14" x14ac:dyDescent="0.25">
      <c r="B9" s="1241" t="s">
        <v>852</v>
      </c>
      <c r="C9" s="1242"/>
      <c r="D9" s="934">
        <v>100</v>
      </c>
      <c r="E9" s="935">
        <v>12</v>
      </c>
      <c r="F9" s="936">
        <v>27</v>
      </c>
      <c r="G9" s="936">
        <v>61</v>
      </c>
      <c r="H9" s="937">
        <v>10</v>
      </c>
    </row>
    <row r="10" spans="2:14" x14ac:dyDescent="0.25">
      <c r="B10" s="1239" t="s">
        <v>848</v>
      </c>
      <c r="C10" s="938" t="s">
        <v>853</v>
      </c>
      <c r="D10" s="944">
        <v>71</v>
      </c>
      <c r="E10" s="940">
        <v>12</v>
      </c>
      <c r="F10" s="941">
        <v>27</v>
      </c>
      <c r="G10" s="941">
        <v>61</v>
      </c>
      <c r="H10" s="942">
        <v>100</v>
      </c>
    </row>
    <row r="11" spans="2:14" x14ac:dyDescent="0.25">
      <c r="B11" s="1239"/>
      <c r="C11" s="943" t="s">
        <v>854</v>
      </c>
      <c r="D11" s="944">
        <v>25</v>
      </c>
      <c r="E11" s="940">
        <v>12</v>
      </c>
      <c r="F11" s="941">
        <v>29</v>
      </c>
      <c r="G11" s="941">
        <v>59</v>
      </c>
      <c r="H11" s="942">
        <v>100</v>
      </c>
    </row>
    <row r="12" spans="2:14" ht="18.75" customHeight="1" thickBot="1" x14ac:dyDescent="0.3">
      <c r="B12" s="1240"/>
      <c r="C12" s="945" t="s">
        <v>855</v>
      </c>
      <c r="D12" s="950">
        <v>4</v>
      </c>
      <c r="E12" s="951">
        <v>10</v>
      </c>
      <c r="F12" s="850">
        <v>18</v>
      </c>
      <c r="G12" s="850">
        <v>72</v>
      </c>
      <c r="H12" s="952">
        <v>100</v>
      </c>
    </row>
    <row r="13" spans="2:14" x14ac:dyDescent="0.25">
      <c r="B13" s="1241" t="s">
        <v>856</v>
      </c>
      <c r="C13" s="1242"/>
      <c r="D13" s="934">
        <v>100</v>
      </c>
      <c r="E13" s="935">
        <v>24</v>
      </c>
      <c r="F13" s="936">
        <v>25</v>
      </c>
      <c r="G13" s="936">
        <v>51</v>
      </c>
      <c r="H13" s="937">
        <v>100</v>
      </c>
    </row>
    <row r="14" spans="2:14" ht="22.5" customHeight="1" x14ac:dyDescent="0.25">
      <c r="B14" s="1238" t="s">
        <v>848</v>
      </c>
      <c r="C14" s="938" t="s">
        <v>853</v>
      </c>
      <c r="D14" s="944">
        <v>87</v>
      </c>
      <c r="E14" s="940">
        <v>24</v>
      </c>
      <c r="F14" s="941">
        <v>25</v>
      </c>
      <c r="G14" s="941">
        <v>51</v>
      </c>
      <c r="H14" s="942">
        <v>100</v>
      </c>
    </row>
    <row r="15" spans="2:14" ht="25.5" customHeight="1" thickBot="1" x14ac:dyDescent="0.3">
      <c r="B15" s="1240"/>
      <c r="C15" s="945" t="s">
        <v>855</v>
      </c>
      <c r="D15" s="946">
        <v>13</v>
      </c>
      <c r="E15" s="947">
        <v>27</v>
      </c>
      <c r="F15" s="948">
        <v>23</v>
      </c>
      <c r="G15" s="948">
        <v>50</v>
      </c>
      <c r="H15" s="949">
        <v>100</v>
      </c>
    </row>
    <row r="16" spans="2:14" ht="15.75" thickBot="1" x14ac:dyDescent="0.3">
      <c r="B16" s="1236" t="s">
        <v>857</v>
      </c>
      <c r="C16" s="1237"/>
      <c r="D16" s="953">
        <v>100</v>
      </c>
      <c r="E16" s="954">
        <v>17</v>
      </c>
      <c r="F16" s="955">
        <v>21</v>
      </c>
      <c r="G16" s="955">
        <v>62</v>
      </c>
      <c r="H16" s="956">
        <v>100</v>
      </c>
    </row>
    <row r="17" spans="2:14" ht="15.75" thickBot="1" x14ac:dyDescent="0.3">
      <c r="B17" s="1236" t="s">
        <v>858</v>
      </c>
      <c r="C17" s="1237"/>
      <c r="D17" s="957">
        <v>100</v>
      </c>
      <c r="E17" s="958">
        <v>49</v>
      </c>
      <c r="F17" s="959">
        <v>20</v>
      </c>
      <c r="G17" s="959">
        <v>31</v>
      </c>
      <c r="H17" s="960">
        <v>100</v>
      </c>
    </row>
    <row r="18" spans="2:14" ht="6.75" customHeight="1" x14ac:dyDescent="0.25">
      <c r="C18" s="961"/>
      <c r="D18" s="962"/>
      <c r="E18" s="819"/>
      <c r="F18" s="819"/>
      <c r="G18" s="819"/>
      <c r="H18" s="819"/>
      <c r="I18" s="819"/>
      <c r="J18" s="819"/>
      <c r="K18" s="819"/>
    </row>
    <row r="19" spans="2:14" ht="35.25" customHeight="1" x14ac:dyDescent="0.25">
      <c r="B19" s="1175" t="s">
        <v>859</v>
      </c>
      <c r="C19" s="1175"/>
      <c r="D19" s="1175"/>
      <c r="E19" s="1175"/>
      <c r="F19" s="1175"/>
      <c r="G19" s="1175"/>
      <c r="H19" s="1175"/>
      <c r="I19" s="851" t="s">
        <v>25</v>
      </c>
      <c r="J19" s="819"/>
      <c r="K19" s="851"/>
      <c r="L19" s="851"/>
      <c r="M19" s="851"/>
      <c r="N19" s="851"/>
    </row>
    <row r="20" spans="2:14" ht="12.75" customHeight="1" x14ac:dyDescent="0.25">
      <c r="B20" s="1215" t="s">
        <v>860</v>
      </c>
      <c r="C20" s="1215"/>
      <c r="D20" s="1215"/>
      <c r="E20" s="1215"/>
      <c r="F20" s="1215"/>
      <c r="G20" s="1215"/>
      <c r="H20" s="1215"/>
    </row>
    <row r="21" spans="2:14" x14ac:dyDescent="0.25">
      <c r="B21" s="1222" t="s">
        <v>861</v>
      </c>
      <c r="C21" s="1222"/>
      <c r="D21" s="1222"/>
      <c r="E21" s="1222"/>
      <c r="F21" s="1222"/>
      <c r="G21" s="1222"/>
      <c r="H21" s="1222"/>
    </row>
    <row r="22" spans="2:14" x14ac:dyDescent="0.25">
      <c r="C22" s="849"/>
      <c r="D22" s="963"/>
      <c r="E22" s="849"/>
      <c r="F22" s="849"/>
      <c r="G22" s="849"/>
      <c r="H22" s="849"/>
    </row>
    <row r="24" spans="2:14" ht="23.25" customHeight="1" thickBot="1" x14ac:dyDescent="0.3">
      <c r="B24" s="1228" t="s">
        <v>981</v>
      </c>
      <c r="C24" s="1228"/>
      <c r="D24" s="1228"/>
      <c r="E24" s="1228"/>
      <c r="F24" s="1228"/>
      <c r="G24" s="1228"/>
      <c r="H24" s="1228"/>
      <c r="I24" s="1228"/>
      <c r="J24" s="1228"/>
      <c r="K24" s="854"/>
      <c r="L24" s="854"/>
      <c r="M24" s="854"/>
      <c r="N24" s="854"/>
    </row>
    <row r="25" spans="2:14" ht="15.75" customHeight="1" thickBot="1" x14ac:dyDescent="0.3">
      <c r="C25" s="855"/>
      <c r="D25" s="855"/>
      <c r="E25" s="1243" t="s">
        <v>862</v>
      </c>
      <c r="F25" s="1244"/>
      <c r="G25" s="1244"/>
      <c r="H25" s="1244"/>
      <c r="I25" s="1244"/>
      <c r="J25" s="1245"/>
    </row>
    <row r="26" spans="2:14" ht="45.75" thickBot="1" x14ac:dyDescent="0.3">
      <c r="B26" s="1246" t="s">
        <v>844</v>
      </c>
      <c r="C26" s="1247"/>
      <c r="D26" s="912" t="s">
        <v>845</v>
      </c>
      <c r="E26" s="932" t="s">
        <v>863</v>
      </c>
      <c r="F26" s="903" t="s">
        <v>864</v>
      </c>
      <c r="G26" s="903" t="s">
        <v>865</v>
      </c>
      <c r="H26" s="903" t="s">
        <v>866</v>
      </c>
      <c r="I26" s="902" t="s">
        <v>867</v>
      </c>
      <c r="J26" s="964" t="s">
        <v>5</v>
      </c>
    </row>
    <row r="27" spans="2:14" x14ac:dyDescent="0.25">
      <c r="B27" s="1241" t="s">
        <v>868</v>
      </c>
      <c r="C27" s="1242"/>
      <c r="D27" s="934">
        <v>100</v>
      </c>
      <c r="E27" s="935">
        <v>78</v>
      </c>
      <c r="F27" s="965">
        <v>12</v>
      </c>
      <c r="G27" s="965">
        <v>5</v>
      </c>
      <c r="H27" s="936">
        <v>3</v>
      </c>
      <c r="I27" s="966">
        <v>2</v>
      </c>
      <c r="J27" s="937">
        <v>100</v>
      </c>
    </row>
    <row r="28" spans="2:14" x14ac:dyDescent="0.25">
      <c r="B28" s="1238" t="s">
        <v>848</v>
      </c>
      <c r="C28" s="938" t="s">
        <v>849</v>
      </c>
      <c r="D28" s="939">
        <v>65</v>
      </c>
      <c r="E28" s="940">
        <v>88</v>
      </c>
      <c r="F28" s="967">
        <v>8</v>
      </c>
      <c r="G28" s="967">
        <v>2</v>
      </c>
      <c r="H28" s="941">
        <v>1</v>
      </c>
      <c r="I28" s="968">
        <v>1</v>
      </c>
      <c r="J28" s="942">
        <v>100</v>
      </c>
    </row>
    <row r="29" spans="2:14" x14ac:dyDescent="0.25">
      <c r="B29" s="1239"/>
      <c r="C29" s="943" t="s">
        <v>850</v>
      </c>
      <c r="D29" s="944">
        <v>23</v>
      </c>
      <c r="E29" s="940">
        <v>55</v>
      </c>
      <c r="F29" s="967">
        <v>20</v>
      </c>
      <c r="G29" s="967">
        <v>12</v>
      </c>
      <c r="H29" s="941">
        <v>11</v>
      </c>
      <c r="I29" s="968">
        <v>2</v>
      </c>
      <c r="J29" s="942">
        <v>100</v>
      </c>
    </row>
    <row r="30" spans="2:14" ht="15.75" thickBot="1" x14ac:dyDescent="0.3">
      <c r="B30" s="1240"/>
      <c r="C30" s="945" t="s">
        <v>851</v>
      </c>
      <c r="D30" s="946">
        <v>12</v>
      </c>
      <c r="E30" s="947">
        <v>70</v>
      </c>
      <c r="F30" s="969">
        <v>16</v>
      </c>
      <c r="G30" s="969">
        <v>8</v>
      </c>
      <c r="H30" s="948">
        <v>2</v>
      </c>
      <c r="I30" s="970">
        <v>4</v>
      </c>
      <c r="J30" s="949">
        <v>100</v>
      </c>
    </row>
    <row r="31" spans="2:14" x14ac:dyDescent="0.25">
      <c r="B31" s="1241" t="s">
        <v>852</v>
      </c>
      <c r="C31" s="1242"/>
      <c r="D31" s="934">
        <v>100</v>
      </c>
      <c r="E31" s="935">
        <v>81</v>
      </c>
      <c r="F31" s="965">
        <v>17</v>
      </c>
      <c r="G31" s="965">
        <v>2</v>
      </c>
      <c r="H31" s="936">
        <v>0</v>
      </c>
      <c r="I31" s="966">
        <v>0</v>
      </c>
      <c r="J31" s="937">
        <v>100</v>
      </c>
    </row>
    <row r="32" spans="2:14" x14ac:dyDescent="0.25">
      <c r="B32" s="1239" t="s">
        <v>848</v>
      </c>
      <c r="C32" s="938" t="s">
        <v>853</v>
      </c>
      <c r="D32" s="944">
        <v>71</v>
      </c>
      <c r="E32" s="940">
        <v>83</v>
      </c>
      <c r="F32" s="967">
        <v>16</v>
      </c>
      <c r="G32" s="967">
        <v>1</v>
      </c>
      <c r="H32" s="941">
        <v>0</v>
      </c>
      <c r="I32" s="968">
        <v>0</v>
      </c>
      <c r="J32" s="942">
        <v>100</v>
      </c>
    </row>
    <row r="33" spans="2:14" x14ac:dyDescent="0.25">
      <c r="B33" s="1239"/>
      <c r="C33" s="943" t="s">
        <v>854</v>
      </c>
      <c r="D33" s="944">
        <v>25</v>
      </c>
      <c r="E33" s="940">
        <v>75</v>
      </c>
      <c r="F33" s="967">
        <v>20</v>
      </c>
      <c r="G33" s="967">
        <v>4</v>
      </c>
      <c r="H33" s="941">
        <v>1</v>
      </c>
      <c r="I33" s="968">
        <v>0</v>
      </c>
      <c r="J33" s="942">
        <v>100</v>
      </c>
    </row>
    <row r="34" spans="2:14" ht="15.75" thickBot="1" x14ac:dyDescent="0.3">
      <c r="B34" s="1240"/>
      <c r="C34" s="945" t="s">
        <v>855</v>
      </c>
      <c r="D34" s="950">
        <v>4</v>
      </c>
      <c r="E34" s="951">
        <v>79</v>
      </c>
      <c r="F34" s="971">
        <v>21</v>
      </c>
      <c r="G34" s="971">
        <v>0</v>
      </c>
      <c r="H34" s="850">
        <v>0</v>
      </c>
      <c r="I34" s="972">
        <v>0</v>
      </c>
      <c r="J34" s="952">
        <v>100</v>
      </c>
    </row>
    <row r="35" spans="2:14" x14ac:dyDescent="0.25">
      <c r="B35" s="1241" t="s">
        <v>869</v>
      </c>
      <c r="C35" s="1242"/>
      <c r="D35" s="934">
        <v>100</v>
      </c>
      <c r="E35" s="935">
        <v>75</v>
      </c>
      <c r="F35" s="965">
        <v>20</v>
      </c>
      <c r="G35" s="965">
        <v>5</v>
      </c>
      <c r="H35" s="936">
        <v>0</v>
      </c>
      <c r="I35" s="966">
        <v>0</v>
      </c>
      <c r="J35" s="937">
        <v>100</v>
      </c>
    </row>
    <row r="36" spans="2:14" ht="21.75" customHeight="1" x14ac:dyDescent="0.25">
      <c r="B36" s="1238" t="s">
        <v>848</v>
      </c>
      <c r="C36" s="938" t="s">
        <v>853</v>
      </c>
      <c r="D36" s="944">
        <v>87</v>
      </c>
      <c r="E36" s="940">
        <v>77</v>
      </c>
      <c r="F36" s="967">
        <v>19</v>
      </c>
      <c r="G36" s="967">
        <v>4</v>
      </c>
      <c r="H36" s="941">
        <v>0</v>
      </c>
      <c r="I36" s="968">
        <v>0</v>
      </c>
      <c r="J36" s="942">
        <v>100</v>
      </c>
    </row>
    <row r="37" spans="2:14" ht="23.25" customHeight="1" thickBot="1" x14ac:dyDescent="0.3">
      <c r="B37" s="1240"/>
      <c r="C37" s="945" t="s">
        <v>855</v>
      </c>
      <c r="D37" s="946">
        <v>13</v>
      </c>
      <c r="E37" s="947">
        <v>63</v>
      </c>
      <c r="F37" s="969">
        <v>27</v>
      </c>
      <c r="G37" s="969">
        <v>10</v>
      </c>
      <c r="H37" s="948">
        <v>0</v>
      </c>
      <c r="I37" s="970">
        <v>0</v>
      </c>
      <c r="J37" s="949">
        <v>100</v>
      </c>
    </row>
    <row r="38" spans="2:14" ht="15.75" thickBot="1" x14ac:dyDescent="0.3">
      <c r="B38" s="1236" t="s">
        <v>857</v>
      </c>
      <c r="C38" s="1237"/>
      <c r="D38" s="953">
        <v>100</v>
      </c>
      <c r="E38" s="954">
        <v>74</v>
      </c>
      <c r="F38" s="973">
        <v>21</v>
      </c>
      <c r="G38" s="973">
        <v>4</v>
      </c>
      <c r="H38" s="955">
        <v>1</v>
      </c>
      <c r="I38" s="974">
        <v>0</v>
      </c>
      <c r="J38" s="956">
        <v>100</v>
      </c>
    </row>
    <row r="39" spans="2:14" ht="15.75" thickBot="1" x14ac:dyDescent="0.3">
      <c r="B39" s="1236" t="s">
        <v>858</v>
      </c>
      <c r="C39" s="1237"/>
      <c r="D39" s="957">
        <v>100</v>
      </c>
      <c r="E39" s="958">
        <v>78</v>
      </c>
      <c r="F39" s="975">
        <v>15</v>
      </c>
      <c r="G39" s="975">
        <v>4</v>
      </c>
      <c r="H39" s="959">
        <v>2</v>
      </c>
      <c r="I39" s="976">
        <v>1</v>
      </c>
      <c r="J39" s="960">
        <v>100</v>
      </c>
    </row>
    <row r="40" spans="2:14" ht="12" customHeight="1" x14ac:dyDescent="0.25">
      <c r="C40" s="961"/>
      <c r="D40" s="962"/>
      <c r="E40" s="819"/>
      <c r="F40" s="819"/>
      <c r="G40" s="819"/>
      <c r="H40" s="819"/>
      <c r="I40" s="819"/>
      <c r="J40" s="819"/>
      <c r="K40" s="819"/>
    </row>
    <row r="41" spans="2:14" ht="34.5" customHeight="1" x14ac:dyDescent="0.25">
      <c r="B41" s="1175" t="s">
        <v>870</v>
      </c>
      <c r="C41" s="1175"/>
      <c r="D41" s="1175"/>
      <c r="E41" s="1175"/>
      <c r="F41" s="1175"/>
      <c r="G41" s="1175"/>
      <c r="H41" s="1175"/>
      <c r="I41" s="1175"/>
      <c r="J41" s="1175"/>
      <c r="K41" s="851"/>
      <c r="L41" s="819"/>
      <c r="M41" s="851"/>
      <c r="N41" s="851"/>
    </row>
    <row r="42" spans="2:14" x14ac:dyDescent="0.25">
      <c r="B42" s="1215" t="s">
        <v>860</v>
      </c>
      <c r="C42" s="1215"/>
      <c r="D42" s="1215"/>
      <c r="E42" s="1215"/>
      <c r="F42" s="1215"/>
      <c r="G42" s="1215"/>
      <c r="H42" s="1215"/>
      <c r="I42" s="1215"/>
      <c r="J42" s="1215"/>
    </row>
    <row r="43" spans="2:14" x14ac:dyDescent="0.25">
      <c r="B43" s="1222" t="s">
        <v>871</v>
      </c>
      <c r="C43" s="1222"/>
      <c r="D43" s="1222"/>
      <c r="E43" s="1222"/>
      <c r="F43" s="1222"/>
      <c r="G43" s="1222"/>
      <c r="H43" s="1222"/>
      <c r="I43" s="1222"/>
      <c r="J43" s="1222"/>
    </row>
  </sheetData>
  <mergeCells count="28">
    <mergeCell ref="B9:C9"/>
    <mergeCell ref="B2:H2"/>
    <mergeCell ref="E3:H3"/>
    <mergeCell ref="B4:C4"/>
    <mergeCell ref="B5:C5"/>
    <mergeCell ref="B6:B8"/>
    <mergeCell ref="B27:C27"/>
    <mergeCell ref="B10:B12"/>
    <mergeCell ref="B13:C13"/>
    <mergeCell ref="B14:B15"/>
    <mergeCell ref="B16:C16"/>
    <mergeCell ref="B17:C17"/>
    <mergeCell ref="B19:H19"/>
    <mergeCell ref="B20:H20"/>
    <mergeCell ref="B21:H21"/>
    <mergeCell ref="B24:J24"/>
    <mergeCell ref="E25:J25"/>
    <mergeCell ref="B26:C26"/>
    <mergeCell ref="B39:C39"/>
    <mergeCell ref="B41:J41"/>
    <mergeCell ref="B42:J42"/>
    <mergeCell ref="B43:J43"/>
    <mergeCell ref="B28:B30"/>
    <mergeCell ref="B31:C31"/>
    <mergeCell ref="B32:B34"/>
    <mergeCell ref="B35:C35"/>
    <mergeCell ref="B36:B37"/>
    <mergeCell ref="B38:C38"/>
  </mergeCells>
  <pageMargins left="0.7" right="0.7" top="0.75" bottom="0.75" header="0.3" footer="0.3"/>
  <pageSetup paperSize="9" scale="75" orientation="landscape" r:id="rId1"/>
  <rowBreaks count="1" manualBreakCount="1">
    <brk id="22" max="16383" man="1"/>
  </rowBreaks>
  <colBreaks count="1" manualBreakCount="1">
    <brk id="11"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2:M28"/>
  <sheetViews>
    <sheetView showGridLines="0" workbookViewId="0">
      <selection activeCell="B2" sqref="B2:C2"/>
    </sheetView>
  </sheetViews>
  <sheetFormatPr baseColWidth="10" defaultRowHeight="15" x14ac:dyDescent="0.25"/>
  <cols>
    <col min="1" max="1" width="3.7109375" style="873" customWidth="1"/>
    <col min="2" max="2" width="67.7109375" style="873" customWidth="1"/>
    <col min="3" max="3" width="23.7109375" style="873" customWidth="1"/>
    <col min="4" max="8" width="11.42578125" style="873"/>
    <col min="9" max="9" width="11.28515625" style="873" customWidth="1"/>
    <col min="10" max="11" width="11.42578125" style="873"/>
    <col min="12" max="12" width="50" style="873" bestFit="1" customWidth="1"/>
    <col min="13" max="13" width="6.5703125" style="873" bestFit="1" customWidth="1"/>
    <col min="14" max="16384" width="11.42578125" style="873"/>
  </cols>
  <sheetData>
    <row r="2" spans="2:13" ht="36.75" customHeight="1" x14ac:dyDescent="0.25">
      <c r="B2" s="1228" t="s">
        <v>979</v>
      </c>
      <c r="C2" s="1228"/>
      <c r="D2" s="854"/>
      <c r="E2" s="854"/>
      <c r="F2" s="854"/>
      <c r="G2" s="854"/>
      <c r="H2" s="854"/>
      <c r="I2" s="854"/>
      <c r="L2" s="815"/>
      <c r="M2" s="815"/>
    </row>
    <row r="3" spans="2:13" ht="15.75" customHeight="1" x14ac:dyDescent="0.25">
      <c r="B3" s="815" t="s">
        <v>872</v>
      </c>
      <c r="C3" s="855"/>
      <c r="D3" s="854"/>
      <c r="E3" s="854"/>
      <c r="F3" s="854"/>
      <c r="G3" s="854"/>
      <c r="H3" s="854"/>
      <c r="I3" s="854"/>
      <c r="L3" s="815"/>
      <c r="M3" s="815"/>
    </row>
    <row r="4" spans="2:13" ht="15.75" customHeight="1" x14ac:dyDescent="0.25">
      <c r="B4" s="855"/>
      <c r="C4" s="855"/>
      <c r="D4" s="854"/>
      <c r="E4" s="854"/>
      <c r="F4" s="854"/>
      <c r="G4" s="854"/>
      <c r="H4" s="854"/>
      <c r="I4" s="854"/>
      <c r="L4" s="815"/>
      <c r="M4" s="815"/>
    </row>
    <row r="5" spans="2:13" x14ac:dyDescent="0.25">
      <c r="C5" s="927" t="s">
        <v>92</v>
      </c>
      <c r="D5" s="815"/>
      <c r="E5" s="815"/>
      <c r="F5" s="815"/>
      <c r="G5" s="815"/>
      <c r="H5" s="815"/>
      <c r="I5" s="815"/>
    </row>
    <row r="6" spans="2:13" x14ac:dyDescent="0.25">
      <c r="B6" s="884" t="s">
        <v>873</v>
      </c>
      <c r="C6" s="905">
        <v>63.59</v>
      </c>
      <c r="D6" s="815"/>
      <c r="E6" s="815"/>
      <c r="F6" s="815"/>
      <c r="G6" s="815"/>
      <c r="H6" s="815"/>
      <c r="I6" s="815"/>
    </row>
    <row r="7" spans="2:13" x14ac:dyDescent="0.25">
      <c r="B7" s="885" t="s">
        <v>874</v>
      </c>
      <c r="C7" s="928">
        <v>16.02</v>
      </c>
      <c r="D7" s="815"/>
      <c r="E7" s="815"/>
      <c r="F7" s="815"/>
      <c r="G7" s="815"/>
      <c r="H7" s="815"/>
      <c r="I7" s="815"/>
    </row>
    <row r="8" spans="2:13" x14ac:dyDescent="0.25">
      <c r="B8" s="885" t="s">
        <v>875</v>
      </c>
      <c r="C8" s="905">
        <v>8.1300000000000008</v>
      </c>
      <c r="D8" s="815"/>
      <c r="E8" s="815"/>
      <c r="F8" s="815"/>
      <c r="G8" s="815"/>
      <c r="H8" s="815"/>
      <c r="I8" s="815"/>
    </row>
    <row r="9" spans="2:13" x14ac:dyDescent="0.25">
      <c r="B9" s="885" t="s">
        <v>876</v>
      </c>
      <c r="C9" s="905">
        <v>0.56999999999999995</v>
      </c>
      <c r="D9" s="815"/>
      <c r="E9" s="815"/>
      <c r="F9" s="815"/>
      <c r="G9" s="815"/>
      <c r="H9" s="815"/>
      <c r="I9" s="815"/>
    </row>
    <row r="10" spans="2:13" x14ac:dyDescent="0.25">
      <c r="B10" s="885" t="s">
        <v>877</v>
      </c>
      <c r="C10" s="905">
        <v>11.68</v>
      </c>
      <c r="D10" s="815"/>
      <c r="E10" s="815"/>
      <c r="F10" s="815"/>
      <c r="G10" s="815"/>
      <c r="H10" s="815"/>
      <c r="I10" s="815"/>
    </row>
    <row r="11" spans="2:13" x14ac:dyDescent="0.25">
      <c r="B11" s="929" t="s">
        <v>650</v>
      </c>
      <c r="C11" s="929">
        <v>100</v>
      </c>
      <c r="D11" s="815"/>
      <c r="E11" s="815"/>
      <c r="F11" s="815"/>
      <c r="G11" s="815"/>
      <c r="H11" s="815"/>
      <c r="I11" s="815"/>
    </row>
    <row r="12" spans="2:13" x14ac:dyDescent="0.25">
      <c r="B12" s="930"/>
      <c r="C12" s="930"/>
      <c r="D12" s="815"/>
      <c r="E12" s="815"/>
      <c r="F12" s="815"/>
      <c r="G12" s="815"/>
      <c r="H12" s="815"/>
      <c r="I12" s="815"/>
    </row>
    <row r="13" spans="2:13" ht="24.75" customHeight="1" x14ac:dyDescent="0.25">
      <c r="B13" s="1175" t="s">
        <v>878</v>
      </c>
      <c r="C13" s="1175"/>
      <c r="D13" s="851"/>
      <c r="E13" s="851"/>
      <c r="F13" s="851"/>
      <c r="G13" s="851"/>
      <c r="H13" s="851"/>
      <c r="I13" s="851"/>
    </row>
    <row r="14" spans="2:13" ht="19.5" customHeight="1" x14ac:dyDescent="0.25">
      <c r="B14" s="1215" t="s">
        <v>879</v>
      </c>
      <c r="C14" s="1215"/>
      <c r="D14" s="860"/>
      <c r="E14" s="860"/>
      <c r="F14" s="860"/>
      <c r="G14" s="860"/>
      <c r="H14" s="860"/>
      <c r="I14" s="860"/>
    </row>
    <row r="15" spans="2:13" x14ac:dyDescent="0.25">
      <c r="B15" s="849" t="s">
        <v>880</v>
      </c>
      <c r="C15" s="849"/>
      <c r="D15" s="849"/>
      <c r="E15" s="849"/>
      <c r="F15" s="849"/>
      <c r="G15" s="849"/>
      <c r="H15" s="849"/>
      <c r="I15" s="849"/>
    </row>
    <row r="18" spans="2:2" x14ac:dyDescent="0.25">
      <c r="B18" s="931"/>
    </row>
    <row r="28" spans="2:2" x14ac:dyDescent="0.25">
      <c r="B28" s="861"/>
    </row>
  </sheetData>
  <mergeCells count="3">
    <mergeCell ref="B2:C2"/>
    <mergeCell ref="B13:C13"/>
    <mergeCell ref="B14:C14"/>
  </mergeCells>
  <pageMargins left="0.7" right="0.7" top="0.75" bottom="0.75" header="0.3" footer="0.3"/>
  <pageSetup paperSize="9"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1:M51"/>
  <sheetViews>
    <sheetView showGridLines="0" topLeftCell="A16" zoomScaleNormal="100" workbookViewId="0">
      <selection activeCell="B51" sqref="B51"/>
    </sheetView>
  </sheetViews>
  <sheetFormatPr baseColWidth="10" defaultRowHeight="15" x14ac:dyDescent="0.25"/>
  <cols>
    <col min="1" max="1" width="3.7109375" style="873" customWidth="1"/>
    <col min="2" max="2" width="58.7109375" style="873" customWidth="1"/>
    <col min="3" max="3" width="8.140625" style="873" customWidth="1"/>
    <col min="4" max="4" width="13.140625" style="873" customWidth="1"/>
    <col min="5" max="5" width="11.85546875" style="873" customWidth="1"/>
    <col min="6" max="6" width="12.140625" style="873" bestFit="1" customWidth="1"/>
    <col min="7" max="7" width="8.140625" style="873" customWidth="1"/>
    <col min="8" max="8" width="9.42578125" style="873" customWidth="1"/>
    <col min="9" max="9" width="8" style="873" customWidth="1"/>
    <col min="10" max="10" width="8.42578125" style="873" customWidth="1"/>
    <col min="11" max="11" width="10.42578125" style="873" customWidth="1"/>
    <col min="12" max="16384" width="11.42578125" style="873"/>
  </cols>
  <sheetData>
    <row r="1" spans="2:13" ht="26.25" customHeight="1" x14ac:dyDescent="0.25">
      <c r="B1" s="1228" t="s">
        <v>978</v>
      </c>
      <c r="C1" s="1228"/>
      <c r="D1" s="1228"/>
      <c r="E1" s="1228"/>
      <c r="F1" s="1228"/>
      <c r="G1" s="1228"/>
      <c r="H1" s="1228"/>
      <c r="I1" s="1228"/>
      <c r="J1" s="1228"/>
      <c r="K1" s="1228"/>
      <c r="L1" s="816"/>
      <c r="M1" s="816"/>
    </row>
    <row r="2" spans="2:13" ht="26.25" customHeight="1" thickBot="1" x14ac:dyDescent="0.3">
      <c r="B2" s="855"/>
      <c r="C2" s="855"/>
      <c r="D2" s="855"/>
      <c r="E2" s="855"/>
      <c r="F2" s="855"/>
      <c r="G2" s="855"/>
      <c r="H2" s="855"/>
      <c r="I2" s="855"/>
      <c r="J2" s="855"/>
      <c r="K2" s="855"/>
      <c r="L2" s="816"/>
      <c r="M2" s="816"/>
    </row>
    <row r="3" spans="2:13" ht="24" customHeight="1" x14ac:dyDescent="0.25">
      <c r="B3" s="819"/>
      <c r="C3" s="1216" t="s">
        <v>881</v>
      </c>
      <c r="D3" s="1218"/>
      <c r="E3" s="1218"/>
      <c r="F3" s="1218"/>
      <c r="G3" s="1218"/>
      <c r="H3" s="1219"/>
      <c r="I3" s="1216" t="s">
        <v>882</v>
      </c>
      <c r="J3" s="1218"/>
      <c r="K3" s="1219"/>
    </row>
    <row r="4" spans="2:13" ht="90" customHeight="1" thickBot="1" x14ac:dyDescent="0.3">
      <c r="B4" s="819"/>
      <c r="C4" s="862" t="s">
        <v>883</v>
      </c>
      <c r="D4" s="790" t="s">
        <v>884</v>
      </c>
      <c r="E4" s="790" t="s">
        <v>885</v>
      </c>
      <c r="F4" s="790" t="s">
        <v>886</v>
      </c>
      <c r="G4" s="790" t="s">
        <v>5</v>
      </c>
      <c r="H4" s="863" t="s">
        <v>762</v>
      </c>
      <c r="I4" s="862" t="s">
        <v>887</v>
      </c>
      <c r="J4" s="864" t="s">
        <v>888</v>
      </c>
      <c r="K4" s="863" t="s">
        <v>765</v>
      </c>
    </row>
    <row r="5" spans="2:13" x14ac:dyDescent="0.25">
      <c r="B5" s="911" t="s">
        <v>5</v>
      </c>
      <c r="C5" s="912">
        <v>100</v>
      </c>
      <c r="D5" s="913">
        <v>22.74</v>
      </c>
      <c r="E5" s="914">
        <v>30.54</v>
      </c>
      <c r="F5" s="914">
        <v>46.720000000000006</v>
      </c>
      <c r="G5" s="915">
        <v>100</v>
      </c>
      <c r="H5" s="916"/>
      <c r="I5" s="857">
        <v>100</v>
      </c>
      <c r="J5" s="917">
        <v>43</v>
      </c>
      <c r="K5" s="918"/>
    </row>
    <row r="6" spans="2:13" x14ac:dyDescent="0.25">
      <c r="B6" s="919" t="s">
        <v>766</v>
      </c>
      <c r="C6" s="920"/>
      <c r="D6" s="921"/>
      <c r="E6" s="865"/>
      <c r="F6" s="865"/>
      <c r="G6" s="866"/>
      <c r="H6" s="922"/>
      <c r="I6" s="923"/>
      <c r="J6" s="904"/>
      <c r="K6" s="867"/>
    </row>
    <row r="7" spans="2:13" x14ac:dyDescent="0.25">
      <c r="B7" s="836" t="s">
        <v>324</v>
      </c>
      <c r="C7" s="868">
        <v>48.78</v>
      </c>
      <c r="D7" s="869">
        <v>16.96</v>
      </c>
      <c r="E7" s="794">
        <v>8.5399999999999991</v>
      </c>
      <c r="F7" s="794">
        <v>74.5</v>
      </c>
      <c r="G7" s="870">
        <v>100</v>
      </c>
      <c r="H7" s="871" t="s">
        <v>767</v>
      </c>
      <c r="I7" s="793">
        <v>23.38</v>
      </c>
      <c r="J7" s="872">
        <v>66.52</v>
      </c>
      <c r="K7" s="871" t="s">
        <v>767</v>
      </c>
    </row>
    <row r="8" spans="2:13" x14ac:dyDescent="0.25">
      <c r="B8" s="838" t="s">
        <v>768</v>
      </c>
      <c r="C8" s="868">
        <v>20</v>
      </c>
      <c r="D8" s="869">
        <v>21</v>
      </c>
      <c r="E8" s="794">
        <v>13</v>
      </c>
      <c r="F8" s="794">
        <v>66</v>
      </c>
      <c r="G8" s="870">
        <v>100</v>
      </c>
      <c r="H8" s="871"/>
      <c r="I8" s="793">
        <v>12.79</v>
      </c>
      <c r="J8" s="872">
        <v>60.48</v>
      </c>
      <c r="K8" s="871"/>
    </row>
    <row r="9" spans="2:13" x14ac:dyDescent="0.25">
      <c r="B9" s="836" t="s">
        <v>769</v>
      </c>
      <c r="C9" s="868">
        <v>4.71</v>
      </c>
      <c r="D9" s="869">
        <v>30.61</v>
      </c>
      <c r="E9" s="794">
        <v>28.52</v>
      </c>
      <c r="F9" s="794">
        <v>40.870000000000005</v>
      </c>
      <c r="G9" s="870">
        <v>100</v>
      </c>
      <c r="H9" s="874" t="s">
        <v>770</v>
      </c>
      <c r="I9" s="793">
        <v>5.23</v>
      </c>
      <c r="J9" s="872">
        <v>51.77</v>
      </c>
      <c r="K9" s="874" t="s">
        <v>771</v>
      </c>
    </row>
    <row r="10" spans="2:13" x14ac:dyDescent="0.25">
      <c r="B10" s="836" t="s">
        <v>772</v>
      </c>
      <c r="C10" s="868">
        <v>15.28</v>
      </c>
      <c r="D10" s="869">
        <v>27.07</v>
      </c>
      <c r="E10" s="794">
        <v>56.98</v>
      </c>
      <c r="F10" s="794">
        <v>15.939999999999991</v>
      </c>
      <c r="G10" s="870">
        <v>100</v>
      </c>
      <c r="H10" s="874" t="s">
        <v>773</v>
      </c>
      <c r="I10" s="793">
        <v>24.14</v>
      </c>
      <c r="J10" s="872">
        <v>32.21</v>
      </c>
      <c r="K10" s="874" t="s">
        <v>774</v>
      </c>
    </row>
    <row r="11" spans="2:13" x14ac:dyDescent="0.25">
      <c r="B11" s="836" t="s">
        <v>775</v>
      </c>
      <c r="C11" s="868">
        <v>31.23</v>
      </c>
      <c r="D11" s="869">
        <v>28.28</v>
      </c>
      <c r="E11" s="794">
        <v>52.2</v>
      </c>
      <c r="F11" s="794">
        <v>19.519999999999996</v>
      </c>
      <c r="G11" s="870">
        <v>100</v>
      </c>
      <c r="H11" s="874" t="s">
        <v>776</v>
      </c>
      <c r="I11" s="793">
        <v>47.24</v>
      </c>
      <c r="J11" s="872">
        <v>35.14</v>
      </c>
      <c r="K11" s="874" t="s">
        <v>777</v>
      </c>
    </row>
    <row r="12" spans="2:13" x14ac:dyDescent="0.25">
      <c r="B12" s="919" t="s">
        <v>889</v>
      </c>
      <c r="C12" s="920"/>
      <c r="D12" s="921"/>
      <c r="E12" s="865"/>
      <c r="F12" s="865"/>
      <c r="G12" s="866"/>
      <c r="H12" s="924"/>
      <c r="I12" s="923"/>
      <c r="J12" s="904"/>
      <c r="K12" s="875"/>
    </row>
    <row r="13" spans="2:13" x14ac:dyDescent="0.25">
      <c r="B13" s="836" t="s">
        <v>779</v>
      </c>
      <c r="C13" s="868">
        <v>20</v>
      </c>
      <c r="D13" s="869">
        <v>16.010000000000002</v>
      </c>
      <c r="E13" s="794">
        <v>5.0199999999999996</v>
      </c>
      <c r="F13" s="794">
        <v>78.97</v>
      </c>
      <c r="G13" s="870">
        <v>100</v>
      </c>
      <c r="H13" s="871" t="s">
        <v>767</v>
      </c>
      <c r="I13" s="793">
        <v>8.2899999999999991</v>
      </c>
      <c r="J13" s="872">
        <v>76.12</v>
      </c>
      <c r="K13" s="871" t="s">
        <v>767</v>
      </c>
    </row>
    <row r="14" spans="2:13" x14ac:dyDescent="0.25">
      <c r="B14" s="836" t="s">
        <v>780</v>
      </c>
      <c r="C14" s="868">
        <v>19.809999999999999</v>
      </c>
      <c r="D14" s="869">
        <v>18.809999999999999</v>
      </c>
      <c r="E14" s="794">
        <v>14.17</v>
      </c>
      <c r="F14" s="794">
        <v>67.02</v>
      </c>
      <c r="G14" s="870">
        <v>100</v>
      </c>
      <c r="H14" s="874" t="s">
        <v>781</v>
      </c>
      <c r="I14" s="793">
        <v>12.26</v>
      </c>
      <c r="J14" s="872">
        <v>57.04</v>
      </c>
      <c r="K14" s="874" t="s">
        <v>782</v>
      </c>
    </row>
    <row r="15" spans="2:13" x14ac:dyDescent="0.25">
      <c r="B15" s="836" t="s">
        <v>783</v>
      </c>
      <c r="C15" s="868">
        <v>20.010000000000002</v>
      </c>
      <c r="D15" s="869">
        <v>22.29</v>
      </c>
      <c r="E15" s="794">
        <v>33.54</v>
      </c>
      <c r="F15" s="794">
        <v>44.159999999999989</v>
      </c>
      <c r="G15" s="870">
        <v>100</v>
      </c>
      <c r="H15" s="874" t="s">
        <v>784</v>
      </c>
      <c r="I15" s="793">
        <v>20.97</v>
      </c>
      <c r="J15" s="872">
        <v>39.93</v>
      </c>
      <c r="K15" s="874" t="s">
        <v>785</v>
      </c>
    </row>
    <row r="16" spans="2:13" x14ac:dyDescent="0.25">
      <c r="B16" s="836" t="s">
        <v>786</v>
      </c>
      <c r="C16" s="868">
        <v>19.510000000000002</v>
      </c>
      <c r="D16" s="869">
        <v>25.03</v>
      </c>
      <c r="E16" s="794">
        <v>51.53</v>
      </c>
      <c r="F16" s="794">
        <v>23.439999999999998</v>
      </c>
      <c r="G16" s="870">
        <v>100</v>
      </c>
      <c r="H16" s="874" t="s">
        <v>787</v>
      </c>
      <c r="I16" s="793">
        <v>28.04</v>
      </c>
      <c r="J16" s="872">
        <v>32.69</v>
      </c>
      <c r="K16" s="874" t="s">
        <v>788</v>
      </c>
    </row>
    <row r="17" spans="2:11" x14ac:dyDescent="0.25">
      <c r="B17" s="836" t="s">
        <v>789</v>
      </c>
      <c r="C17" s="868">
        <v>19.670000000000002</v>
      </c>
      <c r="D17" s="869">
        <v>32.07</v>
      </c>
      <c r="E17" s="794">
        <v>50.39</v>
      </c>
      <c r="F17" s="794">
        <v>17.540000000000006</v>
      </c>
      <c r="G17" s="870">
        <v>100</v>
      </c>
      <c r="H17" s="874" t="s">
        <v>790</v>
      </c>
      <c r="I17" s="793">
        <v>30.44</v>
      </c>
      <c r="J17" s="872">
        <v>38.89</v>
      </c>
      <c r="K17" s="874" t="s">
        <v>774</v>
      </c>
    </row>
    <row r="18" spans="2:11" x14ac:dyDescent="0.25">
      <c r="B18" s="919" t="s">
        <v>791</v>
      </c>
      <c r="C18" s="920"/>
      <c r="D18" s="921"/>
      <c r="E18" s="865"/>
      <c r="F18" s="865"/>
      <c r="G18" s="866"/>
      <c r="H18" s="924"/>
      <c r="I18" s="923"/>
      <c r="J18" s="904"/>
      <c r="K18" s="875"/>
    </row>
    <row r="19" spans="2:11" x14ac:dyDescent="0.25">
      <c r="B19" s="836" t="s">
        <v>792</v>
      </c>
      <c r="C19" s="868">
        <v>22.57</v>
      </c>
      <c r="D19" s="869">
        <v>13.8</v>
      </c>
      <c r="E19" s="794">
        <v>48.02</v>
      </c>
      <c r="F19" s="794">
        <v>38.18</v>
      </c>
      <c r="G19" s="870">
        <v>100</v>
      </c>
      <c r="H19" s="871" t="s">
        <v>767</v>
      </c>
      <c r="I19" s="793">
        <v>26.18</v>
      </c>
      <c r="J19" s="872">
        <v>22.32</v>
      </c>
      <c r="K19" s="871" t="s">
        <v>767</v>
      </c>
    </row>
    <row r="20" spans="2:11" x14ac:dyDescent="0.25">
      <c r="B20" s="836" t="s">
        <v>793</v>
      </c>
      <c r="C20" s="868">
        <v>26.91</v>
      </c>
      <c r="D20" s="869">
        <v>19.75</v>
      </c>
      <c r="E20" s="794">
        <v>32.31</v>
      </c>
      <c r="F20" s="794">
        <v>47.930000000000007</v>
      </c>
      <c r="G20" s="870">
        <v>100</v>
      </c>
      <c r="H20" s="874" t="s">
        <v>784</v>
      </c>
      <c r="I20" s="793">
        <v>26.3</v>
      </c>
      <c r="J20" s="872">
        <v>37.94</v>
      </c>
      <c r="K20" s="874" t="s">
        <v>790</v>
      </c>
    </row>
    <row r="21" spans="2:11" x14ac:dyDescent="0.25">
      <c r="B21" s="836" t="s">
        <v>794</v>
      </c>
      <c r="C21" s="868">
        <v>31.35</v>
      </c>
      <c r="D21" s="869">
        <v>24.77</v>
      </c>
      <c r="E21" s="794">
        <v>22.97</v>
      </c>
      <c r="F21" s="794">
        <v>52.260000000000005</v>
      </c>
      <c r="G21" s="870">
        <v>100</v>
      </c>
      <c r="H21" s="874" t="s">
        <v>773</v>
      </c>
      <c r="I21" s="793">
        <v>28.09</v>
      </c>
      <c r="J21" s="872">
        <v>51.88</v>
      </c>
      <c r="K21" s="874" t="s">
        <v>795</v>
      </c>
    </row>
    <row r="22" spans="2:11" x14ac:dyDescent="0.25">
      <c r="B22" s="836" t="s">
        <v>347</v>
      </c>
      <c r="C22" s="868">
        <v>19.170000000000002</v>
      </c>
      <c r="D22" s="869">
        <v>34.15</v>
      </c>
      <c r="E22" s="794">
        <v>19.84</v>
      </c>
      <c r="F22" s="794">
        <v>46.019999999999982</v>
      </c>
      <c r="G22" s="870">
        <v>100</v>
      </c>
      <c r="H22" s="874" t="s">
        <v>773</v>
      </c>
      <c r="I22" s="793">
        <v>19.43</v>
      </c>
      <c r="J22" s="872">
        <v>63.25</v>
      </c>
      <c r="K22" s="874" t="s">
        <v>795</v>
      </c>
    </row>
    <row r="23" spans="2:11" x14ac:dyDescent="0.25">
      <c r="B23" s="919" t="s">
        <v>890</v>
      </c>
      <c r="C23" s="920"/>
      <c r="D23" s="921"/>
      <c r="E23" s="865"/>
      <c r="F23" s="865"/>
      <c r="G23" s="866"/>
      <c r="H23" s="924"/>
      <c r="I23" s="923"/>
      <c r="J23" s="904"/>
      <c r="K23" s="875"/>
    </row>
    <row r="24" spans="2:11" x14ac:dyDescent="0.25">
      <c r="B24" s="836" t="s">
        <v>891</v>
      </c>
      <c r="C24" s="868">
        <v>18.07</v>
      </c>
      <c r="D24" s="869">
        <v>11.92</v>
      </c>
      <c r="E24" s="794">
        <v>38.880000000000003</v>
      </c>
      <c r="F24" s="794">
        <v>49.20000000000001</v>
      </c>
      <c r="G24" s="870">
        <v>100.00000000000001</v>
      </c>
      <c r="H24" s="871" t="s">
        <v>767</v>
      </c>
      <c r="I24" s="793">
        <v>17.23</v>
      </c>
      <c r="J24" s="872">
        <v>23.47</v>
      </c>
      <c r="K24" s="871" t="s">
        <v>767</v>
      </c>
    </row>
    <row r="25" spans="2:11" x14ac:dyDescent="0.25">
      <c r="B25" s="836" t="s">
        <v>892</v>
      </c>
      <c r="C25" s="868">
        <v>23.63</v>
      </c>
      <c r="D25" s="869">
        <v>16.399999999999999</v>
      </c>
      <c r="E25" s="794">
        <v>34.26</v>
      </c>
      <c r="F25" s="794">
        <v>49.330000000000005</v>
      </c>
      <c r="G25" s="870">
        <v>99.99</v>
      </c>
      <c r="H25" s="871" t="s">
        <v>781</v>
      </c>
      <c r="I25" s="793">
        <v>22.47</v>
      </c>
      <c r="J25" s="872">
        <v>32.380000000000003</v>
      </c>
      <c r="K25" s="871" t="s">
        <v>893</v>
      </c>
    </row>
    <row r="26" spans="2:11" x14ac:dyDescent="0.25">
      <c r="B26" s="836" t="s">
        <v>894</v>
      </c>
      <c r="C26" s="868">
        <v>22.13</v>
      </c>
      <c r="D26" s="869">
        <v>20.52</v>
      </c>
      <c r="E26" s="794">
        <v>33.53</v>
      </c>
      <c r="F26" s="794">
        <v>45.95</v>
      </c>
      <c r="G26" s="870">
        <v>100</v>
      </c>
      <c r="H26" s="871" t="s">
        <v>776</v>
      </c>
      <c r="I26" s="793">
        <v>22.45</v>
      </c>
      <c r="J26" s="872">
        <v>37.96</v>
      </c>
      <c r="K26" s="871" t="s">
        <v>895</v>
      </c>
    </row>
    <row r="27" spans="2:11" x14ac:dyDescent="0.25">
      <c r="B27" s="836" t="s">
        <v>896</v>
      </c>
      <c r="C27" s="868">
        <v>36.159999999999997</v>
      </c>
      <c r="D27" s="869">
        <v>33.65</v>
      </c>
      <c r="E27" s="794">
        <v>22.11</v>
      </c>
      <c r="F27" s="794">
        <v>44.250000000000014</v>
      </c>
      <c r="G27" s="870">
        <v>100.01</v>
      </c>
      <c r="H27" s="871" t="s">
        <v>770</v>
      </c>
      <c r="I27" s="793">
        <v>37.840000000000003</v>
      </c>
      <c r="J27" s="872">
        <v>60.35</v>
      </c>
      <c r="K27" s="871" t="s">
        <v>897</v>
      </c>
    </row>
    <row r="28" spans="2:11" ht="13.5" customHeight="1" x14ac:dyDescent="0.25">
      <c r="B28" s="919" t="s">
        <v>898</v>
      </c>
      <c r="C28" s="920"/>
      <c r="D28" s="921"/>
      <c r="E28" s="865"/>
      <c r="F28" s="865"/>
      <c r="G28" s="866"/>
      <c r="H28" s="924"/>
      <c r="I28" s="923"/>
      <c r="J28" s="904"/>
      <c r="K28" s="875"/>
    </row>
    <row r="29" spans="2:11" x14ac:dyDescent="0.25">
      <c r="B29" s="836" t="s">
        <v>899</v>
      </c>
      <c r="C29" s="868">
        <v>33.43</v>
      </c>
      <c r="D29" s="869">
        <v>32.520000000000003</v>
      </c>
      <c r="E29" s="794">
        <v>20.239999999999998</v>
      </c>
      <c r="F29" s="794">
        <v>47.239999999999995</v>
      </c>
      <c r="G29" s="870">
        <v>100</v>
      </c>
      <c r="H29" s="871" t="s">
        <v>767</v>
      </c>
      <c r="I29" s="793">
        <v>33.11</v>
      </c>
      <c r="J29" s="872">
        <v>61.63</v>
      </c>
      <c r="K29" s="871" t="s">
        <v>767</v>
      </c>
    </row>
    <row r="30" spans="2:11" x14ac:dyDescent="0.25">
      <c r="B30" s="836" t="s">
        <v>900</v>
      </c>
      <c r="C30" s="868">
        <v>26.21</v>
      </c>
      <c r="D30" s="869">
        <v>20.13</v>
      </c>
      <c r="E30" s="794">
        <v>29.42</v>
      </c>
      <c r="F30" s="794">
        <v>50.45</v>
      </c>
      <c r="G30" s="870">
        <v>100</v>
      </c>
      <c r="H30" s="871" t="s">
        <v>901</v>
      </c>
      <c r="I30" s="793">
        <v>24.38</v>
      </c>
      <c r="J30" s="872">
        <v>40.619999999999997</v>
      </c>
      <c r="K30" s="871" t="s">
        <v>902</v>
      </c>
    </row>
    <row r="31" spans="2:11" x14ac:dyDescent="0.25">
      <c r="B31" s="836" t="s">
        <v>903</v>
      </c>
      <c r="C31" s="868">
        <v>23.18</v>
      </c>
      <c r="D31" s="869">
        <v>18.88</v>
      </c>
      <c r="E31" s="794">
        <v>33.9</v>
      </c>
      <c r="F31" s="794">
        <v>47.220000000000006</v>
      </c>
      <c r="G31" s="870">
        <v>100</v>
      </c>
      <c r="H31" s="871" t="s">
        <v>904</v>
      </c>
      <c r="I31" s="793">
        <v>22.96</v>
      </c>
      <c r="J31" s="872">
        <v>35.770000000000003</v>
      </c>
      <c r="K31" s="871" t="s">
        <v>905</v>
      </c>
    </row>
    <row r="32" spans="2:11" x14ac:dyDescent="0.25">
      <c r="B32" s="836" t="s">
        <v>906</v>
      </c>
      <c r="C32" s="868">
        <v>17.170000000000002</v>
      </c>
      <c r="D32" s="869">
        <v>12.9</v>
      </c>
      <c r="E32" s="794">
        <v>47.75</v>
      </c>
      <c r="F32" s="794">
        <v>39.340000000000003</v>
      </c>
      <c r="G32" s="870">
        <v>99.990000000000009</v>
      </c>
      <c r="H32" s="871" t="s">
        <v>907</v>
      </c>
      <c r="I32" s="793">
        <v>19.55</v>
      </c>
      <c r="J32" s="872">
        <v>21.27</v>
      </c>
      <c r="K32" s="871" t="s">
        <v>777</v>
      </c>
    </row>
    <row r="33" spans="2:11" x14ac:dyDescent="0.25">
      <c r="B33" s="919" t="s">
        <v>179</v>
      </c>
      <c r="C33" s="920"/>
      <c r="D33" s="921"/>
      <c r="E33" s="865"/>
      <c r="F33" s="865"/>
      <c r="G33" s="866"/>
      <c r="H33" s="924"/>
      <c r="I33" s="923"/>
      <c r="J33" s="904"/>
      <c r="K33" s="875"/>
    </row>
    <row r="34" spans="2:11" x14ac:dyDescent="0.25">
      <c r="B34" s="836" t="s">
        <v>333</v>
      </c>
      <c r="C34" s="868">
        <v>88.4</v>
      </c>
      <c r="D34" s="869">
        <v>22.2</v>
      </c>
      <c r="E34" s="794">
        <v>32.770000000000003</v>
      </c>
      <c r="F34" s="794">
        <v>45.029999999999994</v>
      </c>
      <c r="G34" s="870">
        <v>100</v>
      </c>
      <c r="H34" s="871" t="s">
        <v>767</v>
      </c>
      <c r="I34" s="793">
        <v>91.2</v>
      </c>
      <c r="J34" s="872">
        <v>40.380000000000003</v>
      </c>
      <c r="K34" s="871" t="s">
        <v>767</v>
      </c>
    </row>
    <row r="35" spans="2:11" x14ac:dyDescent="0.25">
      <c r="B35" s="836" t="s">
        <v>908</v>
      </c>
      <c r="C35" s="868">
        <v>11.6</v>
      </c>
      <c r="D35" s="869">
        <v>26.88</v>
      </c>
      <c r="E35" s="794">
        <v>13.52</v>
      </c>
      <c r="F35" s="794">
        <v>59.61</v>
      </c>
      <c r="G35" s="870">
        <v>100.00999999999999</v>
      </c>
      <c r="H35" s="871" t="s">
        <v>784</v>
      </c>
      <c r="I35" s="793">
        <v>8.8000000000000007</v>
      </c>
      <c r="J35" s="872">
        <v>66.540000000000006</v>
      </c>
      <c r="K35" s="871" t="s">
        <v>909</v>
      </c>
    </row>
    <row r="36" spans="2:11" x14ac:dyDescent="0.25">
      <c r="B36" s="919" t="s">
        <v>910</v>
      </c>
      <c r="C36" s="920"/>
      <c r="D36" s="921"/>
      <c r="E36" s="865"/>
      <c r="F36" s="865"/>
      <c r="G36" s="866"/>
      <c r="H36" s="924"/>
      <c r="I36" s="923"/>
      <c r="J36" s="904"/>
      <c r="K36" s="875"/>
    </row>
    <row r="37" spans="2:11" x14ac:dyDescent="0.25">
      <c r="B37" s="836" t="s">
        <v>911</v>
      </c>
      <c r="C37" s="868">
        <v>36.71</v>
      </c>
      <c r="D37" s="869">
        <v>26.13</v>
      </c>
      <c r="E37" s="794">
        <v>37.75</v>
      </c>
      <c r="F37" s="794">
        <v>36.11</v>
      </c>
      <c r="G37" s="870">
        <v>99.99</v>
      </c>
      <c r="H37" s="871" t="s">
        <v>767</v>
      </c>
      <c r="I37" s="793">
        <v>44.02</v>
      </c>
      <c r="J37" s="872">
        <v>40.909999999999997</v>
      </c>
      <c r="K37" s="871" t="s">
        <v>767</v>
      </c>
    </row>
    <row r="38" spans="2:11" x14ac:dyDescent="0.25">
      <c r="B38" s="836" t="s">
        <v>11</v>
      </c>
      <c r="C38" s="868">
        <v>38.700000000000003</v>
      </c>
      <c r="D38" s="869">
        <v>20.96</v>
      </c>
      <c r="E38" s="794">
        <v>32.130000000000003</v>
      </c>
      <c r="F38" s="794">
        <v>46.909999999999989</v>
      </c>
      <c r="G38" s="870">
        <v>100</v>
      </c>
      <c r="H38" s="871" t="s">
        <v>912</v>
      </c>
      <c r="I38" s="793">
        <v>38.56</v>
      </c>
      <c r="J38" s="872">
        <v>39.49</v>
      </c>
      <c r="K38" s="871" t="s">
        <v>913</v>
      </c>
    </row>
    <row r="39" spans="2:11" x14ac:dyDescent="0.25">
      <c r="B39" s="836" t="s">
        <v>12</v>
      </c>
      <c r="C39" s="868">
        <v>24.59</v>
      </c>
      <c r="D39" s="869">
        <v>20.47</v>
      </c>
      <c r="E39" s="794">
        <v>17.27</v>
      </c>
      <c r="F39" s="794">
        <v>62.260000000000005</v>
      </c>
      <c r="G39" s="870">
        <v>100</v>
      </c>
      <c r="H39" s="871" t="s">
        <v>914</v>
      </c>
      <c r="I39" s="793">
        <v>17.420000000000002</v>
      </c>
      <c r="J39" s="872">
        <v>54.24</v>
      </c>
      <c r="K39" s="871" t="s">
        <v>915</v>
      </c>
    </row>
    <row r="40" spans="2:11" x14ac:dyDescent="0.25">
      <c r="B40" s="919" t="s">
        <v>916</v>
      </c>
      <c r="C40" s="920"/>
      <c r="D40" s="921"/>
      <c r="E40" s="865"/>
      <c r="F40" s="865"/>
      <c r="G40" s="866"/>
      <c r="H40" s="924"/>
      <c r="I40" s="923"/>
      <c r="J40" s="904"/>
      <c r="K40" s="875"/>
    </row>
    <row r="41" spans="2:11" x14ac:dyDescent="0.25">
      <c r="B41" s="836" t="s">
        <v>917</v>
      </c>
      <c r="C41" s="868">
        <v>69.8</v>
      </c>
      <c r="D41" s="869">
        <v>20</v>
      </c>
      <c r="E41" s="794">
        <v>30.43</v>
      </c>
      <c r="F41" s="794">
        <v>49.560000000000009</v>
      </c>
      <c r="G41" s="870">
        <v>99.990000000000009</v>
      </c>
      <c r="H41" s="871" t="s">
        <v>767</v>
      </c>
      <c r="I41" s="793">
        <v>66.069999999999993</v>
      </c>
      <c r="J41" s="872">
        <v>39.65</v>
      </c>
      <c r="K41" s="871" t="s">
        <v>767</v>
      </c>
    </row>
    <row r="42" spans="2:11" ht="15.75" thickBot="1" x14ac:dyDescent="0.3">
      <c r="B42" s="844" t="s">
        <v>918</v>
      </c>
      <c r="C42" s="876">
        <f>100-C41</f>
        <v>30.200000000000003</v>
      </c>
      <c r="D42" s="877">
        <v>29.07</v>
      </c>
      <c r="E42" s="846">
        <v>30.78</v>
      </c>
      <c r="F42" s="846">
        <v>40.150000000000006</v>
      </c>
      <c r="G42" s="878">
        <v>100</v>
      </c>
      <c r="H42" s="879" t="s">
        <v>919</v>
      </c>
      <c r="I42" s="845">
        <v>33.93</v>
      </c>
      <c r="J42" s="880">
        <v>48.58</v>
      </c>
      <c r="K42" s="879" t="s">
        <v>920</v>
      </c>
    </row>
    <row r="43" spans="2:11" x14ac:dyDescent="0.25">
      <c r="B43" s="819"/>
      <c r="C43" s="805"/>
      <c r="D43" s="794"/>
      <c r="E43" s="794"/>
      <c r="F43" s="794"/>
      <c r="G43" s="794"/>
      <c r="H43" s="881"/>
      <c r="I43" s="805"/>
      <c r="J43" s="794"/>
      <c r="K43" s="881"/>
    </row>
    <row r="44" spans="2:11" x14ac:dyDescent="0.25">
      <c r="B44" s="815" t="s">
        <v>796</v>
      </c>
      <c r="C44" s="882"/>
      <c r="D44" s="883"/>
      <c r="E44" s="815"/>
      <c r="F44" s="815"/>
      <c r="G44" s="815"/>
      <c r="H44" s="815"/>
      <c r="I44" s="815"/>
      <c r="J44" s="815"/>
      <c r="K44" s="815"/>
    </row>
    <row r="45" spans="2:11" ht="12.75" customHeight="1" x14ac:dyDescent="0.25">
      <c r="B45" s="925" t="s">
        <v>797</v>
      </c>
      <c r="C45" s="882"/>
      <c r="D45" s="883"/>
      <c r="E45" s="815"/>
      <c r="F45" s="815"/>
      <c r="G45" s="815"/>
      <c r="H45" s="815"/>
      <c r="I45" s="815"/>
      <c r="J45" s="815"/>
      <c r="K45" s="815"/>
    </row>
    <row r="46" spans="2:11" ht="14.25" customHeight="1" x14ac:dyDescent="0.25">
      <c r="B46" s="1220" t="s">
        <v>921</v>
      </c>
      <c r="C46" s="1220"/>
      <c r="D46" s="1220"/>
      <c r="E46" s="1220"/>
      <c r="F46" s="1220"/>
      <c r="G46" s="1220"/>
      <c r="H46" s="1220"/>
      <c r="I46" s="1220"/>
      <c r="J46" s="1220"/>
    </row>
    <row r="47" spans="2:11" x14ac:dyDescent="0.25">
      <c r="B47" s="926" t="s">
        <v>922</v>
      </c>
      <c r="C47" s="819"/>
      <c r="D47" s="819"/>
      <c r="E47" s="819"/>
      <c r="F47" s="819"/>
      <c r="G47" s="819"/>
      <c r="H47" s="819"/>
      <c r="I47" s="819"/>
      <c r="J47" s="819"/>
      <c r="K47" s="819"/>
    </row>
    <row r="48" spans="2:11" x14ac:dyDescent="0.25">
      <c r="B48" s="826" t="s">
        <v>923</v>
      </c>
      <c r="C48" s="819"/>
      <c r="D48" s="819"/>
      <c r="E48" s="819"/>
      <c r="F48" s="819"/>
      <c r="G48" s="819"/>
      <c r="H48" s="819"/>
      <c r="I48" s="819"/>
      <c r="J48" s="819"/>
      <c r="K48" s="819"/>
    </row>
    <row r="49" spans="2:11" ht="57" customHeight="1" x14ac:dyDescent="0.25">
      <c r="B49" s="1175" t="s">
        <v>924</v>
      </c>
      <c r="C49" s="1175"/>
      <c r="D49" s="1175"/>
      <c r="E49" s="1175"/>
      <c r="F49" s="1175"/>
      <c r="G49" s="1175"/>
      <c r="H49" s="1175"/>
      <c r="I49" s="1175"/>
      <c r="J49" s="1175"/>
      <c r="K49" s="1175"/>
    </row>
    <row r="50" spans="2:11" x14ac:dyDescent="0.25">
      <c r="B50" s="1221" t="s">
        <v>802</v>
      </c>
      <c r="C50" s="1221"/>
      <c r="D50" s="1221"/>
      <c r="E50" s="1221"/>
      <c r="F50" s="1221"/>
      <c r="G50" s="1221"/>
      <c r="H50" s="1221"/>
      <c r="I50" s="1221"/>
      <c r="J50" s="1221"/>
      <c r="K50" s="1221"/>
    </row>
    <row r="51" spans="2:11" x14ac:dyDescent="0.25">
      <c r="B51" s="815" t="s">
        <v>925</v>
      </c>
      <c r="C51" s="815"/>
      <c r="D51" s="815"/>
      <c r="E51" s="815"/>
      <c r="F51" s="815"/>
      <c r="G51" s="815"/>
      <c r="H51" s="815"/>
      <c r="I51" s="815"/>
      <c r="J51" s="815"/>
      <c r="K51" s="815"/>
    </row>
  </sheetData>
  <mergeCells count="6">
    <mergeCell ref="B50:K50"/>
    <mergeCell ref="B1:K1"/>
    <mergeCell ref="C3:H3"/>
    <mergeCell ref="I3:K3"/>
    <mergeCell ref="B46:J46"/>
    <mergeCell ref="B49:K49"/>
  </mergeCells>
  <conditionalFormatting sqref="K7:K8">
    <cfRule type="colorScale" priority="44">
      <colorScale>
        <cfvo type="min"/>
        <cfvo type="percentile" val="50"/>
        <cfvo type="max"/>
        <color rgb="FF5A8AC6"/>
        <color rgb="FFFFEB84"/>
        <color rgb="FFF8696B"/>
      </colorScale>
    </cfRule>
  </conditionalFormatting>
  <conditionalFormatting sqref="K13">
    <cfRule type="colorScale" priority="43">
      <colorScale>
        <cfvo type="min"/>
        <cfvo type="percentile" val="50"/>
        <cfvo type="max"/>
        <color rgb="FF5A8AC6"/>
        <color rgb="FFFFEB84"/>
        <color rgb="FFF8696B"/>
      </colorScale>
    </cfRule>
  </conditionalFormatting>
  <conditionalFormatting sqref="K19">
    <cfRule type="colorScale" priority="42">
      <colorScale>
        <cfvo type="min"/>
        <cfvo type="percentile" val="50"/>
        <cfvo type="max"/>
        <color rgb="FF5A8AC6"/>
        <color rgb="FFFFEB84"/>
        <color rgb="FFF8696B"/>
      </colorScale>
    </cfRule>
  </conditionalFormatting>
  <conditionalFormatting sqref="H7:H8">
    <cfRule type="colorScale" priority="41">
      <colorScale>
        <cfvo type="min"/>
        <cfvo type="percentile" val="50"/>
        <cfvo type="max"/>
        <color rgb="FF5A8AC6"/>
        <color rgb="FFFFEB84"/>
        <color rgb="FFF8696B"/>
      </colorScale>
    </cfRule>
  </conditionalFormatting>
  <conditionalFormatting sqref="H7:H8">
    <cfRule type="colorScale" priority="40">
      <colorScale>
        <cfvo type="min"/>
        <cfvo type="num" val="0"/>
        <cfvo type="max"/>
        <color rgb="FFF8696B"/>
        <color rgb="FFFFEB84"/>
        <color rgb="FF63BE7B"/>
      </colorScale>
    </cfRule>
  </conditionalFormatting>
  <conditionalFormatting sqref="H13">
    <cfRule type="colorScale" priority="39">
      <colorScale>
        <cfvo type="min"/>
        <cfvo type="percentile" val="50"/>
        <cfvo type="max"/>
        <color rgb="FF5A8AC6"/>
        <color rgb="FFFFEB84"/>
        <color rgb="FFF8696B"/>
      </colorScale>
    </cfRule>
  </conditionalFormatting>
  <conditionalFormatting sqref="H13">
    <cfRule type="colorScale" priority="38">
      <colorScale>
        <cfvo type="min"/>
        <cfvo type="num" val="0"/>
        <cfvo type="max"/>
        <color rgb="FFF8696B"/>
        <color rgb="FFFFEB84"/>
        <color rgb="FF63BE7B"/>
      </colorScale>
    </cfRule>
  </conditionalFormatting>
  <conditionalFormatting sqref="H19">
    <cfRule type="colorScale" priority="37">
      <colorScale>
        <cfvo type="min"/>
        <cfvo type="percentile" val="50"/>
        <cfvo type="max"/>
        <color rgb="FF5A8AC6"/>
        <color rgb="FFFFEB84"/>
        <color rgb="FFF8696B"/>
      </colorScale>
    </cfRule>
  </conditionalFormatting>
  <conditionalFormatting sqref="H19">
    <cfRule type="colorScale" priority="36">
      <colorScale>
        <cfvo type="min"/>
        <cfvo type="num" val="0"/>
        <cfvo type="max"/>
        <color rgb="FFF8696B"/>
        <color rgb="FFFFEB84"/>
        <color rgb="FF63BE7B"/>
      </colorScale>
    </cfRule>
  </conditionalFormatting>
  <conditionalFormatting sqref="H24">
    <cfRule type="colorScale" priority="35">
      <colorScale>
        <cfvo type="min"/>
        <cfvo type="percentile" val="50"/>
        <cfvo type="max"/>
        <color rgb="FF5A8AC6"/>
        <color rgb="FFFFEB84"/>
        <color rgb="FFF8696B"/>
      </colorScale>
    </cfRule>
  </conditionalFormatting>
  <conditionalFormatting sqref="H24">
    <cfRule type="colorScale" priority="34">
      <colorScale>
        <cfvo type="min"/>
        <cfvo type="num" val="0"/>
        <cfvo type="max"/>
        <color rgb="FFF8696B"/>
        <color rgb="FFFFEB84"/>
        <color rgb="FF63BE7B"/>
      </colorScale>
    </cfRule>
  </conditionalFormatting>
  <conditionalFormatting sqref="H29">
    <cfRule type="colorScale" priority="33">
      <colorScale>
        <cfvo type="min"/>
        <cfvo type="percentile" val="50"/>
        <cfvo type="max"/>
        <color rgb="FF5A8AC6"/>
        <color rgb="FFFFEB84"/>
        <color rgb="FFF8696B"/>
      </colorScale>
    </cfRule>
  </conditionalFormatting>
  <conditionalFormatting sqref="H29">
    <cfRule type="colorScale" priority="32">
      <colorScale>
        <cfvo type="min"/>
        <cfvo type="num" val="0"/>
        <cfvo type="max"/>
        <color rgb="FFF8696B"/>
        <color rgb="FFFFEB84"/>
        <color rgb="FF63BE7B"/>
      </colorScale>
    </cfRule>
  </conditionalFormatting>
  <conditionalFormatting sqref="H35">
    <cfRule type="colorScale" priority="31">
      <colorScale>
        <cfvo type="min"/>
        <cfvo type="percentile" val="50"/>
        <cfvo type="max"/>
        <color rgb="FF5A8AC6"/>
        <color rgb="FFFFEB84"/>
        <color rgb="FFF8696B"/>
      </colorScale>
    </cfRule>
  </conditionalFormatting>
  <conditionalFormatting sqref="H35">
    <cfRule type="colorScale" priority="30">
      <colorScale>
        <cfvo type="min"/>
        <cfvo type="num" val="0"/>
        <cfvo type="max"/>
        <color rgb="FFF8696B"/>
        <color rgb="FFFFEB84"/>
        <color rgb="FF63BE7B"/>
      </colorScale>
    </cfRule>
  </conditionalFormatting>
  <conditionalFormatting sqref="H41:H43 H39">
    <cfRule type="colorScale" priority="29">
      <colorScale>
        <cfvo type="min"/>
        <cfvo type="percentile" val="50"/>
        <cfvo type="max"/>
        <color rgb="FF5A8AC6"/>
        <color rgb="FFFFEB84"/>
        <color rgb="FFF8696B"/>
      </colorScale>
    </cfRule>
  </conditionalFormatting>
  <conditionalFormatting sqref="H41:H43 H39">
    <cfRule type="colorScale" priority="28">
      <colorScale>
        <cfvo type="min"/>
        <cfvo type="num" val="0"/>
        <cfvo type="max"/>
        <color rgb="FFF8696B"/>
        <color rgb="FFFFEB84"/>
        <color rgb="FF63BE7B"/>
      </colorScale>
    </cfRule>
  </conditionalFormatting>
  <conditionalFormatting sqref="H37">
    <cfRule type="colorScale" priority="27">
      <colorScale>
        <cfvo type="min"/>
        <cfvo type="percentile" val="50"/>
        <cfvo type="max"/>
        <color rgb="FF5A8AC6"/>
        <color rgb="FFFFEB84"/>
        <color rgb="FFF8696B"/>
      </colorScale>
    </cfRule>
  </conditionalFormatting>
  <conditionalFormatting sqref="H37">
    <cfRule type="colorScale" priority="26">
      <colorScale>
        <cfvo type="min"/>
        <cfvo type="num" val="0"/>
        <cfvo type="max"/>
        <color rgb="FFF8696B"/>
        <color rgb="FFFFEB84"/>
        <color rgb="FF63BE7B"/>
      </colorScale>
    </cfRule>
  </conditionalFormatting>
  <conditionalFormatting sqref="H41">
    <cfRule type="colorScale" priority="25">
      <colorScale>
        <cfvo type="min"/>
        <cfvo type="percentile" val="50"/>
        <cfvo type="max"/>
        <color rgb="FF5A8AC6"/>
        <color rgb="FFFFEB84"/>
        <color rgb="FFF8696B"/>
      </colorScale>
    </cfRule>
  </conditionalFormatting>
  <conditionalFormatting sqref="H41">
    <cfRule type="colorScale" priority="24">
      <colorScale>
        <cfvo type="min"/>
        <cfvo type="num" val="0"/>
        <cfvo type="max"/>
        <color rgb="FFF8696B"/>
        <color rgb="FFFFEB84"/>
        <color rgb="FF63BE7B"/>
      </colorScale>
    </cfRule>
  </conditionalFormatting>
  <conditionalFormatting sqref="H42:H43">
    <cfRule type="colorScale" priority="23">
      <colorScale>
        <cfvo type="min"/>
        <cfvo type="percentile" val="50"/>
        <cfvo type="max"/>
        <color rgb="FF5A8AC6"/>
        <color rgb="FFFFEB84"/>
        <color rgb="FFF8696B"/>
      </colorScale>
    </cfRule>
  </conditionalFormatting>
  <conditionalFormatting sqref="H42:H43">
    <cfRule type="colorScale" priority="22">
      <colorScale>
        <cfvo type="min"/>
        <cfvo type="num" val="0"/>
        <cfvo type="max"/>
        <color rgb="FFF8696B"/>
        <color rgb="FFFFEB84"/>
        <color rgb="FF63BE7B"/>
      </colorScale>
    </cfRule>
  </conditionalFormatting>
  <conditionalFormatting sqref="H41:H43">
    <cfRule type="colorScale" priority="21">
      <colorScale>
        <cfvo type="min"/>
        <cfvo type="percentile" val="50"/>
        <cfvo type="max"/>
        <color rgb="FF5A8AC6"/>
        <color rgb="FFFFEB84"/>
        <color rgb="FFF8696B"/>
      </colorScale>
    </cfRule>
  </conditionalFormatting>
  <conditionalFormatting sqref="H41:H43">
    <cfRule type="colorScale" priority="20">
      <colorScale>
        <cfvo type="min"/>
        <cfvo type="num" val="0"/>
        <cfvo type="max"/>
        <color rgb="FFF8696B"/>
        <color rgb="FFFFEB84"/>
        <color rgb="FF63BE7B"/>
      </colorScale>
    </cfRule>
  </conditionalFormatting>
  <conditionalFormatting sqref="K24:K27">
    <cfRule type="colorScale" priority="19">
      <colorScale>
        <cfvo type="min"/>
        <cfvo type="percentile" val="50"/>
        <cfvo type="max"/>
        <color rgb="FF5A8AC6"/>
        <color rgb="FFFFEB84"/>
        <color rgb="FFF8696B"/>
      </colorScale>
    </cfRule>
  </conditionalFormatting>
  <conditionalFormatting sqref="H24:H27">
    <cfRule type="colorScale" priority="18">
      <colorScale>
        <cfvo type="min"/>
        <cfvo type="percentile" val="50"/>
        <cfvo type="max"/>
        <color rgb="FF5A8AC6"/>
        <color rgb="FFFFEB84"/>
        <color rgb="FFF8696B"/>
      </colorScale>
    </cfRule>
  </conditionalFormatting>
  <conditionalFormatting sqref="H24:H27">
    <cfRule type="colorScale" priority="17">
      <colorScale>
        <cfvo type="min"/>
        <cfvo type="num" val="0"/>
        <cfvo type="max"/>
        <color rgb="FFF8696B"/>
        <color rgb="FFFFEB84"/>
        <color rgb="FF63BE7B"/>
      </colorScale>
    </cfRule>
  </conditionalFormatting>
  <conditionalFormatting sqref="K29:K32">
    <cfRule type="colorScale" priority="16">
      <colorScale>
        <cfvo type="min"/>
        <cfvo type="percentile" val="50"/>
        <cfvo type="max"/>
        <color rgb="FF5A8AC6"/>
        <color rgb="FFFFEB84"/>
        <color rgb="FFF8696B"/>
      </colorScale>
    </cfRule>
  </conditionalFormatting>
  <conditionalFormatting sqref="H29:H32">
    <cfRule type="colorScale" priority="15">
      <colorScale>
        <cfvo type="min"/>
        <cfvo type="percentile" val="50"/>
        <cfvo type="max"/>
        <color rgb="FF5A8AC6"/>
        <color rgb="FFFFEB84"/>
        <color rgb="FFF8696B"/>
      </colorScale>
    </cfRule>
  </conditionalFormatting>
  <conditionalFormatting sqref="H29:H32">
    <cfRule type="colorScale" priority="14">
      <colorScale>
        <cfvo type="min"/>
        <cfvo type="num" val="0"/>
        <cfvo type="max"/>
        <color rgb="FFF8696B"/>
        <color rgb="FFFFEB84"/>
        <color rgb="FF63BE7B"/>
      </colorScale>
    </cfRule>
  </conditionalFormatting>
  <conditionalFormatting sqref="H34">
    <cfRule type="colorScale" priority="13">
      <colorScale>
        <cfvo type="min"/>
        <cfvo type="percentile" val="50"/>
        <cfvo type="max"/>
        <color rgb="FF5A8AC6"/>
        <color rgb="FFFFEB84"/>
        <color rgb="FFF8696B"/>
      </colorScale>
    </cfRule>
  </conditionalFormatting>
  <conditionalFormatting sqref="H34">
    <cfRule type="colorScale" priority="12">
      <colorScale>
        <cfvo type="min"/>
        <cfvo type="num" val="0"/>
        <cfvo type="max"/>
        <color rgb="FFF8696B"/>
        <color rgb="FFFFEB84"/>
        <color rgb="FF63BE7B"/>
      </colorScale>
    </cfRule>
  </conditionalFormatting>
  <conditionalFormatting sqref="K34:K35">
    <cfRule type="colorScale" priority="11">
      <colorScale>
        <cfvo type="min"/>
        <cfvo type="percentile" val="50"/>
        <cfvo type="max"/>
        <color rgb="FF5A8AC6"/>
        <color rgb="FFFFEB84"/>
        <color rgb="FFF8696B"/>
      </colorScale>
    </cfRule>
  </conditionalFormatting>
  <conditionalFormatting sqref="H34:H35">
    <cfRule type="colorScale" priority="10">
      <colorScale>
        <cfvo type="min"/>
        <cfvo type="percentile" val="50"/>
        <cfvo type="max"/>
        <color rgb="FF5A8AC6"/>
        <color rgb="FFFFEB84"/>
        <color rgb="FFF8696B"/>
      </colorScale>
    </cfRule>
  </conditionalFormatting>
  <conditionalFormatting sqref="H34:H35">
    <cfRule type="colorScale" priority="9">
      <colorScale>
        <cfvo type="min"/>
        <cfvo type="num" val="0"/>
        <cfvo type="max"/>
        <color rgb="FFF8696B"/>
        <color rgb="FFFFEB84"/>
        <color rgb="FF63BE7B"/>
      </colorScale>
    </cfRule>
  </conditionalFormatting>
  <conditionalFormatting sqref="H38">
    <cfRule type="colorScale" priority="8">
      <colorScale>
        <cfvo type="min"/>
        <cfvo type="percentile" val="50"/>
        <cfvo type="max"/>
        <color rgb="FF5A8AC6"/>
        <color rgb="FFFFEB84"/>
        <color rgb="FFF8696B"/>
      </colorScale>
    </cfRule>
  </conditionalFormatting>
  <conditionalFormatting sqref="H38">
    <cfRule type="colorScale" priority="7">
      <colorScale>
        <cfvo type="min"/>
        <cfvo type="num" val="0"/>
        <cfvo type="max"/>
        <color rgb="FFF8696B"/>
        <color rgb="FFFFEB84"/>
        <color rgb="FF63BE7B"/>
      </colorScale>
    </cfRule>
  </conditionalFormatting>
  <conditionalFormatting sqref="H37 H39">
    <cfRule type="colorScale" priority="6">
      <colorScale>
        <cfvo type="min"/>
        <cfvo type="percentile" val="50"/>
        <cfvo type="max"/>
        <color rgb="FF5A8AC6"/>
        <color rgb="FFFFEB84"/>
        <color rgb="FFF8696B"/>
      </colorScale>
    </cfRule>
  </conditionalFormatting>
  <conditionalFormatting sqref="H37 H39">
    <cfRule type="colorScale" priority="5">
      <colorScale>
        <cfvo type="min"/>
        <cfvo type="num" val="0"/>
        <cfvo type="max"/>
        <color rgb="FFF8696B"/>
        <color rgb="FFFFEB84"/>
        <color rgb="FF63BE7B"/>
      </colorScale>
    </cfRule>
  </conditionalFormatting>
  <conditionalFormatting sqref="K37:K39">
    <cfRule type="colorScale" priority="4">
      <colorScale>
        <cfvo type="min"/>
        <cfvo type="percentile" val="50"/>
        <cfvo type="max"/>
        <color rgb="FF5A8AC6"/>
        <color rgb="FFFFEB84"/>
        <color rgb="FFF8696B"/>
      </colorScale>
    </cfRule>
  </conditionalFormatting>
  <conditionalFormatting sqref="H37:H39">
    <cfRule type="colorScale" priority="3">
      <colorScale>
        <cfvo type="min"/>
        <cfvo type="percentile" val="50"/>
        <cfvo type="max"/>
        <color rgb="FF5A8AC6"/>
        <color rgb="FFFFEB84"/>
        <color rgb="FFF8696B"/>
      </colorScale>
    </cfRule>
  </conditionalFormatting>
  <conditionalFormatting sqref="H37:H39">
    <cfRule type="colorScale" priority="2">
      <colorScale>
        <cfvo type="min"/>
        <cfvo type="num" val="0"/>
        <cfvo type="max"/>
        <color rgb="FFF8696B"/>
        <color rgb="FFFFEB84"/>
        <color rgb="FF63BE7B"/>
      </colorScale>
    </cfRule>
  </conditionalFormatting>
  <conditionalFormatting sqref="K41:K43">
    <cfRule type="colorScale" priority="1">
      <colorScale>
        <cfvo type="min"/>
        <cfvo type="percentile" val="50"/>
        <cfvo type="max"/>
        <color rgb="FF5A8AC6"/>
        <color rgb="FFFFEB84"/>
        <color rgb="FFF8696B"/>
      </colorScale>
    </cfRule>
  </conditionalFormatting>
  <pageMargins left="0.70866141732283472" right="0.70866141732283472" top="0.74803149606299213" bottom="0.74803149606299213" header="0.31496062992125984" footer="0.31496062992125984"/>
  <pageSetup paperSize="9" scale="55" fitToHeight="0" orientation="landscape" r:id="rId1"/>
  <rowBreaks count="1" manualBreakCount="1">
    <brk id="52" max="16383" man="1"/>
  </rowBreaks>
  <colBreaks count="1" manualBreakCount="1">
    <brk id="12"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2:M31"/>
  <sheetViews>
    <sheetView showGridLines="0" workbookViewId="0">
      <selection activeCell="D4" sqref="D4"/>
    </sheetView>
  </sheetViews>
  <sheetFormatPr baseColWidth="10" defaultRowHeight="15" x14ac:dyDescent="0.25"/>
  <cols>
    <col min="1" max="1" width="3.7109375" style="873" customWidth="1"/>
    <col min="2" max="2" width="58.85546875" style="873" customWidth="1"/>
    <col min="3" max="3" width="13.7109375" style="873" customWidth="1"/>
    <col min="4" max="4" width="14.85546875" style="873" customWidth="1"/>
    <col min="5" max="8" width="11.42578125" style="873"/>
    <col min="9" max="9" width="11.28515625" style="873" customWidth="1"/>
    <col min="10" max="11" width="11.42578125" style="873"/>
    <col min="12" max="12" width="50" style="873" bestFit="1" customWidth="1"/>
    <col min="13" max="13" width="6.5703125" style="873" bestFit="1" customWidth="1"/>
    <col min="14" max="16384" width="11.42578125" style="873"/>
  </cols>
  <sheetData>
    <row r="2" spans="2:13" ht="15" customHeight="1" x14ac:dyDescent="0.25">
      <c r="B2" s="1228" t="s">
        <v>977</v>
      </c>
      <c r="C2" s="1228"/>
      <c r="D2" s="1228"/>
      <c r="E2" s="854"/>
      <c r="F2" s="854"/>
      <c r="G2" s="854"/>
      <c r="H2" s="854"/>
      <c r="I2" s="854"/>
      <c r="L2" s="815"/>
      <c r="M2" s="815"/>
    </row>
    <row r="3" spans="2:13" ht="15" customHeight="1" thickBot="1" x14ac:dyDescent="0.3">
      <c r="B3" s="855"/>
      <c r="C3" s="855"/>
      <c r="D3" s="855"/>
      <c r="E3" s="854"/>
      <c r="F3" s="854"/>
      <c r="G3" s="854"/>
      <c r="H3" s="854"/>
      <c r="I3" s="854"/>
      <c r="L3" s="815"/>
      <c r="M3" s="815"/>
    </row>
    <row r="4" spans="2:13" ht="63" customHeight="1" thickBot="1" x14ac:dyDescent="0.3">
      <c r="B4" s="856"/>
      <c r="C4" s="857" t="s">
        <v>926</v>
      </c>
      <c r="D4" s="858" t="s">
        <v>927</v>
      </c>
      <c r="E4" s="815"/>
      <c r="F4" s="815"/>
      <c r="G4" s="815"/>
      <c r="H4" s="815"/>
      <c r="I4" s="815"/>
    </row>
    <row r="5" spans="2:13" x14ac:dyDescent="0.25">
      <c r="B5" s="1249" t="s">
        <v>928</v>
      </c>
      <c r="C5" s="1250"/>
      <c r="D5" s="1251"/>
      <c r="E5" s="815"/>
      <c r="F5" s="815"/>
      <c r="G5" s="815"/>
      <c r="H5" s="815"/>
      <c r="I5" s="815"/>
    </row>
    <row r="6" spans="2:13" x14ac:dyDescent="0.25">
      <c r="B6" s="859" t="s">
        <v>929</v>
      </c>
      <c r="C6" s="905">
        <v>18</v>
      </c>
      <c r="D6" s="906">
        <v>35</v>
      </c>
      <c r="E6" s="815"/>
      <c r="F6" s="815"/>
      <c r="G6" s="815"/>
      <c r="H6" s="815"/>
      <c r="I6" s="815"/>
    </row>
    <row r="7" spans="2:13" x14ac:dyDescent="0.25">
      <c r="B7" s="859" t="s">
        <v>930</v>
      </c>
      <c r="C7" s="905">
        <v>82</v>
      </c>
      <c r="D7" s="906">
        <v>65</v>
      </c>
      <c r="E7" s="815"/>
      <c r="F7" s="815"/>
      <c r="G7" s="815"/>
      <c r="H7" s="815"/>
      <c r="I7" s="815"/>
    </row>
    <row r="8" spans="2:13" ht="15.75" thickBot="1" x14ac:dyDescent="0.3">
      <c r="B8" s="907" t="s">
        <v>650</v>
      </c>
      <c r="C8" s="908">
        <v>100</v>
      </c>
      <c r="D8" s="909">
        <v>100</v>
      </c>
      <c r="E8" s="815"/>
      <c r="F8" s="815"/>
      <c r="G8" s="815"/>
      <c r="H8" s="815"/>
      <c r="I8" s="815"/>
    </row>
    <row r="9" spans="2:13" x14ac:dyDescent="0.25">
      <c r="B9" s="1252" t="s">
        <v>931</v>
      </c>
      <c r="C9" s="1253"/>
      <c r="D9" s="1254"/>
      <c r="E9" s="815"/>
      <c r="F9" s="815"/>
      <c r="G9" s="815"/>
      <c r="H9" s="815"/>
      <c r="I9" s="815"/>
    </row>
    <row r="10" spans="2:13" x14ac:dyDescent="0.25">
      <c r="B10" s="859" t="s">
        <v>932</v>
      </c>
      <c r="C10" s="905">
        <v>94</v>
      </c>
      <c r="D10" s="906">
        <v>83</v>
      </c>
      <c r="E10" s="815"/>
      <c r="F10" s="815"/>
      <c r="G10" s="815"/>
      <c r="H10" s="815"/>
      <c r="I10" s="815"/>
    </row>
    <row r="11" spans="2:13" x14ac:dyDescent="0.25">
      <c r="B11" s="859" t="s">
        <v>933</v>
      </c>
      <c r="C11" s="905">
        <v>6</v>
      </c>
      <c r="D11" s="906">
        <v>17</v>
      </c>
      <c r="E11" s="815"/>
      <c r="F11" s="815"/>
      <c r="G11" s="815"/>
      <c r="H11" s="815"/>
      <c r="I11" s="815"/>
    </row>
    <row r="12" spans="2:13" ht="15.75" thickBot="1" x14ac:dyDescent="0.3">
      <c r="B12" s="907" t="s">
        <v>650</v>
      </c>
      <c r="C12" s="908">
        <v>100</v>
      </c>
      <c r="D12" s="909">
        <v>100</v>
      </c>
      <c r="E12" s="851"/>
      <c r="F12" s="815"/>
      <c r="G12" s="851"/>
      <c r="H12" s="851"/>
      <c r="I12" s="851"/>
    </row>
    <row r="13" spans="2:13" x14ac:dyDescent="0.25">
      <c r="B13" s="1252" t="s">
        <v>934</v>
      </c>
      <c r="C13" s="1253"/>
      <c r="D13" s="1254"/>
      <c r="E13" s="815"/>
      <c r="F13" s="815"/>
      <c r="G13" s="815"/>
      <c r="H13" s="815"/>
      <c r="I13" s="815"/>
    </row>
    <row r="14" spans="2:13" x14ac:dyDescent="0.25">
      <c r="B14" s="859" t="s">
        <v>935</v>
      </c>
      <c r="C14" s="905">
        <v>38</v>
      </c>
      <c r="D14" s="906">
        <v>31</v>
      </c>
      <c r="E14" s="815"/>
      <c r="F14" s="815"/>
      <c r="G14" s="815"/>
      <c r="H14" s="815"/>
      <c r="I14" s="815"/>
    </row>
    <row r="15" spans="2:13" x14ac:dyDescent="0.25">
      <c r="B15" s="859" t="s">
        <v>936</v>
      </c>
      <c r="C15" s="905">
        <v>62</v>
      </c>
      <c r="D15" s="906">
        <v>69</v>
      </c>
      <c r="E15" s="815"/>
      <c r="F15" s="815"/>
      <c r="G15" s="815"/>
      <c r="H15" s="815"/>
      <c r="I15" s="815"/>
    </row>
    <row r="16" spans="2:13" ht="15.75" thickBot="1" x14ac:dyDescent="0.3">
      <c r="B16" s="907" t="s">
        <v>650</v>
      </c>
      <c r="C16" s="908">
        <v>100</v>
      </c>
      <c r="D16" s="909">
        <v>100</v>
      </c>
      <c r="E16" s="851"/>
      <c r="F16" s="815"/>
      <c r="G16" s="851"/>
      <c r="H16" s="851"/>
      <c r="I16" s="851"/>
    </row>
    <row r="17" spans="2:9" x14ac:dyDescent="0.25">
      <c r="B17" s="1252" t="s">
        <v>937</v>
      </c>
      <c r="C17" s="1253"/>
      <c r="D17" s="1254"/>
      <c r="E17" s="851"/>
      <c r="F17" s="815"/>
      <c r="G17" s="851"/>
      <c r="H17" s="851"/>
      <c r="I17" s="851"/>
    </row>
    <row r="18" spans="2:9" x14ac:dyDescent="0.25">
      <c r="B18" s="859" t="s">
        <v>938</v>
      </c>
      <c r="C18" s="905">
        <v>65</v>
      </c>
      <c r="D18" s="906">
        <v>61</v>
      </c>
      <c r="E18" s="860"/>
      <c r="F18" s="860"/>
      <c r="G18" s="860"/>
      <c r="H18" s="860"/>
      <c r="I18" s="860"/>
    </row>
    <row r="19" spans="2:9" x14ac:dyDescent="0.25">
      <c r="B19" s="859" t="s">
        <v>939</v>
      </c>
      <c r="C19" s="905">
        <v>18</v>
      </c>
      <c r="D19" s="906">
        <v>13</v>
      </c>
      <c r="E19" s="860"/>
      <c r="F19" s="860"/>
      <c r="G19" s="860"/>
      <c r="H19" s="860"/>
      <c r="I19" s="860"/>
    </row>
    <row r="20" spans="2:9" x14ac:dyDescent="0.25">
      <c r="B20" s="859" t="s">
        <v>940</v>
      </c>
      <c r="C20" s="905">
        <v>17</v>
      </c>
      <c r="D20" s="906">
        <v>26</v>
      </c>
      <c r="E20" s="849"/>
      <c r="F20" s="849"/>
      <c r="G20" s="849"/>
      <c r="H20" s="849"/>
      <c r="I20" s="849"/>
    </row>
    <row r="21" spans="2:9" ht="15.75" customHeight="1" thickBot="1" x14ac:dyDescent="0.3">
      <c r="B21" s="907" t="s">
        <v>650</v>
      </c>
      <c r="C21" s="908">
        <v>100</v>
      </c>
      <c r="D21" s="909">
        <v>100</v>
      </c>
    </row>
    <row r="22" spans="2:9" ht="12.75" customHeight="1" x14ac:dyDescent="0.25">
      <c r="B22" s="910"/>
      <c r="C22" s="910"/>
      <c r="D22" s="910"/>
    </row>
    <row r="23" spans="2:9" ht="24.75" customHeight="1" x14ac:dyDescent="0.25">
      <c r="B23" s="1175" t="s">
        <v>941</v>
      </c>
      <c r="C23" s="1175"/>
      <c r="D23" s="1175"/>
    </row>
    <row r="24" spans="2:9" ht="21.75" customHeight="1" x14ac:dyDescent="0.25">
      <c r="B24" s="1215" t="s">
        <v>942</v>
      </c>
      <c r="C24" s="1215"/>
      <c r="D24" s="1215"/>
    </row>
    <row r="25" spans="2:9" x14ac:dyDescent="0.25">
      <c r="B25" s="849" t="s">
        <v>861</v>
      </c>
      <c r="C25" s="849"/>
      <c r="D25" s="849"/>
    </row>
    <row r="31" spans="2:9" x14ac:dyDescent="0.25">
      <c r="B31" s="861"/>
    </row>
  </sheetData>
  <mergeCells count="7">
    <mergeCell ref="B24:D24"/>
    <mergeCell ref="B2:D2"/>
    <mergeCell ref="B5:D5"/>
    <mergeCell ref="B9:D9"/>
    <mergeCell ref="B13:D13"/>
    <mergeCell ref="B17:D17"/>
    <mergeCell ref="B23:D23"/>
  </mergeCells>
  <pageMargins left="0.7" right="0.7" top="0.75" bottom="0.75" header="0.3" footer="0.3"/>
  <pageSetup paperSize="9"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B1:R38"/>
  <sheetViews>
    <sheetView showGridLines="0" topLeftCell="A13" zoomScaleNormal="100" workbookViewId="0">
      <selection activeCell="G41" sqref="G41"/>
    </sheetView>
  </sheetViews>
  <sheetFormatPr baseColWidth="10" defaultRowHeight="15" x14ac:dyDescent="0.25"/>
  <cols>
    <col min="1" max="1" width="3.7109375" style="873" customWidth="1"/>
    <col min="2" max="2" width="64.5703125" style="873" customWidth="1"/>
    <col min="3" max="3" width="9.42578125" style="828" customWidth="1"/>
    <col min="4" max="4" width="11.5703125" style="873" bestFit="1" customWidth="1"/>
    <col min="5" max="5" width="8.28515625" style="873" bestFit="1" customWidth="1"/>
    <col min="6" max="6" width="8.140625" style="873" customWidth="1"/>
    <col min="7" max="7" width="12.85546875" style="873" customWidth="1"/>
    <col min="8" max="8" width="6.42578125" style="873" bestFit="1" customWidth="1"/>
    <col min="9" max="9" width="8.85546875" style="873" customWidth="1"/>
    <col min="10" max="11" width="8" style="873" bestFit="1" customWidth="1"/>
    <col min="12" max="12" width="8.5703125" style="873" customWidth="1"/>
    <col min="13" max="13" width="9" style="873" customWidth="1"/>
    <col min="14" max="14" width="9.42578125" style="873" customWidth="1"/>
    <col min="15" max="15" width="9.28515625" style="873" customWidth="1"/>
    <col min="16" max="16" width="10.140625" style="873" customWidth="1"/>
    <col min="17" max="17" width="6.85546875" style="873" bestFit="1" customWidth="1"/>
    <col min="18" max="18" width="7.7109375" style="873" bestFit="1" customWidth="1"/>
    <col min="19" max="16384" width="11.42578125" style="873"/>
  </cols>
  <sheetData>
    <row r="1" spans="2:18" x14ac:dyDescent="0.25">
      <c r="B1" s="816" t="s">
        <v>976</v>
      </c>
      <c r="C1" s="817"/>
      <c r="D1" s="815"/>
      <c r="E1" s="815"/>
      <c r="F1" s="815"/>
      <c r="G1" s="815"/>
      <c r="H1" s="815"/>
      <c r="I1" s="815"/>
    </row>
    <row r="2" spans="2:18" x14ac:dyDescent="0.25">
      <c r="B2" s="816"/>
      <c r="C2" s="818"/>
      <c r="D2" s="815"/>
      <c r="E2" s="815"/>
      <c r="F2" s="815"/>
      <c r="G2" s="815"/>
      <c r="H2" s="815"/>
      <c r="I2" s="815"/>
    </row>
    <row r="3" spans="2:18" ht="34.5" customHeight="1" x14ac:dyDescent="0.25">
      <c r="B3" s="796"/>
      <c r="C3" s="1258" t="s">
        <v>804</v>
      </c>
      <c r="D3" s="1229" t="s">
        <v>805</v>
      </c>
      <c r="E3" s="1260"/>
      <c r="F3" s="1260"/>
      <c r="G3" s="1258" t="s">
        <v>943</v>
      </c>
      <c r="H3" s="1255" t="s">
        <v>944</v>
      </c>
      <c r="I3" s="1257"/>
      <c r="J3" s="1255" t="s">
        <v>945</v>
      </c>
      <c r="K3" s="1257"/>
      <c r="L3" s="1255" t="s">
        <v>946</v>
      </c>
      <c r="M3" s="1257"/>
      <c r="N3" s="1255" t="s">
        <v>947</v>
      </c>
      <c r="O3" s="1256"/>
      <c r="P3" s="1257"/>
      <c r="Q3" s="1255" t="s">
        <v>807</v>
      </c>
      <c r="R3" s="1257"/>
    </row>
    <row r="4" spans="2:18" ht="62.25" customHeight="1" x14ac:dyDescent="0.25">
      <c r="B4" s="819"/>
      <c r="C4" s="1259"/>
      <c r="D4" s="798" t="s">
        <v>808</v>
      </c>
      <c r="E4" s="799" t="s">
        <v>948</v>
      </c>
      <c r="F4" s="799" t="s">
        <v>810</v>
      </c>
      <c r="G4" s="1259"/>
      <c r="H4" s="798" t="s">
        <v>949</v>
      </c>
      <c r="I4" s="799" t="s">
        <v>950</v>
      </c>
      <c r="J4" s="798" t="s">
        <v>951</v>
      </c>
      <c r="K4" s="799" t="s">
        <v>952</v>
      </c>
      <c r="L4" s="798" t="s">
        <v>935</v>
      </c>
      <c r="M4" s="799" t="s">
        <v>936</v>
      </c>
      <c r="N4" s="798" t="s">
        <v>938</v>
      </c>
      <c r="O4" s="799" t="s">
        <v>939</v>
      </c>
      <c r="P4" s="799" t="s">
        <v>940</v>
      </c>
      <c r="Q4" s="798" t="s">
        <v>811</v>
      </c>
      <c r="R4" s="800" t="s">
        <v>812</v>
      </c>
    </row>
    <row r="5" spans="2:18" x14ac:dyDescent="0.25">
      <c r="B5" s="900" t="s">
        <v>5</v>
      </c>
      <c r="C5" s="820">
        <v>100</v>
      </c>
      <c r="D5" s="821">
        <v>61.73</v>
      </c>
      <c r="E5" s="822">
        <v>21.830000000000002</v>
      </c>
      <c r="F5" s="822">
        <v>16.440000000000001</v>
      </c>
      <c r="G5" s="823" t="s">
        <v>813</v>
      </c>
      <c r="H5" s="821">
        <v>18</v>
      </c>
      <c r="I5" s="824">
        <v>82</v>
      </c>
      <c r="J5" s="821">
        <v>94</v>
      </c>
      <c r="K5" s="824">
        <v>6</v>
      </c>
      <c r="L5" s="821">
        <v>38</v>
      </c>
      <c r="M5" s="824">
        <v>62</v>
      </c>
      <c r="N5" s="821">
        <v>65</v>
      </c>
      <c r="O5" s="822">
        <v>18</v>
      </c>
      <c r="P5" s="822">
        <v>17</v>
      </c>
      <c r="Q5" s="821">
        <v>150.22</v>
      </c>
      <c r="R5" s="825">
        <v>1.1599999999999999</v>
      </c>
    </row>
    <row r="6" spans="2:18" x14ac:dyDescent="0.25">
      <c r="B6" s="900" t="s">
        <v>766</v>
      </c>
      <c r="C6" s="797"/>
      <c r="D6" s="901"/>
      <c r="E6" s="902"/>
      <c r="F6" s="902"/>
      <c r="G6" s="797"/>
      <c r="H6" s="901"/>
      <c r="I6" s="903"/>
      <c r="J6" s="901"/>
      <c r="K6" s="903"/>
      <c r="L6" s="901"/>
      <c r="M6" s="903"/>
      <c r="N6" s="902"/>
      <c r="O6" s="902"/>
      <c r="P6" s="902"/>
      <c r="Q6" s="901"/>
      <c r="R6" s="801"/>
    </row>
    <row r="7" spans="2:18" x14ac:dyDescent="0.25">
      <c r="B7" s="802" t="s">
        <v>324</v>
      </c>
      <c r="C7" s="803">
        <v>36.4</v>
      </c>
      <c r="D7" s="804">
        <v>57.66</v>
      </c>
      <c r="E7" s="805">
        <v>16.830000000000002</v>
      </c>
      <c r="F7" s="805">
        <v>25.51</v>
      </c>
      <c r="G7" s="803" t="s">
        <v>814</v>
      </c>
      <c r="H7" s="804">
        <v>10</v>
      </c>
      <c r="I7" s="806">
        <v>90</v>
      </c>
      <c r="J7" s="804">
        <v>98</v>
      </c>
      <c r="K7" s="806">
        <v>2</v>
      </c>
      <c r="L7" s="804">
        <v>51</v>
      </c>
      <c r="M7" s="806">
        <v>49</v>
      </c>
      <c r="N7" s="805">
        <v>53</v>
      </c>
      <c r="O7" s="805">
        <v>33</v>
      </c>
      <c r="P7" s="805">
        <v>14</v>
      </c>
      <c r="Q7" s="804">
        <v>80.45</v>
      </c>
      <c r="R7" s="807">
        <v>0.79</v>
      </c>
    </row>
    <row r="8" spans="2:18" x14ac:dyDescent="0.25">
      <c r="B8" s="808" t="s">
        <v>768</v>
      </c>
      <c r="C8" s="803">
        <v>18.04</v>
      </c>
      <c r="D8" s="804">
        <v>59.48</v>
      </c>
      <c r="E8" s="805">
        <v>18.500000000000004</v>
      </c>
      <c r="F8" s="805">
        <v>22.02</v>
      </c>
      <c r="G8" s="803" t="s">
        <v>815</v>
      </c>
      <c r="H8" s="804">
        <v>12</v>
      </c>
      <c r="I8" s="806">
        <v>88</v>
      </c>
      <c r="J8" s="804">
        <v>98</v>
      </c>
      <c r="K8" s="806">
        <v>2</v>
      </c>
      <c r="L8" s="804">
        <v>47</v>
      </c>
      <c r="M8" s="806">
        <v>53</v>
      </c>
      <c r="N8" s="805">
        <v>54</v>
      </c>
      <c r="O8" s="805">
        <v>32</v>
      </c>
      <c r="P8" s="805">
        <v>14</v>
      </c>
      <c r="Q8" s="804">
        <v>80</v>
      </c>
      <c r="R8" s="807">
        <v>0.68</v>
      </c>
    </row>
    <row r="9" spans="2:18" x14ac:dyDescent="0.25">
      <c r="B9" s="802" t="s">
        <v>769</v>
      </c>
      <c r="C9" s="803">
        <v>6.41</v>
      </c>
      <c r="D9" s="804">
        <v>69.64</v>
      </c>
      <c r="E9" s="805">
        <v>10.849999999999998</v>
      </c>
      <c r="F9" s="805">
        <v>19.510000000000002</v>
      </c>
      <c r="G9" s="803" t="s">
        <v>816</v>
      </c>
      <c r="H9" s="804">
        <v>16</v>
      </c>
      <c r="I9" s="806">
        <v>84</v>
      </c>
      <c r="J9" s="804">
        <v>95</v>
      </c>
      <c r="K9" s="806">
        <v>5</v>
      </c>
      <c r="L9" s="804">
        <v>47</v>
      </c>
      <c r="M9" s="806">
        <v>53</v>
      </c>
      <c r="N9" s="805">
        <v>65</v>
      </c>
      <c r="O9" s="805">
        <v>12</v>
      </c>
      <c r="P9" s="805">
        <v>23</v>
      </c>
      <c r="Q9" s="804">
        <v>120</v>
      </c>
      <c r="R9" s="807">
        <v>1.1499999999999999</v>
      </c>
    </row>
    <row r="10" spans="2:18" x14ac:dyDescent="0.25">
      <c r="B10" s="802" t="s">
        <v>772</v>
      </c>
      <c r="C10" s="803">
        <v>18.16</v>
      </c>
      <c r="D10" s="804">
        <v>55.04</v>
      </c>
      <c r="E10" s="805">
        <v>34.270000000000003</v>
      </c>
      <c r="F10" s="805">
        <v>10.69</v>
      </c>
      <c r="G10" s="803" t="s">
        <v>817</v>
      </c>
      <c r="H10" s="804">
        <v>18</v>
      </c>
      <c r="I10" s="806">
        <v>82</v>
      </c>
      <c r="J10" s="804">
        <v>95</v>
      </c>
      <c r="K10" s="806">
        <v>5</v>
      </c>
      <c r="L10" s="804">
        <v>34</v>
      </c>
      <c r="M10" s="806">
        <v>66</v>
      </c>
      <c r="N10" s="805">
        <v>70</v>
      </c>
      <c r="O10" s="805">
        <v>9</v>
      </c>
      <c r="P10" s="805">
        <v>21</v>
      </c>
      <c r="Q10" s="804">
        <v>170</v>
      </c>
      <c r="R10" s="807">
        <v>1.28</v>
      </c>
    </row>
    <row r="11" spans="2:18" x14ac:dyDescent="0.25">
      <c r="B11" s="809" t="s">
        <v>775</v>
      </c>
      <c r="C11" s="810">
        <v>39.03</v>
      </c>
      <c r="D11" s="811">
        <v>67.319999999999993</v>
      </c>
      <c r="E11" s="812">
        <v>22.380000000000006</v>
      </c>
      <c r="F11" s="812">
        <v>10.3</v>
      </c>
      <c r="G11" s="810" t="s">
        <v>818</v>
      </c>
      <c r="H11" s="811">
        <v>26</v>
      </c>
      <c r="I11" s="813">
        <v>74</v>
      </c>
      <c r="J11" s="811">
        <v>91</v>
      </c>
      <c r="K11" s="813">
        <v>9</v>
      </c>
      <c r="L11" s="811">
        <v>24</v>
      </c>
      <c r="M11" s="813">
        <v>76</v>
      </c>
      <c r="N11" s="812">
        <v>73</v>
      </c>
      <c r="O11" s="812">
        <v>9</v>
      </c>
      <c r="P11" s="812">
        <v>18</v>
      </c>
      <c r="Q11" s="811">
        <v>210</v>
      </c>
      <c r="R11" s="814">
        <v>1.45</v>
      </c>
    </row>
    <row r="12" spans="2:18" x14ac:dyDescent="0.25">
      <c r="B12" s="904" t="s">
        <v>953</v>
      </c>
      <c r="C12" s="803"/>
      <c r="D12" s="804"/>
      <c r="E12" s="805"/>
      <c r="F12" s="805"/>
      <c r="G12" s="803"/>
      <c r="H12" s="804"/>
      <c r="I12" s="806"/>
      <c r="J12" s="804"/>
      <c r="K12" s="806"/>
      <c r="L12" s="804"/>
      <c r="M12" s="806"/>
      <c r="N12" s="805"/>
      <c r="O12" s="805"/>
      <c r="P12" s="805"/>
      <c r="Q12" s="804"/>
      <c r="R12" s="807"/>
    </row>
    <row r="13" spans="2:18" x14ac:dyDescent="0.25">
      <c r="B13" s="802" t="s">
        <v>779</v>
      </c>
      <c r="C13" s="803">
        <v>14.72</v>
      </c>
      <c r="D13" s="804">
        <v>58.69</v>
      </c>
      <c r="E13" s="805">
        <v>10.32</v>
      </c>
      <c r="F13" s="805">
        <v>31</v>
      </c>
      <c r="G13" s="803" t="s">
        <v>954</v>
      </c>
      <c r="H13" s="804">
        <v>15</v>
      </c>
      <c r="I13" s="806">
        <v>85</v>
      </c>
      <c r="J13" s="804">
        <v>98</v>
      </c>
      <c r="K13" s="806">
        <v>2</v>
      </c>
      <c r="L13" s="804">
        <v>54</v>
      </c>
      <c r="M13" s="806">
        <v>46</v>
      </c>
      <c r="N13" s="805">
        <v>43</v>
      </c>
      <c r="O13" s="805">
        <v>41</v>
      </c>
      <c r="P13" s="805">
        <v>16</v>
      </c>
      <c r="Q13" s="804">
        <v>30</v>
      </c>
      <c r="R13" s="807">
        <v>0.36</v>
      </c>
    </row>
    <row r="14" spans="2:18" x14ac:dyDescent="0.25">
      <c r="B14" s="802" t="s">
        <v>780</v>
      </c>
      <c r="C14" s="803">
        <v>16.32</v>
      </c>
      <c r="D14" s="804">
        <v>59.17</v>
      </c>
      <c r="E14" s="805">
        <v>16.829999999999998</v>
      </c>
      <c r="F14" s="805">
        <v>24</v>
      </c>
      <c r="G14" s="803" t="s">
        <v>955</v>
      </c>
      <c r="H14" s="804">
        <v>19</v>
      </c>
      <c r="I14" s="806">
        <v>81</v>
      </c>
      <c r="J14" s="804">
        <v>93</v>
      </c>
      <c r="K14" s="806">
        <v>7</v>
      </c>
      <c r="L14" s="804">
        <v>43</v>
      </c>
      <c r="M14" s="806">
        <v>57</v>
      </c>
      <c r="N14" s="805">
        <v>60</v>
      </c>
      <c r="O14" s="805">
        <v>28</v>
      </c>
      <c r="P14" s="805">
        <v>12</v>
      </c>
      <c r="Q14" s="804">
        <v>80</v>
      </c>
      <c r="R14" s="807">
        <v>0.71</v>
      </c>
    </row>
    <row r="15" spans="2:18" x14ac:dyDescent="0.25">
      <c r="B15" s="802" t="s">
        <v>783</v>
      </c>
      <c r="C15" s="803">
        <v>19.73</v>
      </c>
      <c r="D15" s="804">
        <v>57.07</v>
      </c>
      <c r="E15" s="805">
        <v>27.35</v>
      </c>
      <c r="F15" s="805">
        <v>15.58</v>
      </c>
      <c r="G15" s="803" t="s">
        <v>956</v>
      </c>
      <c r="H15" s="804">
        <v>20</v>
      </c>
      <c r="I15" s="806">
        <v>80</v>
      </c>
      <c r="J15" s="804">
        <v>97</v>
      </c>
      <c r="K15" s="806">
        <v>3</v>
      </c>
      <c r="L15" s="804">
        <v>37</v>
      </c>
      <c r="M15" s="806">
        <v>63</v>
      </c>
      <c r="N15" s="805">
        <v>74</v>
      </c>
      <c r="O15" s="805">
        <v>9</v>
      </c>
      <c r="P15" s="805">
        <v>17</v>
      </c>
      <c r="Q15" s="804">
        <v>100</v>
      </c>
      <c r="R15" s="807">
        <v>0.91</v>
      </c>
    </row>
    <row r="16" spans="2:18" x14ac:dyDescent="0.25">
      <c r="B16" s="802" t="s">
        <v>786</v>
      </c>
      <c r="C16" s="803">
        <v>21.53</v>
      </c>
      <c r="D16" s="804">
        <v>70.17</v>
      </c>
      <c r="E16" s="805">
        <v>21.94</v>
      </c>
      <c r="F16" s="805">
        <v>7.9</v>
      </c>
      <c r="G16" s="803" t="s">
        <v>957</v>
      </c>
      <c r="H16" s="804">
        <v>19</v>
      </c>
      <c r="I16" s="806">
        <v>81</v>
      </c>
      <c r="J16" s="804">
        <v>95</v>
      </c>
      <c r="K16" s="806">
        <v>5</v>
      </c>
      <c r="L16" s="804">
        <v>35</v>
      </c>
      <c r="M16" s="806">
        <v>65</v>
      </c>
      <c r="N16" s="805">
        <v>70</v>
      </c>
      <c r="O16" s="805">
        <v>13</v>
      </c>
      <c r="P16" s="805">
        <v>17</v>
      </c>
      <c r="Q16" s="804">
        <v>160</v>
      </c>
      <c r="R16" s="807">
        <v>1.28</v>
      </c>
    </row>
    <row r="17" spans="2:18" x14ac:dyDescent="0.25">
      <c r="B17" s="809" t="s">
        <v>789</v>
      </c>
      <c r="C17" s="810">
        <v>27.69</v>
      </c>
      <c r="D17" s="811">
        <v>61.62</v>
      </c>
      <c r="E17" s="812">
        <v>26.95</v>
      </c>
      <c r="F17" s="812">
        <v>11.42</v>
      </c>
      <c r="G17" s="810" t="s">
        <v>958</v>
      </c>
      <c r="H17" s="811">
        <v>18</v>
      </c>
      <c r="I17" s="813">
        <v>82</v>
      </c>
      <c r="J17" s="811">
        <v>90</v>
      </c>
      <c r="K17" s="813">
        <v>10</v>
      </c>
      <c r="L17" s="811">
        <v>29</v>
      </c>
      <c r="M17" s="813">
        <v>71</v>
      </c>
      <c r="N17" s="812">
        <v>68</v>
      </c>
      <c r="O17" s="812">
        <v>10</v>
      </c>
      <c r="P17" s="812">
        <v>22</v>
      </c>
      <c r="Q17" s="811">
        <v>280</v>
      </c>
      <c r="R17" s="814">
        <v>1.95</v>
      </c>
    </row>
    <row r="18" spans="2:18" x14ac:dyDescent="0.25">
      <c r="B18" s="904" t="s">
        <v>791</v>
      </c>
      <c r="C18" s="803"/>
      <c r="D18" s="804"/>
      <c r="E18" s="805"/>
      <c r="F18" s="805"/>
      <c r="G18" s="803"/>
      <c r="H18" s="804"/>
      <c r="I18" s="806"/>
      <c r="J18" s="804"/>
      <c r="K18" s="806"/>
      <c r="L18" s="804"/>
      <c r="M18" s="806"/>
      <c r="N18" s="805"/>
      <c r="O18" s="805"/>
      <c r="P18" s="805"/>
      <c r="Q18" s="804"/>
      <c r="R18" s="807"/>
    </row>
    <row r="19" spans="2:18" x14ac:dyDescent="0.25">
      <c r="B19" s="802" t="s">
        <v>792</v>
      </c>
      <c r="C19" s="803">
        <v>13.64</v>
      </c>
      <c r="D19" s="804">
        <v>59.97</v>
      </c>
      <c r="E19" s="805">
        <v>24.79</v>
      </c>
      <c r="F19" s="805">
        <v>15.24</v>
      </c>
      <c r="G19" s="803" t="s">
        <v>959</v>
      </c>
      <c r="H19" s="804">
        <v>23</v>
      </c>
      <c r="I19" s="806">
        <v>77</v>
      </c>
      <c r="J19" s="804">
        <v>98</v>
      </c>
      <c r="K19" s="806">
        <v>2</v>
      </c>
      <c r="L19" s="804">
        <v>44</v>
      </c>
      <c r="M19" s="806">
        <v>56</v>
      </c>
      <c r="N19" s="805">
        <v>73</v>
      </c>
      <c r="O19" s="805">
        <v>12</v>
      </c>
      <c r="P19" s="805">
        <v>15</v>
      </c>
      <c r="Q19" s="804">
        <v>150</v>
      </c>
      <c r="R19" s="807">
        <v>1.18</v>
      </c>
    </row>
    <row r="20" spans="2:18" x14ac:dyDescent="0.25">
      <c r="B20" s="802" t="s">
        <v>793</v>
      </c>
      <c r="C20" s="803">
        <v>23.5</v>
      </c>
      <c r="D20" s="804">
        <v>66.23</v>
      </c>
      <c r="E20" s="805">
        <v>12.87</v>
      </c>
      <c r="F20" s="805">
        <v>20.9</v>
      </c>
      <c r="G20" s="803" t="s">
        <v>960</v>
      </c>
      <c r="H20" s="804">
        <v>21</v>
      </c>
      <c r="I20" s="806">
        <v>79</v>
      </c>
      <c r="J20" s="804">
        <v>95</v>
      </c>
      <c r="K20" s="806">
        <v>5</v>
      </c>
      <c r="L20" s="804">
        <v>53</v>
      </c>
      <c r="M20" s="806">
        <v>47</v>
      </c>
      <c r="N20" s="805">
        <v>56</v>
      </c>
      <c r="O20" s="805">
        <v>27</v>
      </c>
      <c r="P20" s="805">
        <v>17</v>
      </c>
      <c r="Q20" s="804">
        <v>100</v>
      </c>
      <c r="R20" s="807">
        <v>0.96</v>
      </c>
    </row>
    <row r="21" spans="2:18" x14ac:dyDescent="0.25">
      <c r="B21" s="802" t="s">
        <v>794</v>
      </c>
      <c r="C21" s="803">
        <v>34.19</v>
      </c>
      <c r="D21" s="804">
        <v>62.71</v>
      </c>
      <c r="E21" s="805">
        <v>20.76</v>
      </c>
      <c r="F21" s="805">
        <v>16.54</v>
      </c>
      <c r="G21" s="803" t="s">
        <v>961</v>
      </c>
      <c r="H21" s="804">
        <v>19</v>
      </c>
      <c r="I21" s="806">
        <v>81</v>
      </c>
      <c r="J21" s="804">
        <v>95</v>
      </c>
      <c r="K21" s="806">
        <v>5</v>
      </c>
      <c r="L21" s="804">
        <v>37</v>
      </c>
      <c r="M21" s="806">
        <v>63</v>
      </c>
      <c r="N21" s="805">
        <v>63</v>
      </c>
      <c r="O21" s="805">
        <v>20</v>
      </c>
      <c r="P21" s="805">
        <v>17</v>
      </c>
      <c r="Q21" s="804">
        <v>160</v>
      </c>
      <c r="R21" s="807">
        <v>1.1499999999999999</v>
      </c>
    </row>
    <row r="22" spans="2:18" x14ac:dyDescent="0.25">
      <c r="B22" s="809" t="s">
        <v>347</v>
      </c>
      <c r="C22" s="810">
        <v>28.67</v>
      </c>
      <c r="D22" s="811">
        <v>57.75</v>
      </c>
      <c r="E22" s="812">
        <v>28.98</v>
      </c>
      <c r="F22" s="812">
        <v>13.26</v>
      </c>
      <c r="G22" s="810" t="s">
        <v>962</v>
      </c>
      <c r="H22" s="811">
        <v>14</v>
      </c>
      <c r="I22" s="813">
        <v>86</v>
      </c>
      <c r="J22" s="811">
        <v>91</v>
      </c>
      <c r="K22" s="813">
        <v>9</v>
      </c>
      <c r="L22" s="811">
        <v>22</v>
      </c>
      <c r="M22" s="813">
        <v>78</v>
      </c>
      <c r="N22" s="812">
        <v>70</v>
      </c>
      <c r="O22" s="812">
        <v>12</v>
      </c>
      <c r="P22" s="812">
        <v>18</v>
      </c>
      <c r="Q22" s="811">
        <v>190</v>
      </c>
      <c r="R22" s="814">
        <v>1.32</v>
      </c>
    </row>
    <row r="23" spans="2:18" x14ac:dyDescent="0.25">
      <c r="B23" s="904" t="s">
        <v>179</v>
      </c>
      <c r="C23" s="803"/>
      <c r="D23" s="804"/>
      <c r="E23" s="805"/>
      <c r="F23" s="805"/>
      <c r="G23" s="803"/>
      <c r="H23" s="804"/>
      <c r="I23" s="806"/>
      <c r="J23" s="804"/>
      <c r="K23" s="806"/>
      <c r="L23" s="804"/>
      <c r="M23" s="806"/>
      <c r="N23" s="805"/>
      <c r="O23" s="805"/>
      <c r="P23" s="805"/>
      <c r="Q23" s="804"/>
      <c r="R23" s="807"/>
    </row>
    <row r="24" spans="2:18" x14ac:dyDescent="0.25">
      <c r="B24" s="802" t="s">
        <v>333</v>
      </c>
      <c r="C24" s="803">
        <v>86.2</v>
      </c>
      <c r="D24" s="804">
        <v>62.2</v>
      </c>
      <c r="E24" s="805">
        <v>21.94</v>
      </c>
      <c r="F24" s="805">
        <v>15.86</v>
      </c>
      <c r="G24" s="803" t="s">
        <v>963</v>
      </c>
      <c r="H24" s="804">
        <v>18</v>
      </c>
      <c r="I24" s="806">
        <v>82</v>
      </c>
      <c r="J24" s="804">
        <v>94</v>
      </c>
      <c r="K24" s="806">
        <v>6</v>
      </c>
      <c r="L24" s="804">
        <v>38</v>
      </c>
      <c r="M24" s="806">
        <v>62</v>
      </c>
      <c r="N24" s="805">
        <v>65</v>
      </c>
      <c r="O24" s="805">
        <v>17</v>
      </c>
      <c r="P24" s="805">
        <v>18</v>
      </c>
      <c r="Q24" s="804">
        <v>160</v>
      </c>
      <c r="R24" s="807">
        <v>1.26</v>
      </c>
    </row>
    <row r="25" spans="2:18" x14ac:dyDescent="0.25">
      <c r="B25" s="809" t="s">
        <v>908</v>
      </c>
      <c r="C25" s="810">
        <v>13.8</v>
      </c>
      <c r="D25" s="811">
        <v>58.75</v>
      </c>
      <c r="E25" s="812">
        <v>21.17</v>
      </c>
      <c r="F25" s="812">
        <v>20.07</v>
      </c>
      <c r="G25" s="810" t="s">
        <v>964</v>
      </c>
      <c r="H25" s="811">
        <v>22</v>
      </c>
      <c r="I25" s="813">
        <v>78</v>
      </c>
      <c r="J25" s="811">
        <v>93</v>
      </c>
      <c r="K25" s="813">
        <v>7</v>
      </c>
      <c r="L25" s="811">
        <v>36</v>
      </c>
      <c r="M25" s="813">
        <v>64</v>
      </c>
      <c r="N25" s="812">
        <v>64</v>
      </c>
      <c r="O25" s="812">
        <v>27</v>
      </c>
      <c r="P25" s="812">
        <v>9</v>
      </c>
      <c r="Q25" s="811">
        <v>80</v>
      </c>
      <c r="R25" s="814">
        <v>0.55000000000000004</v>
      </c>
    </row>
    <row r="26" spans="2:18" x14ac:dyDescent="0.25">
      <c r="B26" s="904" t="s">
        <v>910</v>
      </c>
      <c r="C26" s="803"/>
      <c r="D26" s="804"/>
      <c r="E26" s="805"/>
      <c r="F26" s="805"/>
      <c r="G26" s="803"/>
      <c r="H26" s="804"/>
      <c r="I26" s="806"/>
      <c r="J26" s="804"/>
      <c r="K26" s="806"/>
      <c r="L26" s="804"/>
      <c r="M26" s="806"/>
      <c r="N26" s="805"/>
      <c r="O26" s="805"/>
      <c r="P26" s="805"/>
      <c r="Q26" s="804"/>
      <c r="R26" s="807"/>
    </row>
    <row r="27" spans="2:18" x14ac:dyDescent="0.25">
      <c r="B27" s="802" t="s">
        <v>911</v>
      </c>
      <c r="C27" s="803">
        <v>42.28</v>
      </c>
      <c r="D27" s="804">
        <v>66.34</v>
      </c>
      <c r="E27" s="805">
        <v>22.34</v>
      </c>
      <c r="F27" s="805">
        <v>11.32</v>
      </c>
      <c r="G27" s="803" t="s">
        <v>965</v>
      </c>
      <c r="H27" s="804">
        <v>21</v>
      </c>
      <c r="I27" s="806">
        <v>79</v>
      </c>
      <c r="J27" s="804">
        <v>92</v>
      </c>
      <c r="K27" s="806">
        <v>8</v>
      </c>
      <c r="L27" s="804">
        <v>31</v>
      </c>
      <c r="M27" s="806">
        <v>69</v>
      </c>
      <c r="N27" s="805">
        <v>68</v>
      </c>
      <c r="O27" s="805">
        <v>14</v>
      </c>
      <c r="P27" s="805">
        <v>18</v>
      </c>
      <c r="Q27" s="804">
        <v>190</v>
      </c>
      <c r="R27" s="807">
        <v>1.38</v>
      </c>
    </row>
    <row r="28" spans="2:18" x14ac:dyDescent="0.25">
      <c r="B28" s="802" t="s">
        <v>11</v>
      </c>
      <c r="C28" s="803">
        <v>35.68</v>
      </c>
      <c r="D28" s="804">
        <v>58.65</v>
      </c>
      <c r="E28" s="805">
        <v>24.72</v>
      </c>
      <c r="F28" s="805">
        <v>16.62</v>
      </c>
      <c r="G28" s="803" t="s">
        <v>966</v>
      </c>
      <c r="H28" s="804">
        <v>17</v>
      </c>
      <c r="I28" s="806">
        <v>83</v>
      </c>
      <c r="J28" s="804">
        <v>96</v>
      </c>
      <c r="K28" s="806">
        <v>4</v>
      </c>
      <c r="L28" s="804">
        <v>40</v>
      </c>
      <c r="M28" s="806">
        <v>60</v>
      </c>
      <c r="N28" s="805">
        <v>63</v>
      </c>
      <c r="O28" s="805">
        <v>18</v>
      </c>
      <c r="P28" s="805">
        <v>19</v>
      </c>
      <c r="Q28" s="804">
        <v>140</v>
      </c>
      <c r="R28" s="807">
        <v>1.17</v>
      </c>
    </row>
    <row r="29" spans="2:18" x14ac:dyDescent="0.25">
      <c r="B29" s="809" t="s">
        <v>12</v>
      </c>
      <c r="C29" s="810">
        <v>22.04</v>
      </c>
      <c r="D29" s="811">
        <v>57.9</v>
      </c>
      <c r="E29" s="812">
        <v>16.22</v>
      </c>
      <c r="F29" s="812">
        <v>25.89</v>
      </c>
      <c r="G29" s="810" t="s">
        <v>967</v>
      </c>
      <c r="H29" s="811">
        <v>15</v>
      </c>
      <c r="I29" s="813">
        <v>85</v>
      </c>
      <c r="J29" s="811">
        <v>96</v>
      </c>
      <c r="K29" s="813">
        <v>4</v>
      </c>
      <c r="L29" s="811">
        <v>47</v>
      </c>
      <c r="M29" s="813">
        <v>53</v>
      </c>
      <c r="N29" s="812">
        <v>61</v>
      </c>
      <c r="O29" s="812">
        <v>25</v>
      </c>
      <c r="P29" s="812">
        <v>14</v>
      </c>
      <c r="Q29" s="811">
        <v>80</v>
      </c>
      <c r="R29" s="814">
        <v>0.72</v>
      </c>
    </row>
    <row r="30" spans="2:18" x14ac:dyDescent="0.25">
      <c r="B30" s="904" t="s">
        <v>916</v>
      </c>
      <c r="C30" s="803"/>
      <c r="D30" s="804"/>
      <c r="E30" s="805"/>
      <c r="F30" s="805"/>
      <c r="G30" s="803"/>
      <c r="H30" s="804"/>
      <c r="I30" s="806"/>
      <c r="J30" s="804"/>
      <c r="K30" s="806"/>
      <c r="L30" s="804"/>
      <c r="M30" s="806"/>
      <c r="N30" s="805"/>
      <c r="O30" s="805"/>
      <c r="P30" s="805"/>
      <c r="Q30" s="804"/>
      <c r="R30" s="807"/>
    </row>
    <row r="31" spans="2:18" x14ac:dyDescent="0.25">
      <c r="B31" s="802" t="s">
        <v>968</v>
      </c>
      <c r="C31" s="803">
        <v>61.47</v>
      </c>
      <c r="D31" s="804">
        <v>61.8</v>
      </c>
      <c r="E31" s="805">
        <v>19.62</v>
      </c>
      <c r="F31" s="805">
        <v>18.579999999999998</v>
      </c>
      <c r="G31" s="803" t="s">
        <v>969</v>
      </c>
      <c r="H31" s="804">
        <v>16</v>
      </c>
      <c r="I31" s="806">
        <v>84</v>
      </c>
      <c r="J31" s="804">
        <v>96</v>
      </c>
      <c r="K31" s="806">
        <v>4</v>
      </c>
      <c r="L31" s="804">
        <v>41</v>
      </c>
      <c r="M31" s="806">
        <v>59</v>
      </c>
      <c r="N31" s="805">
        <v>63</v>
      </c>
      <c r="O31" s="805">
        <v>19</v>
      </c>
      <c r="P31" s="805">
        <v>18</v>
      </c>
      <c r="Q31" s="804">
        <v>130</v>
      </c>
      <c r="R31" s="807">
        <v>1.1100000000000001</v>
      </c>
    </row>
    <row r="32" spans="2:18" x14ac:dyDescent="0.25">
      <c r="B32" s="809" t="s">
        <v>918</v>
      </c>
      <c r="C32" s="810">
        <v>38.53</v>
      </c>
      <c r="D32" s="811">
        <v>61.62</v>
      </c>
      <c r="E32" s="812">
        <v>25.35</v>
      </c>
      <c r="F32" s="812">
        <v>13.03</v>
      </c>
      <c r="G32" s="810" t="s">
        <v>970</v>
      </c>
      <c r="H32" s="811">
        <v>22</v>
      </c>
      <c r="I32" s="813">
        <v>78</v>
      </c>
      <c r="J32" s="811">
        <v>92</v>
      </c>
      <c r="K32" s="813">
        <v>8</v>
      </c>
      <c r="L32" s="811">
        <v>32</v>
      </c>
      <c r="M32" s="813">
        <v>68</v>
      </c>
      <c r="N32" s="812">
        <v>67</v>
      </c>
      <c r="O32" s="812">
        <v>17</v>
      </c>
      <c r="P32" s="812">
        <v>16</v>
      </c>
      <c r="Q32" s="811">
        <v>180</v>
      </c>
      <c r="R32" s="814">
        <v>1.24</v>
      </c>
    </row>
    <row r="33" spans="2:18" x14ac:dyDescent="0.25">
      <c r="B33" s="826" t="s">
        <v>971</v>
      </c>
      <c r="C33" s="805"/>
      <c r="D33" s="805"/>
      <c r="E33" s="805"/>
      <c r="F33" s="805"/>
      <c r="G33" s="805"/>
      <c r="H33" s="805"/>
      <c r="I33" s="827"/>
    </row>
    <row r="34" spans="2:18" x14ac:dyDescent="0.25">
      <c r="B34" s="826" t="s">
        <v>972</v>
      </c>
      <c r="C34" s="805"/>
      <c r="D34" s="805"/>
      <c r="E34" s="805"/>
      <c r="F34" s="805"/>
      <c r="G34" s="805"/>
      <c r="H34" s="805"/>
      <c r="I34" s="827"/>
    </row>
    <row r="35" spans="2:18" x14ac:dyDescent="0.25">
      <c r="B35" s="826" t="s">
        <v>973</v>
      </c>
      <c r="C35" s="805"/>
      <c r="D35" s="805"/>
      <c r="E35" s="805"/>
      <c r="F35" s="805"/>
      <c r="G35" s="805"/>
      <c r="H35" s="805"/>
      <c r="I35" s="827"/>
    </row>
    <row r="36" spans="2:18" ht="24.75" customHeight="1" x14ac:dyDescent="0.25">
      <c r="B36" s="1175" t="s">
        <v>974</v>
      </c>
      <c r="C36" s="1175"/>
      <c r="D36" s="1175"/>
      <c r="E36" s="1175"/>
      <c r="F36" s="1175"/>
      <c r="G36" s="1175"/>
      <c r="H36" s="1175"/>
      <c r="I36" s="1175"/>
      <c r="J36" s="1175"/>
      <c r="K36" s="1175"/>
      <c r="L36" s="1175"/>
      <c r="M36" s="1175"/>
      <c r="N36" s="1175"/>
      <c r="O36" s="1175"/>
      <c r="P36" s="1175"/>
      <c r="Q36" s="1175"/>
      <c r="R36" s="1175"/>
    </row>
    <row r="37" spans="2:18" x14ac:dyDescent="0.25">
      <c r="B37" s="1215" t="s">
        <v>821</v>
      </c>
      <c r="C37" s="1215"/>
      <c r="D37" s="1215"/>
      <c r="E37" s="1215"/>
      <c r="F37" s="1215"/>
      <c r="G37" s="1215"/>
      <c r="H37" s="1215"/>
      <c r="I37" s="1215"/>
    </row>
    <row r="38" spans="2:18" x14ac:dyDescent="0.25">
      <c r="B38" s="1222" t="s">
        <v>975</v>
      </c>
      <c r="C38" s="1222"/>
      <c r="D38" s="1222"/>
      <c r="E38" s="1222"/>
      <c r="F38" s="1222"/>
      <c r="G38" s="1222"/>
      <c r="H38" s="1222"/>
      <c r="I38" s="815"/>
    </row>
  </sheetData>
  <mergeCells count="11">
    <mergeCell ref="N3:P3"/>
    <mergeCell ref="Q3:R3"/>
    <mergeCell ref="B36:R36"/>
    <mergeCell ref="B37:I37"/>
    <mergeCell ref="B38:H38"/>
    <mergeCell ref="C3:C4"/>
    <mergeCell ref="D3:F3"/>
    <mergeCell ref="G3:G4"/>
    <mergeCell ref="H3:I3"/>
    <mergeCell ref="J3:K3"/>
    <mergeCell ref="L3:M3"/>
  </mergeCells>
  <pageMargins left="0.70866141732283472" right="0.70866141732283472" top="0.74803149606299213" bottom="0.74803149606299213" header="0.31496062992125984" footer="0.31496062992125984"/>
  <pageSetup paperSize="9" scale="59" fitToHeight="0" orientation="landscape" r:id="rId1"/>
  <rowBreaks count="1" manualBreakCount="1">
    <brk id="39" max="17"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G18"/>
  <sheetViews>
    <sheetView zoomScaleNormal="100" workbookViewId="0"/>
  </sheetViews>
  <sheetFormatPr baseColWidth="10" defaultRowHeight="15" x14ac:dyDescent="0.25"/>
  <cols>
    <col min="1" max="1" width="25.85546875" customWidth="1"/>
  </cols>
  <sheetData>
    <row r="1" spans="1:7" x14ac:dyDescent="0.25">
      <c r="B1" s="897"/>
    </row>
    <row r="2" spans="1:7" x14ac:dyDescent="0.25">
      <c r="A2" s="897" t="s">
        <v>1025</v>
      </c>
    </row>
    <row r="3" spans="1:7" x14ac:dyDescent="0.25">
      <c r="A3" s="897"/>
    </row>
    <row r="4" spans="1:7" x14ac:dyDescent="0.25">
      <c r="A4" s="1283" t="s">
        <v>1022</v>
      </c>
    </row>
    <row r="5" spans="1:7" ht="15.75" thickBot="1" x14ac:dyDescent="0.3">
      <c r="B5" s="1008"/>
      <c r="C5" s="1008"/>
      <c r="D5" s="1008"/>
      <c r="E5" s="1008"/>
      <c r="F5" s="1008"/>
      <c r="G5" s="1268" t="s">
        <v>1017</v>
      </c>
    </row>
    <row r="6" spans="1:7" ht="24" customHeight="1" thickBot="1" x14ac:dyDescent="0.3">
      <c r="A6" s="1262" t="s">
        <v>1023</v>
      </c>
      <c r="B6" s="1263" t="s">
        <v>1020</v>
      </c>
      <c r="C6" s="1264"/>
      <c r="D6" s="1265"/>
      <c r="E6" s="1263" t="s">
        <v>1021</v>
      </c>
      <c r="F6" s="1264"/>
      <c r="G6" s="1265"/>
    </row>
    <row r="7" spans="1:7" ht="20.25" customHeight="1" thickBot="1" x14ac:dyDescent="0.3">
      <c r="A7" s="1266"/>
      <c r="B7" s="1274">
        <v>2002</v>
      </c>
      <c r="C7" s="1274">
        <v>2007</v>
      </c>
      <c r="D7" s="1275">
        <v>2013</v>
      </c>
      <c r="E7" s="1276">
        <v>2002</v>
      </c>
      <c r="F7" s="1273">
        <v>2007</v>
      </c>
      <c r="G7" s="1273">
        <v>2013</v>
      </c>
    </row>
    <row r="8" spans="1:7" x14ac:dyDescent="0.25">
      <c r="A8" s="1270" t="s">
        <v>349</v>
      </c>
      <c r="B8" s="1280">
        <v>2.63</v>
      </c>
      <c r="C8" s="1280">
        <v>3.13</v>
      </c>
      <c r="D8" s="1277">
        <v>5.07</v>
      </c>
      <c r="E8" s="1280">
        <v>11.11</v>
      </c>
      <c r="F8" s="1277">
        <v>12.95</v>
      </c>
      <c r="G8" s="1277">
        <v>16.010000000000002</v>
      </c>
    </row>
    <row r="9" spans="1:7" x14ac:dyDescent="0.25">
      <c r="A9" s="1271" t="s">
        <v>350</v>
      </c>
      <c r="B9" s="1281">
        <v>7.81</v>
      </c>
      <c r="C9" s="1281">
        <v>10.7</v>
      </c>
      <c r="D9" s="1278">
        <v>14.28</v>
      </c>
      <c r="E9" s="1281">
        <v>12.02</v>
      </c>
      <c r="F9" s="1278">
        <v>15.85</v>
      </c>
      <c r="G9" s="1278">
        <v>18.809999999999999</v>
      </c>
    </row>
    <row r="10" spans="1:7" x14ac:dyDescent="0.25">
      <c r="A10" s="1271" t="s">
        <v>351</v>
      </c>
      <c r="B10" s="1281">
        <v>27.85</v>
      </c>
      <c r="C10" s="1281">
        <v>31.31</v>
      </c>
      <c r="D10" s="1278">
        <v>33.49</v>
      </c>
      <c r="E10" s="1281">
        <v>21.02</v>
      </c>
      <c r="F10" s="1278">
        <v>20.079999999999998</v>
      </c>
      <c r="G10" s="1278">
        <v>22.29</v>
      </c>
    </row>
    <row r="11" spans="1:7" x14ac:dyDescent="0.25">
      <c r="A11" s="1271" t="s">
        <v>352</v>
      </c>
      <c r="B11" s="1281">
        <v>35.97</v>
      </c>
      <c r="C11" s="1281">
        <v>45.4</v>
      </c>
      <c r="D11" s="1278">
        <v>52.01</v>
      </c>
      <c r="E11" s="1281">
        <v>21.73</v>
      </c>
      <c r="F11" s="1278">
        <v>28.74</v>
      </c>
      <c r="G11" s="1278">
        <v>25.03</v>
      </c>
    </row>
    <row r="12" spans="1:7" ht="15.75" thickBot="1" x14ac:dyDescent="0.3">
      <c r="A12" s="1272" t="s">
        <v>354</v>
      </c>
      <c r="B12" s="1282">
        <v>38.79</v>
      </c>
      <c r="C12" s="1282">
        <v>46.57</v>
      </c>
      <c r="D12" s="1279">
        <v>46.43</v>
      </c>
      <c r="E12" s="1282">
        <v>26.6</v>
      </c>
      <c r="F12" s="1279">
        <v>27.48</v>
      </c>
      <c r="G12" s="1279">
        <v>32.07</v>
      </c>
    </row>
    <row r="13" spans="1:7" ht="15.75" thickBot="1" x14ac:dyDescent="0.3">
      <c r="A13" s="1267" t="s">
        <v>5</v>
      </c>
      <c r="B13" s="1276">
        <v>22</v>
      </c>
      <c r="C13" s="1276">
        <v>27</v>
      </c>
      <c r="D13" s="1273">
        <v>30</v>
      </c>
      <c r="E13" s="1276">
        <v>18</v>
      </c>
      <c r="F13" s="1273">
        <v>21</v>
      </c>
      <c r="G13" s="1273">
        <v>23</v>
      </c>
    </row>
    <row r="15" spans="1:7" ht="70.5" customHeight="1" x14ac:dyDescent="0.25">
      <c r="A15" s="1215" t="s">
        <v>1027</v>
      </c>
      <c r="B15" s="1215"/>
      <c r="C15" s="1215"/>
      <c r="D15" s="1215"/>
      <c r="E15" s="1269"/>
      <c r="F15" s="1269"/>
      <c r="G15" s="1269"/>
    </row>
    <row r="16" spans="1:7" ht="34.5" customHeight="1" x14ac:dyDescent="0.25">
      <c r="A16" s="1215" t="s">
        <v>1024</v>
      </c>
      <c r="B16" s="1215"/>
      <c r="C16" s="1215"/>
      <c r="D16" s="1215"/>
      <c r="E16" s="1269"/>
      <c r="F16" s="1269"/>
      <c r="G16" s="1269"/>
    </row>
    <row r="17" spans="1:7" x14ac:dyDescent="0.25">
      <c r="A17" s="1215" t="s">
        <v>1018</v>
      </c>
      <c r="B17" s="1215"/>
      <c r="C17" s="1215"/>
      <c r="D17" s="1215"/>
      <c r="E17" s="1269"/>
      <c r="F17" s="1269"/>
      <c r="G17" s="1269"/>
    </row>
    <row r="18" spans="1:7" x14ac:dyDescent="0.25">
      <c r="A18" s="1215" t="s">
        <v>1019</v>
      </c>
      <c r="B18" s="1215"/>
      <c r="C18" s="1215"/>
      <c r="D18" s="1215"/>
      <c r="E18" s="1269"/>
      <c r="F18" s="1269"/>
      <c r="G18" s="1269"/>
    </row>
  </sheetData>
  <mergeCells count="7">
    <mergeCell ref="A6:A7"/>
    <mergeCell ref="B6:D6"/>
    <mergeCell ref="E6:G6"/>
    <mergeCell ref="A17:G17"/>
    <mergeCell ref="A18:G18"/>
    <mergeCell ref="A16:G16"/>
    <mergeCell ref="A15:G1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L37"/>
  <sheetViews>
    <sheetView showGridLines="0" zoomScale="90" zoomScaleNormal="90" workbookViewId="0"/>
  </sheetViews>
  <sheetFormatPr baseColWidth="10" defaultRowHeight="12.75" x14ac:dyDescent="0.2"/>
  <cols>
    <col min="1" max="1" width="3.7109375" style="705" customWidth="1"/>
    <col min="2" max="2" width="54" style="736" customWidth="1"/>
    <col min="3" max="3" width="9.7109375" style="705" customWidth="1"/>
    <col min="4" max="4" width="16.7109375" style="705" customWidth="1"/>
    <col min="5" max="5" width="11.140625" style="705" customWidth="1"/>
    <col min="6" max="6" width="7.5703125" style="705" customWidth="1"/>
    <col min="7" max="7" width="8.7109375" style="705" customWidth="1"/>
    <col min="8" max="8" width="10.42578125" style="705" customWidth="1"/>
    <col min="9" max="9" width="14" style="705" customWidth="1"/>
    <col min="10" max="10" width="10.5703125" style="705" customWidth="1"/>
    <col min="11" max="11" width="21" style="705" customWidth="1"/>
    <col min="12" max="256" width="11.42578125" style="705"/>
    <col min="257" max="257" width="3.7109375" style="705" customWidth="1"/>
    <col min="258" max="258" width="54" style="705" customWidth="1"/>
    <col min="259" max="259" width="9.7109375" style="705" customWidth="1"/>
    <col min="260" max="260" width="16.7109375" style="705" customWidth="1"/>
    <col min="261" max="261" width="11.140625" style="705" customWidth="1"/>
    <col min="262" max="262" width="7.5703125" style="705" customWidth="1"/>
    <col min="263" max="263" width="8.7109375" style="705" customWidth="1"/>
    <col min="264" max="264" width="10.42578125" style="705" customWidth="1"/>
    <col min="265" max="265" width="14" style="705" customWidth="1"/>
    <col min="266" max="266" width="10.5703125" style="705" customWidth="1"/>
    <col min="267" max="267" width="21" style="705" customWidth="1"/>
    <col min="268" max="512" width="11.42578125" style="705"/>
    <col min="513" max="513" width="3.7109375" style="705" customWidth="1"/>
    <col min="514" max="514" width="54" style="705" customWidth="1"/>
    <col min="515" max="515" width="9.7109375" style="705" customWidth="1"/>
    <col min="516" max="516" width="16.7109375" style="705" customWidth="1"/>
    <col min="517" max="517" width="11.140625" style="705" customWidth="1"/>
    <col min="518" max="518" width="7.5703125" style="705" customWidth="1"/>
    <col min="519" max="519" width="8.7109375" style="705" customWidth="1"/>
    <col min="520" max="520" width="10.42578125" style="705" customWidth="1"/>
    <col min="521" max="521" width="14" style="705" customWidth="1"/>
    <col min="522" max="522" width="10.5703125" style="705" customWidth="1"/>
    <col min="523" max="523" width="21" style="705" customWidth="1"/>
    <col min="524" max="768" width="11.42578125" style="705"/>
    <col min="769" max="769" width="3.7109375" style="705" customWidth="1"/>
    <col min="770" max="770" width="54" style="705" customWidth="1"/>
    <col min="771" max="771" width="9.7109375" style="705" customWidth="1"/>
    <col min="772" max="772" width="16.7109375" style="705" customWidth="1"/>
    <col min="773" max="773" width="11.140625" style="705" customWidth="1"/>
    <col min="774" max="774" width="7.5703125" style="705" customWidth="1"/>
    <col min="775" max="775" width="8.7109375" style="705" customWidth="1"/>
    <col min="776" max="776" width="10.42578125" style="705" customWidth="1"/>
    <col min="777" max="777" width="14" style="705" customWidth="1"/>
    <col min="778" max="778" width="10.5703125" style="705" customWidth="1"/>
    <col min="779" max="779" width="21" style="705" customWidth="1"/>
    <col min="780" max="1024" width="11.42578125" style="705"/>
    <col min="1025" max="1025" width="3.7109375" style="705" customWidth="1"/>
    <col min="1026" max="1026" width="54" style="705" customWidth="1"/>
    <col min="1027" max="1027" width="9.7109375" style="705" customWidth="1"/>
    <col min="1028" max="1028" width="16.7109375" style="705" customWidth="1"/>
    <col min="1029" max="1029" width="11.140625" style="705" customWidth="1"/>
    <col min="1030" max="1030" width="7.5703125" style="705" customWidth="1"/>
    <col min="1031" max="1031" width="8.7109375" style="705" customWidth="1"/>
    <col min="1032" max="1032" width="10.42578125" style="705" customWidth="1"/>
    <col min="1033" max="1033" width="14" style="705" customWidth="1"/>
    <col min="1034" max="1034" width="10.5703125" style="705" customWidth="1"/>
    <col min="1035" max="1035" width="21" style="705" customWidth="1"/>
    <col min="1036" max="1280" width="11.42578125" style="705"/>
    <col min="1281" max="1281" width="3.7109375" style="705" customWidth="1"/>
    <col min="1282" max="1282" width="54" style="705" customWidth="1"/>
    <col min="1283" max="1283" width="9.7109375" style="705" customWidth="1"/>
    <col min="1284" max="1284" width="16.7109375" style="705" customWidth="1"/>
    <col min="1285" max="1285" width="11.140625" style="705" customWidth="1"/>
    <col min="1286" max="1286" width="7.5703125" style="705" customWidth="1"/>
    <col min="1287" max="1287" width="8.7109375" style="705" customWidth="1"/>
    <col min="1288" max="1288" width="10.42578125" style="705" customWidth="1"/>
    <col min="1289" max="1289" width="14" style="705" customWidth="1"/>
    <col min="1290" max="1290" width="10.5703125" style="705" customWidth="1"/>
    <col min="1291" max="1291" width="21" style="705" customWidth="1"/>
    <col min="1292" max="1536" width="11.42578125" style="705"/>
    <col min="1537" max="1537" width="3.7109375" style="705" customWidth="1"/>
    <col min="1538" max="1538" width="54" style="705" customWidth="1"/>
    <col min="1539" max="1539" width="9.7109375" style="705" customWidth="1"/>
    <col min="1540" max="1540" width="16.7109375" style="705" customWidth="1"/>
    <col min="1541" max="1541" width="11.140625" style="705" customWidth="1"/>
    <col min="1542" max="1542" width="7.5703125" style="705" customWidth="1"/>
    <col min="1543" max="1543" width="8.7109375" style="705" customWidth="1"/>
    <col min="1544" max="1544" width="10.42578125" style="705" customWidth="1"/>
    <col min="1545" max="1545" width="14" style="705" customWidth="1"/>
    <col min="1546" max="1546" width="10.5703125" style="705" customWidth="1"/>
    <col min="1547" max="1547" width="21" style="705" customWidth="1"/>
    <col min="1548" max="1792" width="11.42578125" style="705"/>
    <col min="1793" max="1793" width="3.7109375" style="705" customWidth="1"/>
    <col min="1794" max="1794" width="54" style="705" customWidth="1"/>
    <col min="1795" max="1795" width="9.7109375" style="705" customWidth="1"/>
    <col min="1796" max="1796" width="16.7109375" style="705" customWidth="1"/>
    <col min="1797" max="1797" width="11.140625" style="705" customWidth="1"/>
    <col min="1798" max="1798" width="7.5703125" style="705" customWidth="1"/>
    <col min="1799" max="1799" width="8.7109375" style="705" customWidth="1"/>
    <col min="1800" max="1800" width="10.42578125" style="705" customWidth="1"/>
    <col min="1801" max="1801" width="14" style="705" customWidth="1"/>
    <col min="1802" max="1802" width="10.5703125" style="705" customWidth="1"/>
    <col min="1803" max="1803" width="21" style="705" customWidth="1"/>
    <col min="1804" max="2048" width="11.42578125" style="705"/>
    <col min="2049" max="2049" width="3.7109375" style="705" customWidth="1"/>
    <col min="2050" max="2050" width="54" style="705" customWidth="1"/>
    <col min="2051" max="2051" width="9.7109375" style="705" customWidth="1"/>
    <col min="2052" max="2052" width="16.7109375" style="705" customWidth="1"/>
    <col min="2053" max="2053" width="11.140625" style="705" customWidth="1"/>
    <col min="2054" max="2054" width="7.5703125" style="705" customWidth="1"/>
    <col min="2055" max="2055" width="8.7109375" style="705" customWidth="1"/>
    <col min="2056" max="2056" width="10.42578125" style="705" customWidth="1"/>
    <col min="2057" max="2057" width="14" style="705" customWidth="1"/>
    <col min="2058" max="2058" width="10.5703125" style="705" customWidth="1"/>
    <col min="2059" max="2059" width="21" style="705" customWidth="1"/>
    <col min="2060" max="2304" width="11.42578125" style="705"/>
    <col min="2305" max="2305" width="3.7109375" style="705" customWidth="1"/>
    <col min="2306" max="2306" width="54" style="705" customWidth="1"/>
    <col min="2307" max="2307" width="9.7109375" style="705" customWidth="1"/>
    <col min="2308" max="2308" width="16.7109375" style="705" customWidth="1"/>
    <col min="2309" max="2309" width="11.140625" style="705" customWidth="1"/>
    <col min="2310" max="2310" width="7.5703125" style="705" customWidth="1"/>
    <col min="2311" max="2311" width="8.7109375" style="705" customWidth="1"/>
    <col min="2312" max="2312" width="10.42578125" style="705" customWidth="1"/>
    <col min="2313" max="2313" width="14" style="705" customWidth="1"/>
    <col min="2314" max="2314" width="10.5703125" style="705" customWidth="1"/>
    <col min="2315" max="2315" width="21" style="705" customWidth="1"/>
    <col min="2316" max="2560" width="11.42578125" style="705"/>
    <col min="2561" max="2561" width="3.7109375" style="705" customWidth="1"/>
    <col min="2562" max="2562" width="54" style="705" customWidth="1"/>
    <col min="2563" max="2563" width="9.7109375" style="705" customWidth="1"/>
    <col min="2564" max="2564" width="16.7109375" style="705" customWidth="1"/>
    <col min="2565" max="2565" width="11.140625" style="705" customWidth="1"/>
    <col min="2566" max="2566" width="7.5703125" style="705" customWidth="1"/>
    <col min="2567" max="2567" width="8.7109375" style="705" customWidth="1"/>
    <col min="2568" max="2568" width="10.42578125" style="705" customWidth="1"/>
    <col min="2569" max="2569" width="14" style="705" customWidth="1"/>
    <col min="2570" max="2570" width="10.5703125" style="705" customWidth="1"/>
    <col min="2571" max="2571" width="21" style="705" customWidth="1"/>
    <col min="2572" max="2816" width="11.42578125" style="705"/>
    <col min="2817" max="2817" width="3.7109375" style="705" customWidth="1"/>
    <col min="2818" max="2818" width="54" style="705" customWidth="1"/>
    <col min="2819" max="2819" width="9.7109375" style="705" customWidth="1"/>
    <col min="2820" max="2820" width="16.7109375" style="705" customWidth="1"/>
    <col min="2821" max="2821" width="11.140625" style="705" customWidth="1"/>
    <col min="2822" max="2822" width="7.5703125" style="705" customWidth="1"/>
    <col min="2823" max="2823" width="8.7109375" style="705" customWidth="1"/>
    <col min="2824" max="2824" width="10.42578125" style="705" customWidth="1"/>
    <col min="2825" max="2825" width="14" style="705" customWidth="1"/>
    <col min="2826" max="2826" width="10.5703125" style="705" customWidth="1"/>
    <col min="2827" max="2827" width="21" style="705" customWidth="1"/>
    <col min="2828" max="3072" width="11.42578125" style="705"/>
    <col min="3073" max="3073" width="3.7109375" style="705" customWidth="1"/>
    <col min="3074" max="3074" width="54" style="705" customWidth="1"/>
    <col min="3075" max="3075" width="9.7109375" style="705" customWidth="1"/>
    <col min="3076" max="3076" width="16.7109375" style="705" customWidth="1"/>
    <col min="3077" max="3077" width="11.140625" style="705" customWidth="1"/>
    <col min="3078" max="3078" width="7.5703125" style="705" customWidth="1"/>
    <col min="3079" max="3079" width="8.7109375" style="705" customWidth="1"/>
    <col min="3080" max="3080" width="10.42578125" style="705" customWidth="1"/>
    <col min="3081" max="3081" width="14" style="705" customWidth="1"/>
    <col min="3082" max="3082" width="10.5703125" style="705" customWidth="1"/>
    <col min="3083" max="3083" width="21" style="705" customWidth="1"/>
    <col min="3084" max="3328" width="11.42578125" style="705"/>
    <col min="3329" max="3329" width="3.7109375" style="705" customWidth="1"/>
    <col min="3330" max="3330" width="54" style="705" customWidth="1"/>
    <col min="3331" max="3331" width="9.7109375" style="705" customWidth="1"/>
    <col min="3332" max="3332" width="16.7109375" style="705" customWidth="1"/>
    <col min="3333" max="3333" width="11.140625" style="705" customWidth="1"/>
    <col min="3334" max="3334" width="7.5703125" style="705" customWidth="1"/>
    <col min="3335" max="3335" width="8.7109375" style="705" customWidth="1"/>
    <col min="3336" max="3336" width="10.42578125" style="705" customWidth="1"/>
    <col min="3337" max="3337" width="14" style="705" customWidth="1"/>
    <col min="3338" max="3338" width="10.5703125" style="705" customWidth="1"/>
    <col min="3339" max="3339" width="21" style="705" customWidth="1"/>
    <col min="3340" max="3584" width="11.42578125" style="705"/>
    <col min="3585" max="3585" width="3.7109375" style="705" customWidth="1"/>
    <col min="3586" max="3586" width="54" style="705" customWidth="1"/>
    <col min="3587" max="3587" width="9.7109375" style="705" customWidth="1"/>
    <col min="3588" max="3588" width="16.7109375" style="705" customWidth="1"/>
    <col min="3589" max="3589" width="11.140625" style="705" customWidth="1"/>
    <col min="3590" max="3590" width="7.5703125" style="705" customWidth="1"/>
    <col min="3591" max="3591" width="8.7109375" style="705" customWidth="1"/>
    <col min="3592" max="3592" width="10.42578125" style="705" customWidth="1"/>
    <col min="3593" max="3593" width="14" style="705" customWidth="1"/>
    <col min="3594" max="3594" width="10.5703125" style="705" customWidth="1"/>
    <col min="3595" max="3595" width="21" style="705" customWidth="1"/>
    <col min="3596" max="3840" width="11.42578125" style="705"/>
    <col min="3841" max="3841" width="3.7109375" style="705" customWidth="1"/>
    <col min="3842" max="3842" width="54" style="705" customWidth="1"/>
    <col min="3843" max="3843" width="9.7109375" style="705" customWidth="1"/>
    <col min="3844" max="3844" width="16.7109375" style="705" customWidth="1"/>
    <col min="3845" max="3845" width="11.140625" style="705" customWidth="1"/>
    <col min="3846" max="3846" width="7.5703125" style="705" customWidth="1"/>
    <col min="3847" max="3847" width="8.7109375" style="705" customWidth="1"/>
    <col min="3848" max="3848" width="10.42578125" style="705" customWidth="1"/>
    <col min="3849" max="3849" width="14" style="705" customWidth="1"/>
    <col min="3850" max="3850" width="10.5703125" style="705" customWidth="1"/>
    <col min="3851" max="3851" width="21" style="705" customWidth="1"/>
    <col min="3852" max="4096" width="11.42578125" style="705"/>
    <col min="4097" max="4097" width="3.7109375" style="705" customWidth="1"/>
    <col min="4098" max="4098" width="54" style="705" customWidth="1"/>
    <col min="4099" max="4099" width="9.7109375" style="705" customWidth="1"/>
    <col min="4100" max="4100" width="16.7109375" style="705" customWidth="1"/>
    <col min="4101" max="4101" width="11.140625" style="705" customWidth="1"/>
    <col min="4102" max="4102" width="7.5703125" style="705" customWidth="1"/>
    <col min="4103" max="4103" width="8.7109375" style="705" customWidth="1"/>
    <col min="4104" max="4104" width="10.42578125" style="705" customWidth="1"/>
    <col min="4105" max="4105" width="14" style="705" customWidth="1"/>
    <col min="4106" max="4106" width="10.5703125" style="705" customWidth="1"/>
    <col min="4107" max="4107" width="21" style="705" customWidth="1"/>
    <col min="4108" max="4352" width="11.42578125" style="705"/>
    <col min="4353" max="4353" width="3.7109375" style="705" customWidth="1"/>
    <col min="4354" max="4354" width="54" style="705" customWidth="1"/>
    <col min="4355" max="4355" width="9.7109375" style="705" customWidth="1"/>
    <col min="4356" max="4356" width="16.7109375" style="705" customWidth="1"/>
    <col min="4357" max="4357" width="11.140625" style="705" customWidth="1"/>
    <col min="4358" max="4358" width="7.5703125" style="705" customWidth="1"/>
    <col min="4359" max="4359" width="8.7109375" style="705" customWidth="1"/>
    <col min="4360" max="4360" width="10.42578125" style="705" customWidth="1"/>
    <col min="4361" max="4361" width="14" style="705" customWidth="1"/>
    <col min="4362" max="4362" width="10.5703125" style="705" customWidth="1"/>
    <col min="4363" max="4363" width="21" style="705" customWidth="1"/>
    <col min="4364" max="4608" width="11.42578125" style="705"/>
    <col min="4609" max="4609" width="3.7109375" style="705" customWidth="1"/>
    <col min="4610" max="4610" width="54" style="705" customWidth="1"/>
    <col min="4611" max="4611" width="9.7109375" style="705" customWidth="1"/>
    <col min="4612" max="4612" width="16.7109375" style="705" customWidth="1"/>
    <col min="4613" max="4613" width="11.140625" style="705" customWidth="1"/>
    <col min="4614" max="4614" width="7.5703125" style="705" customWidth="1"/>
    <col min="4615" max="4615" width="8.7109375" style="705" customWidth="1"/>
    <col min="4616" max="4616" width="10.42578125" style="705" customWidth="1"/>
    <col min="4617" max="4617" width="14" style="705" customWidth="1"/>
    <col min="4618" max="4618" width="10.5703125" style="705" customWidth="1"/>
    <col min="4619" max="4619" width="21" style="705" customWidth="1"/>
    <col min="4620" max="4864" width="11.42578125" style="705"/>
    <col min="4865" max="4865" width="3.7109375" style="705" customWidth="1"/>
    <col min="4866" max="4866" width="54" style="705" customWidth="1"/>
    <col min="4867" max="4867" width="9.7109375" style="705" customWidth="1"/>
    <col min="4868" max="4868" width="16.7109375" style="705" customWidth="1"/>
    <col min="4869" max="4869" width="11.140625" style="705" customWidth="1"/>
    <col min="4870" max="4870" width="7.5703125" style="705" customWidth="1"/>
    <col min="4871" max="4871" width="8.7109375" style="705" customWidth="1"/>
    <col min="4872" max="4872" width="10.42578125" style="705" customWidth="1"/>
    <col min="4873" max="4873" width="14" style="705" customWidth="1"/>
    <col min="4874" max="4874" width="10.5703125" style="705" customWidth="1"/>
    <col min="4875" max="4875" width="21" style="705" customWidth="1"/>
    <col min="4876" max="5120" width="11.42578125" style="705"/>
    <col min="5121" max="5121" width="3.7109375" style="705" customWidth="1"/>
    <col min="5122" max="5122" width="54" style="705" customWidth="1"/>
    <col min="5123" max="5123" width="9.7109375" style="705" customWidth="1"/>
    <col min="5124" max="5124" width="16.7109375" style="705" customWidth="1"/>
    <col min="5125" max="5125" width="11.140625" style="705" customWidth="1"/>
    <col min="5126" max="5126" width="7.5703125" style="705" customWidth="1"/>
    <col min="5127" max="5127" width="8.7109375" style="705" customWidth="1"/>
    <col min="5128" max="5128" width="10.42578125" style="705" customWidth="1"/>
    <col min="5129" max="5129" width="14" style="705" customWidth="1"/>
    <col min="5130" max="5130" width="10.5703125" style="705" customWidth="1"/>
    <col min="5131" max="5131" width="21" style="705" customWidth="1"/>
    <col min="5132" max="5376" width="11.42578125" style="705"/>
    <col min="5377" max="5377" width="3.7109375" style="705" customWidth="1"/>
    <col min="5378" max="5378" width="54" style="705" customWidth="1"/>
    <col min="5379" max="5379" width="9.7109375" style="705" customWidth="1"/>
    <col min="5380" max="5380" width="16.7109375" style="705" customWidth="1"/>
    <col min="5381" max="5381" width="11.140625" style="705" customWidth="1"/>
    <col min="5382" max="5382" width="7.5703125" style="705" customWidth="1"/>
    <col min="5383" max="5383" width="8.7109375" style="705" customWidth="1"/>
    <col min="5384" max="5384" width="10.42578125" style="705" customWidth="1"/>
    <col min="5385" max="5385" width="14" style="705" customWidth="1"/>
    <col min="5386" max="5386" width="10.5703125" style="705" customWidth="1"/>
    <col min="5387" max="5387" width="21" style="705" customWidth="1"/>
    <col min="5388" max="5632" width="11.42578125" style="705"/>
    <col min="5633" max="5633" width="3.7109375" style="705" customWidth="1"/>
    <col min="5634" max="5634" width="54" style="705" customWidth="1"/>
    <col min="5635" max="5635" width="9.7109375" style="705" customWidth="1"/>
    <col min="5636" max="5636" width="16.7109375" style="705" customWidth="1"/>
    <col min="5637" max="5637" width="11.140625" style="705" customWidth="1"/>
    <col min="5638" max="5638" width="7.5703125" style="705" customWidth="1"/>
    <col min="5639" max="5639" width="8.7109375" style="705" customWidth="1"/>
    <col min="5640" max="5640" width="10.42578125" style="705" customWidth="1"/>
    <col min="5641" max="5641" width="14" style="705" customWidth="1"/>
    <col min="5642" max="5642" width="10.5703125" style="705" customWidth="1"/>
    <col min="5643" max="5643" width="21" style="705" customWidth="1"/>
    <col min="5644" max="5888" width="11.42578125" style="705"/>
    <col min="5889" max="5889" width="3.7109375" style="705" customWidth="1"/>
    <col min="5890" max="5890" width="54" style="705" customWidth="1"/>
    <col min="5891" max="5891" width="9.7109375" style="705" customWidth="1"/>
    <col min="5892" max="5892" width="16.7109375" style="705" customWidth="1"/>
    <col min="5893" max="5893" width="11.140625" style="705" customWidth="1"/>
    <col min="5894" max="5894" width="7.5703125" style="705" customWidth="1"/>
    <col min="5895" max="5895" width="8.7109375" style="705" customWidth="1"/>
    <col min="5896" max="5896" width="10.42578125" style="705" customWidth="1"/>
    <col min="5897" max="5897" width="14" style="705" customWidth="1"/>
    <col min="5898" max="5898" width="10.5703125" style="705" customWidth="1"/>
    <col min="5899" max="5899" width="21" style="705" customWidth="1"/>
    <col min="5900" max="6144" width="11.42578125" style="705"/>
    <col min="6145" max="6145" width="3.7109375" style="705" customWidth="1"/>
    <col min="6146" max="6146" width="54" style="705" customWidth="1"/>
    <col min="6147" max="6147" width="9.7109375" style="705" customWidth="1"/>
    <col min="6148" max="6148" width="16.7109375" style="705" customWidth="1"/>
    <col min="6149" max="6149" width="11.140625" style="705" customWidth="1"/>
    <col min="6150" max="6150" width="7.5703125" style="705" customWidth="1"/>
    <col min="6151" max="6151" width="8.7109375" style="705" customWidth="1"/>
    <col min="6152" max="6152" width="10.42578125" style="705" customWidth="1"/>
    <col min="6153" max="6153" width="14" style="705" customWidth="1"/>
    <col min="6154" max="6154" width="10.5703125" style="705" customWidth="1"/>
    <col min="6155" max="6155" width="21" style="705" customWidth="1"/>
    <col min="6156" max="6400" width="11.42578125" style="705"/>
    <col min="6401" max="6401" width="3.7109375" style="705" customWidth="1"/>
    <col min="6402" max="6402" width="54" style="705" customWidth="1"/>
    <col min="6403" max="6403" width="9.7109375" style="705" customWidth="1"/>
    <col min="6404" max="6404" width="16.7109375" style="705" customWidth="1"/>
    <col min="6405" max="6405" width="11.140625" style="705" customWidth="1"/>
    <col min="6406" max="6406" width="7.5703125" style="705" customWidth="1"/>
    <col min="6407" max="6407" width="8.7109375" style="705" customWidth="1"/>
    <col min="6408" max="6408" width="10.42578125" style="705" customWidth="1"/>
    <col min="6409" max="6409" width="14" style="705" customWidth="1"/>
    <col min="6410" max="6410" width="10.5703125" style="705" customWidth="1"/>
    <col min="6411" max="6411" width="21" style="705" customWidth="1"/>
    <col min="6412" max="6656" width="11.42578125" style="705"/>
    <col min="6657" max="6657" width="3.7109375" style="705" customWidth="1"/>
    <col min="6658" max="6658" width="54" style="705" customWidth="1"/>
    <col min="6659" max="6659" width="9.7109375" style="705" customWidth="1"/>
    <col min="6660" max="6660" width="16.7109375" style="705" customWidth="1"/>
    <col min="6661" max="6661" width="11.140625" style="705" customWidth="1"/>
    <col min="6662" max="6662" width="7.5703125" style="705" customWidth="1"/>
    <col min="6663" max="6663" width="8.7109375" style="705" customWidth="1"/>
    <col min="6664" max="6664" width="10.42578125" style="705" customWidth="1"/>
    <col min="6665" max="6665" width="14" style="705" customWidth="1"/>
    <col min="6666" max="6666" width="10.5703125" style="705" customWidth="1"/>
    <col min="6667" max="6667" width="21" style="705" customWidth="1"/>
    <col min="6668" max="6912" width="11.42578125" style="705"/>
    <col min="6913" max="6913" width="3.7109375" style="705" customWidth="1"/>
    <col min="6914" max="6914" width="54" style="705" customWidth="1"/>
    <col min="6915" max="6915" width="9.7109375" style="705" customWidth="1"/>
    <col min="6916" max="6916" width="16.7109375" style="705" customWidth="1"/>
    <col min="6917" max="6917" width="11.140625" style="705" customWidth="1"/>
    <col min="6918" max="6918" width="7.5703125" style="705" customWidth="1"/>
    <col min="6919" max="6919" width="8.7109375" style="705" customWidth="1"/>
    <col min="6920" max="6920" width="10.42578125" style="705" customWidth="1"/>
    <col min="6921" max="6921" width="14" style="705" customWidth="1"/>
    <col min="6922" max="6922" width="10.5703125" style="705" customWidth="1"/>
    <col min="6923" max="6923" width="21" style="705" customWidth="1"/>
    <col min="6924" max="7168" width="11.42578125" style="705"/>
    <col min="7169" max="7169" width="3.7109375" style="705" customWidth="1"/>
    <col min="7170" max="7170" width="54" style="705" customWidth="1"/>
    <col min="7171" max="7171" width="9.7109375" style="705" customWidth="1"/>
    <col min="7172" max="7172" width="16.7109375" style="705" customWidth="1"/>
    <col min="7173" max="7173" width="11.140625" style="705" customWidth="1"/>
    <col min="7174" max="7174" width="7.5703125" style="705" customWidth="1"/>
    <col min="7175" max="7175" width="8.7109375" style="705" customWidth="1"/>
    <col min="7176" max="7176" width="10.42578125" style="705" customWidth="1"/>
    <col min="7177" max="7177" width="14" style="705" customWidth="1"/>
    <col min="7178" max="7178" width="10.5703125" style="705" customWidth="1"/>
    <col min="7179" max="7179" width="21" style="705" customWidth="1"/>
    <col min="7180" max="7424" width="11.42578125" style="705"/>
    <col min="7425" max="7425" width="3.7109375" style="705" customWidth="1"/>
    <col min="7426" max="7426" width="54" style="705" customWidth="1"/>
    <col min="7427" max="7427" width="9.7109375" style="705" customWidth="1"/>
    <col min="7428" max="7428" width="16.7109375" style="705" customWidth="1"/>
    <col min="7429" max="7429" width="11.140625" style="705" customWidth="1"/>
    <col min="7430" max="7430" width="7.5703125" style="705" customWidth="1"/>
    <col min="7431" max="7431" width="8.7109375" style="705" customWidth="1"/>
    <col min="7432" max="7432" width="10.42578125" style="705" customWidth="1"/>
    <col min="7433" max="7433" width="14" style="705" customWidth="1"/>
    <col min="7434" max="7434" width="10.5703125" style="705" customWidth="1"/>
    <col min="7435" max="7435" width="21" style="705" customWidth="1"/>
    <col min="7436" max="7680" width="11.42578125" style="705"/>
    <col min="7681" max="7681" width="3.7109375" style="705" customWidth="1"/>
    <col min="7682" max="7682" width="54" style="705" customWidth="1"/>
    <col min="7683" max="7683" width="9.7109375" style="705" customWidth="1"/>
    <col min="7684" max="7684" width="16.7109375" style="705" customWidth="1"/>
    <col min="7685" max="7685" width="11.140625" style="705" customWidth="1"/>
    <col min="7686" max="7686" width="7.5703125" style="705" customWidth="1"/>
    <col min="7687" max="7687" width="8.7109375" style="705" customWidth="1"/>
    <col min="7688" max="7688" width="10.42578125" style="705" customWidth="1"/>
    <col min="7689" max="7689" width="14" style="705" customWidth="1"/>
    <col min="7690" max="7690" width="10.5703125" style="705" customWidth="1"/>
    <col min="7691" max="7691" width="21" style="705" customWidth="1"/>
    <col min="7692" max="7936" width="11.42578125" style="705"/>
    <col min="7937" max="7937" width="3.7109375" style="705" customWidth="1"/>
    <col min="7938" max="7938" width="54" style="705" customWidth="1"/>
    <col min="7939" max="7939" width="9.7109375" style="705" customWidth="1"/>
    <col min="7940" max="7940" width="16.7109375" style="705" customWidth="1"/>
    <col min="7941" max="7941" width="11.140625" style="705" customWidth="1"/>
    <col min="7942" max="7942" width="7.5703125" style="705" customWidth="1"/>
    <col min="7943" max="7943" width="8.7109375" style="705" customWidth="1"/>
    <col min="7944" max="7944" width="10.42578125" style="705" customWidth="1"/>
    <col min="7945" max="7945" width="14" style="705" customWidth="1"/>
    <col min="7946" max="7946" width="10.5703125" style="705" customWidth="1"/>
    <col min="7947" max="7947" width="21" style="705" customWidth="1"/>
    <col min="7948" max="8192" width="11.42578125" style="705"/>
    <col min="8193" max="8193" width="3.7109375" style="705" customWidth="1"/>
    <col min="8194" max="8194" width="54" style="705" customWidth="1"/>
    <col min="8195" max="8195" width="9.7109375" style="705" customWidth="1"/>
    <col min="8196" max="8196" width="16.7109375" style="705" customWidth="1"/>
    <col min="8197" max="8197" width="11.140625" style="705" customWidth="1"/>
    <col min="8198" max="8198" width="7.5703125" style="705" customWidth="1"/>
    <col min="8199" max="8199" width="8.7109375" style="705" customWidth="1"/>
    <col min="8200" max="8200" width="10.42578125" style="705" customWidth="1"/>
    <col min="8201" max="8201" width="14" style="705" customWidth="1"/>
    <col min="8202" max="8202" width="10.5703125" style="705" customWidth="1"/>
    <col min="8203" max="8203" width="21" style="705" customWidth="1"/>
    <col min="8204" max="8448" width="11.42578125" style="705"/>
    <col min="8449" max="8449" width="3.7109375" style="705" customWidth="1"/>
    <col min="8450" max="8450" width="54" style="705" customWidth="1"/>
    <col min="8451" max="8451" width="9.7109375" style="705" customWidth="1"/>
    <col min="8452" max="8452" width="16.7109375" style="705" customWidth="1"/>
    <col min="8453" max="8453" width="11.140625" style="705" customWidth="1"/>
    <col min="8454" max="8454" width="7.5703125" style="705" customWidth="1"/>
    <col min="8455" max="8455" width="8.7109375" style="705" customWidth="1"/>
    <col min="8456" max="8456" width="10.42578125" style="705" customWidth="1"/>
    <col min="8457" max="8457" width="14" style="705" customWidth="1"/>
    <col min="8458" max="8458" width="10.5703125" style="705" customWidth="1"/>
    <col min="8459" max="8459" width="21" style="705" customWidth="1"/>
    <col min="8460" max="8704" width="11.42578125" style="705"/>
    <col min="8705" max="8705" width="3.7109375" style="705" customWidth="1"/>
    <col min="8706" max="8706" width="54" style="705" customWidth="1"/>
    <col min="8707" max="8707" width="9.7109375" style="705" customWidth="1"/>
    <col min="8708" max="8708" width="16.7109375" style="705" customWidth="1"/>
    <col min="8709" max="8709" width="11.140625" style="705" customWidth="1"/>
    <col min="8710" max="8710" width="7.5703125" style="705" customWidth="1"/>
    <col min="8711" max="8711" width="8.7109375" style="705" customWidth="1"/>
    <col min="8712" max="8712" width="10.42578125" style="705" customWidth="1"/>
    <col min="8713" max="8713" width="14" style="705" customWidth="1"/>
    <col min="8714" max="8714" width="10.5703125" style="705" customWidth="1"/>
    <col min="8715" max="8715" width="21" style="705" customWidth="1"/>
    <col min="8716" max="8960" width="11.42578125" style="705"/>
    <col min="8961" max="8961" width="3.7109375" style="705" customWidth="1"/>
    <col min="8962" max="8962" width="54" style="705" customWidth="1"/>
    <col min="8963" max="8963" width="9.7109375" style="705" customWidth="1"/>
    <col min="8964" max="8964" width="16.7109375" style="705" customWidth="1"/>
    <col min="8965" max="8965" width="11.140625" style="705" customWidth="1"/>
    <col min="8966" max="8966" width="7.5703125" style="705" customWidth="1"/>
    <col min="8967" max="8967" width="8.7109375" style="705" customWidth="1"/>
    <col min="8968" max="8968" width="10.42578125" style="705" customWidth="1"/>
    <col min="8969" max="8969" width="14" style="705" customWidth="1"/>
    <col min="8970" max="8970" width="10.5703125" style="705" customWidth="1"/>
    <col min="8971" max="8971" width="21" style="705" customWidth="1"/>
    <col min="8972" max="9216" width="11.42578125" style="705"/>
    <col min="9217" max="9217" width="3.7109375" style="705" customWidth="1"/>
    <col min="9218" max="9218" width="54" style="705" customWidth="1"/>
    <col min="9219" max="9219" width="9.7109375" style="705" customWidth="1"/>
    <col min="9220" max="9220" width="16.7109375" style="705" customWidth="1"/>
    <col min="9221" max="9221" width="11.140625" style="705" customWidth="1"/>
    <col min="9222" max="9222" width="7.5703125" style="705" customWidth="1"/>
    <col min="9223" max="9223" width="8.7109375" style="705" customWidth="1"/>
    <col min="9224" max="9224" width="10.42578125" style="705" customWidth="1"/>
    <col min="9225" max="9225" width="14" style="705" customWidth="1"/>
    <col min="9226" max="9226" width="10.5703125" style="705" customWidth="1"/>
    <col min="9227" max="9227" width="21" style="705" customWidth="1"/>
    <col min="9228" max="9472" width="11.42578125" style="705"/>
    <col min="9473" max="9473" width="3.7109375" style="705" customWidth="1"/>
    <col min="9474" max="9474" width="54" style="705" customWidth="1"/>
    <col min="9475" max="9475" width="9.7109375" style="705" customWidth="1"/>
    <col min="9476" max="9476" width="16.7109375" style="705" customWidth="1"/>
    <col min="9477" max="9477" width="11.140625" style="705" customWidth="1"/>
    <col min="9478" max="9478" width="7.5703125" style="705" customWidth="1"/>
    <col min="9479" max="9479" width="8.7109375" style="705" customWidth="1"/>
    <col min="9480" max="9480" width="10.42578125" style="705" customWidth="1"/>
    <col min="9481" max="9481" width="14" style="705" customWidth="1"/>
    <col min="9482" max="9482" width="10.5703125" style="705" customWidth="1"/>
    <col min="9483" max="9483" width="21" style="705" customWidth="1"/>
    <col min="9484" max="9728" width="11.42578125" style="705"/>
    <col min="9729" max="9729" width="3.7109375" style="705" customWidth="1"/>
    <col min="9730" max="9730" width="54" style="705" customWidth="1"/>
    <col min="9731" max="9731" width="9.7109375" style="705" customWidth="1"/>
    <col min="9732" max="9732" width="16.7109375" style="705" customWidth="1"/>
    <col min="9733" max="9733" width="11.140625" style="705" customWidth="1"/>
    <col min="9734" max="9734" width="7.5703125" style="705" customWidth="1"/>
    <col min="9735" max="9735" width="8.7109375" style="705" customWidth="1"/>
    <col min="9736" max="9736" width="10.42578125" style="705" customWidth="1"/>
    <col min="9737" max="9737" width="14" style="705" customWidth="1"/>
    <col min="9738" max="9738" width="10.5703125" style="705" customWidth="1"/>
    <col min="9739" max="9739" width="21" style="705" customWidth="1"/>
    <col min="9740" max="9984" width="11.42578125" style="705"/>
    <col min="9985" max="9985" width="3.7109375" style="705" customWidth="1"/>
    <col min="9986" max="9986" width="54" style="705" customWidth="1"/>
    <col min="9987" max="9987" width="9.7109375" style="705" customWidth="1"/>
    <col min="9988" max="9988" width="16.7109375" style="705" customWidth="1"/>
    <col min="9989" max="9989" width="11.140625" style="705" customWidth="1"/>
    <col min="9990" max="9990" width="7.5703125" style="705" customWidth="1"/>
    <col min="9991" max="9991" width="8.7109375" style="705" customWidth="1"/>
    <col min="9992" max="9992" width="10.42578125" style="705" customWidth="1"/>
    <col min="9993" max="9993" width="14" style="705" customWidth="1"/>
    <col min="9994" max="9994" width="10.5703125" style="705" customWidth="1"/>
    <col min="9995" max="9995" width="21" style="705" customWidth="1"/>
    <col min="9996" max="10240" width="11.42578125" style="705"/>
    <col min="10241" max="10241" width="3.7109375" style="705" customWidth="1"/>
    <col min="10242" max="10242" width="54" style="705" customWidth="1"/>
    <col min="10243" max="10243" width="9.7109375" style="705" customWidth="1"/>
    <col min="10244" max="10244" width="16.7109375" style="705" customWidth="1"/>
    <col min="10245" max="10245" width="11.140625" style="705" customWidth="1"/>
    <col min="10246" max="10246" width="7.5703125" style="705" customWidth="1"/>
    <col min="10247" max="10247" width="8.7109375" style="705" customWidth="1"/>
    <col min="10248" max="10248" width="10.42578125" style="705" customWidth="1"/>
    <col min="10249" max="10249" width="14" style="705" customWidth="1"/>
    <col min="10250" max="10250" width="10.5703125" style="705" customWidth="1"/>
    <col min="10251" max="10251" width="21" style="705" customWidth="1"/>
    <col min="10252" max="10496" width="11.42578125" style="705"/>
    <col min="10497" max="10497" width="3.7109375" style="705" customWidth="1"/>
    <col min="10498" max="10498" width="54" style="705" customWidth="1"/>
    <col min="10499" max="10499" width="9.7109375" style="705" customWidth="1"/>
    <col min="10500" max="10500" width="16.7109375" style="705" customWidth="1"/>
    <col min="10501" max="10501" width="11.140625" style="705" customWidth="1"/>
    <col min="10502" max="10502" width="7.5703125" style="705" customWidth="1"/>
    <col min="10503" max="10503" width="8.7109375" style="705" customWidth="1"/>
    <col min="10504" max="10504" width="10.42578125" style="705" customWidth="1"/>
    <col min="10505" max="10505" width="14" style="705" customWidth="1"/>
    <col min="10506" max="10506" width="10.5703125" style="705" customWidth="1"/>
    <col min="10507" max="10507" width="21" style="705" customWidth="1"/>
    <col min="10508" max="10752" width="11.42578125" style="705"/>
    <col min="10753" max="10753" width="3.7109375" style="705" customWidth="1"/>
    <col min="10754" max="10754" width="54" style="705" customWidth="1"/>
    <col min="10755" max="10755" width="9.7109375" style="705" customWidth="1"/>
    <col min="10756" max="10756" width="16.7109375" style="705" customWidth="1"/>
    <col min="10757" max="10757" width="11.140625" style="705" customWidth="1"/>
    <col min="10758" max="10758" width="7.5703125" style="705" customWidth="1"/>
    <col min="10759" max="10759" width="8.7109375" style="705" customWidth="1"/>
    <col min="10760" max="10760" width="10.42578125" style="705" customWidth="1"/>
    <col min="10761" max="10761" width="14" style="705" customWidth="1"/>
    <col min="10762" max="10762" width="10.5703125" style="705" customWidth="1"/>
    <col min="10763" max="10763" width="21" style="705" customWidth="1"/>
    <col min="10764" max="11008" width="11.42578125" style="705"/>
    <col min="11009" max="11009" width="3.7109375" style="705" customWidth="1"/>
    <col min="11010" max="11010" width="54" style="705" customWidth="1"/>
    <col min="11011" max="11011" width="9.7109375" style="705" customWidth="1"/>
    <col min="11012" max="11012" width="16.7109375" style="705" customWidth="1"/>
    <col min="11013" max="11013" width="11.140625" style="705" customWidth="1"/>
    <col min="11014" max="11014" width="7.5703125" style="705" customWidth="1"/>
    <col min="11015" max="11015" width="8.7109375" style="705" customWidth="1"/>
    <col min="11016" max="11016" width="10.42578125" style="705" customWidth="1"/>
    <col min="11017" max="11017" width="14" style="705" customWidth="1"/>
    <col min="11018" max="11018" width="10.5703125" style="705" customWidth="1"/>
    <col min="11019" max="11019" width="21" style="705" customWidth="1"/>
    <col min="11020" max="11264" width="11.42578125" style="705"/>
    <col min="11265" max="11265" width="3.7109375" style="705" customWidth="1"/>
    <col min="11266" max="11266" width="54" style="705" customWidth="1"/>
    <col min="11267" max="11267" width="9.7109375" style="705" customWidth="1"/>
    <col min="11268" max="11268" width="16.7109375" style="705" customWidth="1"/>
    <col min="11269" max="11269" width="11.140625" style="705" customWidth="1"/>
    <col min="11270" max="11270" width="7.5703125" style="705" customWidth="1"/>
    <col min="11271" max="11271" width="8.7109375" style="705" customWidth="1"/>
    <col min="11272" max="11272" width="10.42578125" style="705" customWidth="1"/>
    <col min="11273" max="11273" width="14" style="705" customWidth="1"/>
    <col min="11274" max="11274" width="10.5703125" style="705" customWidth="1"/>
    <col min="11275" max="11275" width="21" style="705" customWidth="1"/>
    <col min="11276" max="11520" width="11.42578125" style="705"/>
    <col min="11521" max="11521" width="3.7109375" style="705" customWidth="1"/>
    <col min="11522" max="11522" width="54" style="705" customWidth="1"/>
    <col min="11523" max="11523" width="9.7109375" style="705" customWidth="1"/>
    <col min="11524" max="11524" width="16.7109375" style="705" customWidth="1"/>
    <col min="11525" max="11525" width="11.140625" style="705" customWidth="1"/>
    <col min="11526" max="11526" width="7.5703125" style="705" customWidth="1"/>
    <col min="11527" max="11527" width="8.7109375" style="705" customWidth="1"/>
    <col min="11528" max="11528" width="10.42578125" style="705" customWidth="1"/>
    <col min="11529" max="11529" width="14" style="705" customWidth="1"/>
    <col min="11530" max="11530" width="10.5703125" style="705" customWidth="1"/>
    <col min="11531" max="11531" width="21" style="705" customWidth="1"/>
    <col min="11532" max="11776" width="11.42578125" style="705"/>
    <col min="11777" max="11777" width="3.7109375" style="705" customWidth="1"/>
    <col min="11778" max="11778" width="54" style="705" customWidth="1"/>
    <col min="11779" max="11779" width="9.7109375" style="705" customWidth="1"/>
    <col min="11780" max="11780" width="16.7109375" style="705" customWidth="1"/>
    <col min="11781" max="11781" width="11.140625" style="705" customWidth="1"/>
    <col min="11782" max="11782" width="7.5703125" style="705" customWidth="1"/>
    <col min="11783" max="11783" width="8.7109375" style="705" customWidth="1"/>
    <col min="11784" max="11784" width="10.42578125" style="705" customWidth="1"/>
    <col min="11785" max="11785" width="14" style="705" customWidth="1"/>
    <col min="11786" max="11786" width="10.5703125" style="705" customWidth="1"/>
    <col min="11787" max="11787" width="21" style="705" customWidth="1"/>
    <col min="11788" max="12032" width="11.42578125" style="705"/>
    <col min="12033" max="12033" width="3.7109375" style="705" customWidth="1"/>
    <col min="12034" max="12034" width="54" style="705" customWidth="1"/>
    <col min="12035" max="12035" width="9.7109375" style="705" customWidth="1"/>
    <col min="12036" max="12036" width="16.7109375" style="705" customWidth="1"/>
    <col min="12037" max="12037" width="11.140625" style="705" customWidth="1"/>
    <col min="12038" max="12038" width="7.5703125" style="705" customWidth="1"/>
    <col min="12039" max="12039" width="8.7109375" style="705" customWidth="1"/>
    <col min="12040" max="12040" width="10.42578125" style="705" customWidth="1"/>
    <col min="12041" max="12041" width="14" style="705" customWidth="1"/>
    <col min="12042" max="12042" width="10.5703125" style="705" customWidth="1"/>
    <col min="12043" max="12043" width="21" style="705" customWidth="1"/>
    <col min="12044" max="12288" width="11.42578125" style="705"/>
    <col min="12289" max="12289" width="3.7109375" style="705" customWidth="1"/>
    <col min="12290" max="12290" width="54" style="705" customWidth="1"/>
    <col min="12291" max="12291" width="9.7109375" style="705" customWidth="1"/>
    <col min="12292" max="12292" width="16.7109375" style="705" customWidth="1"/>
    <col min="12293" max="12293" width="11.140625" style="705" customWidth="1"/>
    <col min="12294" max="12294" width="7.5703125" style="705" customWidth="1"/>
    <col min="12295" max="12295" width="8.7109375" style="705" customWidth="1"/>
    <col min="12296" max="12296" width="10.42578125" style="705" customWidth="1"/>
    <col min="12297" max="12297" width="14" style="705" customWidth="1"/>
    <col min="12298" max="12298" width="10.5703125" style="705" customWidth="1"/>
    <col min="12299" max="12299" width="21" style="705" customWidth="1"/>
    <col min="12300" max="12544" width="11.42578125" style="705"/>
    <col min="12545" max="12545" width="3.7109375" style="705" customWidth="1"/>
    <col min="12546" max="12546" width="54" style="705" customWidth="1"/>
    <col min="12547" max="12547" width="9.7109375" style="705" customWidth="1"/>
    <col min="12548" max="12548" width="16.7109375" style="705" customWidth="1"/>
    <col min="12549" max="12549" width="11.140625" style="705" customWidth="1"/>
    <col min="12550" max="12550" width="7.5703125" style="705" customWidth="1"/>
    <col min="12551" max="12551" width="8.7109375" style="705" customWidth="1"/>
    <col min="12552" max="12552" width="10.42578125" style="705" customWidth="1"/>
    <col min="12553" max="12553" width="14" style="705" customWidth="1"/>
    <col min="12554" max="12554" width="10.5703125" style="705" customWidth="1"/>
    <col min="12555" max="12555" width="21" style="705" customWidth="1"/>
    <col min="12556" max="12800" width="11.42578125" style="705"/>
    <col min="12801" max="12801" width="3.7109375" style="705" customWidth="1"/>
    <col min="12802" max="12802" width="54" style="705" customWidth="1"/>
    <col min="12803" max="12803" width="9.7109375" style="705" customWidth="1"/>
    <col min="12804" max="12804" width="16.7109375" style="705" customWidth="1"/>
    <col min="12805" max="12805" width="11.140625" style="705" customWidth="1"/>
    <col min="12806" max="12806" width="7.5703125" style="705" customWidth="1"/>
    <col min="12807" max="12807" width="8.7109375" style="705" customWidth="1"/>
    <col min="12808" max="12808" width="10.42578125" style="705" customWidth="1"/>
    <col min="12809" max="12809" width="14" style="705" customWidth="1"/>
    <col min="12810" max="12810" width="10.5703125" style="705" customWidth="1"/>
    <col min="12811" max="12811" width="21" style="705" customWidth="1"/>
    <col min="12812" max="13056" width="11.42578125" style="705"/>
    <col min="13057" max="13057" width="3.7109375" style="705" customWidth="1"/>
    <col min="13058" max="13058" width="54" style="705" customWidth="1"/>
    <col min="13059" max="13059" width="9.7109375" style="705" customWidth="1"/>
    <col min="13060" max="13060" width="16.7109375" style="705" customWidth="1"/>
    <col min="13061" max="13061" width="11.140625" style="705" customWidth="1"/>
    <col min="13062" max="13062" width="7.5703125" style="705" customWidth="1"/>
    <col min="13063" max="13063" width="8.7109375" style="705" customWidth="1"/>
    <col min="13064" max="13064" width="10.42578125" style="705" customWidth="1"/>
    <col min="13065" max="13065" width="14" style="705" customWidth="1"/>
    <col min="13066" max="13066" width="10.5703125" style="705" customWidth="1"/>
    <col min="13067" max="13067" width="21" style="705" customWidth="1"/>
    <col min="13068" max="13312" width="11.42578125" style="705"/>
    <col min="13313" max="13313" width="3.7109375" style="705" customWidth="1"/>
    <col min="13314" max="13314" width="54" style="705" customWidth="1"/>
    <col min="13315" max="13315" width="9.7109375" style="705" customWidth="1"/>
    <col min="13316" max="13316" width="16.7109375" style="705" customWidth="1"/>
    <col min="13317" max="13317" width="11.140625" style="705" customWidth="1"/>
    <col min="13318" max="13318" width="7.5703125" style="705" customWidth="1"/>
    <col min="13319" max="13319" width="8.7109375" style="705" customWidth="1"/>
    <col min="13320" max="13320" width="10.42578125" style="705" customWidth="1"/>
    <col min="13321" max="13321" width="14" style="705" customWidth="1"/>
    <col min="13322" max="13322" width="10.5703125" style="705" customWidth="1"/>
    <col min="13323" max="13323" width="21" style="705" customWidth="1"/>
    <col min="13324" max="13568" width="11.42578125" style="705"/>
    <col min="13569" max="13569" width="3.7109375" style="705" customWidth="1"/>
    <col min="13570" max="13570" width="54" style="705" customWidth="1"/>
    <col min="13571" max="13571" width="9.7109375" style="705" customWidth="1"/>
    <col min="13572" max="13572" width="16.7109375" style="705" customWidth="1"/>
    <col min="13573" max="13573" width="11.140625" style="705" customWidth="1"/>
    <col min="13574" max="13574" width="7.5703125" style="705" customWidth="1"/>
    <col min="13575" max="13575" width="8.7109375" style="705" customWidth="1"/>
    <col min="13576" max="13576" width="10.42578125" style="705" customWidth="1"/>
    <col min="13577" max="13577" width="14" style="705" customWidth="1"/>
    <col min="13578" max="13578" width="10.5703125" style="705" customWidth="1"/>
    <col min="13579" max="13579" width="21" style="705" customWidth="1"/>
    <col min="13580" max="13824" width="11.42578125" style="705"/>
    <col min="13825" max="13825" width="3.7109375" style="705" customWidth="1"/>
    <col min="13826" max="13826" width="54" style="705" customWidth="1"/>
    <col min="13827" max="13827" width="9.7109375" style="705" customWidth="1"/>
    <col min="13828" max="13828" width="16.7109375" style="705" customWidth="1"/>
    <col min="13829" max="13829" width="11.140625" style="705" customWidth="1"/>
    <col min="13830" max="13830" width="7.5703125" style="705" customWidth="1"/>
    <col min="13831" max="13831" width="8.7109375" style="705" customWidth="1"/>
    <col min="13832" max="13832" width="10.42578125" style="705" customWidth="1"/>
    <col min="13833" max="13833" width="14" style="705" customWidth="1"/>
    <col min="13834" max="13834" width="10.5703125" style="705" customWidth="1"/>
    <col min="13835" max="13835" width="21" style="705" customWidth="1"/>
    <col min="13836" max="14080" width="11.42578125" style="705"/>
    <col min="14081" max="14081" width="3.7109375" style="705" customWidth="1"/>
    <col min="14082" max="14082" width="54" style="705" customWidth="1"/>
    <col min="14083" max="14083" width="9.7109375" style="705" customWidth="1"/>
    <col min="14084" max="14084" width="16.7109375" style="705" customWidth="1"/>
    <col min="14085" max="14085" width="11.140625" style="705" customWidth="1"/>
    <col min="14086" max="14086" width="7.5703125" style="705" customWidth="1"/>
    <col min="14087" max="14087" width="8.7109375" style="705" customWidth="1"/>
    <col min="14088" max="14088" width="10.42578125" style="705" customWidth="1"/>
    <col min="14089" max="14089" width="14" style="705" customWidth="1"/>
    <col min="14090" max="14090" width="10.5703125" style="705" customWidth="1"/>
    <col min="14091" max="14091" width="21" style="705" customWidth="1"/>
    <col min="14092" max="14336" width="11.42578125" style="705"/>
    <col min="14337" max="14337" width="3.7109375" style="705" customWidth="1"/>
    <col min="14338" max="14338" width="54" style="705" customWidth="1"/>
    <col min="14339" max="14339" width="9.7109375" style="705" customWidth="1"/>
    <col min="14340" max="14340" width="16.7109375" style="705" customWidth="1"/>
    <col min="14341" max="14341" width="11.140625" style="705" customWidth="1"/>
    <col min="14342" max="14342" width="7.5703125" style="705" customWidth="1"/>
    <col min="14343" max="14343" width="8.7109375" style="705" customWidth="1"/>
    <col min="14344" max="14344" width="10.42578125" style="705" customWidth="1"/>
    <col min="14345" max="14345" width="14" style="705" customWidth="1"/>
    <col min="14346" max="14346" width="10.5703125" style="705" customWidth="1"/>
    <col min="14347" max="14347" width="21" style="705" customWidth="1"/>
    <col min="14348" max="14592" width="11.42578125" style="705"/>
    <col min="14593" max="14593" width="3.7109375" style="705" customWidth="1"/>
    <col min="14594" max="14594" width="54" style="705" customWidth="1"/>
    <col min="14595" max="14595" width="9.7109375" style="705" customWidth="1"/>
    <col min="14596" max="14596" width="16.7109375" style="705" customWidth="1"/>
    <col min="14597" max="14597" width="11.140625" style="705" customWidth="1"/>
    <col min="14598" max="14598" width="7.5703125" style="705" customWidth="1"/>
    <col min="14599" max="14599" width="8.7109375" style="705" customWidth="1"/>
    <col min="14600" max="14600" width="10.42578125" style="705" customWidth="1"/>
    <col min="14601" max="14601" width="14" style="705" customWidth="1"/>
    <col min="14602" max="14602" width="10.5703125" style="705" customWidth="1"/>
    <col min="14603" max="14603" width="21" style="705" customWidth="1"/>
    <col min="14604" max="14848" width="11.42578125" style="705"/>
    <col min="14849" max="14849" width="3.7109375" style="705" customWidth="1"/>
    <col min="14850" max="14850" width="54" style="705" customWidth="1"/>
    <col min="14851" max="14851" width="9.7109375" style="705" customWidth="1"/>
    <col min="14852" max="14852" width="16.7109375" style="705" customWidth="1"/>
    <col min="14853" max="14853" width="11.140625" style="705" customWidth="1"/>
    <col min="14854" max="14854" width="7.5703125" style="705" customWidth="1"/>
    <col min="14855" max="14855" width="8.7109375" style="705" customWidth="1"/>
    <col min="14856" max="14856" width="10.42578125" style="705" customWidth="1"/>
    <col min="14857" max="14857" width="14" style="705" customWidth="1"/>
    <col min="14858" max="14858" width="10.5703125" style="705" customWidth="1"/>
    <col min="14859" max="14859" width="21" style="705" customWidth="1"/>
    <col min="14860" max="15104" width="11.42578125" style="705"/>
    <col min="15105" max="15105" width="3.7109375" style="705" customWidth="1"/>
    <col min="15106" max="15106" width="54" style="705" customWidth="1"/>
    <col min="15107" max="15107" width="9.7109375" style="705" customWidth="1"/>
    <col min="15108" max="15108" width="16.7109375" style="705" customWidth="1"/>
    <col min="15109" max="15109" width="11.140625" style="705" customWidth="1"/>
    <col min="15110" max="15110" width="7.5703125" style="705" customWidth="1"/>
    <col min="15111" max="15111" width="8.7109375" style="705" customWidth="1"/>
    <col min="15112" max="15112" width="10.42578125" style="705" customWidth="1"/>
    <col min="15113" max="15113" width="14" style="705" customWidth="1"/>
    <col min="15114" max="15114" width="10.5703125" style="705" customWidth="1"/>
    <col min="15115" max="15115" width="21" style="705" customWidth="1"/>
    <col min="15116" max="15360" width="11.42578125" style="705"/>
    <col min="15361" max="15361" width="3.7109375" style="705" customWidth="1"/>
    <col min="15362" max="15362" width="54" style="705" customWidth="1"/>
    <col min="15363" max="15363" width="9.7109375" style="705" customWidth="1"/>
    <col min="15364" max="15364" width="16.7109375" style="705" customWidth="1"/>
    <col min="15365" max="15365" width="11.140625" style="705" customWidth="1"/>
    <col min="15366" max="15366" width="7.5703125" style="705" customWidth="1"/>
    <col min="15367" max="15367" width="8.7109375" style="705" customWidth="1"/>
    <col min="15368" max="15368" width="10.42578125" style="705" customWidth="1"/>
    <col min="15369" max="15369" width="14" style="705" customWidth="1"/>
    <col min="15370" max="15370" width="10.5703125" style="705" customWidth="1"/>
    <col min="15371" max="15371" width="21" style="705" customWidth="1"/>
    <col min="15372" max="15616" width="11.42578125" style="705"/>
    <col min="15617" max="15617" width="3.7109375" style="705" customWidth="1"/>
    <col min="15618" max="15618" width="54" style="705" customWidth="1"/>
    <col min="15619" max="15619" width="9.7109375" style="705" customWidth="1"/>
    <col min="15620" max="15620" width="16.7109375" style="705" customWidth="1"/>
    <col min="15621" max="15621" width="11.140625" style="705" customWidth="1"/>
    <col min="15622" max="15622" width="7.5703125" style="705" customWidth="1"/>
    <col min="15623" max="15623" width="8.7109375" style="705" customWidth="1"/>
    <col min="15624" max="15624" width="10.42578125" style="705" customWidth="1"/>
    <col min="15625" max="15625" width="14" style="705" customWidth="1"/>
    <col min="15626" max="15626" width="10.5703125" style="705" customWidth="1"/>
    <col min="15627" max="15627" width="21" style="705" customWidth="1"/>
    <col min="15628" max="15872" width="11.42578125" style="705"/>
    <col min="15873" max="15873" width="3.7109375" style="705" customWidth="1"/>
    <col min="15874" max="15874" width="54" style="705" customWidth="1"/>
    <col min="15875" max="15875" width="9.7109375" style="705" customWidth="1"/>
    <col min="15876" max="15876" width="16.7109375" style="705" customWidth="1"/>
    <col min="15877" max="15877" width="11.140625" style="705" customWidth="1"/>
    <col min="15878" max="15878" width="7.5703125" style="705" customWidth="1"/>
    <col min="15879" max="15879" width="8.7109375" style="705" customWidth="1"/>
    <col min="15880" max="15880" width="10.42578125" style="705" customWidth="1"/>
    <col min="15881" max="15881" width="14" style="705" customWidth="1"/>
    <col min="15882" max="15882" width="10.5703125" style="705" customWidth="1"/>
    <col min="15883" max="15883" width="21" style="705" customWidth="1"/>
    <col min="15884" max="16128" width="11.42578125" style="705"/>
    <col min="16129" max="16129" width="3.7109375" style="705" customWidth="1"/>
    <col min="16130" max="16130" width="54" style="705" customWidth="1"/>
    <col min="16131" max="16131" width="9.7109375" style="705" customWidth="1"/>
    <col min="16132" max="16132" width="16.7109375" style="705" customWidth="1"/>
    <col min="16133" max="16133" width="11.140625" style="705" customWidth="1"/>
    <col min="16134" max="16134" width="7.5703125" style="705" customWidth="1"/>
    <col min="16135" max="16135" width="8.7109375" style="705" customWidth="1"/>
    <col min="16136" max="16136" width="10.42578125" style="705" customWidth="1"/>
    <col min="16137" max="16137" width="14" style="705" customWidth="1"/>
    <col min="16138" max="16138" width="10.5703125" style="705" customWidth="1"/>
    <col min="16139" max="16139" width="21" style="705" customWidth="1"/>
    <col min="16140" max="16384" width="11.42578125" style="705"/>
  </cols>
  <sheetData>
    <row r="1" spans="1:12" x14ac:dyDescent="0.2">
      <c r="A1" s="703"/>
      <c r="B1" s="704"/>
      <c r="C1" s="703"/>
      <c r="D1" s="703"/>
      <c r="E1" s="703"/>
      <c r="F1" s="703"/>
      <c r="G1" s="703"/>
      <c r="H1" s="703"/>
      <c r="I1" s="703"/>
      <c r="J1" s="703"/>
      <c r="K1" s="703"/>
    </row>
    <row r="2" spans="1:12" ht="30" customHeight="1" x14ac:dyDescent="0.2">
      <c r="A2" s="703"/>
      <c r="B2" s="1029" t="s">
        <v>711</v>
      </c>
      <c r="C2" s="1030"/>
      <c r="D2" s="1030"/>
      <c r="E2" s="1030"/>
      <c r="F2" s="1030"/>
      <c r="G2" s="1030"/>
      <c r="H2" s="1030"/>
      <c r="I2" s="1030"/>
      <c r="J2" s="1030"/>
      <c r="K2" s="1030"/>
    </row>
    <row r="3" spans="1:12" ht="15" customHeight="1" x14ac:dyDescent="0.2">
      <c r="A3" s="703"/>
      <c r="B3" s="706"/>
      <c r="C3" s="707"/>
      <c r="D3" s="707"/>
      <c r="E3" s="707"/>
      <c r="F3" s="707"/>
      <c r="G3" s="707"/>
      <c r="H3" s="707"/>
      <c r="I3" s="707"/>
      <c r="J3" s="707"/>
      <c r="K3" s="708" t="s">
        <v>92</v>
      </c>
    </row>
    <row r="4" spans="1:12" ht="50.1" customHeight="1" x14ac:dyDescent="0.2">
      <c r="A4" s="703"/>
      <c r="B4" s="709"/>
      <c r="C4" s="710" t="s">
        <v>3</v>
      </c>
      <c r="D4" s="710" t="s">
        <v>652</v>
      </c>
      <c r="E4" s="710" t="s">
        <v>134</v>
      </c>
      <c r="F4" s="710" t="s">
        <v>0</v>
      </c>
      <c r="G4" s="710" t="s">
        <v>1</v>
      </c>
      <c r="H4" s="710" t="s">
        <v>653</v>
      </c>
      <c r="I4" s="710" t="s">
        <v>654</v>
      </c>
      <c r="J4" s="710" t="s">
        <v>5</v>
      </c>
      <c r="K4" s="711" t="s">
        <v>655</v>
      </c>
    </row>
    <row r="5" spans="1:12" ht="15" customHeight="1" x14ac:dyDescent="0.2">
      <c r="A5" s="703"/>
      <c r="B5" s="1031" t="s">
        <v>656</v>
      </c>
      <c r="C5" s="1032"/>
      <c r="D5" s="1032"/>
      <c r="E5" s="1032"/>
      <c r="F5" s="1032"/>
      <c r="G5" s="1032"/>
      <c r="H5" s="1032"/>
      <c r="I5" s="1032"/>
      <c r="J5" s="1032"/>
      <c r="K5" s="1033"/>
    </row>
    <row r="6" spans="1:12" ht="15" customHeight="1" x14ac:dyDescent="0.2">
      <c r="A6" s="703"/>
      <c r="B6" s="999" t="s">
        <v>657</v>
      </c>
      <c r="C6" s="1000"/>
      <c r="D6" s="1000"/>
      <c r="E6" s="1000"/>
      <c r="F6" s="1000"/>
      <c r="G6" s="713"/>
      <c r="H6" s="713"/>
      <c r="I6" s="713"/>
      <c r="J6" s="713"/>
      <c r="K6" s="714"/>
    </row>
    <row r="7" spans="1:12" ht="15" customHeight="1" x14ac:dyDescent="0.2">
      <c r="A7" s="703"/>
      <c r="B7" s="1001" t="s">
        <v>324</v>
      </c>
      <c r="C7" s="1002">
        <v>86.04</v>
      </c>
      <c r="D7" s="1003">
        <v>0.55000000000000004</v>
      </c>
      <c r="E7" s="1003">
        <v>4.84</v>
      </c>
      <c r="F7" s="1003">
        <v>6.52</v>
      </c>
      <c r="G7" s="717">
        <v>1.55</v>
      </c>
      <c r="H7" s="717">
        <v>0.12</v>
      </c>
      <c r="I7" s="717">
        <v>0.38</v>
      </c>
      <c r="J7" s="718">
        <v>99.99</v>
      </c>
      <c r="K7" s="719">
        <v>48.78</v>
      </c>
    </row>
    <row r="8" spans="1:12" ht="15" customHeight="1" x14ac:dyDescent="0.2">
      <c r="A8" s="703"/>
      <c r="B8" s="1001" t="s">
        <v>658</v>
      </c>
      <c r="C8" s="1002">
        <v>77.23</v>
      </c>
      <c r="D8" s="1003">
        <v>0.47</v>
      </c>
      <c r="E8" s="1003">
        <v>5.12</v>
      </c>
      <c r="F8" s="1003">
        <v>12.29</v>
      </c>
      <c r="G8" s="717">
        <v>4.9000000000000004</v>
      </c>
      <c r="H8" s="717">
        <v>0</v>
      </c>
      <c r="I8" s="717">
        <v>0</v>
      </c>
      <c r="J8" s="718">
        <v>100.01000000000002</v>
      </c>
      <c r="K8" s="719">
        <v>4.71</v>
      </c>
    </row>
    <row r="9" spans="1:12" ht="15" customHeight="1" x14ac:dyDescent="0.2">
      <c r="A9" s="703"/>
      <c r="B9" s="1001" t="s">
        <v>659</v>
      </c>
      <c r="C9" s="1002">
        <v>42.02</v>
      </c>
      <c r="D9" s="1003">
        <v>3.51</v>
      </c>
      <c r="E9" s="1003">
        <v>32.68</v>
      </c>
      <c r="F9" s="1003">
        <v>17.09</v>
      </c>
      <c r="G9" s="717">
        <v>3.21</v>
      </c>
      <c r="H9" s="717">
        <v>1.19</v>
      </c>
      <c r="I9" s="717">
        <v>0.28999999999999998</v>
      </c>
      <c r="J9" s="718">
        <v>100</v>
      </c>
      <c r="K9" s="719">
        <v>15.28</v>
      </c>
    </row>
    <row r="10" spans="1:12" ht="15" customHeight="1" x14ac:dyDescent="0.2">
      <c r="A10" s="703"/>
      <c r="B10" s="1004" t="s">
        <v>660</v>
      </c>
      <c r="C10" s="1005">
        <v>27.05</v>
      </c>
      <c r="D10" s="1006">
        <v>6.04</v>
      </c>
      <c r="E10" s="1006">
        <v>37.729999999999997</v>
      </c>
      <c r="F10" s="1006">
        <v>20.9</v>
      </c>
      <c r="G10" s="722">
        <v>4.41</v>
      </c>
      <c r="H10" s="722">
        <v>2.44</v>
      </c>
      <c r="I10" s="722">
        <v>1.43</v>
      </c>
      <c r="J10" s="723">
        <v>100.00000000000001</v>
      </c>
      <c r="K10" s="724">
        <v>31.23</v>
      </c>
      <c r="L10" s="725"/>
    </row>
    <row r="11" spans="1:12" ht="15" customHeight="1" x14ac:dyDescent="0.2">
      <c r="A11" s="703"/>
      <c r="B11" s="726" t="s">
        <v>661</v>
      </c>
      <c r="C11" s="713"/>
      <c r="D11" s="713"/>
      <c r="E11" s="713"/>
      <c r="F11" s="713"/>
      <c r="G11" s="713"/>
      <c r="H11" s="713"/>
      <c r="I11" s="713"/>
      <c r="J11" s="713"/>
      <c r="K11" s="727"/>
    </row>
    <row r="12" spans="1:12" ht="15" customHeight="1" x14ac:dyDescent="0.2">
      <c r="A12" s="703"/>
      <c r="B12" s="715" t="s">
        <v>662</v>
      </c>
      <c r="C12" s="716">
        <v>60.59</v>
      </c>
      <c r="D12" s="717">
        <v>6.28</v>
      </c>
      <c r="E12" s="717">
        <v>15.57</v>
      </c>
      <c r="F12" s="716">
        <v>9.77</v>
      </c>
      <c r="G12" s="717">
        <v>6.84</v>
      </c>
      <c r="H12" s="717">
        <v>0.96</v>
      </c>
      <c r="I12" s="717">
        <v>0</v>
      </c>
      <c r="J12" s="718">
        <v>100.01</v>
      </c>
      <c r="K12" s="719">
        <v>1.98</v>
      </c>
    </row>
    <row r="13" spans="1:12" ht="15" customHeight="1" x14ac:dyDescent="0.2">
      <c r="A13" s="703"/>
      <c r="B13" s="715" t="s">
        <v>105</v>
      </c>
      <c r="C13" s="716">
        <v>15.44</v>
      </c>
      <c r="D13" s="717">
        <v>3.17</v>
      </c>
      <c r="E13" s="717">
        <v>38.36</v>
      </c>
      <c r="F13" s="716">
        <v>29.97</v>
      </c>
      <c r="G13" s="717">
        <v>3.94</v>
      </c>
      <c r="H13" s="717">
        <v>7.39</v>
      </c>
      <c r="I13" s="717">
        <v>1.72</v>
      </c>
      <c r="J13" s="718">
        <v>100</v>
      </c>
      <c r="K13" s="719">
        <v>10.26</v>
      </c>
    </row>
    <row r="14" spans="1:12" ht="15" customHeight="1" x14ac:dyDescent="0.2">
      <c r="A14" s="703"/>
      <c r="B14" s="715" t="s">
        <v>663</v>
      </c>
      <c r="C14" s="716">
        <v>35.65</v>
      </c>
      <c r="D14" s="717">
        <v>4.0599999999999996</v>
      </c>
      <c r="E14" s="717">
        <v>36.26</v>
      </c>
      <c r="F14" s="716">
        <v>18.989999999999998</v>
      </c>
      <c r="G14" s="717">
        <v>3.17</v>
      </c>
      <c r="H14" s="717">
        <v>0.91</v>
      </c>
      <c r="I14" s="717">
        <v>0.97</v>
      </c>
      <c r="J14" s="718">
        <v>100.00000000000001</v>
      </c>
      <c r="K14" s="719">
        <v>18.29</v>
      </c>
    </row>
    <row r="15" spans="1:12" ht="15" customHeight="1" x14ac:dyDescent="0.2">
      <c r="A15" s="703"/>
      <c r="B15" s="715" t="s">
        <v>664</v>
      </c>
      <c r="C15" s="716">
        <v>38.619999999999997</v>
      </c>
      <c r="D15" s="717">
        <v>6.16</v>
      </c>
      <c r="E15" s="717">
        <v>32.11</v>
      </c>
      <c r="F15" s="716">
        <v>17.98</v>
      </c>
      <c r="G15" s="717">
        <v>4.58</v>
      </c>
      <c r="H15" s="717">
        <v>0</v>
      </c>
      <c r="I15" s="717">
        <v>0.55000000000000004</v>
      </c>
      <c r="J15" s="718">
        <v>99.989999999999981</v>
      </c>
      <c r="K15" s="719">
        <v>14.58</v>
      </c>
    </row>
    <row r="16" spans="1:12" ht="15" customHeight="1" x14ac:dyDescent="0.2">
      <c r="A16" s="703"/>
      <c r="B16" s="728" t="s">
        <v>665</v>
      </c>
      <c r="C16" s="721">
        <v>58.22</v>
      </c>
      <c r="D16" s="722">
        <v>4.6500000000000004</v>
      </c>
      <c r="E16" s="722">
        <v>21.58</v>
      </c>
      <c r="F16" s="721">
        <v>11.26</v>
      </c>
      <c r="G16" s="722">
        <v>3.34</v>
      </c>
      <c r="H16" s="722">
        <v>0</v>
      </c>
      <c r="I16" s="722">
        <v>0.95</v>
      </c>
      <c r="J16" s="723">
        <v>100.00000000000001</v>
      </c>
      <c r="K16" s="724">
        <v>9.86</v>
      </c>
    </row>
    <row r="17" spans="1:11" ht="15" customHeight="1" x14ac:dyDescent="0.2">
      <c r="A17" s="703"/>
      <c r="B17" s="1031" t="s">
        <v>666</v>
      </c>
      <c r="C17" s="1034"/>
      <c r="D17" s="1034"/>
      <c r="E17" s="1034"/>
      <c r="F17" s="1034"/>
      <c r="G17" s="1034"/>
      <c r="H17" s="1034"/>
      <c r="I17" s="1034"/>
      <c r="J17" s="1034"/>
      <c r="K17" s="1035"/>
    </row>
    <row r="18" spans="1:11" ht="15" customHeight="1" x14ac:dyDescent="0.2">
      <c r="A18" s="703"/>
      <c r="B18" s="712" t="s">
        <v>667</v>
      </c>
      <c r="C18" s="713"/>
      <c r="D18" s="713"/>
      <c r="E18" s="713"/>
      <c r="F18" s="713"/>
      <c r="G18" s="713"/>
      <c r="H18" s="713"/>
      <c r="I18" s="713"/>
      <c r="J18" s="713"/>
      <c r="K18" s="727"/>
    </row>
    <row r="19" spans="1:11" ht="15" customHeight="1" x14ac:dyDescent="0.2">
      <c r="A19" s="703"/>
      <c r="B19" s="729" t="s">
        <v>333</v>
      </c>
      <c r="C19" s="717">
        <v>59.89</v>
      </c>
      <c r="D19" s="717">
        <v>2.5499999999999998</v>
      </c>
      <c r="E19" s="717">
        <v>20.59</v>
      </c>
      <c r="F19" s="717">
        <v>12.58</v>
      </c>
      <c r="G19" s="717">
        <v>2.7</v>
      </c>
      <c r="H19" s="717">
        <v>1.1000000000000001</v>
      </c>
      <c r="I19" s="717">
        <v>0.56999999999999995</v>
      </c>
      <c r="J19" s="718">
        <v>99.99</v>
      </c>
      <c r="K19" s="719">
        <v>88.4</v>
      </c>
    </row>
    <row r="20" spans="1:11" ht="15" customHeight="1" x14ac:dyDescent="0.2">
      <c r="A20" s="703"/>
      <c r="B20" s="720" t="s">
        <v>668</v>
      </c>
      <c r="C20" s="722">
        <v>65.52</v>
      </c>
      <c r="D20" s="722">
        <v>3.9</v>
      </c>
      <c r="E20" s="722">
        <v>9.83</v>
      </c>
      <c r="F20" s="722">
        <v>15.12</v>
      </c>
      <c r="G20" s="722">
        <v>3.94</v>
      </c>
      <c r="H20" s="722">
        <v>0.25</v>
      </c>
      <c r="I20" s="722">
        <v>1.44</v>
      </c>
      <c r="J20" s="723">
        <v>100</v>
      </c>
      <c r="K20" s="724">
        <v>11.6</v>
      </c>
    </row>
    <row r="21" spans="1:11" ht="15" customHeight="1" x14ac:dyDescent="0.2">
      <c r="A21" s="703"/>
      <c r="B21" s="730" t="s">
        <v>9</v>
      </c>
      <c r="C21" s="731"/>
      <c r="D21" s="731"/>
      <c r="E21" s="731"/>
      <c r="F21" s="731"/>
      <c r="G21" s="731"/>
      <c r="H21" s="731"/>
      <c r="I21" s="731"/>
      <c r="J21" s="731"/>
      <c r="K21" s="732"/>
    </row>
    <row r="22" spans="1:11" ht="15" customHeight="1" x14ac:dyDescent="0.2">
      <c r="A22" s="703"/>
      <c r="B22" s="715" t="s">
        <v>669</v>
      </c>
      <c r="C22" s="717">
        <v>50</v>
      </c>
      <c r="D22" s="717">
        <v>4.54</v>
      </c>
      <c r="E22" s="717">
        <v>24.2</v>
      </c>
      <c r="F22" s="717">
        <v>17.52</v>
      </c>
      <c r="G22" s="717">
        <v>2.42</v>
      </c>
      <c r="H22" s="717">
        <v>0.89</v>
      </c>
      <c r="I22" s="717">
        <v>0.41</v>
      </c>
      <c r="J22" s="718">
        <v>100.00999999999999</v>
      </c>
      <c r="K22" s="719">
        <v>36.71</v>
      </c>
    </row>
    <row r="23" spans="1:11" ht="15" customHeight="1" x14ac:dyDescent="0.2">
      <c r="A23" s="703"/>
      <c r="B23" s="715" t="s">
        <v>670</v>
      </c>
      <c r="C23" s="717">
        <v>60.61</v>
      </c>
      <c r="D23" s="717">
        <v>1.64</v>
      </c>
      <c r="E23" s="717">
        <v>20.98</v>
      </c>
      <c r="F23" s="717">
        <v>11.17</v>
      </c>
      <c r="G23" s="717">
        <v>3.57</v>
      </c>
      <c r="H23" s="717">
        <v>1.34</v>
      </c>
      <c r="I23" s="717">
        <v>0.7</v>
      </c>
      <c r="J23" s="718">
        <v>100.00999999999999</v>
      </c>
      <c r="K23" s="719">
        <v>38.700000000000003</v>
      </c>
    </row>
    <row r="24" spans="1:11" ht="15" customHeight="1" x14ac:dyDescent="0.2">
      <c r="A24" s="703"/>
      <c r="B24" s="720" t="s">
        <v>671</v>
      </c>
      <c r="C24" s="722">
        <v>76.180000000000007</v>
      </c>
      <c r="D24" s="722">
        <v>1.65</v>
      </c>
      <c r="E24" s="722">
        <v>9.52</v>
      </c>
      <c r="F24" s="722">
        <v>8.6300000000000008</v>
      </c>
      <c r="G24" s="722">
        <v>2.35</v>
      </c>
      <c r="H24" s="722">
        <v>0.64</v>
      </c>
      <c r="I24" s="722">
        <v>1.03</v>
      </c>
      <c r="J24" s="723">
        <v>100.01</v>
      </c>
      <c r="K24" s="724">
        <v>24.59</v>
      </c>
    </row>
    <row r="25" spans="1:11" ht="15" customHeight="1" x14ac:dyDescent="0.2">
      <c r="A25" s="703"/>
      <c r="B25" s="730" t="s">
        <v>672</v>
      </c>
      <c r="C25" s="731"/>
      <c r="D25" s="731"/>
      <c r="E25" s="731"/>
      <c r="F25" s="731"/>
      <c r="G25" s="731"/>
      <c r="H25" s="731"/>
      <c r="I25" s="731"/>
      <c r="J25" s="731"/>
      <c r="K25" s="733"/>
    </row>
    <row r="26" spans="1:11" ht="15" customHeight="1" x14ac:dyDescent="0.2">
      <c r="A26" s="703"/>
      <c r="B26" s="715" t="s">
        <v>673</v>
      </c>
      <c r="C26" s="717">
        <v>88.15</v>
      </c>
      <c r="D26" s="717">
        <v>1.1399999999999999</v>
      </c>
      <c r="E26" s="717">
        <v>2.54</v>
      </c>
      <c r="F26" s="717">
        <v>5</v>
      </c>
      <c r="G26" s="717">
        <v>1</v>
      </c>
      <c r="H26" s="717">
        <v>0.08</v>
      </c>
      <c r="I26" s="717">
        <v>1.01</v>
      </c>
      <c r="J26" s="718">
        <v>100.00000000000001</v>
      </c>
      <c r="K26" s="719">
        <v>21</v>
      </c>
    </row>
    <row r="27" spans="1:11" ht="15" customHeight="1" x14ac:dyDescent="0.2">
      <c r="A27" s="703"/>
      <c r="B27" s="715" t="s">
        <v>350</v>
      </c>
      <c r="C27" s="717">
        <v>78</v>
      </c>
      <c r="D27" s="717">
        <v>2.06</v>
      </c>
      <c r="E27" s="717">
        <v>7</v>
      </c>
      <c r="F27" s="717">
        <v>9.64</v>
      </c>
      <c r="G27" s="717">
        <v>2.61</v>
      </c>
      <c r="H27" s="717">
        <v>0</v>
      </c>
      <c r="I27" s="717">
        <v>0.7</v>
      </c>
      <c r="J27" s="718">
        <v>99.98</v>
      </c>
      <c r="K27" s="719">
        <v>20.02</v>
      </c>
    </row>
    <row r="28" spans="1:11" ht="15" customHeight="1" x14ac:dyDescent="0.2">
      <c r="A28" s="703"/>
      <c r="B28" s="715" t="s">
        <v>351</v>
      </c>
      <c r="C28" s="717">
        <v>63</v>
      </c>
      <c r="D28" s="717">
        <v>3.5</v>
      </c>
      <c r="E28" s="717">
        <v>17.829999999999998</v>
      </c>
      <c r="F28" s="717">
        <v>11.98</v>
      </c>
      <c r="G28" s="717">
        <v>2.12</v>
      </c>
      <c r="H28" s="717">
        <v>0</v>
      </c>
      <c r="I28" s="717">
        <v>0.34</v>
      </c>
      <c r="J28" s="718">
        <v>100</v>
      </c>
      <c r="K28" s="719">
        <v>20</v>
      </c>
    </row>
    <row r="29" spans="1:11" ht="15" customHeight="1" x14ac:dyDescent="0.2">
      <c r="A29" s="703"/>
      <c r="B29" s="715" t="s">
        <v>352</v>
      </c>
      <c r="C29" s="717">
        <v>42.89</v>
      </c>
      <c r="D29" s="717">
        <v>3</v>
      </c>
      <c r="E29" s="717">
        <v>33.549999999999997</v>
      </c>
      <c r="F29" s="717">
        <v>14.93</v>
      </c>
      <c r="G29" s="717">
        <v>4</v>
      </c>
      <c r="H29" s="717">
        <v>0.33</v>
      </c>
      <c r="I29" s="717">
        <v>0.12</v>
      </c>
      <c r="J29" s="718">
        <v>100</v>
      </c>
      <c r="K29" s="719">
        <v>20.010000000000002</v>
      </c>
    </row>
    <row r="30" spans="1:11" ht="15" customHeight="1" x14ac:dyDescent="0.2">
      <c r="A30" s="703"/>
      <c r="B30" s="720" t="s">
        <v>354</v>
      </c>
      <c r="C30" s="722">
        <v>28.81</v>
      </c>
      <c r="D30" s="722">
        <v>3.21</v>
      </c>
      <c r="E30" s="722">
        <v>37</v>
      </c>
      <c r="F30" s="722">
        <v>22.26</v>
      </c>
      <c r="G30" s="722">
        <v>4</v>
      </c>
      <c r="H30" s="722">
        <v>4.5999999999999996</v>
      </c>
      <c r="I30" s="722">
        <v>1.2</v>
      </c>
      <c r="J30" s="723">
        <v>99.989999999999981</v>
      </c>
      <c r="K30" s="724">
        <v>20</v>
      </c>
    </row>
    <row r="31" spans="1:11" ht="15" customHeight="1" x14ac:dyDescent="0.2">
      <c r="A31" s="703"/>
      <c r="B31" s="730" t="s">
        <v>674</v>
      </c>
      <c r="C31" s="734"/>
      <c r="D31" s="734"/>
      <c r="E31" s="734"/>
      <c r="F31" s="734"/>
      <c r="G31" s="734"/>
      <c r="H31" s="734"/>
      <c r="I31" s="734"/>
      <c r="J31" s="734"/>
      <c r="K31" s="732"/>
    </row>
    <row r="32" spans="1:11" ht="15" customHeight="1" x14ac:dyDescent="0.2">
      <c r="A32" s="703"/>
      <c r="B32" s="715" t="s">
        <v>340</v>
      </c>
      <c r="C32" s="717">
        <v>58.59</v>
      </c>
      <c r="D32" s="717">
        <v>3.58</v>
      </c>
      <c r="E32" s="717">
        <v>28.36</v>
      </c>
      <c r="F32" s="717">
        <v>6.67</v>
      </c>
      <c r="G32" s="717">
        <v>2.4300000000000002</v>
      </c>
      <c r="H32" s="717">
        <v>0.08</v>
      </c>
      <c r="I32" s="717">
        <v>0.28999999999999998</v>
      </c>
      <c r="J32" s="718">
        <v>100</v>
      </c>
      <c r="K32" s="719">
        <v>22.57</v>
      </c>
    </row>
    <row r="33" spans="1:11" ht="15" customHeight="1" x14ac:dyDescent="0.2">
      <c r="A33" s="703"/>
      <c r="B33" s="735" t="s">
        <v>675</v>
      </c>
      <c r="C33" s="717">
        <v>64.290000000000006</v>
      </c>
      <c r="D33" s="717">
        <v>3.02</v>
      </c>
      <c r="E33" s="717">
        <v>22.05</v>
      </c>
      <c r="F33" s="717">
        <v>7.33</v>
      </c>
      <c r="G33" s="717">
        <v>2.78</v>
      </c>
      <c r="H33" s="717">
        <v>0.12</v>
      </c>
      <c r="I33" s="717">
        <v>0.41</v>
      </c>
      <c r="J33" s="718">
        <v>100</v>
      </c>
      <c r="K33" s="719">
        <v>21.63</v>
      </c>
    </row>
    <row r="34" spans="1:11" ht="15" customHeight="1" x14ac:dyDescent="0.2">
      <c r="A34" s="703"/>
      <c r="B34" s="715" t="s">
        <v>676</v>
      </c>
      <c r="C34" s="717">
        <v>69.709999999999994</v>
      </c>
      <c r="D34" s="717">
        <v>0.71</v>
      </c>
      <c r="E34" s="717">
        <v>12.99</v>
      </c>
      <c r="F34" s="717">
        <v>13.07</v>
      </c>
      <c r="G34" s="717">
        <v>2.7</v>
      </c>
      <c r="H34" s="717">
        <v>0.19</v>
      </c>
      <c r="I34" s="717">
        <v>0.63</v>
      </c>
      <c r="J34" s="718">
        <v>100.00999999999999</v>
      </c>
      <c r="K34" s="719">
        <v>11.59</v>
      </c>
    </row>
    <row r="35" spans="1:11" ht="15" customHeight="1" x14ac:dyDescent="0.2">
      <c r="A35" s="703"/>
      <c r="B35" s="715" t="s">
        <v>677</v>
      </c>
      <c r="C35" s="717">
        <v>63.09</v>
      </c>
      <c r="D35" s="717">
        <v>2.73</v>
      </c>
      <c r="E35" s="717">
        <v>16.46</v>
      </c>
      <c r="F35" s="717">
        <v>14.29</v>
      </c>
      <c r="G35" s="717">
        <v>2.37</v>
      </c>
      <c r="H35" s="717">
        <v>0.28000000000000003</v>
      </c>
      <c r="I35" s="717">
        <v>0.77</v>
      </c>
      <c r="J35" s="718">
        <v>100.00000000000001</v>
      </c>
      <c r="K35" s="719">
        <v>25.04</v>
      </c>
    </row>
    <row r="36" spans="1:11" ht="15" customHeight="1" x14ac:dyDescent="0.2">
      <c r="A36" s="703"/>
      <c r="B36" s="720" t="s">
        <v>347</v>
      </c>
      <c r="C36" s="722">
        <v>49.74</v>
      </c>
      <c r="D36" s="722">
        <v>2.52</v>
      </c>
      <c r="E36" s="722">
        <v>13.3</v>
      </c>
      <c r="F36" s="722">
        <v>24.48</v>
      </c>
      <c r="G36" s="722">
        <v>4.13</v>
      </c>
      <c r="H36" s="722">
        <v>4.5199999999999996</v>
      </c>
      <c r="I36" s="722">
        <v>1.31</v>
      </c>
      <c r="J36" s="723">
        <v>100</v>
      </c>
      <c r="K36" s="724">
        <v>19.170000000000002</v>
      </c>
    </row>
    <row r="37" spans="1:11" ht="145.5" customHeight="1" x14ac:dyDescent="0.2">
      <c r="A37" s="703"/>
      <c r="B37" s="1036" t="s">
        <v>678</v>
      </c>
      <c r="C37" s="1036"/>
      <c r="D37" s="1036"/>
      <c r="E37" s="1036"/>
      <c r="F37" s="1036"/>
      <c r="G37" s="1036"/>
      <c r="H37" s="1036"/>
      <c r="I37" s="1036"/>
      <c r="J37" s="1036"/>
      <c r="K37" s="1036"/>
    </row>
  </sheetData>
  <mergeCells count="4">
    <mergeCell ref="B2:K2"/>
    <mergeCell ref="B5:K5"/>
    <mergeCell ref="B17:K17"/>
    <mergeCell ref="B37:K37"/>
  </mergeCells>
  <pageMargins left="0.78740157499999996" right="0.78740157499999996" top="0.984251969" bottom="0.984251969" header="0.4921259845" footer="0.4921259845"/>
  <pageSetup paperSize="9" orientation="portrait" verticalDpi="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2:C12"/>
  <sheetViews>
    <sheetView showGridLines="0" workbookViewId="0"/>
  </sheetViews>
  <sheetFormatPr baseColWidth="10" defaultRowHeight="15" x14ac:dyDescent="0.25"/>
  <cols>
    <col min="1" max="1" width="3.7109375" customWidth="1"/>
    <col min="2" max="2" width="65.42578125" customWidth="1"/>
    <col min="3" max="3" width="14.5703125" style="158" customWidth="1"/>
    <col min="257" max="257" width="3.7109375" customWidth="1"/>
    <col min="258" max="258" width="65.42578125" customWidth="1"/>
    <col min="259" max="259" width="14.5703125" customWidth="1"/>
    <col min="513" max="513" width="3.7109375" customWidth="1"/>
    <col min="514" max="514" width="65.42578125" customWidth="1"/>
    <col min="515" max="515" width="14.5703125" customWidth="1"/>
    <col min="769" max="769" width="3.7109375" customWidth="1"/>
    <col min="770" max="770" width="65.42578125" customWidth="1"/>
    <col min="771" max="771" width="14.5703125" customWidth="1"/>
    <col min="1025" max="1025" width="3.7109375" customWidth="1"/>
    <col min="1026" max="1026" width="65.42578125" customWidth="1"/>
    <col min="1027" max="1027" width="14.5703125" customWidth="1"/>
    <col min="1281" max="1281" width="3.7109375" customWidth="1"/>
    <col min="1282" max="1282" width="65.42578125" customWidth="1"/>
    <col min="1283" max="1283" width="14.5703125" customWidth="1"/>
    <col min="1537" max="1537" width="3.7109375" customWidth="1"/>
    <col min="1538" max="1538" width="65.42578125" customWidth="1"/>
    <col min="1539" max="1539" width="14.5703125" customWidth="1"/>
    <col min="1793" max="1793" width="3.7109375" customWidth="1"/>
    <col min="1794" max="1794" width="65.42578125" customWidth="1"/>
    <col min="1795" max="1795" width="14.5703125" customWidth="1"/>
    <col min="2049" max="2049" width="3.7109375" customWidth="1"/>
    <col min="2050" max="2050" width="65.42578125" customWidth="1"/>
    <col min="2051" max="2051" width="14.5703125" customWidth="1"/>
    <col min="2305" max="2305" width="3.7109375" customWidth="1"/>
    <col min="2306" max="2306" width="65.42578125" customWidth="1"/>
    <col min="2307" max="2307" width="14.5703125" customWidth="1"/>
    <col min="2561" max="2561" width="3.7109375" customWidth="1"/>
    <col min="2562" max="2562" width="65.42578125" customWidth="1"/>
    <col min="2563" max="2563" width="14.5703125" customWidth="1"/>
    <col min="2817" max="2817" width="3.7109375" customWidth="1"/>
    <col min="2818" max="2818" width="65.42578125" customWidth="1"/>
    <col min="2819" max="2819" width="14.5703125" customWidth="1"/>
    <col min="3073" max="3073" width="3.7109375" customWidth="1"/>
    <col min="3074" max="3074" width="65.42578125" customWidth="1"/>
    <col min="3075" max="3075" width="14.5703125" customWidth="1"/>
    <col min="3329" max="3329" width="3.7109375" customWidth="1"/>
    <col min="3330" max="3330" width="65.42578125" customWidth="1"/>
    <col min="3331" max="3331" width="14.5703125" customWidth="1"/>
    <col min="3585" max="3585" width="3.7109375" customWidth="1"/>
    <col min="3586" max="3586" width="65.42578125" customWidth="1"/>
    <col min="3587" max="3587" width="14.5703125" customWidth="1"/>
    <col min="3841" max="3841" width="3.7109375" customWidth="1"/>
    <col min="3842" max="3842" width="65.42578125" customWidth="1"/>
    <col min="3843" max="3843" width="14.5703125" customWidth="1"/>
    <col min="4097" max="4097" width="3.7109375" customWidth="1"/>
    <col min="4098" max="4098" width="65.42578125" customWidth="1"/>
    <col min="4099" max="4099" width="14.5703125" customWidth="1"/>
    <col min="4353" max="4353" width="3.7109375" customWidth="1"/>
    <col min="4354" max="4354" width="65.42578125" customWidth="1"/>
    <col min="4355" max="4355" width="14.5703125" customWidth="1"/>
    <col min="4609" max="4609" width="3.7109375" customWidth="1"/>
    <col min="4610" max="4610" width="65.42578125" customWidth="1"/>
    <col min="4611" max="4611" width="14.5703125" customWidth="1"/>
    <col min="4865" max="4865" width="3.7109375" customWidth="1"/>
    <col min="4866" max="4866" width="65.42578125" customWidth="1"/>
    <col min="4867" max="4867" width="14.5703125" customWidth="1"/>
    <col min="5121" max="5121" width="3.7109375" customWidth="1"/>
    <col min="5122" max="5122" width="65.42578125" customWidth="1"/>
    <col min="5123" max="5123" width="14.5703125" customWidth="1"/>
    <col min="5377" max="5377" width="3.7109375" customWidth="1"/>
    <col min="5378" max="5378" width="65.42578125" customWidth="1"/>
    <col min="5379" max="5379" width="14.5703125" customWidth="1"/>
    <col min="5633" max="5633" width="3.7109375" customWidth="1"/>
    <col min="5634" max="5634" width="65.42578125" customWidth="1"/>
    <col min="5635" max="5635" width="14.5703125" customWidth="1"/>
    <col min="5889" max="5889" width="3.7109375" customWidth="1"/>
    <col min="5890" max="5890" width="65.42578125" customWidth="1"/>
    <col min="5891" max="5891" width="14.5703125" customWidth="1"/>
    <col min="6145" max="6145" width="3.7109375" customWidth="1"/>
    <col min="6146" max="6146" width="65.42578125" customWidth="1"/>
    <col min="6147" max="6147" width="14.5703125" customWidth="1"/>
    <col min="6401" max="6401" width="3.7109375" customWidth="1"/>
    <col min="6402" max="6402" width="65.42578125" customWidth="1"/>
    <col min="6403" max="6403" width="14.5703125" customWidth="1"/>
    <col min="6657" max="6657" width="3.7109375" customWidth="1"/>
    <col min="6658" max="6658" width="65.42578125" customWidth="1"/>
    <col min="6659" max="6659" width="14.5703125" customWidth="1"/>
    <col min="6913" max="6913" width="3.7109375" customWidth="1"/>
    <col min="6914" max="6914" width="65.42578125" customWidth="1"/>
    <col min="6915" max="6915" width="14.5703125" customWidth="1"/>
    <col min="7169" max="7169" width="3.7109375" customWidth="1"/>
    <col min="7170" max="7170" width="65.42578125" customWidth="1"/>
    <col min="7171" max="7171" width="14.5703125" customWidth="1"/>
    <col min="7425" max="7425" width="3.7109375" customWidth="1"/>
    <col min="7426" max="7426" width="65.42578125" customWidth="1"/>
    <col min="7427" max="7427" width="14.5703125" customWidth="1"/>
    <col min="7681" max="7681" width="3.7109375" customWidth="1"/>
    <col min="7682" max="7682" width="65.42578125" customWidth="1"/>
    <col min="7683" max="7683" width="14.5703125" customWidth="1"/>
    <col min="7937" max="7937" width="3.7109375" customWidth="1"/>
    <col min="7938" max="7938" width="65.42578125" customWidth="1"/>
    <col min="7939" max="7939" width="14.5703125" customWidth="1"/>
    <col min="8193" max="8193" width="3.7109375" customWidth="1"/>
    <col min="8194" max="8194" width="65.42578125" customWidth="1"/>
    <col min="8195" max="8195" width="14.5703125" customWidth="1"/>
    <col min="8449" max="8449" width="3.7109375" customWidth="1"/>
    <col min="8450" max="8450" width="65.42578125" customWidth="1"/>
    <col min="8451" max="8451" width="14.5703125" customWidth="1"/>
    <col min="8705" max="8705" width="3.7109375" customWidth="1"/>
    <col min="8706" max="8706" width="65.42578125" customWidth="1"/>
    <col min="8707" max="8707" width="14.5703125" customWidth="1"/>
    <col min="8961" max="8961" width="3.7109375" customWidth="1"/>
    <col min="8962" max="8962" width="65.42578125" customWidth="1"/>
    <col min="8963" max="8963" width="14.5703125" customWidth="1"/>
    <col min="9217" max="9217" width="3.7109375" customWidth="1"/>
    <col min="9218" max="9218" width="65.42578125" customWidth="1"/>
    <col min="9219" max="9219" width="14.5703125" customWidth="1"/>
    <col min="9473" max="9473" width="3.7109375" customWidth="1"/>
    <col min="9474" max="9474" width="65.42578125" customWidth="1"/>
    <col min="9475" max="9475" width="14.5703125" customWidth="1"/>
    <col min="9729" max="9729" width="3.7109375" customWidth="1"/>
    <col min="9730" max="9730" width="65.42578125" customWidth="1"/>
    <col min="9731" max="9731" width="14.5703125" customWidth="1"/>
    <col min="9985" max="9985" width="3.7109375" customWidth="1"/>
    <col min="9986" max="9986" width="65.42578125" customWidth="1"/>
    <col min="9987" max="9987" width="14.5703125" customWidth="1"/>
    <col min="10241" max="10241" width="3.7109375" customWidth="1"/>
    <col min="10242" max="10242" width="65.42578125" customWidth="1"/>
    <col min="10243" max="10243" width="14.5703125" customWidth="1"/>
    <col min="10497" max="10497" width="3.7109375" customWidth="1"/>
    <col min="10498" max="10498" width="65.42578125" customWidth="1"/>
    <col min="10499" max="10499" width="14.5703125" customWidth="1"/>
    <col min="10753" max="10753" width="3.7109375" customWidth="1"/>
    <col min="10754" max="10754" width="65.42578125" customWidth="1"/>
    <col min="10755" max="10755" width="14.5703125" customWidth="1"/>
    <col min="11009" max="11009" width="3.7109375" customWidth="1"/>
    <col min="11010" max="11010" width="65.42578125" customWidth="1"/>
    <col min="11011" max="11011" width="14.5703125" customWidth="1"/>
    <col min="11265" max="11265" width="3.7109375" customWidth="1"/>
    <col min="11266" max="11266" width="65.42578125" customWidth="1"/>
    <col min="11267" max="11267" width="14.5703125" customWidth="1"/>
    <col min="11521" max="11521" width="3.7109375" customWidth="1"/>
    <col min="11522" max="11522" width="65.42578125" customWidth="1"/>
    <col min="11523" max="11523" width="14.5703125" customWidth="1"/>
    <col min="11777" max="11777" width="3.7109375" customWidth="1"/>
    <col min="11778" max="11778" width="65.42578125" customWidth="1"/>
    <col min="11779" max="11779" width="14.5703125" customWidth="1"/>
    <col min="12033" max="12033" width="3.7109375" customWidth="1"/>
    <col min="12034" max="12034" width="65.42578125" customWidth="1"/>
    <col min="12035" max="12035" width="14.5703125" customWidth="1"/>
    <col min="12289" max="12289" width="3.7109375" customWidth="1"/>
    <col min="12290" max="12290" width="65.42578125" customWidth="1"/>
    <col min="12291" max="12291" width="14.5703125" customWidth="1"/>
    <col min="12545" max="12545" width="3.7109375" customWidth="1"/>
    <col min="12546" max="12546" width="65.42578125" customWidth="1"/>
    <col min="12547" max="12547" width="14.5703125" customWidth="1"/>
    <col min="12801" max="12801" width="3.7109375" customWidth="1"/>
    <col min="12802" max="12802" width="65.42578125" customWidth="1"/>
    <col min="12803" max="12803" width="14.5703125" customWidth="1"/>
    <col min="13057" max="13057" width="3.7109375" customWidth="1"/>
    <col min="13058" max="13058" width="65.42578125" customWidth="1"/>
    <col min="13059" max="13059" width="14.5703125" customWidth="1"/>
    <col min="13313" max="13313" width="3.7109375" customWidth="1"/>
    <col min="13314" max="13314" width="65.42578125" customWidth="1"/>
    <col min="13315" max="13315" width="14.5703125" customWidth="1"/>
    <col min="13569" max="13569" width="3.7109375" customWidth="1"/>
    <col min="13570" max="13570" width="65.42578125" customWidth="1"/>
    <col min="13571" max="13571" width="14.5703125" customWidth="1"/>
    <col min="13825" max="13825" width="3.7109375" customWidth="1"/>
    <col min="13826" max="13826" width="65.42578125" customWidth="1"/>
    <col min="13827" max="13827" width="14.5703125" customWidth="1"/>
    <col min="14081" max="14081" width="3.7109375" customWidth="1"/>
    <col min="14082" max="14082" width="65.42578125" customWidth="1"/>
    <col min="14083" max="14083" width="14.5703125" customWidth="1"/>
    <col min="14337" max="14337" width="3.7109375" customWidth="1"/>
    <col min="14338" max="14338" width="65.42578125" customWidth="1"/>
    <col min="14339" max="14339" width="14.5703125" customWidth="1"/>
    <col min="14593" max="14593" width="3.7109375" customWidth="1"/>
    <col min="14594" max="14594" width="65.42578125" customWidth="1"/>
    <col min="14595" max="14595" width="14.5703125" customWidth="1"/>
    <col min="14849" max="14849" width="3.7109375" customWidth="1"/>
    <col min="14850" max="14850" width="65.42578125" customWidth="1"/>
    <col min="14851" max="14851" width="14.5703125" customWidth="1"/>
    <col min="15105" max="15105" width="3.7109375" customWidth="1"/>
    <col min="15106" max="15106" width="65.42578125" customWidth="1"/>
    <col min="15107" max="15107" width="14.5703125" customWidth="1"/>
    <col min="15361" max="15361" width="3.7109375" customWidth="1"/>
    <col min="15362" max="15362" width="65.42578125" customWidth="1"/>
    <col min="15363" max="15363" width="14.5703125" customWidth="1"/>
    <col min="15617" max="15617" width="3.7109375" customWidth="1"/>
    <col min="15618" max="15618" width="65.42578125" customWidth="1"/>
    <col min="15619" max="15619" width="14.5703125" customWidth="1"/>
    <col min="15873" max="15873" width="3.7109375" customWidth="1"/>
    <col min="15874" max="15874" width="65.42578125" customWidth="1"/>
    <col min="15875" max="15875" width="14.5703125" customWidth="1"/>
    <col min="16129" max="16129" width="3.7109375" customWidth="1"/>
    <col min="16130" max="16130" width="65.42578125" customWidth="1"/>
    <col min="16131" max="16131" width="14.5703125" customWidth="1"/>
  </cols>
  <sheetData>
    <row r="2" spans="1:3" ht="42" customHeight="1" x14ac:dyDescent="0.25">
      <c r="A2" s="6"/>
      <c r="B2" s="1037" t="s">
        <v>712</v>
      </c>
      <c r="C2" s="1037"/>
    </row>
    <row r="3" spans="1:3" x14ac:dyDescent="0.25">
      <c r="A3" s="6"/>
      <c r="B3" s="1038" t="s">
        <v>679</v>
      </c>
      <c r="C3" s="1038"/>
    </row>
    <row r="4" spans="1:3" x14ac:dyDescent="0.25">
      <c r="A4" s="6"/>
      <c r="B4" s="737" t="s">
        <v>3</v>
      </c>
      <c r="C4" s="738">
        <v>0.70140000000000002</v>
      </c>
    </row>
    <row r="5" spans="1:3" x14ac:dyDescent="0.25">
      <c r="A5" s="6"/>
      <c r="B5" s="737" t="s">
        <v>361</v>
      </c>
      <c r="C5" s="738">
        <v>9.9600000000000008E-2</v>
      </c>
    </row>
    <row r="6" spans="1:3" x14ac:dyDescent="0.25">
      <c r="A6" s="6"/>
      <c r="B6" s="737" t="s">
        <v>680</v>
      </c>
      <c r="C6" s="738">
        <v>8.0799999999999997E-2</v>
      </c>
    </row>
    <row r="7" spans="1:3" x14ac:dyDescent="0.25">
      <c r="A7" s="6"/>
      <c r="B7" s="737" t="s">
        <v>681</v>
      </c>
      <c r="C7" s="738">
        <v>4.82E-2</v>
      </c>
    </row>
    <row r="8" spans="1:3" x14ac:dyDescent="0.25">
      <c r="A8" s="6"/>
      <c r="B8" s="737" t="s">
        <v>134</v>
      </c>
      <c r="C8" s="738">
        <v>4.1200000000000001E-2</v>
      </c>
    </row>
    <row r="9" spans="1:3" x14ac:dyDescent="0.25">
      <c r="A9" s="6"/>
      <c r="B9" s="737" t="s">
        <v>2</v>
      </c>
      <c r="C9" s="738">
        <v>8.3999999999999995E-3</v>
      </c>
    </row>
    <row r="10" spans="1:3" x14ac:dyDescent="0.25">
      <c r="A10" s="6"/>
      <c r="B10" s="737" t="s">
        <v>624</v>
      </c>
      <c r="C10" s="738">
        <v>2.0499999999999997E-2</v>
      </c>
    </row>
    <row r="11" spans="1:3" x14ac:dyDescent="0.25">
      <c r="A11" s="6"/>
      <c r="B11" s="739" t="s">
        <v>5</v>
      </c>
      <c r="C11" s="740">
        <f>SUM(C4:C10)</f>
        <v>1.0001</v>
      </c>
    </row>
    <row r="12" spans="1:3" ht="49.5" customHeight="1" x14ac:dyDescent="0.25">
      <c r="A12" s="6"/>
      <c r="B12" s="1039" t="s">
        <v>682</v>
      </c>
      <c r="C12" s="1040"/>
    </row>
  </sheetData>
  <mergeCells count="3">
    <mergeCell ref="B2:C2"/>
    <mergeCell ref="B3:C3"/>
    <mergeCell ref="B12:C12"/>
  </mergeCell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2:C11"/>
  <sheetViews>
    <sheetView showGridLines="0" workbookViewId="0"/>
  </sheetViews>
  <sheetFormatPr baseColWidth="10" defaultRowHeight="15" x14ac:dyDescent="0.25"/>
  <cols>
    <col min="1" max="1" width="3.7109375" customWidth="1"/>
    <col min="2" max="2" width="48.85546875" style="741" customWidth="1"/>
    <col min="3" max="3" width="9.85546875" customWidth="1"/>
    <col min="257" max="257" width="3.7109375" customWidth="1"/>
    <col min="258" max="258" width="48.85546875" customWidth="1"/>
    <col min="259" max="259" width="9.85546875" customWidth="1"/>
    <col min="513" max="513" width="3.7109375" customWidth="1"/>
    <col min="514" max="514" width="48.85546875" customWidth="1"/>
    <col min="515" max="515" width="9.85546875" customWidth="1"/>
    <col min="769" max="769" width="3.7109375" customWidth="1"/>
    <col min="770" max="770" width="48.85546875" customWidth="1"/>
    <col min="771" max="771" width="9.85546875" customWidth="1"/>
    <col min="1025" max="1025" width="3.7109375" customWidth="1"/>
    <col min="1026" max="1026" width="48.85546875" customWidth="1"/>
    <col min="1027" max="1027" width="9.85546875" customWidth="1"/>
    <col min="1281" max="1281" width="3.7109375" customWidth="1"/>
    <col min="1282" max="1282" width="48.85546875" customWidth="1"/>
    <col min="1283" max="1283" width="9.85546875" customWidth="1"/>
    <col min="1537" max="1537" width="3.7109375" customWidth="1"/>
    <col min="1538" max="1538" width="48.85546875" customWidth="1"/>
    <col min="1539" max="1539" width="9.85546875" customWidth="1"/>
    <col min="1793" max="1793" width="3.7109375" customWidth="1"/>
    <col min="1794" max="1794" width="48.85546875" customWidth="1"/>
    <col min="1795" max="1795" width="9.85546875" customWidth="1"/>
    <col min="2049" max="2049" width="3.7109375" customWidth="1"/>
    <col min="2050" max="2050" width="48.85546875" customWidth="1"/>
    <col min="2051" max="2051" width="9.85546875" customWidth="1"/>
    <col min="2305" max="2305" width="3.7109375" customWidth="1"/>
    <col min="2306" max="2306" width="48.85546875" customWidth="1"/>
    <col min="2307" max="2307" width="9.85546875" customWidth="1"/>
    <col min="2561" max="2561" width="3.7109375" customWidth="1"/>
    <col min="2562" max="2562" width="48.85546875" customWidth="1"/>
    <col min="2563" max="2563" width="9.85546875" customWidth="1"/>
    <col min="2817" max="2817" width="3.7109375" customWidth="1"/>
    <col min="2818" max="2818" width="48.85546875" customWidth="1"/>
    <col min="2819" max="2819" width="9.85546875" customWidth="1"/>
    <col min="3073" max="3073" width="3.7109375" customWidth="1"/>
    <col min="3074" max="3074" width="48.85546875" customWidth="1"/>
    <col min="3075" max="3075" width="9.85546875" customWidth="1"/>
    <col min="3329" max="3329" width="3.7109375" customWidth="1"/>
    <col min="3330" max="3330" width="48.85546875" customWidth="1"/>
    <col min="3331" max="3331" width="9.85546875" customWidth="1"/>
    <col min="3585" max="3585" width="3.7109375" customWidth="1"/>
    <col min="3586" max="3586" width="48.85546875" customWidth="1"/>
    <col min="3587" max="3587" width="9.85546875" customWidth="1"/>
    <col min="3841" max="3841" width="3.7109375" customWidth="1"/>
    <col min="3842" max="3842" width="48.85546875" customWidth="1"/>
    <col min="3843" max="3843" width="9.85546875" customWidth="1"/>
    <col min="4097" max="4097" width="3.7109375" customWidth="1"/>
    <col min="4098" max="4098" width="48.85546875" customWidth="1"/>
    <col min="4099" max="4099" width="9.85546875" customWidth="1"/>
    <col min="4353" max="4353" width="3.7109375" customWidth="1"/>
    <col min="4354" max="4354" width="48.85546875" customWidth="1"/>
    <col min="4355" max="4355" width="9.85546875" customWidth="1"/>
    <col min="4609" max="4609" width="3.7109375" customWidth="1"/>
    <col min="4610" max="4610" width="48.85546875" customWidth="1"/>
    <col min="4611" max="4611" width="9.85546875" customWidth="1"/>
    <col min="4865" max="4865" width="3.7109375" customWidth="1"/>
    <col min="4866" max="4866" width="48.85546875" customWidth="1"/>
    <col min="4867" max="4867" width="9.85546875" customWidth="1"/>
    <col min="5121" max="5121" width="3.7109375" customWidth="1"/>
    <col min="5122" max="5122" width="48.85546875" customWidth="1"/>
    <col min="5123" max="5123" width="9.85546875" customWidth="1"/>
    <col min="5377" max="5377" width="3.7109375" customWidth="1"/>
    <col min="5378" max="5378" width="48.85546875" customWidth="1"/>
    <col min="5379" max="5379" width="9.85546875" customWidth="1"/>
    <col min="5633" max="5633" width="3.7109375" customWidth="1"/>
    <col min="5634" max="5634" width="48.85546875" customWidth="1"/>
    <col min="5635" max="5635" width="9.85546875" customWidth="1"/>
    <col min="5889" max="5889" width="3.7109375" customWidth="1"/>
    <col min="5890" max="5890" width="48.85546875" customWidth="1"/>
    <col min="5891" max="5891" width="9.85546875" customWidth="1"/>
    <col min="6145" max="6145" width="3.7109375" customWidth="1"/>
    <col min="6146" max="6146" width="48.85546875" customWidth="1"/>
    <col min="6147" max="6147" width="9.85546875" customWidth="1"/>
    <col min="6401" max="6401" width="3.7109375" customWidth="1"/>
    <col min="6402" max="6402" width="48.85546875" customWidth="1"/>
    <col min="6403" max="6403" width="9.85546875" customWidth="1"/>
    <col min="6657" max="6657" width="3.7109375" customWidth="1"/>
    <col min="6658" max="6658" width="48.85546875" customWidth="1"/>
    <col min="6659" max="6659" width="9.85546875" customWidth="1"/>
    <col min="6913" max="6913" width="3.7109375" customWidth="1"/>
    <col min="6914" max="6914" width="48.85546875" customWidth="1"/>
    <col min="6915" max="6915" width="9.85546875" customWidth="1"/>
    <col min="7169" max="7169" width="3.7109375" customWidth="1"/>
    <col min="7170" max="7170" width="48.85546875" customWidth="1"/>
    <col min="7171" max="7171" width="9.85546875" customWidth="1"/>
    <col min="7425" max="7425" width="3.7109375" customWidth="1"/>
    <col min="7426" max="7426" width="48.85546875" customWidth="1"/>
    <col min="7427" max="7427" width="9.85546875" customWidth="1"/>
    <col min="7681" max="7681" width="3.7109375" customWidth="1"/>
    <col min="7682" max="7682" width="48.85546875" customWidth="1"/>
    <col min="7683" max="7683" width="9.85546875" customWidth="1"/>
    <col min="7937" max="7937" width="3.7109375" customWidth="1"/>
    <col min="7938" max="7938" width="48.85546875" customWidth="1"/>
    <col min="7939" max="7939" width="9.85546875" customWidth="1"/>
    <col min="8193" max="8193" width="3.7109375" customWidth="1"/>
    <col min="8194" max="8194" width="48.85546875" customWidth="1"/>
    <col min="8195" max="8195" width="9.85546875" customWidth="1"/>
    <col min="8449" max="8449" width="3.7109375" customWidth="1"/>
    <col min="8450" max="8450" width="48.85546875" customWidth="1"/>
    <col min="8451" max="8451" width="9.85546875" customWidth="1"/>
    <col min="8705" max="8705" width="3.7109375" customWidth="1"/>
    <col min="8706" max="8706" width="48.85546875" customWidth="1"/>
    <col min="8707" max="8707" width="9.85546875" customWidth="1"/>
    <col min="8961" max="8961" width="3.7109375" customWidth="1"/>
    <col min="8962" max="8962" width="48.85546875" customWidth="1"/>
    <col min="8963" max="8963" width="9.85546875" customWidth="1"/>
    <col min="9217" max="9217" width="3.7109375" customWidth="1"/>
    <col min="9218" max="9218" width="48.85546875" customWidth="1"/>
    <col min="9219" max="9219" width="9.85546875" customWidth="1"/>
    <col min="9473" max="9473" width="3.7109375" customWidth="1"/>
    <col min="9474" max="9474" width="48.85546875" customWidth="1"/>
    <col min="9475" max="9475" width="9.85546875" customWidth="1"/>
    <col min="9729" max="9729" width="3.7109375" customWidth="1"/>
    <col min="9730" max="9730" width="48.85546875" customWidth="1"/>
    <col min="9731" max="9731" width="9.85546875" customWidth="1"/>
    <col min="9985" max="9985" width="3.7109375" customWidth="1"/>
    <col min="9986" max="9986" width="48.85546875" customWidth="1"/>
    <col min="9987" max="9987" width="9.85546875" customWidth="1"/>
    <col min="10241" max="10241" width="3.7109375" customWidth="1"/>
    <col min="10242" max="10242" width="48.85546875" customWidth="1"/>
    <col min="10243" max="10243" width="9.85546875" customWidth="1"/>
    <col min="10497" max="10497" width="3.7109375" customWidth="1"/>
    <col min="10498" max="10498" width="48.85546875" customWidth="1"/>
    <col min="10499" max="10499" width="9.85546875" customWidth="1"/>
    <col min="10753" max="10753" width="3.7109375" customWidth="1"/>
    <col min="10754" max="10754" width="48.85546875" customWidth="1"/>
    <col min="10755" max="10755" width="9.85546875" customWidth="1"/>
    <col min="11009" max="11009" width="3.7109375" customWidth="1"/>
    <col min="11010" max="11010" width="48.85546875" customWidth="1"/>
    <col min="11011" max="11011" width="9.85546875" customWidth="1"/>
    <col min="11265" max="11265" width="3.7109375" customWidth="1"/>
    <col min="11266" max="11266" width="48.85546875" customWidth="1"/>
    <col min="11267" max="11267" width="9.85546875" customWidth="1"/>
    <col min="11521" max="11521" width="3.7109375" customWidth="1"/>
    <col min="11522" max="11522" width="48.85546875" customWidth="1"/>
    <col min="11523" max="11523" width="9.85546875" customWidth="1"/>
    <col min="11777" max="11777" width="3.7109375" customWidth="1"/>
    <col min="11778" max="11778" width="48.85546875" customWidth="1"/>
    <col min="11779" max="11779" width="9.85546875" customWidth="1"/>
    <col min="12033" max="12033" width="3.7109375" customWidth="1"/>
    <col min="12034" max="12034" width="48.85546875" customWidth="1"/>
    <col min="12035" max="12035" width="9.85546875" customWidth="1"/>
    <col min="12289" max="12289" width="3.7109375" customWidth="1"/>
    <col min="12290" max="12290" width="48.85546875" customWidth="1"/>
    <col min="12291" max="12291" width="9.85546875" customWidth="1"/>
    <col min="12545" max="12545" width="3.7109375" customWidth="1"/>
    <col min="12546" max="12546" width="48.85546875" customWidth="1"/>
    <col min="12547" max="12547" width="9.85546875" customWidth="1"/>
    <col min="12801" max="12801" width="3.7109375" customWidth="1"/>
    <col min="12802" max="12802" width="48.85546875" customWidth="1"/>
    <col min="12803" max="12803" width="9.85546875" customWidth="1"/>
    <col min="13057" max="13057" width="3.7109375" customWidth="1"/>
    <col min="13058" max="13058" width="48.85546875" customWidth="1"/>
    <col min="13059" max="13059" width="9.85546875" customWidth="1"/>
    <col min="13313" max="13313" width="3.7109375" customWidth="1"/>
    <col min="13314" max="13314" width="48.85546875" customWidth="1"/>
    <col min="13315" max="13315" width="9.85546875" customWidth="1"/>
    <col min="13569" max="13569" width="3.7109375" customWidth="1"/>
    <col min="13570" max="13570" width="48.85546875" customWidth="1"/>
    <col min="13571" max="13571" width="9.85546875" customWidth="1"/>
    <col min="13825" max="13825" width="3.7109375" customWidth="1"/>
    <col min="13826" max="13826" width="48.85546875" customWidth="1"/>
    <col min="13827" max="13827" width="9.85546875" customWidth="1"/>
    <col min="14081" max="14081" width="3.7109375" customWidth="1"/>
    <col min="14082" max="14082" width="48.85546875" customWidth="1"/>
    <col min="14083" max="14083" width="9.85546875" customWidth="1"/>
    <col min="14337" max="14337" width="3.7109375" customWidth="1"/>
    <col min="14338" max="14338" width="48.85546875" customWidth="1"/>
    <col min="14339" max="14339" width="9.85546875" customWidth="1"/>
    <col min="14593" max="14593" width="3.7109375" customWidth="1"/>
    <col min="14594" max="14594" width="48.85546875" customWidth="1"/>
    <col min="14595" max="14595" width="9.85546875" customWidth="1"/>
    <col min="14849" max="14849" width="3.7109375" customWidth="1"/>
    <col min="14850" max="14850" width="48.85546875" customWidth="1"/>
    <col min="14851" max="14851" width="9.85546875" customWidth="1"/>
    <col min="15105" max="15105" width="3.7109375" customWidth="1"/>
    <col min="15106" max="15106" width="48.85546875" customWidth="1"/>
    <col min="15107" max="15107" width="9.85546875" customWidth="1"/>
    <col min="15361" max="15361" width="3.7109375" customWidth="1"/>
    <col min="15362" max="15362" width="48.85546875" customWidth="1"/>
    <col min="15363" max="15363" width="9.85546875" customWidth="1"/>
    <col min="15617" max="15617" width="3.7109375" customWidth="1"/>
    <col min="15618" max="15618" width="48.85546875" customWidth="1"/>
    <col min="15619" max="15619" width="9.85546875" customWidth="1"/>
    <col min="15873" max="15873" width="3.7109375" customWidth="1"/>
    <col min="15874" max="15874" width="48.85546875" customWidth="1"/>
    <col min="15875" max="15875" width="9.85546875" customWidth="1"/>
    <col min="16129" max="16129" width="3.7109375" customWidth="1"/>
    <col min="16130" max="16130" width="48.85546875" customWidth="1"/>
    <col min="16131" max="16131" width="9.85546875" customWidth="1"/>
  </cols>
  <sheetData>
    <row r="2" spans="1:3" ht="54" customHeight="1" x14ac:dyDescent="0.25">
      <c r="A2" s="6"/>
      <c r="B2" s="1037" t="s">
        <v>713</v>
      </c>
      <c r="C2" s="1037"/>
    </row>
    <row r="3" spans="1:3" ht="30" customHeight="1" x14ac:dyDescent="0.25">
      <c r="A3" s="6"/>
      <c r="B3" s="1041" t="s">
        <v>683</v>
      </c>
      <c r="C3" s="1042"/>
    </row>
    <row r="4" spans="1:3" x14ac:dyDescent="0.25">
      <c r="A4" s="6"/>
      <c r="B4" s="737" t="s">
        <v>3</v>
      </c>
      <c r="C4" s="738">
        <v>0.8135</v>
      </c>
    </row>
    <row r="5" spans="1:3" x14ac:dyDescent="0.25">
      <c r="A5" s="6"/>
      <c r="B5" s="737" t="s">
        <v>361</v>
      </c>
      <c r="C5" s="738">
        <v>3.4299999999999997E-2</v>
      </c>
    </row>
    <row r="6" spans="1:3" ht="15" customHeight="1" x14ac:dyDescent="0.25">
      <c r="A6" s="6"/>
      <c r="B6" s="737" t="s">
        <v>681</v>
      </c>
      <c r="C6" s="738">
        <v>8.1600000000000006E-2</v>
      </c>
    </row>
    <row r="7" spans="1:3" x14ac:dyDescent="0.25">
      <c r="A7" s="6"/>
      <c r="B7" s="737" t="s">
        <v>134</v>
      </c>
      <c r="C7" s="738">
        <v>2.6100000000000002E-2</v>
      </c>
    </row>
    <row r="8" spans="1:3" x14ac:dyDescent="0.25">
      <c r="A8" s="6"/>
      <c r="B8" s="737" t="s">
        <v>2</v>
      </c>
      <c r="C8" s="738">
        <v>1.26E-2</v>
      </c>
    </row>
    <row r="9" spans="1:3" x14ac:dyDescent="0.25">
      <c r="A9" s="6"/>
      <c r="B9" s="737" t="s">
        <v>624</v>
      </c>
      <c r="C9" s="738">
        <v>3.1800000000000002E-2</v>
      </c>
    </row>
    <row r="10" spans="1:3" x14ac:dyDescent="0.25">
      <c r="A10" s="6"/>
      <c r="B10" s="739" t="s">
        <v>5</v>
      </c>
      <c r="C10" s="740">
        <f>SUM(C4:C9)</f>
        <v>0.99990000000000001</v>
      </c>
    </row>
    <row r="11" spans="1:3" ht="72.75" customHeight="1" x14ac:dyDescent="0.25">
      <c r="A11" s="6"/>
      <c r="B11" s="1039" t="s">
        <v>684</v>
      </c>
      <c r="C11" s="1040"/>
    </row>
  </sheetData>
  <mergeCells count="3">
    <mergeCell ref="B2:C2"/>
    <mergeCell ref="B3:C3"/>
    <mergeCell ref="B11:C1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66</vt:i4>
      </vt:variant>
      <vt:variant>
        <vt:lpstr>Plages nommées</vt:lpstr>
      </vt:variant>
      <vt:variant>
        <vt:i4>2</vt:i4>
      </vt:variant>
    </vt:vector>
  </HeadingPairs>
  <TitlesOfParts>
    <vt:vector size="68" baseType="lpstr">
      <vt:lpstr>SOMMAIRE chronologique</vt:lpstr>
      <vt:lpstr>E&amp;R896-Encadré</vt:lpstr>
      <vt:lpstr>E&amp;R896-Graphique 1</vt:lpstr>
      <vt:lpstr>E&amp;R896-Graphique 2</vt:lpstr>
      <vt:lpstr>E&amp;R896-Graphique 3</vt:lpstr>
      <vt:lpstr>E&amp;R896-Tableau 1</vt:lpstr>
      <vt:lpstr>E&amp;R896-Tableau 2</vt:lpstr>
      <vt:lpstr>E&amp;R896-Graphique 4</vt:lpstr>
      <vt:lpstr>E&amp;R896-Graphique 5</vt:lpstr>
      <vt:lpstr>E&amp;R896-Tableau 3</vt:lpstr>
      <vt:lpstr>E&amp;R896-Tableau 4</vt:lpstr>
      <vt:lpstr>E&amp;R930-Encadré</vt:lpstr>
      <vt:lpstr>E&amp;R930-Graphique 1</vt:lpstr>
      <vt:lpstr>E&amp;R930-Tableau 1</vt:lpstr>
      <vt:lpstr>E&amp;R930-Tableau 2</vt:lpstr>
      <vt:lpstr>E&amp;R930-Graphique 2 </vt:lpstr>
      <vt:lpstr>E&amp;R930-tableau 3</vt:lpstr>
      <vt:lpstr>E&amp;R930-Graphique 3</vt:lpstr>
      <vt:lpstr>E&amp;R930-Tableau encadré 4</vt:lpstr>
      <vt:lpstr>E&amp;R930-Tableau complément 1</vt:lpstr>
      <vt:lpstr>E&amp;R930-Tableau complément 2</vt:lpstr>
      <vt:lpstr>E&amp;R930-Tableau complément 3</vt:lpstr>
      <vt:lpstr>E&amp;R957-Encadré</vt:lpstr>
      <vt:lpstr>E&amp;R957-Une</vt:lpstr>
      <vt:lpstr>E&amp;R957-Tableau 1</vt:lpstr>
      <vt:lpstr>E&amp;R957-Tableau 2</vt:lpstr>
      <vt:lpstr>E&amp;R957-Graphique 1</vt:lpstr>
      <vt:lpstr>E&amp;R957-Graphique 2</vt:lpstr>
      <vt:lpstr>E&amp;R959-Encadré</vt:lpstr>
      <vt:lpstr>E&amp;R959-Graphique de UNE</vt:lpstr>
      <vt:lpstr>E&amp;R959-Tableau 1 </vt:lpstr>
      <vt:lpstr>E&amp;R959-Tableau 2 </vt:lpstr>
      <vt:lpstr>E&amp;R959-Tableau 3 </vt:lpstr>
      <vt:lpstr>E&amp;R959-Tableau 4 </vt:lpstr>
      <vt:lpstr> E&amp;R959-Graphique 1 </vt:lpstr>
      <vt:lpstr>E&amp;R959-graphique 2 </vt:lpstr>
      <vt:lpstr>E&amp;R959-Tableau-A Internet</vt:lpstr>
      <vt:lpstr>E&amp;R960-Encadré</vt:lpstr>
      <vt:lpstr>E&amp;R960-tableau 1 </vt:lpstr>
      <vt:lpstr>E&amp;R960-tableau 2 </vt:lpstr>
      <vt:lpstr>E&amp;R960-tableau 3 </vt:lpstr>
      <vt:lpstr>E&amp;R960-graphique1 </vt:lpstr>
      <vt:lpstr> E&amp;R960-Tableau 1  Encadré 2 </vt:lpstr>
      <vt:lpstr>E&amp;R960-Tableau 1  Encadré 3 </vt:lpstr>
      <vt:lpstr>E&amp;R960-Tableau complémentaire </vt:lpstr>
      <vt:lpstr>  E&amp;R960-Une Web </vt:lpstr>
      <vt:lpstr>E&amp;R981-Encadré</vt:lpstr>
      <vt:lpstr>E&amp;R981-tableau 1 </vt:lpstr>
      <vt:lpstr>E&amp;R981-tableau 2 </vt:lpstr>
      <vt:lpstr> E&amp;R981-graphique 1</vt:lpstr>
      <vt:lpstr>E&amp;R981-encadré 2 - graphique</vt:lpstr>
      <vt:lpstr>E&amp;R981-encadré 2 - tableau</vt:lpstr>
      <vt:lpstr>E&amp;R981-encadré 3 - graphique</vt:lpstr>
      <vt:lpstr>E&amp;R981-Tab A compl Internet</vt:lpstr>
      <vt:lpstr>E&amp;R981-graphique 2</vt:lpstr>
      <vt:lpstr>E&amp;R1014-Encadré</vt:lpstr>
      <vt:lpstr>E&amp;R1014-graphique 1</vt:lpstr>
      <vt:lpstr>E&amp;R1014-tableau 1</vt:lpstr>
      <vt:lpstr>E&amp;R1014-tableau 2</vt:lpstr>
      <vt:lpstr>E&amp;R1014-tableau complément A</vt:lpstr>
      <vt:lpstr>E&amp;R1014-tableau complément B</vt:lpstr>
      <vt:lpstr>E&amp;R1014-tableau complément C</vt:lpstr>
      <vt:lpstr>E&amp;R1014-tableau complément D</vt:lpstr>
      <vt:lpstr>E&amp;R1014-tableau complément E</vt:lpstr>
      <vt:lpstr>E&amp;R1014-Tableau complément F</vt:lpstr>
      <vt:lpstr>Autres résultats-tableau 1</vt:lpstr>
      <vt:lpstr>'E&amp;R1014-Tableau complément F'!Zone_d_impression</vt:lpstr>
      <vt:lpstr>'E&amp;R960-Tableau 1  Encadré 3 '!Zone_d_impression</vt:lpstr>
    </vt:vector>
  </TitlesOfParts>
  <Company>Ministères Chargés des Affaires Sociales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TOMASINI, Milena (DREES/EXTERNE/EXTERNES)</dc:creator>
  <cp:lastModifiedBy>RAYNAUD, Emilie (DREES/OS/JF)</cp:lastModifiedBy>
  <dcterms:created xsi:type="dcterms:W3CDTF">2017-05-30T09:22:38Z</dcterms:created>
  <dcterms:modified xsi:type="dcterms:W3CDTF">2018-04-18T12:06:53Z</dcterms:modified>
</cp:coreProperties>
</file>