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BCL\Enquête Ecoles\7 - Publications (&amp; documentation)\# Documents de travail &amp; fichiers data.drees\2021\#doc à mettre sur ODS\"/>
    </mc:Choice>
  </mc:AlternateContent>
  <bookViews>
    <workbookView xWindow="0" yWindow="0" windowWidth="28800" windowHeight="12300" tabRatio="778"/>
  </bookViews>
  <sheets>
    <sheet name="Sommaire" sheetId="40" r:id="rId1"/>
    <sheet name="Descriptif des formations" sheetId="42" r:id="rId2"/>
    <sheet name="TOTAL" sheetId="21" r:id="rId3"/>
    <sheet name="DEAMP" sheetId="11" r:id="rId4"/>
    <sheet name="DEAVS" sheetId="15" r:id="rId5"/>
    <sheet name="DEAES" sheetId="38" r:id="rId6"/>
    <sheet name="DEAF" sheetId="16" r:id="rId7"/>
    <sheet name="DETISF" sheetId="7" r:id="rId8"/>
    <sheet name="DEME" sheetId="10" r:id="rId9"/>
    <sheet name="DEES" sheetId="6" r:id="rId10"/>
    <sheet name="DEEJE" sheetId="8" r:id="rId11"/>
    <sheet name="DEETS" sheetId="9" r:id="rId12"/>
    <sheet name="DECESF" sheetId="4" r:id="rId13"/>
    <sheet name="DEASS" sheetId="5" r:id="rId14"/>
    <sheet name="DEMF" sheetId="12" r:id="rId15"/>
    <sheet name="CAFERUIS" sheetId="13" r:id="rId16"/>
    <sheet name="CAFDES" sheetId="14" r:id="rId17"/>
    <sheet name="DEIS" sheetId="17" r:id="rId18"/>
    <sheet name="VAE totale" sheetId="36" r:id="rId19"/>
    <sheet name="Reg formation" sheetId="22" r:id="rId20"/>
    <sheet name="Reg inscrits 1A" sheetId="23" r:id="rId21"/>
    <sheet name="Reg inscrits totaux" sheetId="27" r:id="rId22"/>
    <sheet name="Reg diplômés" sheetId="28" r:id="rId23"/>
    <sheet name="Reg proportion femmes" sheetId="35" r:id="rId24"/>
  </sheets>
  <definedNames>
    <definedName name="_xlnm.Print_Area" localSheetId="16">CAFDES!$A$1:$G$65</definedName>
    <definedName name="_xlnm.Print_Area" localSheetId="15">CAFERUIS!$A$1:$G$66</definedName>
    <definedName name="_xlnm.Print_Area" localSheetId="5">DEAES!$A$1:$S$74</definedName>
    <definedName name="_xlnm.Print_Area" localSheetId="13">DEASS!$A$1:$G$66</definedName>
    <definedName name="_xlnm.Print_Area" localSheetId="12">DECESF!$A$1:$F$67</definedName>
    <definedName name="_xlnm.Print_Area" localSheetId="9">DEES!$A$1:$F$66</definedName>
    <definedName name="_xlnm.Print_Area" localSheetId="11">DEETS!$A$1:$F$66</definedName>
    <definedName name="_xlnm.Print_Area" localSheetId="8">DEME!$A$1:$F$66</definedName>
    <definedName name="_xlnm.Print_Area" localSheetId="1">'Descriptif des formations'!$A$2:$D$25</definedName>
    <definedName name="_xlnm.Print_Area" localSheetId="0">Sommaire!$B$1:$K$22</definedName>
  </definedNames>
  <calcPr calcId="162913"/>
</workbook>
</file>

<file path=xl/calcChain.xml><?xml version="1.0" encoding="utf-8"?>
<calcChain xmlns="http://schemas.openxmlformats.org/spreadsheetml/2006/main">
  <c r="S7" i="23" l="1"/>
  <c r="S26" i="36" l="1"/>
  <c r="S21" i="23" l="1"/>
  <c r="F65" i="10" l="1"/>
  <c r="F65" i="6"/>
  <c r="F65" i="9"/>
  <c r="F66" i="4"/>
  <c r="F60" i="4"/>
  <c r="F59" i="6"/>
  <c r="F59" i="9"/>
  <c r="F59" i="10"/>
  <c r="C65" i="10" l="1"/>
  <c r="D65" i="10"/>
  <c r="E65" i="10"/>
  <c r="B65" i="10"/>
  <c r="F20" i="22" l="1"/>
  <c r="F26" i="22" s="1"/>
  <c r="E20" i="22"/>
  <c r="E26" i="22" s="1"/>
  <c r="G20" i="22"/>
  <c r="G26" i="22" s="1"/>
  <c r="D20" i="22"/>
  <c r="D26" i="22" s="1"/>
  <c r="H20" i="22"/>
  <c r="D20" i="36" l="1"/>
  <c r="E20" i="36"/>
  <c r="F20" i="36"/>
  <c r="R20" i="36"/>
  <c r="P20" i="36"/>
  <c r="O20" i="36"/>
  <c r="L20" i="36"/>
  <c r="H20" i="36"/>
  <c r="G20" i="36"/>
  <c r="S19" i="28" l="1"/>
  <c r="S21" i="28"/>
  <c r="S22" i="28"/>
  <c r="S23" i="28"/>
  <c r="S24" i="28"/>
  <c r="S25" i="28"/>
  <c r="B20" i="28"/>
  <c r="B26" i="28" s="1"/>
  <c r="C20" i="28"/>
  <c r="C26" i="28" s="1"/>
  <c r="E20" i="28"/>
  <c r="D20" i="28"/>
  <c r="D26" i="28" s="1"/>
  <c r="F20" i="28"/>
  <c r="F26" i="28" s="1"/>
  <c r="G20" i="28"/>
  <c r="G26" i="28" s="1"/>
  <c r="H20" i="28"/>
  <c r="I20" i="28"/>
  <c r="I26" i="28" s="1"/>
  <c r="J20" i="28"/>
  <c r="J26" i="28" s="1"/>
  <c r="K20" i="28"/>
  <c r="K26" i="28" s="1"/>
  <c r="L20" i="28"/>
  <c r="M20" i="28"/>
  <c r="M26" i="28" s="1"/>
  <c r="N20" i="28"/>
  <c r="N26" i="28" s="1"/>
  <c r="O20" i="28"/>
  <c r="O26" i="28" s="1"/>
  <c r="P20" i="28"/>
  <c r="Q20" i="28"/>
  <c r="Q26" i="28" s="1"/>
  <c r="R20" i="28"/>
  <c r="R26" i="28" s="1"/>
  <c r="E26" i="28"/>
  <c r="H26" i="28"/>
  <c r="L26" i="28"/>
  <c r="P26" i="28"/>
  <c r="S8" i="28"/>
  <c r="S9" i="28"/>
  <c r="S10" i="28"/>
  <c r="S11" i="28"/>
  <c r="S12" i="28"/>
  <c r="S13" i="28"/>
  <c r="S14" i="28"/>
  <c r="S15" i="28"/>
  <c r="S16" i="28"/>
  <c r="S17" i="28"/>
  <c r="S18" i="28"/>
  <c r="S7" i="28"/>
  <c r="S20" i="28" l="1"/>
  <c r="S26" i="28" s="1"/>
  <c r="S22" i="27"/>
  <c r="S23" i="27"/>
  <c r="S24" i="27"/>
  <c r="S25" i="27"/>
  <c r="S21" i="27"/>
  <c r="S8" i="27"/>
  <c r="S9" i="27"/>
  <c r="S10" i="27"/>
  <c r="S11" i="27"/>
  <c r="S12" i="27"/>
  <c r="S13" i="27"/>
  <c r="S14" i="27"/>
  <c r="S15" i="27"/>
  <c r="S16" i="27"/>
  <c r="S17" i="27"/>
  <c r="S18" i="27"/>
  <c r="S19" i="27"/>
  <c r="S7" i="27"/>
  <c r="S20" i="27" l="1"/>
  <c r="S26" i="27" s="1"/>
  <c r="C20" i="27"/>
  <c r="C26" i="27" s="1"/>
  <c r="E20" i="27"/>
  <c r="E26" i="27" s="1"/>
  <c r="D20" i="27"/>
  <c r="D26" i="27" s="1"/>
  <c r="F20" i="27"/>
  <c r="F26" i="27" s="1"/>
  <c r="G20" i="27"/>
  <c r="G26" i="27" s="1"/>
  <c r="H20" i="27"/>
  <c r="H26" i="27" s="1"/>
  <c r="I20" i="27"/>
  <c r="I26" i="27" s="1"/>
  <c r="J20" i="27"/>
  <c r="J26" i="27" s="1"/>
  <c r="K20" i="27"/>
  <c r="K26" i="27" s="1"/>
  <c r="L20" i="27"/>
  <c r="L26" i="27" s="1"/>
  <c r="M20" i="27"/>
  <c r="M26" i="27" s="1"/>
  <c r="N20" i="27"/>
  <c r="N26" i="27" s="1"/>
  <c r="O20" i="27"/>
  <c r="O26" i="27" s="1"/>
  <c r="P20" i="27"/>
  <c r="P26" i="27" s="1"/>
  <c r="Q20" i="27"/>
  <c r="Q26" i="27" s="1"/>
  <c r="R20" i="27"/>
  <c r="R26" i="27" s="1"/>
  <c r="B20" i="27"/>
  <c r="B26" i="27" s="1"/>
  <c r="C20" i="23"/>
  <c r="C26" i="23" s="1"/>
  <c r="E20" i="23"/>
  <c r="E26" i="23" s="1"/>
  <c r="D20" i="23"/>
  <c r="D26" i="23" s="1"/>
  <c r="F20" i="23"/>
  <c r="F26" i="23" s="1"/>
  <c r="G20" i="23"/>
  <c r="G26" i="23" s="1"/>
  <c r="H20" i="23"/>
  <c r="H26" i="23" s="1"/>
  <c r="I20" i="23"/>
  <c r="I26" i="23" s="1"/>
  <c r="J20" i="23"/>
  <c r="J26" i="23" s="1"/>
  <c r="K20" i="23"/>
  <c r="K26" i="23" s="1"/>
  <c r="L20" i="23"/>
  <c r="L26" i="23" s="1"/>
  <c r="M20" i="23"/>
  <c r="M26" i="23" s="1"/>
  <c r="N20" i="23"/>
  <c r="N26" i="23" s="1"/>
  <c r="O20" i="23"/>
  <c r="O26" i="23" s="1"/>
  <c r="P20" i="23"/>
  <c r="P26" i="23" s="1"/>
  <c r="Q20" i="23"/>
  <c r="Q26" i="23" s="1"/>
  <c r="R20" i="23"/>
  <c r="R26" i="23" s="1"/>
  <c r="B20" i="23"/>
  <c r="B26" i="23" s="1"/>
  <c r="C20" i="22"/>
  <c r="C26" i="22" s="1"/>
  <c r="H26" i="22"/>
  <c r="I20" i="22"/>
  <c r="I26" i="22" s="1"/>
  <c r="J20" i="22"/>
  <c r="J26" i="22" s="1"/>
  <c r="K20" i="22"/>
  <c r="K26" i="22" s="1"/>
  <c r="L20" i="22"/>
  <c r="L26" i="22" s="1"/>
  <c r="M20" i="22"/>
  <c r="M26" i="22" s="1"/>
  <c r="N20" i="22"/>
  <c r="N26" i="22" s="1"/>
  <c r="O20" i="22"/>
  <c r="O26" i="22" s="1"/>
  <c r="P20" i="22"/>
  <c r="P26" i="22" s="1"/>
  <c r="Q20" i="22"/>
  <c r="Q26" i="22" s="1"/>
  <c r="R20" i="22"/>
  <c r="R26" i="22" s="1"/>
  <c r="S20" i="22"/>
  <c r="S26" i="22" s="1"/>
  <c r="B20" i="22"/>
  <c r="B26" i="22" s="1"/>
  <c r="G68" i="38" l="1"/>
  <c r="F68" i="38"/>
  <c r="E68" i="38"/>
  <c r="D68" i="38"/>
  <c r="C68" i="38"/>
  <c r="B68" i="38"/>
  <c r="M68" i="38"/>
  <c r="L68" i="38"/>
  <c r="K68" i="38"/>
  <c r="J68" i="38"/>
  <c r="I68" i="38"/>
  <c r="H68" i="38"/>
  <c r="S68" i="38"/>
  <c r="R68" i="38"/>
  <c r="Q68" i="38"/>
  <c r="P68" i="38"/>
  <c r="O68" i="38"/>
  <c r="N68" i="38"/>
  <c r="G59" i="17" l="1"/>
  <c r="F59" i="17"/>
  <c r="E59" i="17"/>
  <c r="D59" i="17"/>
  <c r="C59" i="17"/>
  <c r="B59" i="17"/>
  <c r="G60" i="16"/>
  <c r="F60" i="16"/>
  <c r="E60" i="16"/>
  <c r="D60" i="16"/>
  <c r="C60" i="16"/>
  <c r="B60" i="16"/>
  <c r="G60" i="15"/>
  <c r="F60" i="15"/>
  <c r="E60" i="15"/>
  <c r="D60" i="15"/>
  <c r="C60" i="15"/>
  <c r="B60" i="15"/>
  <c r="G60" i="13"/>
  <c r="F60" i="13"/>
  <c r="E60" i="13"/>
  <c r="D60" i="13"/>
  <c r="C60" i="13"/>
  <c r="B60" i="13"/>
  <c r="G60" i="12"/>
  <c r="F60" i="12"/>
  <c r="E60" i="12"/>
  <c r="D60" i="12"/>
  <c r="C60" i="12"/>
  <c r="B60" i="12"/>
  <c r="G60" i="11"/>
  <c r="F60" i="11"/>
  <c r="E60" i="11"/>
  <c r="D60" i="11"/>
  <c r="C60" i="11"/>
  <c r="B60" i="11"/>
  <c r="G60" i="8"/>
  <c r="F60" i="8"/>
  <c r="E60" i="8"/>
  <c r="D60" i="8"/>
  <c r="C60" i="8"/>
  <c r="B60" i="8"/>
  <c r="G60" i="7"/>
  <c r="F60" i="7"/>
  <c r="E60" i="7"/>
  <c r="D60" i="7"/>
  <c r="C60" i="7"/>
  <c r="B60" i="7"/>
  <c r="S8" i="23" l="1"/>
  <c r="S9" i="23"/>
  <c r="S10" i="23"/>
  <c r="S11" i="23"/>
  <c r="S12" i="23"/>
  <c r="S22" i="23"/>
  <c r="S13" i="23"/>
  <c r="S14" i="23"/>
  <c r="S23" i="23"/>
  <c r="S24" i="23"/>
  <c r="S25" i="23"/>
  <c r="S15" i="23"/>
  <c r="S16" i="23"/>
  <c r="S17" i="23"/>
  <c r="S18" i="23"/>
  <c r="S19" i="23"/>
  <c r="S20" i="23" l="1"/>
  <c r="S26" i="23" s="1"/>
</calcChain>
</file>

<file path=xl/sharedStrings.xml><?xml version="1.0" encoding="utf-8"?>
<sst xmlns="http://schemas.openxmlformats.org/spreadsheetml/2006/main" count="1968" uniqueCount="307">
  <si>
    <t>x</t>
  </si>
  <si>
    <t>Conseiller en économie sociale et familiale</t>
  </si>
  <si>
    <t>Assistant de service social</t>
  </si>
  <si>
    <t>Educateur spécialisé</t>
  </si>
  <si>
    <t>Technicien de l'intervention sociale et familiale</t>
  </si>
  <si>
    <t>Educateur de jeunes enfants</t>
  </si>
  <si>
    <t>Educateur technique spécialisé</t>
  </si>
  <si>
    <t>Moniteur éducateur</t>
  </si>
  <si>
    <t>Médiateur familial</t>
  </si>
  <si>
    <t>CAFERUIS</t>
  </si>
  <si>
    <t>CAFDES</t>
  </si>
  <si>
    <t>Auxiliaire de vie sociale</t>
  </si>
  <si>
    <t>Assistant familial</t>
  </si>
  <si>
    <t>Accompagnant éducatif et social</t>
  </si>
  <si>
    <t>Île-de-France</t>
  </si>
  <si>
    <t>Grand Est</t>
  </si>
  <si>
    <t>Hauts-de-France</t>
  </si>
  <si>
    <t>Normandie</t>
  </si>
  <si>
    <t>Centre-Val de Loire</t>
  </si>
  <si>
    <t>Bourgogne-Franche-Comté</t>
  </si>
  <si>
    <t>Pays de la Loire</t>
  </si>
  <si>
    <t>Bretagne</t>
  </si>
  <si>
    <t>Nouvelle-Aquitaine</t>
  </si>
  <si>
    <t>Occitanie</t>
  </si>
  <si>
    <t>Auvergne-Rhône-Alpes</t>
  </si>
  <si>
    <t>Provence-Alpes-Côte d'Azur</t>
  </si>
  <si>
    <t>Corse</t>
  </si>
  <si>
    <t>Guadeloupe</t>
  </si>
  <si>
    <t>Martinique</t>
  </si>
  <si>
    <t>Guyane</t>
  </si>
  <si>
    <t>La Réunion</t>
  </si>
  <si>
    <t>Mayotte</t>
  </si>
  <si>
    <t>Total général</t>
  </si>
  <si>
    <t>Public</t>
  </si>
  <si>
    <t>Aucune validation</t>
  </si>
  <si>
    <t>Bourgogne-Franche-comté</t>
  </si>
  <si>
    <t>Centre</t>
  </si>
  <si>
    <t>Grand-est</t>
  </si>
  <si>
    <t>Ile-de-France</t>
  </si>
  <si>
    <t>Pays-de-la-Loire</t>
  </si>
  <si>
    <t>France métropolitaine</t>
  </si>
  <si>
    <t>Réunion</t>
  </si>
  <si>
    <t>Grand-Est</t>
  </si>
  <si>
    <t>Ensemble des formations sociales</t>
  </si>
  <si>
    <t>1ère année</t>
  </si>
  <si>
    <t>2ème année</t>
  </si>
  <si>
    <t>3ème année</t>
  </si>
  <si>
    <t>Total</t>
  </si>
  <si>
    <t>Dont allègement de scolarité avec VAE</t>
  </si>
  <si>
    <t>Dont allègement de scolarité hors VAE</t>
  </si>
  <si>
    <t>Dont nouveau inscrits*</t>
  </si>
  <si>
    <t>Femmes</t>
  </si>
  <si>
    <t>Hommes</t>
  </si>
  <si>
    <t>Dont étrangers</t>
  </si>
  <si>
    <t>Nombre de présentés hors VAE</t>
  </si>
  <si>
    <t>Nombre de reçus hors VAE</t>
  </si>
  <si>
    <t>Nombre de présentés après VAE puis parcours de formation</t>
  </si>
  <si>
    <t>Nombre de reçus après VAE puis parcours de formation</t>
  </si>
  <si>
    <t>Nombre de candidats ayant passé les épreuves de sélection ou déposé un dossier*</t>
  </si>
  <si>
    <t>Nombre de candidats admis suite à ces épreuves de sélection</t>
  </si>
  <si>
    <t>*certains établissements ont des épreuves communes, doublons possibles</t>
  </si>
  <si>
    <t>SELECTION</t>
  </si>
  <si>
    <t>DIPLÔMES</t>
  </si>
  <si>
    <t>*nouveaux inscrits en 1ère année ou entrés directement dans les années suivantes</t>
  </si>
  <si>
    <t>REPARTITION DES INSCRITS</t>
  </si>
  <si>
    <t>STATUT JURIDIQUE DES ETABLISSEMENTS*</t>
  </si>
  <si>
    <t>Privé non lucratif</t>
  </si>
  <si>
    <t>Autre privé</t>
  </si>
  <si>
    <t>Régions</t>
  </si>
  <si>
    <t>Livrets 1 déposés</t>
  </si>
  <si>
    <t>Recevabilité</t>
  </si>
  <si>
    <t>Livrets 2 déposés</t>
  </si>
  <si>
    <t>Validation totale</t>
  </si>
  <si>
    <t>Validation partielle</t>
  </si>
  <si>
    <t>VAE Aide médico-psychologique en 2018. Source : DGCS, ASP.</t>
  </si>
  <si>
    <t>VAE Auxiliaire de vie sociale en 2018. Source : DGCS, ASP.</t>
  </si>
  <si>
    <t>VAE Assistant familial en 2018. Source : DGCS, ASP.</t>
  </si>
  <si>
    <t>VAE Educateur de jeunes enfants en 2018. Source : DGCS, ASP.</t>
  </si>
  <si>
    <t>sommaire</t>
  </si>
  <si>
    <t>VAE Technicien en intervention sociale et familiale en 2018. Source : DGCS, ASP.</t>
  </si>
  <si>
    <t>Nombre de formations par région en 2018</t>
  </si>
  <si>
    <t>Effectifs d'inscrits en 1ère année par région à la rentrée 2018</t>
  </si>
  <si>
    <t>Effectifs totaux d'inscrits à la rentrée 2018</t>
  </si>
  <si>
    <t>Effectif de diplômés par région en 2018 (hors VAE)</t>
  </si>
  <si>
    <t>Proportion de femmes parmi les diplômés (hors VAE) par région en 2018 (en %)</t>
  </si>
  <si>
    <t>VAE Accompagnant éducatif et social en 2018. Source : DGCS, ASP.</t>
  </si>
  <si>
    <t>VAE Médiateur familial en 2018. Source : DGCS, ASP.</t>
  </si>
  <si>
    <t>Niveau V</t>
  </si>
  <si>
    <t>Niveau IV</t>
  </si>
  <si>
    <t>Niveau II</t>
  </si>
  <si>
    <t>Niveau I</t>
  </si>
  <si>
    <t>Nombre de présentés</t>
  </si>
  <si>
    <t>Conseil Régional</t>
  </si>
  <si>
    <t>Conseil départemental</t>
  </si>
  <si>
    <t>OPCA (y compris FONGECIF)</t>
  </si>
  <si>
    <t>Pôle emploi</t>
  </si>
  <si>
    <t>Employeurs</t>
  </si>
  <si>
    <t>Autres organismes</t>
  </si>
  <si>
    <t>Nombre total de places financées</t>
  </si>
  <si>
    <t>Nombre total de places non financées</t>
  </si>
  <si>
    <t>CERTIFICATION</t>
  </si>
  <si>
    <t>Niveau III</t>
  </si>
  <si>
    <t>Ingénierie sociale</t>
  </si>
  <si>
    <t>Aide médico-psychologique</t>
  </si>
  <si>
    <t>Conseiller en économie sociale familiale</t>
  </si>
  <si>
    <t>ND</t>
  </si>
  <si>
    <t>Bourgogne-France-Comté</t>
  </si>
  <si>
    <t>Centre-Val-de-Loire</t>
  </si>
  <si>
    <t>*Un étudiant peut recevoir plus d'une source de financement, de ce fait la somme du nombre de places financées avec le nombre de places non financées est supérieure ou égal au nombre total d'inscrits</t>
  </si>
  <si>
    <t xml:space="preserve">VAE Conseiller en économie sociale et familiale. Source : DEPP - enquête n° 62 sur l'activité des dispositifs académiques de validation des acquis de l'expérience </t>
  </si>
  <si>
    <t>Auvergne Rhône-Alpes</t>
  </si>
  <si>
    <t>Bourgogne Franche-Comté</t>
  </si>
  <si>
    <t>Centre Val-de-Loire</t>
  </si>
  <si>
    <t>Validations totales</t>
  </si>
  <si>
    <t>Validations partielles</t>
  </si>
  <si>
    <t>Absents</t>
  </si>
  <si>
    <t>Total examinés</t>
  </si>
  <si>
    <t>DEASS</t>
  </si>
  <si>
    <t>►Source : DREES, enquête Écoles</t>
  </si>
  <si>
    <t>Sauf mention contraire, la source des tableaux est l'enquête auprès des centres de formations aux professions sociales de la DREES (plus communément appelée "enquête Écoles").</t>
  </si>
  <si>
    <t>►Données complémentaires</t>
  </si>
  <si>
    <t>Les principaux indicateurs sont également diffusés en série longue au niveau national dans le dossier :</t>
  </si>
  <si>
    <t>Professions de santé et du social &gt; La formation aux professions sociales</t>
  </si>
  <si>
    <t>► les formations aux profession sociales suivies :</t>
  </si>
  <si>
    <t>Descriptif des formations</t>
  </si>
  <si>
    <t>II. VALIDATION DES ACQUIS DE L’EXPÉRIENCE (VAE)</t>
  </si>
  <si>
    <t>Total toutes formations</t>
  </si>
  <si>
    <t>VAE Totale</t>
  </si>
  <si>
    <t>III. Tableaux régionaux</t>
  </si>
  <si>
    <t>Nombre de formations par région</t>
  </si>
  <si>
    <t>Effectifs d'inscrits en 1ère année par région</t>
  </si>
  <si>
    <t>Effectifs totaux d'inscrits par région</t>
  </si>
  <si>
    <t>Effectifs de diplômés hors VAE par région</t>
  </si>
  <si>
    <t>Proportion de femmes parmi les diplômés par région</t>
  </si>
  <si>
    <r>
      <rPr>
        <b/>
        <sz val="11"/>
        <rFont val="Arial"/>
        <family val="2"/>
      </rPr>
      <t>►</t>
    </r>
    <r>
      <rPr>
        <b/>
        <u/>
        <sz val="11"/>
        <rFont val="Arial"/>
        <family val="2"/>
      </rPr>
      <t xml:space="preserve"> Historique des mises à jour</t>
    </r>
  </si>
  <si>
    <t>AVERTISSEMENT :</t>
  </si>
  <si>
    <t>Diplôme préparé</t>
  </si>
  <si>
    <t>Durée de la formation [1]</t>
  </si>
  <si>
    <t>Conditions de diplôme pour  accéder aux épreuves d’admission [2]</t>
  </si>
  <si>
    <t>Exercice du métier</t>
  </si>
  <si>
    <t>DEAMP [4]</t>
  </si>
  <si>
    <t>Diplôme d’État d’aide médico-psychologique</t>
  </si>
  <si>
    <t>12 à 24 mois</t>
  </si>
  <si>
    <t>-</t>
  </si>
  <si>
    <t>V</t>
  </si>
  <si>
    <t>L’AMP travaille essentiellement dans les établissements accueillant des personnes âgées ou handicapées. Il accompagne au quotidien ces personnes dans les gestes de la vie quotidienne (coucher, lever, toilette, habillage, repas, déplacements, etc.). Il a également un rôle d’encouragement et de soutien de la communication.</t>
  </si>
  <si>
    <t>DEAVS [4]</t>
  </si>
  <si>
    <t xml:space="preserve">Diplôme d’État d’auxiliaire de vie sociale </t>
  </si>
  <si>
    <t>De 9 à 36 mois</t>
  </si>
  <si>
    <t>L’AVS intervient en général au domicile des personnes qui ne peuvent assumer seules les tâches de la vie quotidienne (personnes âgées, familles, personnes handicapées, malades).</t>
  </si>
  <si>
    <t>DEAES</t>
  </si>
  <si>
    <t>Diplômé d’État d’accompagnant éducatif et social</t>
  </si>
  <si>
    <t>De 9 à 24 mois</t>
  </si>
  <si>
    <t>L’AES a pour mission de réaliser une intervention sociale au quotidien visant à compenser les conséquences d’un manque d’autonomie, quelles qu’en soient l’origine ou la nature. Il prend en compte les difficultés liées à l’âge, à la maladie, au mode de vie ou les conséquences d’une situation sociale de vulnérabilité, pour permettre à la personne d’être actrice de son projet de vie.</t>
  </si>
  <si>
    <t>DEAF</t>
  </si>
  <si>
    <t>Diplôme d'État d'assistant familial</t>
  </si>
  <si>
    <t>18 à 24 mois</t>
  </si>
  <si>
    <t>Stage préparatoire à l'accueil d'enfants de 60 heures</t>
  </si>
  <si>
    <t>L’AF est un travailleur social qui exerce une profession définie et réglementée d'accueil permanent à son domicile et dans sa famille de mineurs ou de jeunes majeurs de 18 à 21 ans. L'accueil peut être organisé au titre de la protection de l'enfance ou d'une prise en charge médico-sociale ou thérapeutique.</t>
  </si>
  <si>
    <t>DETISF</t>
  </si>
  <si>
    <t>Diplôme d’État de technicien de l’intervention sociale et familiale</t>
  </si>
  <si>
    <t>De 18 à 24 mois</t>
  </si>
  <si>
    <t>IV</t>
  </si>
  <si>
    <t xml:space="preserve">Le TISF intervient, sur leur lieu de vie, auprès de personnes qui ont besoin d’aide dans des circonstances particulières (décès d’un parent, hospitalisation, naissance, longue maladie, handicap, etc.). Il épaule la famille en assumant le quotidien (entretien du logement, préparation des repas, l’aide aux devoirs) et soutient les parents dans l’éducation de leurs enfants. </t>
  </si>
  <si>
    <t>DEME</t>
  </si>
  <si>
    <t xml:space="preserve">Diplôme d’État de moniteur éducateur </t>
  </si>
  <si>
    <t>2 ans</t>
  </si>
  <si>
    <t>Le ME participe, en liaison avec les autres professionnels de l’éducation spécialisée, à l’action éducative et à l’organisation de la vie quotidienne des enfants, adolescents ou adultes en difficulté ou handicapés accueillis dans les institutions médico-sociales.</t>
  </si>
  <si>
    <t>Diplôme d’État d’assistant de service social</t>
  </si>
  <si>
    <t>3 ans</t>
  </si>
  <si>
    <t>Bac ou équivalent</t>
  </si>
  <si>
    <t>III</t>
  </si>
  <si>
    <t>L’ASS intervient auprès de personnes confrontées à des difficultés familiales, professionnelles, financières, scolaires ou médicales. Il leur apporte une aide et un soutien, aussi bien psychologique, social que matériel, pour les inciter à trouver ou à retrouver une autonomie et faciliter leur insertion sociale et professionnelle. Ses domaines et secteurs d’intervention sont très diversifiés (collectivités locales, établissements publics, associations, etc.).</t>
  </si>
  <si>
    <t>DEES</t>
  </si>
  <si>
    <t xml:space="preserve">Diplôme d’État d’éducateur spécialisé </t>
  </si>
  <si>
    <t>L’ES concourt à l’éducation d’enfants et d’adolescents ou au soutien d’adultes présentant des déficiences physiques ou psychiques, des troubles du comportement ou qui ont des difficultés d’insertion. Il aide les personnes en difficulté à restaurer ou à préserver leur autonomie, à développer leurs capacités de socialisation, d’intégration ou d’insertion. Il favorise également les actions de prévention. Il travaille le plus souvent dans le secteur associatif, en milieu ouvert ou en établissement.</t>
  </si>
  <si>
    <t>DEEJE</t>
  </si>
  <si>
    <t>Diplôme d’État d’éducateur de jeunes enfants</t>
  </si>
  <si>
    <t xml:space="preserve">L’EJE est un spécialiste de la petite enfance. Il assure des fonctions d’accueil, d’éducation d’enfants âgés de 0 à 7 ans en relation avec leurs parents. Il les accompagne dans leur apprentissage de l’autonomie, de la vie sociale. Ce métier s’exerce principalement dans les crèches, haltes garderie, jardins d’enfants. </t>
  </si>
  <si>
    <t>DEETS</t>
  </si>
  <si>
    <t xml:space="preserve">Diplôme d’État d’éducateur technique spécialisé </t>
  </si>
  <si>
    <t>Diplôme de niveau IV</t>
  </si>
  <si>
    <t>L’ETS est à la fois éducateur et spécialiste d’une technique professionnelle qu’il transmet aux personnes dont il a la charge. Il est ainsi spécialiste de l’adaptation ou de la réadaptation professionnelle des jeunes ou des adultes. Il exerce son activité principalement dans les établissements et services d’aide par le travail, les centres de rééducation, les entreprises d’insertion, etc.</t>
  </si>
  <si>
    <t>DECESF</t>
  </si>
  <si>
    <t>Diplôme d’État de conseiller en économie sociale familiale</t>
  </si>
  <si>
    <t>1 an</t>
  </si>
  <si>
    <t>BTS Économie sociale et familiale</t>
  </si>
  <si>
    <t>Le CESF aide les individus, les familles et groupes à résoudre leurs problèmes de vie quotidienne par l’information, le conseil technique, l’organisation de formations. Ses domaines et secteurs d’intervention sont très diversifiés (services sociaux des collectivités locales, caisses de sécurité sociale, associations, etc.).</t>
  </si>
  <si>
    <t>DEMF</t>
  </si>
  <si>
    <t>Diplôme d’État de médiateur familial</t>
  </si>
  <si>
    <t>3 ans maximum</t>
  </si>
  <si>
    <t>- Dip.niv III social, sanitaire, paramédical</t>
  </si>
  <si>
    <t>II</t>
  </si>
  <si>
    <t>- Dip.niv II juridique, socio.,  psychologique</t>
  </si>
  <si>
    <t>Certificat d’aptitude aux fonctions d’encadrement et de responsable d’unité d’intervention sociale</t>
  </si>
  <si>
    <t>Dip.niv III du travail social ou dip. niv II</t>
  </si>
  <si>
    <t>Les professionnels, responsables d’une unité de travail, assurent l’encadrement d’une équipe et des actions directement engagées auprès des usagers. Ils pilotent l’action dans le cadre des projets de service. Intermédiaires entre direction et équipes, ils sont en position d’interface dans les organisations, ce qui leur confère un rôle essentiel pour la mise en œuvre des réponses aux besoins des usagers.</t>
  </si>
  <si>
    <t>Certificat d’aptitude aux fonctions de directeur d’établissement ou de service d’intervention sociale</t>
  </si>
  <si>
    <t>30 mois maximum</t>
  </si>
  <si>
    <t>- Dip. niv II</t>
  </si>
  <si>
    <t>I</t>
  </si>
  <si>
    <t>Les directeurs d’établissement ou de service d’intervention sociale doivent assurer aux usagers une prise en charge individualisée de qualité, faciliter leur expression, la satisfaction de leurs besoins, l’accès à leurs droits et l’exercice effectif de leur citoyenneté. Leur champ d’action inclut la participation à l’élaboration et à la mise en œuvre des politiques territoriales d’action sanitaire et sociale, la définition et la conduite d’un projet d’établissement ou de service, le management et la gestion des ressources humaines, la gestion économique, financière et logistique.</t>
  </si>
  <si>
    <t>- Dip. niv III + expérience professionnelle</t>
  </si>
  <si>
    <t>DEIS</t>
  </si>
  <si>
    <t>Diplôme d'État d'Ingénierie sociale</t>
  </si>
  <si>
    <t>30 mois</t>
  </si>
  <si>
    <t>- Dip niveau I</t>
  </si>
  <si>
    <t>Au terme de cette formation, les titulaires du diplôme d’État d’ingénierie sociale sont en capacité de conduire l'analyse de questions sociales complexes prenant en compte, le cadre des politiques sociales, les contextes organisationnels et territoriaux, les problématiques sociales, familiales et individuelles. De plus, ils sont capables de concevoir, mettre en œuvre, valoriser des études et des recherches fondées sur des approches pluridisciplinaires et participatives et enfin mobiliser, enrichir, exploiter les outils d'observation et de veille sociale.</t>
  </si>
  <si>
    <t>- Dip niveau II + expérience professionnelle</t>
  </si>
  <si>
    <t>- Dip niveau III + expérience professionnelle</t>
  </si>
  <si>
    <t xml:space="preserve">[1] Il s’agit de la durée « normale » de formation, qui peut cependant être modulée pour certains étudiants en fonction des diplômes possédés ou acquis professionnels antérieurs. </t>
  </si>
  <si>
    <t>[2] Il s’agit des conditions d’admissions les plus fréquentes qui peuvent, pour certains diplômes, être élargies à des personnes d’un niveau d’étude inférieur mais ayant une expérience professionnelle du domaine.</t>
  </si>
  <si>
    <t>[3] Les DEETS, DEASS, DEES, DEEJE et DECESF seront des diplômes reconnus de niveau II en 2021 (étudiants ayant commencé leur formation à partir de septembre 2018 pour le DEETS, DEASS, DEES, DEEJE et DECESF, 2020 pour le DECSF).</t>
  </si>
  <si>
    <t>[4] Les diplômes d'aide médico-psychologique et d'auxiliaire de vie sociale continuent d'être dispensés aux étudiants en cours de formation mais ne sont plus ouverts aux nouveaux inscrits. Le nouveau diplôme qui les remplace est celui d'accompagnant éducatif et social.</t>
  </si>
  <si>
    <t>I. Effectifs des formations, diplômes et caractéristiques des étudiants en 2018</t>
  </si>
  <si>
    <t>* Hors CAFDES</t>
  </si>
  <si>
    <t>spé. Vie à domicile</t>
  </si>
  <si>
    <t>spé. Vie en structure collective</t>
  </si>
  <si>
    <t>spé. Éducation inclusive</t>
  </si>
  <si>
    <t>4 921*</t>
  </si>
  <si>
    <t>Niveaux I et II</t>
  </si>
  <si>
    <t>dont*:</t>
  </si>
  <si>
    <t>*Hors Ile-de-France</t>
  </si>
  <si>
    <t>*le nombre d'établissements indiqués dans ce total correspond en réalité au nombre de formations, un établissement étant recensé autant de fois qu'il dispense de formations</t>
  </si>
  <si>
    <t xml:space="preserve">*Tous les établissements ne proposent pas les trois spécialités, de ce fait le nombre total de formations pour l'ensemble des spécialités du DEAES (colonne D) peut donc être supérieur au nombre total de formation AES dispensées (colonnes E à G). </t>
  </si>
  <si>
    <t>679*</t>
  </si>
  <si>
    <t>181*</t>
  </si>
  <si>
    <t>168*</t>
  </si>
  <si>
    <t>146*</t>
  </si>
  <si>
    <t>16*</t>
  </si>
  <si>
    <t>508*</t>
  </si>
  <si>
    <t>332*</t>
  </si>
  <si>
    <t>941*</t>
  </si>
  <si>
    <t>198*</t>
  </si>
  <si>
    <t>430*</t>
  </si>
  <si>
    <t>499*</t>
  </si>
  <si>
    <t>365*</t>
  </si>
  <si>
    <t>458*</t>
  </si>
  <si>
    <t>39*</t>
  </si>
  <si>
    <t>4*</t>
  </si>
  <si>
    <t>92*</t>
  </si>
  <si>
    <t>8*</t>
  </si>
  <si>
    <t>27*</t>
  </si>
  <si>
    <t>Niveaux I &amp; II</t>
  </si>
  <si>
    <t>Niveau III*</t>
  </si>
  <si>
    <t>Niveau III**</t>
  </si>
  <si>
    <t>**Les DEETS, DEASS, DEES, DEEJE et DECESF seront des diplômes reconnus de niveau II en 2021 (étudiants ayant commencé leur formation à partir de septembre 2018 pour le DEETS, DEASS, DEES, DEEJE et DECESF, 2020 pour le DECSF).</t>
  </si>
  <si>
    <t>* Les DEETS, DEASS, DEES, DEEJE et DECESF seront des diplômes reconnus de niveau II en 2021 (étudiants ayant commencé leur formation à partir de septembre 2018 pour le DEETS, DEASS, DEES, DEEJE et DECESF, 2020 pour le DECSF).</t>
  </si>
  <si>
    <r>
      <rPr>
        <b/>
        <u/>
        <sz val="8"/>
        <color theme="1"/>
        <rFont val="Arial"/>
        <family val="2"/>
      </rPr>
      <t>Source :</t>
    </r>
    <r>
      <rPr>
        <sz val="8"/>
        <color theme="1"/>
        <rFont val="Arial"/>
        <family val="2"/>
      </rPr>
      <t xml:space="preserve"> DREES, enquête écoles 2018.</t>
    </r>
  </si>
  <si>
    <r>
      <rPr>
        <b/>
        <u/>
        <sz val="8"/>
        <color theme="1"/>
        <rFont val="Arial"/>
        <family val="2"/>
      </rPr>
      <t>Champ :</t>
    </r>
    <r>
      <rPr>
        <b/>
        <sz val="8"/>
        <color theme="1"/>
        <rFont val="Arial"/>
        <family val="2"/>
      </rPr>
      <t xml:space="preserve"> </t>
    </r>
    <r>
      <rPr>
        <sz val="8"/>
        <color theme="1"/>
        <rFont val="Arial"/>
        <family val="2"/>
      </rPr>
      <t>France métropolitaine et DROM. Ensemble des diplômés en 2018. Ensemble des inscrits ayant commencé une session de formation à un moment de l'année 2018.</t>
    </r>
  </si>
  <si>
    <r>
      <t xml:space="preserve">Champ : </t>
    </r>
    <r>
      <rPr>
        <sz val="8"/>
        <color theme="1"/>
        <rFont val="Arial"/>
        <family val="2"/>
      </rPr>
      <t>France métropolitaine et DROM. Ensemble des diplômés en 2018. Ensemble des inscrits ayant commencé une session de formation à un moment de l'année 2018.</t>
    </r>
  </si>
  <si>
    <r>
      <t>1</t>
    </r>
    <r>
      <rPr>
        <vertAlign val="superscript"/>
        <sz val="10"/>
        <color theme="1"/>
        <rFont val="Arial"/>
        <family val="2"/>
      </rPr>
      <t>ère</t>
    </r>
    <r>
      <rPr>
        <sz val="10"/>
        <color theme="1"/>
        <rFont val="Arial"/>
        <family val="2"/>
      </rPr>
      <t xml:space="preserve"> année</t>
    </r>
  </si>
  <si>
    <r>
      <t>2</t>
    </r>
    <r>
      <rPr>
        <vertAlign val="superscript"/>
        <sz val="10"/>
        <color theme="1"/>
        <rFont val="Arial"/>
        <family val="2"/>
      </rPr>
      <t>ème</t>
    </r>
    <r>
      <rPr>
        <sz val="10"/>
        <color theme="1"/>
        <rFont val="Arial"/>
        <family val="2"/>
      </rPr>
      <t xml:space="preserve"> année</t>
    </r>
  </si>
  <si>
    <r>
      <t>3</t>
    </r>
    <r>
      <rPr>
        <vertAlign val="superscript"/>
        <sz val="10"/>
        <color theme="1"/>
        <rFont val="Arial"/>
        <family val="2"/>
      </rPr>
      <t>ème</t>
    </r>
    <r>
      <rPr>
        <sz val="10"/>
        <color theme="1"/>
        <rFont val="Arial"/>
        <family val="2"/>
      </rPr>
      <t xml:space="preserve"> année</t>
    </r>
  </si>
  <si>
    <t>NOMBRE D'INSCRITS BENEFICIANT D'UN  FINANCEMENT, PAR ORGANISME FINANCEUR*</t>
  </si>
  <si>
    <t>France métropolitaine et DROM </t>
  </si>
  <si>
    <r>
      <t xml:space="preserve">Source : </t>
    </r>
    <r>
      <rPr>
        <sz val="10"/>
        <color indexed="8"/>
        <rFont val="Calibri"/>
        <family val="2"/>
      </rPr>
      <t xml:space="preserve">DGCS, ASP. DEPP - enquête n° 62 sur l'activité des dispositifs académiques de validation des acquis de l'expérience pour les DEME, DEES, DEETS et DECESF.                                     
</t>
    </r>
    <r>
      <rPr>
        <b/>
        <u/>
        <sz val="10"/>
        <color indexed="8"/>
        <rFont val="Calibri"/>
        <family val="2"/>
      </rPr>
      <t>Champ :</t>
    </r>
    <r>
      <rPr>
        <b/>
        <sz val="10"/>
        <color indexed="8"/>
        <rFont val="Calibri"/>
        <family val="2"/>
      </rPr>
      <t xml:space="preserve"> </t>
    </r>
    <r>
      <rPr>
        <sz val="10"/>
        <color indexed="8"/>
        <rFont val="Calibri"/>
        <family val="2"/>
      </rPr>
      <t xml:space="preserve">France métropolitaine et DROM. Ensemble des personnes ayant validé un des diplômes du travail social au moyen de la VAE en 2018.
</t>
    </r>
    <r>
      <rPr>
        <b/>
        <u/>
        <sz val="10"/>
        <color rgb="FFFF0000"/>
        <rFont val="Calibri"/>
        <family val="2"/>
      </rPr>
      <t/>
    </r>
  </si>
  <si>
    <t>France métropolitaine et DROM</t>
  </si>
  <si>
    <t>Dans les tableaux, la somme peut être légèrement différente de 100 % du fait des arrondis.</t>
  </si>
  <si>
    <t>novembre 2019 : ajout des données sur l'année 2018 ;</t>
  </si>
  <si>
    <t>La formation aux professions sociales en 2018 - données écoles</t>
  </si>
  <si>
    <t>Nombre de reçus</t>
  </si>
  <si>
    <t xml:space="preserve">VAE Moniteur éducateur. Source : DEPP - enquête n° 62 sur l'activité des dispositifs académiques de validation des acquis de l'expérience </t>
  </si>
  <si>
    <t xml:space="preserve">VAE Educateur spécialisé. Source : DEPP - enquête n° 62 sur l'activité des dispositifs académiques de validation des acquis de l'expérience </t>
  </si>
  <si>
    <t xml:space="preserve">VAE Educateur technique spécialisé. Source : DEPP - enquête n° 62 sur l'activité des dispositifs académiques de validation des acquis de l'expérience </t>
  </si>
  <si>
    <t>VAE Assistant de service social en 2018. Source : DGCS, ASP.</t>
  </si>
  <si>
    <t>VAE Diplôme d'État d'Ingénierie sociale en 2018. Source : DGCS, ASP.</t>
  </si>
  <si>
    <t>VAE Certificat d'aptitude aux fonctions de directeur d'établissement social en 2018. Source : DGCS, ASP.</t>
  </si>
  <si>
    <t>Diplôme d'État d'Aide médico-psychologique</t>
  </si>
  <si>
    <t>Diplôme d'État d'Auxiliaire de vie sociale</t>
  </si>
  <si>
    <t>Diplôme d'État d'Accompagnant éducatif et social</t>
  </si>
  <si>
    <t>Diplôme d'État d'Assistant familial</t>
  </si>
  <si>
    <t>Diplôme d'État de Technicien en intervention sociale et familiale</t>
  </si>
  <si>
    <t>Diplôme d'État de Moniteur-éducateur</t>
  </si>
  <si>
    <t>Diplôme d'État d'Éducateur spécialisé</t>
  </si>
  <si>
    <t>Diplôme d'État d'Éducateur de jeunes enfants</t>
  </si>
  <si>
    <t>Diplôme d'État d'Éducateur technique spécialisé</t>
  </si>
  <si>
    <t>Diplôme d'État de Conseiller en économie sociale familiale</t>
  </si>
  <si>
    <t>Diplôme d'État d'Assistant de service social</t>
  </si>
  <si>
    <t>Diplôme d'État de Médiateur familial</t>
  </si>
  <si>
    <t>Certificat d'aptitude aux fonctions de responsable d'unité d'intervention sociale</t>
  </si>
  <si>
    <t>Certificat d'aptitude aux fonctions de directeur d'établissement social</t>
  </si>
  <si>
    <t>Validation totale des acquis de l’expérience (VAE) par diplôme et par région en 2018</t>
  </si>
  <si>
    <t>VAE Certificat d'aptitude aux fonctions de responsable d'unité d'intervention sociale en 2018. Source : DGCS, ASP.</t>
  </si>
  <si>
    <t>Formation et niveau de diplôme correspondant</t>
  </si>
  <si>
    <t>Niveau du  diplôme délivré [3]</t>
  </si>
  <si>
    <t>Titre du diplôme</t>
  </si>
  <si>
    <t>CAP, BEP</t>
  </si>
  <si>
    <t>Baccalauréat</t>
  </si>
  <si>
    <t xml:space="preserve">DEUG, BTS, DUT, DEUST
</t>
  </si>
  <si>
    <r>
      <t xml:space="preserve">Le MF accompagne les personnes en situation de rupture ou de séparation </t>
    </r>
    <r>
      <rPr>
        <sz val="9"/>
        <color rgb="FF00B050"/>
        <rFont val="Calibri"/>
        <family val="2"/>
        <scheme val="minor"/>
      </rPr>
      <t xml:space="preserve">avec leur famille </t>
    </r>
    <r>
      <rPr>
        <sz val="9"/>
        <rFont val="Calibri"/>
        <family val="2"/>
        <scheme val="minor"/>
      </rPr>
      <t>afin de favoriser la reconstruction de leur lien familial et aider à la recherche de solutions répondant aux besoins de chacun des membres de la famille. Il exerce dans des structures diverses : associations à caractère social ou familial, associations spécifiques de médiation familiale, services publics ou para-publics (CAF, MSA...) et parfois en secteur libéral.</t>
    </r>
  </si>
  <si>
    <t xml:space="preserve">Licence, licence professionnelle, Maîtrise, master 1
</t>
  </si>
  <si>
    <t xml:space="preserve">Master, diplôme d'études approfondies, diplôme d'études supérieures spécialisées, diplôme d'ingénieur
</t>
  </si>
  <si>
    <r>
      <rPr>
        <b/>
        <u/>
        <sz val="8"/>
        <rFont val="Arial"/>
        <family val="2"/>
      </rPr>
      <t>Champ :</t>
    </r>
    <r>
      <rPr>
        <b/>
        <sz val="8"/>
        <rFont val="Arial"/>
        <family val="2"/>
      </rPr>
      <t xml:space="preserve"> </t>
    </r>
    <r>
      <rPr>
        <sz val="8"/>
        <rFont val="Arial"/>
        <family val="2"/>
      </rPr>
      <t>France métropolitaine et DROM. Ensemble des diplômés en 2018. Ensemble des inscrits ayant commencé une session de formation à un moment de l'année 2018. Hors les réponses d'une école dispensant la formation de conseiller en économie sociale et familiale située en Auvergne-Rhône-Alpes.</t>
    </r>
  </si>
  <si>
    <r>
      <t xml:space="preserve">Champ : </t>
    </r>
    <r>
      <rPr>
        <sz val="8"/>
        <rFont val="Arial"/>
        <family val="2"/>
      </rPr>
      <t>France métropolitaine et DROM. Ensemble des diplômés en 2018. Ensemble des inscrits ayant commencé une session de formation à un moment de l'année 2018. Hors les réponses d'une école dispensant la formation de conseiller en économie sociale et familiale située en Auvergne-Rhône-Alpes.</t>
    </r>
  </si>
  <si>
    <r>
      <t>Source :</t>
    </r>
    <r>
      <rPr>
        <sz val="10"/>
        <rFont val="Calibri"/>
        <family val="2"/>
      </rPr>
      <t xml:space="preserve"> DREES, enquête Écoles 2018.                                                                                                                                                                                                     
</t>
    </r>
    <r>
      <rPr>
        <b/>
        <u/>
        <sz val="10"/>
        <rFont val="Calibri"/>
        <family val="2"/>
      </rPr>
      <t>Champ :</t>
    </r>
    <r>
      <rPr>
        <sz val="10"/>
        <rFont val="Calibri"/>
        <family val="2"/>
      </rPr>
      <t xml:space="preserve"> France métropolitaine et DROM. Ensemble des formations ayant eu des inscrits ou des diplômés à un moment de l'année 2018. Hors une école dispensant la formation de conseiller en économie sociale et familiale située en Auvergne-Rhône-Alpes.
</t>
    </r>
  </si>
  <si>
    <r>
      <t>Source :</t>
    </r>
    <r>
      <rPr>
        <sz val="10"/>
        <rFont val="Calibri"/>
        <family val="2"/>
      </rPr>
      <t xml:space="preserve"> DREES, enquête Écoles 2018.                                                                                                                                                                                 
</t>
    </r>
    <r>
      <rPr>
        <b/>
        <u/>
        <sz val="10"/>
        <rFont val="Calibri"/>
        <family val="2"/>
      </rPr>
      <t>Champ :</t>
    </r>
    <r>
      <rPr>
        <sz val="10"/>
        <rFont val="Calibri"/>
        <family val="2"/>
      </rPr>
      <t xml:space="preserve"> France métropolitaine et DROM. Ensemble des inscrits ayant commencé une session de formation à un moment de l'année 2018. Hors les réponses d'une école dispensant la formation de conseiller en économie sociale et familiale située en Auvergne-Rhône-Alpes.
</t>
    </r>
    <r>
      <rPr>
        <b/>
        <u/>
        <sz val="10"/>
        <color indexed="8"/>
        <rFont val="Calibri"/>
        <family val="2"/>
      </rPr>
      <t/>
    </r>
  </si>
  <si>
    <r>
      <t>Source :</t>
    </r>
    <r>
      <rPr>
        <sz val="10"/>
        <rFont val="Calibri"/>
        <family val="2"/>
      </rPr>
      <t xml:space="preserve"> DREES, enquête Écoles 2018.                                                                                                                                                                               
</t>
    </r>
    <r>
      <rPr>
        <b/>
        <u/>
        <sz val="10"/>
        <rFont val="Calibri"/>
        <family val="2"/>
      </rPr>
      <t>Champ :</t>
    </r>
    <r>
      <rPr>
        <sz val="10"/>
        <rFont val="Calibri"/>
        <family val="2"/>
      </rPr>
      <t xml:space="preserve"> France métropolitaine et DROM. Ensemble des inscrits ayant commencé une session de formation à un moment de l'année 2018. Hors les réponses d'une école dispensant la formation de conseiller en économie sociale et familiale située en Auvergne-Rhône-Alpes.
</t>
    </r>
    <r>
      <rPr>
        <b/>
        <u/>
        <sz val="10"/>
        <color indexed="8"/>
        <rFont val="Calibri"/>
        <family val="2"/>
      </rPr>
      <t/>
    </r>
  </si>
  <si>
    <r>
      <t>Source :</t>
    </r>
    <r>
      <rPr>
        <sz val="10"/>
        <rFont val="Calibri"/>
        <family val="2"/>
      </rPr>
      <t xml:space="preserve"> DREES, enquête Écoles 2018.      
</t>
    </r>
    <r>
      <rPr>
        <b/>
        <u/>
        <sz val="10"/>
        <rFont val="Calibri"/>
        <family val="2"/>
      </rPr>
      <t>Champ :</t>
    </r>
    <r>
      <rPr>
        <sz val="10"/>
        <rFont val="Calibri"/>
        <family val="2"/>
      </rPr>
      <t xml:space="preserve"> France métropolitaine et DROM. Ensemble des diplômés (hors VAE) en 2018. Hors les réponses d'une école dispensant la formation de conseiller en économie sociale et familiale située en Auvergne-Rhône-Alpes.
</t>
    </r>
    <r>
      <rPr>
        <b/>
        <u/>
        <sz val="10"/>
        <rFont val="Calibri"/>
        <family val="2"/>
      </rPr>
      <t/>
    </r>
  </si>
  <si>
    <r>
      <t>Source :</t>
    </r>
    <r>
      <rPr>
        <sz val="10"/>
        <rFont val="Calibri"/>
        <family val="2"/>
      </rPr>
      <t xml:space="preserve"> DREES, enquête Écoles 2018.                                                                                                                                  
</t>
    </r>
    <r>
      <rPr>
        <b/>
        <u/>
        <sz val="10"/>
        <rFont val="Calibri"/>
        <family val="2"/>
      </rPr>
      <t>Champ :</t>
    </r>
    <r>
      <rPr>
        <sz val="10"/>
        <rFont val="Calibri"/>
        <family val="2"/>
      </rPr>
      <t xml:space="preserve"> France métropolitaine et DROM. Ensemble des diplômés (hors VAE) en 2018. Hors les réponses d'une école dispensant la formation de conseiller en économie sociale et familiale située en Auvergne-Rhône-Alpes.
</t>
    </r>
    <r>
      <rPr>
        <b/>
        <u/>
        <sz val="10"/>
        <rFont val="Calibri"/>
        <family val="2"/>
      </rPr>
      <t/>
    </r>
  </si>
  <si>
    <t>La présentation de l'enquête "Ecoles" et le questionnaire sont accessibles ici :</t>
  </si>
  <si>
    <t>https://drees.solidarites-sante.gouv.fr/sources-outils-et-enquetes/lenquete-annuelle-sur-les-ecoles-de-formation-aux-professions-sociales</t>
  </si>
  <si>
    <t xml:space="preserve">L’enquête auprès des écoles de formation aux professions sociales (plus communément appelée "enquête Écoles") a pour objectifs de dénombrer et d’identifier les établissements de formation aux professions sociales et de recueillir des informations sur le nombre et les caractéristiques des étudiants ou élèves en formation. </t>
  </si>
  <si>
    <t>décembre 2020 : retrait des données d'une école dispensant la formation de conseiller en économie sociale et familiale située en Auvergne-Rhône-Alpes (cf. description du champ de l'enquête) ;</t>
  </si>
  <si>
    <t xml:space="preserve">L’enquête recouvre l’ensemble des établissements de formation aux professions sociales en fonctionnement l’année de l’enquête, en France métropolitaine et dans les départements et régions d’outre-mer (DROM). Une école dispensant la formation de conseiller en économie sociale et familiale, située en Auvergne-Rhône-Alpes, a cependant été retirée du champ. Cette dernière a fortement révisé à la hausse l'ensemble de ses réponses passant par exemple, pour 2018 de 46 étudiants déclarés à 343, sans qu’il soit possible de confirmer ces dernières déclarations. En 2020, cette formation a été fermée. </t>
  </si>
  <si>
    <r>
      <t xml:space="preserve">Jusqu’en 2017, des informations sur chaque étudiant (âge, sexe, niveau de diplôme, situation professionelle avant et pendant la formation, …) étaient collectées chaque année. L’enquête Etudiants de 2022 concerne les élèves et étudiants ayant effectué une rentrée en 2022 en n’importe quelle année de formation (en 1ère année, 2ème année, 3ème année ou 4ème année).
Les données </t>
    </r>
    <r>
      <rPr>
        <sz val="10"/>
        <color theme="1"/>
        <rFont val="Arial"/>
        <family val="2"/>
      </rPr>
      <t>collectées</t>
    </r>
    <r>
      <rPr>
        <sz val="10"/>
        <rFont val="Arial"/>
        <family val="2"/>
      </rPr>
      <t xml:space="preserve"> auprès des étudiants en formations sociales les plus récentes portent donc sur l'année 2017 et sont disponibles dans le fichier 
"La formation aux professions sociales en 2017", disponible sur le site data.drees.</t>
    </r>
  </si>
  <si>
    <t xml:space="preserve">décembre 2022 : mise à jour de certains totaux dans les tableaux régionaux (correction d'une erreur de calcul de somme)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</si>
</sst>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_-* #,##0\ _€_-;\-* #,##0\ _€_-;_-* &quot;-&quot;??\ _€_-;_-@_-"/>
    <numFmt numFmtId="166" formatCode="_-* #,##0.00\ [$€]_-;\-* #,##0.00\ [$€]_-;_-* &quot;-&quot;??\ [$€]_-;_-@_-"/>
    <numFmt numFmtId="167" formatCode="_-* #,##0.00\ _F_-;\-* #,##0.00\ _F_-;_-* &quot;-&quot;??\ _F_-;_-@_-"/>
  </numFmts>
  <fonts count="67" x14ac:knownFonts="1">
    <font>
      <sz val="11"/>
      <color theme="1"/>
      <name val="Calibri"/>
      <family val="2"/>
      <scheme val="minor"/>
    </font>
    <font>
      <sz val="11"/>
      <color rgb="FF000000"/>
      <name val="Calibri"/>
      <family val="2"/>
      <scheme val="minor"/>
    </font>
    <font>
      <sz val="11"/>
      <name val="Calibri"/>
      <family val="2"/>
      <scheme val="minor"/>
    </font>
    <font>
      <b/>
      <sz val="11"/>
      <color indexed="8"/>
      <name val="Arial"/>
      <family val="2"/>
    </font>
    <font>
      <sz val="10"/>
      <color theme="1"/>
      <name val="Arial"/>
      <family val="2"/>
    </font>
    <font>
      <sz val="8"/>
      <color theme="1"/>
      <name val="Arial"/>
      <family val="2"/>
    </font>
    <font>
      <b/>
      <u/>
      <sz val="8"/>
      <color theme="1"/>
      <name val="Arial"/>
      <family val="2"/>
    </font>
    <font>
      <b/>
      <sz val="8"/>
      <color theme="1"/>
      <name val="Arial"/>
      <family val="2"/>
    </font>
    <font>
      <b/>
      <sz val="10"/>
      <color indexed="8"/>
      <name val="Arial"/>
      <family val="2"/>
    </font>
    <font>
      <b/>
      <sz val="10"/>
      <color theme="1"/>
      <name val="Arial"/>
      <family val="2"/>
    </font>
    <font>
      <b/>
      <sz val="11"/>
      <color theme="1"/>
      <name val="Arial"/>
      <family val="2"/>
    </font>
    <font>
      <b/>
      <sz val="10"/>
      <name val="Arial"/>
      <family val="2"/>
    </font>
    <font>
      <sz val="10"/>
      <name val="Arial"/>
      <family val="2"/>
    </font>
    <font>
      <sz val="10"/>
      <color rgb="FF000000"/>
      <name val="Arial"/>
      <family val="2"/>
    </font>
    <font>
      <b/>
      <sz val="10"/>
      <color rgb="FF000000"/>
      <name val="Arial"/>
      <family val="2"/>
    </font>
    <font>
      <b/>
      <sz val="12"/>
      <color theme="1"/>
      <name val="Calibri"/>
      <family val="2"/>
      <scheme val="minor"/>
    </font>
    <font>
      <u/>
      <sz val="11"/>
      <color rgb="FF0000FF"/>
      <name val="Calibri"/>
      <family val="2"/>
      <scheme val="minor"/>
    </font>
    <font>
      <b/>
      <u/>
      <sz val="10"/>
      <color indexed="8"/>
      <name val="Calibri"/>
      <family val="2"/>
    </font>
    <font>
      <sz val="10"/>
      <color indexed="8"/>
      <name val="Calibri"/>
      <family val="2"/>
    </font>
    <font>
      <sz val="10"/>
      <color theme="1"/>
      <name val="Calibri"/>
      <family val="2"/>
      <scheme val="minor"/>
    </font>
    <font>
      <b/>
      <u/>
      <sz val="10"/>
      <name val="Calibri"/>
      <family val="2"/>
    </font>
    <font>
      <sz val="10"/>
      <name val="Calibri"/>
      <family val="2"/>
    </font>
    <font>
      <b/>
      <sz val="12"/>
      <name val="Calibri"/>
      <family val="2"/>
      <scheme val="minor"/>
    </font>
    <font>
      <sz val="10"/>
      <name val="Calibri"/>
      <family val="2"/>
      <scheme val="minor"/>
    </font>
    <font>
      <b/>
      <sz val="11"/>
      <color theme="1"/>
      <name val="Calibri"/>
      <family val="2"/>
      <scheme val="minor"/>
    </font>
    <font>
      <b/>
      <sz val="11"/>
      <color rgb="FF000000"/>
      <name val="Calibri"/>
      <family val="2"/>
      <scheme val="minor"/>
    </font>
    <font>
      <b/>
      <sz val="10"/>
      <color indexed="8"/>
      <name val="Calibri"/>
      <family val="2"/>
    </font>
    <font>
      <sz val="11"/>
      <color theme="1"/>
      <name val="Calibri"/>
      <family val="2"/>
      <scheme val="minor"/>
    </font>
    <font>
      <b/>
      <sz val="10"/>
      <name val="Calibri"/>
      <family val="2"/>
      <scheme val="minor"/>
    </font>
    <font>
      <sz val="12"/>
      <name val="Arial"/>
      <family val="2"/>
    </font>
    <font>
      <b/>
      <u/>
      <sz val="11"/>
      <name val="Arial"/>
      <family val="2"/>
    </font>
    <font>
      <i/>
      <sz val="11"/>
      <name val="Calibri"/>
      <family val="2"/>
      <scheme val="minor"/>
    </font>
    <font>
      <b/>
      <sz val="11"/>
      <name val="Calibri"/>
      <family val="2"/>
      <scheme val="minor"/>
    </font>
    <font>
      <u/>
      <sz val="11"/>
      <color theme="10"/>
      <name val="Calibri"/>
      <family val="2"/>
    </font>
    <font>
      <u/>
      <sz val="10"/>
      <color theme="10"/>
      <name val="Arial"/>
      <family val="2"/>
    </font>
    <font>
      <b/>
      <sz val="11"/>
      <name val="Arial"/>
      <family val="2"/>
    </font>
    <font>
      <sz val="8"/>
      <color indexed="8"/>
      <name val="Arial"/>
      <family val="2"/>
    </font>
    <font>
      <b/>
      <sz val="11"/>
      <color rgb="FFFF0000"/>
      <name val="Arial"/>
      <family val="2"/>
    </font>
    <font>
      <b/>
      <sz val="10.5"/>
      <name val="Calibri"/>
      <family val="2"/>
      <scheme val="minor"/>
    </font>
    <font>
      <sz val="9"/>
      <name val="Calibri"/>
      <family val="2"/>
      <scheme val="minor"/>
    </font>
    <font>
      <sz val="11"/>
      <color indexed="8"/>
      <name val="Calibri"/>
      <family val="2"/>
    </font>
    <font>
      <u/>
      <sz val="9"/>
      <color rgb="FF0000FF"/>
      <name val="Calibri"/>
      <family val="2"/>
      <scheme val="minor"/>
    </font>
    <font>
      <i/>
      <sz val="11"/>
      <color theme="1"/>
      <name val="Calibri"/>
      <family val="2"/>
      <scheme val="minor"/>
    </font>
    <font>
      <sz val="8"/>
      <color rgb="FF000000"/>
      <name val="Arial"/>
      <family val="2"/>
    </font>
    <font>
      <b/>
      <u/>
      <sz val="10"/>
      <color rgb="FFFF0000"/>
      <name val="Calibri"/>
      <family val="2"/>
    </font>
    <font>
      <i/>
      <sz val="11"/>
      <color rgb="FF000000"/>
      <name val="Calibri"/>
      <family val="2"/>
      <scheme val="minor"/>
    </font>
    <font>
      <b/>
      <i/>
      <sz val="11"/>
      <color rgb="FF000000"/>
      <name val="Calibri"/>
      <family val="2"/>
      <scheme val="minor"/>
    </font>
    <font>
      <b/>
      <sz val="11"/>
      <color indexed="8"/>
      <name val="Calibri"/>
      <family val="2"/>
    </font>
    <font>
      <sz val="8"/>
      <name val="Arial"/>
      <family val="2"/>
    </font>
    <font>
      <u/>
      <sz val="9"/>
      <color rgb="FF0000FF"/>
      <name val="Arial"/>
      <family val="2"/>
    </font>
    <font>
      <sz val="11"/>
      <name val="Arial"/>
      <family val="2"/>
    </font>
    <font>
      <sz val="11"/>
      <color rgb="FF000000"/>
      <name val="Arial"/>
      <family val="2"/>
    </font>
    <font>
      <sz val="11"/>
      <color theme="1"/>
      <name val="Arial"/>
      <family val="2"/>
    </font>
    <font>
      <vertAlign val="superscript"/>
      <sz val="10"/>
      <color theme="1"/>
      <name val="Arial"/>
      <family val="2"/>
    </font>
    <font>
      <i/>
      <sz val="8"/>
      <color rgb="FF000000"/>
      <name val="Arial"/>
      <family val="2"/>
    </font>
    <font>
      <sz val="9"/>
      <color rgb="FF00B050"/>
      <name val="Calibri"/>
      <family val="2"/>
      <scheme val="minor"/>
    </font>
    <font>
      <b/>
      <u/>
      <sz val="8"/>
      <name val="Arial"/>
      <family val="2"/>
    </font>
    <font>
      <b/>
      <sz val="8"/>
      <name val="Arial"/>
      <family val="2"/>
    </font>
    <font>
      <u/>
      <sz val="11"/>
      <name val="Calibri"/>
      <family val="2"/>
      <scheme val="minor"/>
    </font>
    <font>
      <b/>
      <sz val="11"/>
      <name val="Calibri"/>
      <family val="2"/>
    </font>
    <font>
      <u/>
      <sz val="10"/>
      <color rgb="FF0000FF"/>
      <name val="Arial"/>
      <family val="2"/>
    </font>
    <font>
      <sz val="10"/>
      <color indexed="8"/>
      <name val="Arial"/>
      <family val="2"/>
    </font>
    <font>
      <b/>
      <u/>
      <sz val="14"/>
      <name val="Arial"/>
      <family val="2"/>
    </font>
    <font>
      <sz val="11"/>
      <color theme="9"/>
      <name val="Arial"/>
      <family val="2"/>
    </font>
    <font>
      <u/>
      <sz val="11"/>
      <color rgb="FF0000FF"/>
      <name val="Arial"/>
      <family val="2"/>
    </font>
    <font>
      <b/>
      <sz val="12"/>
      <name val="Arial"/>
      <family val="2"/>
    </font>
    <font>
      <sz val="11"/>
      <color rgb="FFFF0000"/>
      <name val="Arial"/>
      <family val="2"/>
    </font>
  </fonts>
  <fills count="22">
    <fill>
      <patternFill patternType="none"/>
    </fill>
    <fill>
      <patternFill patternType="gray125"/>
    </fill>
    <fill>
      <patternFill patternType="solid">
        <fgColor theme="0" tint="-0.249977111117893"/>
        <bgColor indexed="64"/>
      </patternFill>
    </fill>
    <fill>
      <patternFill patternType="solid">
        <fgColor rgb="FFA6A6A6"/>
        <bgColor rgb="FF000000"/>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s>
  <cellStyleXfs count="47">
    <xf numFmtId="0" fontId="0" fillId="0" borderId="0"/>
    <xf numFmtId="0" fontId="1" fillId="0" borderId="0"/>
    <xf numFmtId="0" fontId="16" fillId="0" borderId="0" applyNumberFormat="0" applyFill="0" applyBorder="0" applyAlignment="0" applyProtection="0"/>
    <xf numFmtId="164" fontId="27" fillId="0" borderId="0" applyFont="0" applyFill="0" applyBorder="0" applyAlignment="0" applyProtection="0"/>
    <xf numFmtId="0" fontId="12" fillId="0" borderId="0"/>
    <xf numFmtId="0" fontId="29" fillId="0" borderId="0"/>
    <xf numFmtId="0" fontId="33" fillId="0" borderId="0" applyNumberFormat="0" applyFill="0" applyBorder="0" applyAlignment="0" applyProtection="0">
      <alignment vertical="top"/>
      <protection locked="0"/>
    </xf>
    <xf numFmtId="0" fontId="27" fillId="6" borderId="0" applyNumberFormat="0" applyBorder="0" applyAlignment="0" applyProtection="0"/>
    <xf numFmtId="0" fontId="27" fillId="8" borderId="0" applyNumberFormat="0" applyBorder="0" applyAlignment="0" applyProtection="0"/>
    <xf numFmtId="0" fontId="27" fillId="10" borderId="0" applyNumberFormat="0" applyBorder="0" applyAlignment="0" applyProtection="0"/>
    <xf numFmtId="0" fontId="27" fillId="12" borderId="0" applyNumberFormat="0" applyBorder="0" applyAlignment="0" applyProtection="0"/>
    <xf numFmtId="0" fontId="27" fillId="14" borderId="0" applyNumberFormat="0" applyBorder="0" applyAlignment="0" applyProtection="0"/>
    <xf numFmtId="0" fontId="27" fillId="16" borderId="0" applyNumberFormat="0" applyBorder="0" applyAlignment="0" applyProtection="0"/>
    <xf numFmtId="0" fontId="27" fillId="7" borderId="0" applyNumberFormat="0" applyBorder="0" applyAlignment="0" applyProtection="0"/>
    <xf numFmtId="0" fontId="27" fillId="9" borderId="0" applyNumberFormat="0" applyBorder="0" applyAlignment="0" applyProtection="0"/>
    <xf numFmtId="0" fontId="27" fillId="11" borderId="0" applyNumberFormat="0" applyBorder="0" applyAlignment="0" applyProtection="0"/>
    <xf numFmtId="0" fontId="27" fillId="13" borderId="0" applyNumberFormat="0" applyBorder="0" applyAlignment="0" applyProtection="0"/>
    <xf numFmtId="0" fontId="27" fillId="15" borderId="0" applyNumberFormat="0" applyBorder="0" applyAlignment="0" applyProtection="0"/>
    <xf numFmtId="0" fontId="27" fillId="17" borderId="0" applyNumberFormat="0" applyBorder="0" applyAlignment="0" applyProtection="0"/>
    <xf numFmtId="0" fontId="27" fillId="5" borderId="29" applyNumberFormat="0" applyFont="0" applyAlignment="0" applyProtection="0"/>
    <xf numFmtId="0" fontId="27" fillId="5" borderId="29" applyNumberFormat="0" applyFont="0" applyAlignment="0" applyProtection="0"/>
    <xf numFmtId="166" fontId="12" fillId="0" borderId="0" applyFont="0" applyFill="0" applyBorder="0" applyAlignment="0" applyProtection="0"/>
    <xf numFmtId="167" fontId="12" fillId="0" borderId="0" applyFont="0" applyFill="0" applyBorder="0" applyAlignment="0" applyProtection="0"/>
    <xf numFmtId="164" fontId="27" fillId="0" borderId="0" applyFont="0" applyFill="0" applyBorder="0" applyAlignment="0" applyProtection="0"/>
    <xf numFmtId="164" fontId="12" fillId="0" borderId="0" applyFont="0" applyFill="0" applyBorder="0" applyAlignment="0" applyProtection="0"/>
    <xf numFmtId="164" fontId="40" fillId="0" borderId="0" applyFont="0" applyFill="0" applyBorder="0" applyAlignment="0" applyProtection="0"/>
    <xf numFmtId="164" fontId="40" fillId="0" borderId="0" applyFont="0" applyFill="0" applyBorder="0" applyAlignment="0" applyProtection="0"/>
    <xf numFmtId="0" fontId="27" fillId="0" borderId="0"/>
    <xf numFmtId="0" fontId="12" fillId="0" borderId="0"/>
    <xf numFmtId="0" fontId="29" fillId="0" borderId="0"/>
    <xf numFmtId="0" fontId="27"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27" fillId="0" borderId="0"/>
    <xf numFmtId="0" fontId="12" fillId="0" borderId="0"/>
  </cellStyleXfs>
  <cellXfs count="431">
    <xf numFmtId="0" fontId="0" fillId="0" borderId="0" xfId="0"/>
    <xf numFmtId="0" fontId="4" fillId="0" borderId="0" xfId="0" applyFont="1"/>
    <xf numFmtId="0" fontId="5" fillId="0" borderId="0" xfId="0" applyFont="1"/>
    <xf numFmtId="0" fontId="8"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wrapText="1"/>
    </xf>
    <xf numFmtId="3" fontId="4" fillId="0" borderId="1" xfId="0" applyNumberFormat="1" applyFont="1" applyBorder="1"/>
    <xf numFmtId="3" fontId="8" fillId="0" borderId="1" xfId="0" applyNumberFormat="1" applyFont="1" applyBorder="1"/>
    <xf numFmtId="0" fontId="8" fillId="0" borderId="1" xfId="0" applyFont="1" applyBorder="1" applyAlignment="1">
      <alignment wrapText="1"/>
    </xf>
    <xf numFmtId="0" fontId="4" fillId="0" borderId="1" xfId="0" applyFont="1" applyBorder="1" applyAlignment="1">
      <alignment horizontal="right" wrapText="1"/>
    </xf>
    <xf numFmtId="3" fontId="4" fillId="0" borderId="1" xfId="0" applyNumberFormat="1" applyFont="1" applyBorder="1" applyAlignment="1">
      <alignment horizontal="center"/>
    </xf>
    <xf numFmtId="0" fontId="4" fillId="0" borderId="0" xfId="0" applyFont="1" applyBorder="1" applyAlignment="1">
      <alignment horizontal="left" vertical="top" wrapText="1"/>
    </xf>
    <xf numFmtId="0" fontId="9" fillId="0" borderId="1" xfId="0" applyFont="1" applyBorder="1" applyAlignment="1">
      <alignment wrapText="1"/>
    </xf>
    <xf numFmtId="3" fontId="9" fillId="0" borderId="1" xfId="0" applyNumberFormat="1" applyFont="1" applyBorder="1"/>
    <xf numFmtId="0" fontId="6" fillId="0" borderId="0" xfId="0" applyFont="1"/>
    <xf numFmtId="0" fontId="9" fillId="2" borderId="1" xfId="0" applyFont="1" applyFill="1" applyBorder="1" applyAlignment="1">
      <alignment horizontal="center" vertical="center" wrapText="1"/>
    </xf>
    <xf numFmtId="0" fontId="4" fillId="0" borderId="1" xfId="0" applyNumberFormat="1" applyFont="1" applyBorder="1"/>
    <xf numFmtId="0" fontId="9" fillId="0" borderId="1" xfId="0" applyNumberFormat="1" applyFont="1" applyBorder="1"/>
    <xf numFmtId="3" fontId="4" fillId="0" borderId="1" xfId="0" applyNumberFormat="1" applyFont="1" applyBorder="1" applyAlignment="1">
      <alignment vertical="center"/>
    </xf>
    <xf numFmtId="3" fontId="9" fillId="0" borderId="1" xfId="0" applyNumberFormat="1" applyFont="1" applyBorder="1" applyAlignment="1">
      <alignment vertical="center"/>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14" fillId="0" borderId="3" xfId="0" applyFont="1" applyFill="1" applyBorder="1" applyAlignment="1">
      <alignment vertical="center" wrapText="1"/>
    </xf>
    <xf numFmtId="3" fontId="14" fillId="0" borderId="1" xfId="0" applyNumberFormat="1" applyFont="1" applyFill="1" applyBorder="1" applyAlignment="1">
      <alignment vertical="center" wrapText="1"/>
    </xf>
    <xf numFmtId="0" fontId="8" fillId="0" borderId="1" xfId="0" applyNumberFormat="1" applyFont="1" applyBorder="1"/>
    <xf numFmtId="3" fontId="8" fillId="0" borderId="1" xfId="0" applyNumberFormat="1" applyFont="1" applyBorder="1" applyAlignment="1">
      <alignment vertical="center"/>
    </xf>
    <xf numFmtId="3" fontId="4" fillId="0" borderId="1" xfId="0" applyNumberFormat="1" applyFont="1" applyBorder="1" applyAlignment="1">
      <alignment horizontal="right" vertical="center"/>
    </xf>
    <xf numFmtId="3" fontId="8" fillId="0" borderId="1" xfId="0" applyNumberFormat="1" applyFont="1" applyBorder="1" applyAlignment="1">
      <alignment horizontal="right" vertical="center"/>
    </xf>
    <xf numFmtId="0" fontId="9" fillId="0" borderId="0" xfId="0" applyFont="1" applyBorder="1" applyAlignment="1">
      <alignment wrapText="1"/>
    </xf>
    <xf numFmtId="0" fontId="4" fillId="0" borderId="2" xfId="0" applyFont="1" applyBorder="1" applyAlignment="1">
      <alignment vertical="top" wrapText="1"/>
    </xf>
    <xf numFmtId="0" fontId="4" fillId="0" borderId="9"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8" fillId="0" borderId="3" xfId="0" applyFont="1" applyBorder="1" applyAlignment="1">
      <alignment horizontal="center" vertical="center"/>
    </xf>
    <xf numFmtId="0" fontId="13" fillId="0" borderId="3" xfId="0" applyFont="1" applyFill="1" applyBorder="1" applyAlignment="1">
      <alignment horizontal="center" vertical="center" wrapText="1"/>
    </xf>
    <xf numFmtId="3" fontId="14" fillId="0" borderId="3" xfId="0" applyNumberFormat="1" applyFont="1" applyFill="1" applyBorder="1" applyAlignment="1">
      <alignment vertical="center" wrapText="1"/>
    </xf>
    <xf numFmtId="0" fontId="12" fillId="0" borderId="9" xfId="0" applyFont="1" applyFill="1" applyBorder="1" applyAlignment="1">
      <alignment horizontal="center" vertical="center" wrapText="1"/>
    </xf>
    <xf numFmtId="0" fontId="13" fillId="0" borderId="14" xfId="0" applyFont="1" applyFill="1" applyBorder="1" applyAlignment="1">
      <alignment vertical="center" wrapText="1"/>
    </xf>
    <xf numFmtId="3" fontId="14" fillId="0" borderId="9" xfId="0" applyNumberFormat="1" applyFont="1" applyFill="1" applyBorder="1" applyAlignment="1">
      <alignment vertical="center" wrapText="1"/>
    </xf>
    <xf numFmtId="0" fontId="0" fillId="4" borderId="0" xfId="0" applyFill="1"/>
    <xf numFmtId="0" fontId="16" fillId="4" borderId="0" xfId="2" applyFill="1"/>
    <xf numFmtId="0" fontId="19" fillId="4" borderId="0" xfId="0" applyFont="1" applyFill="1" applyAlignment="1">
      <alignment horizontal="center"/>
    </xf>
    <xf numFmtId="0" fontId="1" fillId="4" borderId="0" xfId="1" applyFill="1"/>
    <xf numFmtId="0" fontId="25" fillId="4" borderId="3" xfId="1" applyFont="1" applyFill="1" applyBorder="1"/>
    <xf numFmtId="49" fontId="30" fillId="4" borderId="0" xfId="5" applyNumberFormat="1" applyFont="1" applyFill="1" applyBorder="1" applyAlignment="1">
      <alignment vertical="center"/>
    </xf>
    <xf numFmtId="0" fontId="11" fillId="4" borderId="0" xfId="0" applyFont="1" applyFill="1" applyAlignment="1">
      <alignment horizontal="left" vertical="center" wrapText="1"/>
    </xf>
    <xf numFmtId="0" fontId="30" fillId="4" borderId="0" xfId="0" quotePrefix="1" applyFont="1" applyFill="1"/>
    <xf numFmtId="0" fontId="36" fillId="4" borderId="0" xfId="0" applyFont="1" applyFill="1"/>
    <xf numFmtId="0" fontId="37" fillId="4" borderId="0" xfId="0" applyFont="1" applyFill="1"/>
    <xf numFmtId="0" fontId="28" fillId="4" borderId="0" xfId="4" applyFont="1" applyFill="1"/>
    <xf numFmtId="0" fontId="23" fillId="4" borderId="0" xfId="4" applyFont="1" applyFill="1"/>
    <xf numFmtId="0" fontId="23" fillId="4" borderId="0" xfId="4" applyFont="1" applyFill="1" applyAlignment="1">
      <alignment horizontal="left" wrapText="1"/>
    </xf>
    <xf numFmtId="0" fontId="23" fillId="4" borderId="0" xfId="4" applyFont="1" applyFill="1" applyAlignment="1">
      <alignment horizontal="left" vertical="center"/>
    </xf>
    <xf numFmtId="0" fontId="43" fillId="0" borderId="0" xfId="1" applyFont="1"/>
    <xf numFmtId="0" fontId="15" fillId="4" borderId="0" xfId="0" applyFont="1" applyFill="1" applyAlignment="1">
      <alignment horizontal="center" vertical="center"/>
    </xf>
    <xf numFmtId="0" fontId="19" fillId="4" borderId="0" xfId="0" applyFont="1" applyFill="1" applyAlignment="1">
      <alignment horizontal="left"/>
    </xf>
    <xf numFmtId="0" fontId="42" fillId="4" borderId="0" xfId="0" applyFont="1" applyFill="1"/>
    <xf numFmtId="0" fontId="0" fillId="4" borderId="7" xfId="0" applyFill="1" applyBorder="1"/>
    <xf numFmtId="3" fontId="14" fillId="4" borderId="1" xfId="0" applyNumberFormat="1" applyFont="1" applyFill="1" applyBorder="1" applyAlignment="1">
      <alignment vertical="center" wrapText="1"/>
    </xf>
    <xf numFmtId="0" fontId="4" fillId="0" borderId="0" xfId="0" applyFont="1" applyFill="1"/>
    <xf numFmtId="0" fontId="6" fillId="0" borderId="0" xfId="0" applyFont="1" applyFill="1"/>
    <xf numFmtId="0" fontId="5" fillId="0" borderId="0" xfId="0" applyFont="1" applyFill="1"/>
    <xf numFmtId="0" fontId="4" fillId="0" borderId="3" xfId="0" applyFont="1" applyBorder="1" applyAlignment="1">
      <alignment wrapText="1"/>
    </xf>
    <xf numFmtId="0" fontId="8" fillId="0" borderId="3" xfId="0" applyFont="1" applyBorder="1" applyAlignment="1">
      <alignment wrapText="1"/>
    </xf>
    <xf numFmtId="0" fontId="4" fillId="0" borderId="3" xfId="0" applyFont="1" applyBorder="1" applyAlignment="1">
      <alignment horizontal="right" wrapText="1"/>
    </xf>
    <xf numFmtId="0" fontId="4" fillId="0" borderId="35" xfId="0" applyFont="1" applyBorder="1" applyAlignment="1">
      <alignment horizontal="center" vertical="center" wrapText="1"/>
    </xf>
    <xf numFmtId="0" fontId="8" fillId="0" borderId="35" xfId="0" applyFont="1" applyBorder="1" applyAlignment="1">
      <alignment horizontal="center" vertical="center"/>
    </xf>
    <xf numFmtId="0" fontId="13" fillId="0" borderId="35" xfId="0" applyFont="1" applyFill="1" applyBorder="1" applyAlignment="1">
      <alignment horizontal="center" vertical="center" wrapText="1"/>
    </xf>
    <xf numFmtId="0" fontId="13" fillId="0" borderId="36" xfId="0" applyFont="1" applyFill="1" applyBorder="1" applyAlignment="1">
      <alignment vertical="center" wrapText="1"/>
    </xf>
    <xf numFmtId="3" fontId="14" fillId="0" borderId="35" xfId="0" applyNumberFormat="1" applyFont="1" applyFill="1" applyBorder="1" applyAlignment="1">
      <alignment vertical="center" wrapText="1"/>
    </xf>
    <xf numFmtId="3" fontId="24" fillId="4" borderId="1" xfId="0" applyNumberFormat="1" applyFont="1" applyFill="1" applyBorder="1" applyAlignment="1">
      <alignment horizontal="right" vertical="center"/>
    </xf>
    <xf numFmtId="3" fontId="24" fillId="4" borderId="4" xfId="0" applyNumberFormat="1" applyFont="1" applyFill="1" applyBorder="1" applyAlignment="1">
      <alignment horizontal="right" vertical="center"/>
    </xf>
    <xf numFmtId="3" fontId="0" fillId="4" borderId="8" xfId="0" applyNumberFormat="1" applyFont="1" applyFill="1" applyBorder="1" applyAlignment="1">
      <alignment horizontal="right" vertical="center"/>
    </xf>
    <xf numFmtId="3" fontId="0" fillId="4" borderId="19" xfId="0" applyNumberFormat="1" applyFont="1" applyFill="1" applyBorder="1" applyAlignment="1">
      <alignment horizontal="right" vertical="center"/>
    </xf>
    <xf numFmtId="3" fontId="1" fillId="4" borderId="7" xfId="0" applyNumberFormat="1" applyFont="1" applyFill="1" applyBorder="1" applyAlignment="1">
      <alignment horizontal="right" vertical="center" wrapText="1"/>
    </xf>
    <xf numFmtId="3" fontId="1" fillId="4" borderId="8" xfId="0" applyNumberFormat="1" applyFont="1" applyFill="1" applyBorder="1" applyAlignment="1">
      <alignment horizontal="right" vertical="center" wrapText="1"/>
    </xf>
    <xf numFmtId="3" fontId="25" fillId="4" borderId="1" xfId="0" applyNumberFormat="1" applyFont="1" applyFill="1" applyBorder="1" applyAlignment="1">
      <alignment horizontal="right" vertical="center" wrapText="1"/>
    </xf>
    <xf numFmtId="3" fontId="25" fillId="4" borderId="3" xfId="0" applyNumberFormat="1" applyFont="1" applyFill="1" applyBorder="1" applyAlignment="1">
      <alignment horizontal="right" vertical="center" wrapText="1"/>
    </xf>
    <xf numFmtId="0" fontId="13" fillId="0" borderId="8" xfId="0" applyFont="1" applyFill="1" applyBorder="1" applyAlignment="1">
      <alignment horizontal="right" vertical="center" wrapText="1"/>
    </xf>
    <xf numFmtId="0" fontId="13" fillId="0" borderId="7" xfId="0" applyFont="1" applyFill="1" applyBorder="1" applyAlignment="1">
      <alignment horizontal="right" vertical="center" wrapText="1"/>
    </xf>
    <xf numFmtId="3" fontId="14" fillId="0" borderId="1" xfId="0" applyNumberFormat="1" applyFont="1" applyFill="1" applyBorder="1" applyAlignment="1">
      <alignment horizontal="right" vertical="center" wrapText="1"/>
    </xf>
    <xf numFmtId="0" fontId="4" fillId="0" borderId="1" xfId="0" applyFont="1" applyBorder="1"/>
    <xf numFmtId="0" fontId="0" fillId="4" borderId="0" xfId="0" applyFill="1" applyAlignment="1">
      <alignment horizontal="right"/>
    </xf>
    <xf numFmtId="0" fontId="31" fillId="4" borderId="0" xfId="1" applyFont="1" applyFill="1"/>
    <xf numFmtId="0" fontId="2" fillId="4" borderId="0" xfId="1" applyFont="1" applyFill="1"/>
    <xf numFmtId="3" fontId="24" fillId="4" borderId="0" xfId="0" applyNumberFormat="1" applyFont="1" applyFill="1" applyBorder="1" applyAlignment="1">
      <alignment horizontal="right" vertical="center"/>
    </xf>
    <xf numFmtId="3" fontId="25" fillId="4" borderId="0" xfId="0" applyNumberFormat="1" applyFont="1" applyFill="1" applyBorder="1" applyAlignment="1">
      <alignment horizontal="right" vertical="center" wrapText="1"/>
    </xf>
    <xf numFmtId="0" fontId="23" fillId="4" borderId="0" xfId="4" applyFont="1" applyFill="1" applyAlignment="1">
      <alignment horizontal="left" vertical="center" wrapText="1"/>
    </xf>
    <xf numFmtId="0" fontId="5" fillId="0" borderId="0" xfId="0" applyFont="1" applyBorder="1" applyAlignment="1">
      <alignment horizontal="left" vertical="top" wrapText="1"/>
    </xf>
    <xf numFmtId="0" fontId="8" fillId="2" borderId="3" xfId="0" applyFont="1" applyFill="1" applyBorder="1" applyAlignment="1">
      <alignment horizontal="center" vertical="center" wrapText="1"/>
    </xf>
    <xf numFmtId="0" fontId="5" fillId="0" borderId="0" xfId="0" applyFont="1" applyAlignment="1">
      <alignment vertical="top" wrapText="1"/>
    </xf>
    <xf numFmtId="0" fontId="17" fillId="4" borderId="0" xfId="0" applyFont="1" applyFill="1" applyBorder="1" applyAlignment="1">
      <alignment horizontal="left" vertical="center" wrapText="1"/>
    </xf>
    <xf numFmtId="0" fontId="41" fillId="4" borderId="0" xfId="2" applyFont="1" applyFill="1" applyAlignment="1">
      <alignment horizontal="right" vertical="center" wrapText="1"/>
    </xf>
    <xf numFmtId="0" fontId="50" fillId="0" borderId="0" xfId="1" applyFont="1"/>
    <xf numFmtId="3" fontId="51" fillId="0" borderId="0" xfId="1" applyNumberFormat="1" applyFont="1"/>
    <xf numFmtId="0" fontId="9" fillId="0" borderId="1" xfId="0" applyFont="1" applyBorder="1"/>
    <xf numFmtId="0" fontId="12" fillId="0" borderId="0" xfId="1" applyFont="1"/>
    <xf numFmtId="3" fontId="13" fillId="0" borderId="0" xfId="1" applyNumberFormat="1" applyFont="1"/>
    <xf numFmtId="0" fontId="52" fillId="0" borderId="0" xfId="0" applyFont="1"/>
    <xf numFmtId="0" fontId="11" fillId="2" borderId="1" xfId="0" applyFont="1" applyFill="1" applyBorder="1" applyAlignment="1">
      <alignment horizontal="center" vertical="center" wrapText="1"/>
    </xf>
    <xf numFmtId="0" fontId="51" fillId="0" borderId="0" xfId="1" applyFont="1"/>
    <xf numFmtId="0" fontId="13" fillId="0" borderId="0" xfId="1" applyFont="1"/>
    <xf numFmtId="3" fontId="13" fillId="0" borderId="1" xfId="1" applyNumberFormat="1" applyFont="1" applyBorder="1"/>
    <xf numFmtId="3" fontId="14" fillId="0" borderId="1" xfId="1" applyNumberFormat="1" applyFont="1" applyBorder="1"/>
    <xf numFmtId="0" fontId="13" fillId="0" borderId="9" xfId="3" applyNumberFormat="1" applyFont="1" applyBorder="1" applyAlignment="1">
      <alignment horizontal="right"/>
    </xf>
    <xf numFmtId="0" fontId="13" fillId="0" borderId="1" xfId="3" applyNumberFormat="1" applyFont="1" applyBorder="1" applyAlignment="1">
      <alignment horizontal="right"/>
    </xf>
    <xf numFmtId="0" fontId="13" fillId="0" borderId="0" xfId="1" applyFont="1" applyFill="1"/>
    <xf numFmtId="0" fontId="14" fillId="0" borderId="1" xfId="3" applyNumberFormat="1" applyFont="1" applyBorder="1" applyAlignment="1">
      <alignment horizontal="right"/>
    </xf>
    <xf numFmtId="0" fontId="13" fillId="0" borderId="35" xfId="3" applyNumberFormat="1" applyFont="1" applyBorder="1" applyAlignment="1">
      <alignment horizontal="right"/>
    </xf>
    <xf numFmtId="0" fontId="13" fillId="0" borderId="3" xfId="3" applyNumberFormat="1" applyFont="1" applyBorder="1" applyAlignment="1">
      <alignment horizontal="right"/>
    </xf>
    <xf numFmtId="3" fontId="13" fillId="0" borderId="1" xfId="3" applyNumberFormat="1" applyFont="1" applyBorder="1"/>
    <xf numFmtId="3" fontId="13" fillId="0" borderId="35" xfId="3" applyNumberFormat="1" applyFont="1" applyBorder="1"/>
    <xf numFmtId="3" fontId="13" fillId="0" borderId="9" xfId="3" applyNumberFormat="1" applyFont="1" applyBorder="1"/>
    <xf numFmtId="3" fontId="13" fillId="0" borderId="3" xfId="3" applyNumberFormat="1" applyFont="1" applyBorder="1"/>
    <xf numFmtId="1" fontId="13" fillId="0" borderId="1" xfId="1" applyNumberFormat="1" applyFont="1" applyBorder="1"/>
    <xf numFmtId="1" fontId="13" fillId="0" borderId="35" xfId="1" applyNumberFormat="1" applyFont="1" applyBorder="1"/>
    <xf numFmtId="1" fontId="13" fillId="0" borderId="9" xfId="1" applyNumberFormat="1" applyFont="1" applyBorder="1"/>
    <xf numFmtId="1" fontId="13" fillId="0" borderId="3" xfId="1" applyNumberFormat="1" applyFont="1" applyBorder="1"/>
    <xf numFmtId="0" fontId="13" fillId="0" borderId="1" xfId="1" applyFont="1" applyBorder="1"/>
    <xf numFmtId="0" fontId="14" fillId="0" borderId="1" xfId="1" applyFont="1" applyBorder="1"/>
    <xf numFmtId="1" fontId="4" fillId="0" borderId="1" xfId="0" applyNumberFormat="1" applyFont="1" applyBorder="1"/>
    <xf numFmtId="1" fontId="9" fillId="0" borderId="1" xfId="0" applyNumberFormat="1" applyFont="1" applyBorder="1"/>
    <xf numFmtId="0" fontId="13" fillId="0" borderId="0" xfId="1" applyFont="1" applyAlignment="1">
      <alignment horizontal="right"/>
    </xf>
    <xf numFmtId="1" fontId="14" fillId="0" borderId="1" xfId="1" applyNumberFormat="1" applyFont="1" applyBorder="1"/>
    <xf numFmtId="0" fontId="4" fillId="0" borderId="1" xfId="0" applyFont="1" applyBorder="1" applyAlignment="1">
      <alignment horizontal="left"/>
    </xf>
    <xf numFmtId="0" fontId="24" fillId="4" borderId="3" xfId="0" applyNumberFormat="1" applyFont="1" applyFill="1" applyBorder="1" applyAlignment="1">
      <alignment horizontal="left"/>
    </xf>
    <xf numFmtId="0" fontId="49" fillId="0" borderId="0" xfId="2" applyFont="1" applyFill="1" applyAlignment="1">
      <alignment horizontal="right" vertical="center" wrapText="1"/>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13" fillId="4" borderId="0" xfId="1" applyFont="1" applyFill="1"/>
    <xf numFmtId="165" fontId="13" fillId="0" borderId="1" xfId="3" applyNumberFormat="1" applyFont="1" applyBorder="1"/>
    <xf numFmtId="0" fontId="13" fillId="0" borderId="0" xfId="1" applyFont="1" applyAlignment="1">
      <alignment wrapText="1"/>
    </xf>
    <xf numFmtId="0" fontId="54" fillId="0" borderId="0" xfId="1" applyFont="1"/>
    <xf numFmtId="0" fontId="0" fillId="4" borderId="1" xfId="0" applyFont="1" applyFill="1" applyBorder="1" applyAlignment="1">
      <alignment horizontal="center" vertical="center" wrapText="1"/>
    </xf>
    <xf numFmtId="0" fontId="24" fillId="4" borderId="0" xfId="0" applyFont="1" applyFill="1" applyBorder="1"/>
    <xf numFmtId="0" fontId="6" fillId="0" borderId="0" xfId="0" applyFont="1" applyAlignment="1">
      <alignment vertical="top" wrapText="1"/>
    </xf>
    <xf numFmtId="0" fontId="36" fillId="4" borderId="0" xfId="0" quotePrefix="1" applyFont="1" applyFill="1" applyAlignment="1">
      <alignment horizontal="right" vertical="center"/>
    </xf>
    <xf numFmtId="0" fontId="39" fillId="4" borderId="1" xfId="4" applyFont="1" applyFill="1" applyBorder="1" applyAlignment="1">
      <alignment horizontal="left" vertical="center" wrapText="1"/>
    </xf>
    <xf numFmtId="0" fontId="39" fillId="4" borderId="1" xfId="4" applyFont="1" applyFill="1" applyBorder="1" applyAlignment="1">
      <alignment horizontal="center" vertical="center" wrapText="1"/>
    </xf>
    <xf numFmtId="0" fontId="38" fillId="21" borderId="1" xfId="46" applyFont="1" applyFill="1" applyBorder="1" applyAlignment="1">
      <alignment horizontal="center" vertical="center" wrapText="1"/>
    </xf>
    <xf numFmtId="0" fontId="39" fillId="4" borderId="1" xfId="46" applyFont="1" applyFill="1" applyBorder="1" applyAlignment="1">
      <alignment horizontal="center" vertical="center" wrapText="1"/>
    </xf>
    <xf numFmtId="0" fontId="39" fillId="0" borderId="17" xfId="46" applyFont="1" applyFill="1" applyBorder="1" applyAlignment="1">
      <alignment horizontal="center" vertical="center" wrapText="1"/>
    </xf>
    <xf numFmtId="0" fontId="39" fillId="4" borderId="1" xfId="46" applyFont="1" applyFill="1" applyBorder="1" applyAlignment="1">
      <alignment horizontal="left" vertical="center" wrapText="1"/>
    </xf>
    <xf numFmtId="0" fontId="39" fillId="4" borderId="1" xfId="46" applyFont="1" applyFill="1" applyBorder="1" applyAlignment="1">
      <alignment vertical="center" wrapText="1"/>
    </xf>
    <xf numFmtId="0" fontId="39" fillId="4" borderId="1" xfId="46" applyFont="1" applyFill="1" applyBorder="1" applyAlignment="1">
      <alignment horizontal="center" vertical="center"/>
    </xf>
    <xf numFmtId="0" fontId="39" fillId="0" borderId="1" xfId="46" applyFont="1" applyFill="1" applyBorder="1" applyAlignment="1">
      <alignment horizontal="center" vertical="center" wrapText="1"/>
    </xf>
    <xf numFmtId="0" fontId="48" fillId="0" borderId="0" xfId="45" quotePrefix="1" applyFont="1" applyFill="1" applyAlignment="1">
      <alignment horizontal="right" vertical="top"/>
    </xf>
    <xf numFmtId="0" fontId="48" fillId="0" borderId="0" xfId="45" quotePrefix="1" applyFont="1" applyFill="1" applyAlignment="1">
      <alignment horizontal="right" vertical="center"/>
    </xf>
    <xf numFmtId="0" fontId="48" fillId="0" borderId="0" xfId="0" applyFont="1" applyFill="1" applyAlignment="1">
      <alignment wrapText="1"/>
    </xf>
    <xf numFmtId="0" fontId="12" fillId="0" borderId="0" xfId="0" applyFont="1" applyFill="1"/>
    <xf numFmtId="0" fontId="4" fillId="0" borderId="1" xfId="0" applyFont="1" applyFill="1" applyBorder="1" applyAlignment="1">
      <alignment wrapText="1"/>
    </xf>
    <xf numFmtId="3" fontId="4" fillId="0" borderId="1" xfId="0" applyNumberFormat="1" applyFont="1" applyFill="1" applyBorder="1"/>
    <xf numFmtId="3" fontId="8" fillId="0" borderId="1" xfId="0" applyNumberFormat="1" applyFont="1" applyFill="1" applyBorder="1"/>
    <xf numFmtId="0" fontId="12" fillId="0" borderId="0" xfId="1" applyFont="1" applyFill="1"/>
    <xf numFmtId="0" fontId="8" fillId="0" borderId="1" xfId="0" applyFont="1" applyFill="1" applyBorder="1" applyAlignment="1">
      <alignment wrapText="1"/>
    </xf>
    <xf numFmtId="0" fontId="4" fillId="0" borderId="1" xfId="0" applyFont="1" applyFill="1" applyBorder="1" applyAlignment="1">
      <alignment horizontal="right" wrapText="1"/>
    </xf>
    <xf numFmtId="3" fontId="4" fillId="0" borderId="1" xfId="0" applyNumberFormat="1" applyFont="1" applyFill="1" applyBorder="1" applyAlignment="1">
      <alignment horizontal="center"/>
    </xf>
    <xf numFmtId="0" fontId="12" fillId="0" borderId="1" xfId="0" applyFont="1" applyFill="1" applyBorder="1" applyAlignment="1">
      <alignment wrapText="1"/>
    </xf>
    <xf numFmtId="3" fontId="12" fillId="0" borderId="1" xfId="0" applyNumberFormat="1" applyFont="1" applyFill="1" applyBorder="1"/>
    <xf numFmtId="3" fontId="11" fillId="0" borderId="1" xfId="0" applyNumberFormat="1" applyFont="1" applyFill="1" applyBorder="1"/>
    <xf numFmtId="0" fontId="12" fillId="0" borderId="1" xfId="0" applyNumberFormat="1" applyFont="1" applyFill="1" applyBorder="1" applyAlignment="1">
      <alignment horizontal="right"/>
    </xf>
    <xf numFmtId="0" fontId="11" fillId="0" borderId="1" xfId="0" applyFont="1" applyFill="1" applyBorder="1" applyAlignment="1">
      <alignment wrapText="1"/>
    </xf>
    <xf numFmtId="0" fontId="11" fillId="0" borderId="1" xfId="0" applyNumberFormat="1" applyFont="1" applyFill="1" applyBorder="1" applyAlignment="1">
      <alignment horizontal="right"/>
    </xf>
    <xf numFmtId="0" fontId="12" fillId="0" borderId="1" xfId="0" applyFont="1" applyFill="1" applyBorder="1" applyAlignment="1">
      <alignment horizontal="right" wrapText="1"/>
    </xf>
    <xf numFmtId="3" fontId="12" fillId="0" borderId="1" xfId="0" applyNumberFormat="1" applyFont="1" applyFill="1" applyBorder="1" applyAlignment="1">
      <alignment horizontal="center"/>
    </xf>
    <xf numFmtId="3" fontId="13" fillId="0" borderId="0" xfId="1" applyNumberFormat="1" applyFont="1" applyFill="1"/>
    <xf numFmtId="0" fontId="9" fillId="0" borderId="1" xfId="0" applyFont="1" applyFill="1" applyBorder="1" applyAlignment="1">
      <alignment wrapText="1"/>
    </xf>
    <xf numFmtId="3" fontId="9" fillId="0" borderId="1" xfId="0" applyNumberFormat="1" applyFont="1" applyFill="1" applyBorder="1"/>
    <xf numFmtId="0" fontId="4" fillId="0" borderId="1" xfId="0" applyFont="1" applyFill="1" applyBorder="1"/>
    <xf numFmtId="0" fontId="9" fillId="0" borderId="1" xfId="0" applyFont="1" applyFill="1" applyBorder="1"/>
    <xf numFmtId="0" fontId="4" fillId="0" borderId="1" xfId="0" applyNumberFormat="1" applyFont="1" applyFill="1" applyBorder="1"/>
    <xf numFmtId="0" fontId="8" fillId="0" borderId="1" xfId="0" applyNumberFormat="1" applyFont="1" applyFill="1" applyBorder="1"/>
    <xf numFmtId="0" fontId="0" fillId="0" borderId="0" xfId="0" applyFill="1"/>
    <xf numFmtId="0" fontId="16" fillId="0" borderId="0" xfId="2" applyFill="1"/>
    <xf numFmtId="0" fontId="2" fillId="0" borderId="0" xfId="0" applyFont="1" applyFill="1"/>
    <xf numFmtId="0" fontId="58" fillId="0" borderId="0" xfId="2" applyFont="1" applyFill="1"/>
    <xf numFmtId="0" fontId="17" fillId="0" borderId="17" xfId="0" applyFont="1" applyFill="1" applyBorder="1" applyAlignment="1">
      <alignment vertical="center" wrapText="1"/>
    </xf>
    <xf numFmtId="0" fontId="1" fillId="0" borderId="0" xfId="1" applyFill="1"/>
    <xf numFmtId="0" fontId="42" fillId="0" borderId="26" xfId="0" applyFont="1" applyFill="1" applyBorder="1" applyAlignment="1">
      <alignment horizontal="center" vertical="center" wrapText="1"/>
    </xf>
    <xf numFmtId="0" fontId="42" fillId="0" borderId="28" xfId="0" applyFont="1" applyFill="1" applyBorder="1" applyAlignment="1">
      <alignment horizontal="center" vertical="center" wrapText="1"/>
    </xf>
    <xf numFmtId="0" fontId="1" fillId="0" borderId="7" xfId="1" applyFill="1" applyBorder="1"/>
    <xf numFmtId="3" fontId="1" fillId="0" borderId="7" xfId="1" applyNumberFormat="1" applyFont="1" applyFill="1" applyBorder="1"/>
    <xf numFmtId="3" fontId="1" fillId="0" borderId="8" xfId="1" applyNumberFormat="1" applyFont="1" applyFill="1" applyBorder="1"/>
    <xf numFmtId="3" fontId="1" fillId="0" borderId="0" xfId="1" applyNumberFormat="1" applyFont="1" applyFill="1" applyBorder="1"/>
    <xf numFmtId="3" fontId="42" fillId="0" borderId="25" xfId="0" applyNumberFormat="1" applyFont="1" applyFill="1" applyBorder="1"/>
    <xf numFmtId="3" fontId="42" fillId="0" borderId="24" xfId="0" applyNumberFormat="1" applyFont="1" applyFill="1" applyBorder="1"/>
    <xf numFmtId="3" fontId="25" fillId="0" borderId="19" xfId="1" applyNumberFormat="1" applyFont="1" applyFill="1" applyBorder="1"/>
    <xf numFmtId="3" fontId="1" fillId="0" borderId="0" xfId="1" applyNumberFormat="1" applyFill="1"/>
    <xf numFmtId="0" fontId="25" fillId="0" borderId="3" xfId="1" applyFont="1" applyFill="1" applyBorder="1"/>
    <xf numFmtId="3" fontId="25" fillId="0" borderId="3" xfId="1" applyNumberFormat="1" applyFont="1" applyFill="1" applyBorder="1"/>
    <xf numFmtId="3" fontId="25" fillId="0" borderId="1" xfId="1" applyNumberFormat="1" applyFont="1" applyFill="1" applyBorder="1"/>
    <xf numFmtId="3" fontId="25" fillId="0" borderId="5" xfId="1" applyNumberFormat="1" applyFont="1" applyFill="1" applyBorder="1"/>
    <xf numFmtId="3" fontId="46" fillId="0" borderId="27" xfId="1" applyNumberFormat="1" applyFont="1" applyFill="1" applyBorder="1"/>
    <xf numFmtId="3" fontId="46" fillId="0" borderId="30" xfId="1" applyNumberFormat="1" applyFont="1" applyFill="1" applyBorder="1"/>
    <xf numFmtId="3" fontId="25" fillId="0" borderId="4" xfId="1" applyNumberFormat="1" applyFont="1" applyFill="1" applyBorder="1"/>
    <xf numFmtId="0" fontId="17" fillId="0" borderId="0" xfId="0" applyFont="1" applyFill="1" applyBorder="1" applyAlignment="1">
      <alignment horizontal="left" vertical="center" wrapText="1"/>
    </xf>
    <xf numFmtId="0" fontId="19" fillId="0" borderId="0" xfId="0" applyFont="1" applyFill="1" applyAlignment="1">
      <alignment horizontal="center"/>
    </xf>
    <xf numFmtId="0" fontId="1" fillId="0" borderId="0" xfId="1" applyFill="1" applyAlignment="1">
      <alignment horizontal="center" wrapText="1"/>
    </xf>
    <xf numFmtId="0" fontId="0" fillId="0" borderId="37"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16" xfId="0" applyFill="1" applyBorder="1" applyAlignment="1">
      <alignment horizontal="center" vertical="center" wrapText="1"/>
    </xf>
    <xf numFmtId="0" fontId="1" fillId="0" borderId="0" xfId="1" applyFill="1" applyAlignment="1">
      <alignment horizontal="center" vertical="center" wrapText="1"/>
    </xf>
    <xf numFmtId="3" fontId="1" fillId="0" borderId="8" xfId="1" applyNumberFormat="1" applyFill="1" applyBorder="1"/>
    <xf numFmtId="3" fontId="0" fillId="0" borderId="38" xfId="0" applyNumberFormat="1" applyFill="1" applyBorder="1"/>
    <xf numFmtId="3" fontId="0" fillId="0" borderId="25" xfId="0" applyNumberFormat="1" applyFill="1" applyBorder="1"/>
    <xf numFmtId="3" fontId="0" fillId="0" borderId="19" xfId="0" applyNumberFormat="1" applyFill="1" applyBorder="1"/>
    <xf numFmtId="3" fontId="25" fillId="0" borderId="8" xfId="1" applyNumberFormat="1" applyFont="1" applyFill="1" applyBorder="1"/>
    <xf numFmtId="3" fontId="0" fillId="0" borderId="34" xfId="0" applyNumberFormat="1" applyFill="1" applyBorder="1"/>
    <xf numFmtId="3" fontId="25" fillId="0" borderId="32" xfId="1" applyNumberFormat="1" applyFont="1" applyFill="1" applyBorder="1"/>
    <xf numFmtId="3" fontId="25" fillId="0" borderId="27" xfId="1" applyNumberFormat="1" applyFont="1" applyFill="1" applyBorder="1"/>
    <xf numFmtId="3" fontId="0" fillId="0" borderId="33" xfId="0" applyNumberFormat="1" applyFill="1" applyBorder="1"/>
    <xf numFmtId="0" fontId="0" fillId="0" borderId="0" xfId="0" applyFill="1" applyAlignment="1">
      <alignment horizontal="center" vertical="center"/>
    </xf>
    <xf numFmtId="0" fontId="1" fillId="0" borderId="0" xfId="1" applyFill="1" applyAlignment="1">
      <alignment horizontal="center" vertical="center"/>
    </xf>
    <xf numFmtId="3" fontId="0" fillId="0" borderId="0" xfId="0" applyNumberFormat="1" applyFill="1"/>
    <xf numFmtId="0" fontId="20" fillId="0" borderId="0" xfId="0" applyFont="1" applyFill="1" applyBorder="1" applyAlignment="1">
      <alignment horizontal="left" vertical="center" wrapText="1"/>
    </xf>
    <xf numFmtId="0" fontId="23" fillId="0" borderId="0" xfId="0" applyFont="1" applyFill="1" applyAlignment="1">
      <alignment horizontal="center"/>
    </xf>
    <xf numFmtId="0" fontId="2" fillId="0" borderId="0" xfId="1" applyFont="1" applyFill="1" applyAlignment="1">
      <alignment vertical="center"/>
    </xf>
    <xf numFmtId="0" fontId="2" fillId="0" borderId="0" xfId="1" applyFont="1" applyFill="1" applyAlignment="1">
      <alignment horizontal="center" vertical="center" wrapText="1"/>
    </xf>
    <xf numFmtId="0" fontId="2" fillId="0" borderId="3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7" xfId="1" applyFont="1" applyFill="1" applyBorder="1"/>
    <xf numFmtId="3" fontId="2" fillId="0" borderId="8" xfId="1" applyNumberFormat="1" applyFont="1" applyFill="1" applyBorder="1"/>
    <xf numFmtId="3" fontId="2" fillId="0" borderId="0" xfId="1" applyNumberFormat="1" applyFont="1" applyFill="1" applyBorder="1"/>
    <xf numFmtId="3" fontId="2" fillId="0" borderId="33" xfId="1" applyNumberFormat="1" applyFont="1" applyFill="1" applyBorder="1"/>
    <xf numFmtId="3" fontId="2" fillId="0" borderId="24" xfId="1" applyNumberFormat="1" applyFont="1" applyFill="1" applyBorder="1"/>
    <xf numFmtId="3" fontId="32" fillId="0" borderId="19" xfId="1" applyNumberFormat="1" applyFont="1" applyFill="1" applyBorder="1"/>
    <xf numFmtId="3" fontId="2" fillId="0" borderId="0" xfId="1" applyNumberFormat="1" applyFont="1" applyFill="1"/>
    <xf numFmtId="0" fontId="2" fillId="0" borderId="0" xfId="1" applyFont="1" applyFill="1"/>
    <xf numFmtId="3" fontId="2" fillId="0" borderId="38" xfId="1" applyNumberFormat="1" applyFont="1" applyFill="1" applyBorder="1"/>
    <xf numFmtId="0" fontId="32" fillId="0" borderId="3" xfId="1" applyFont="1" applyFill="1" applyBorder="1"/>
    <xf numFmtId="3" fontId="32" fillId="0" borderId="1" xfId="1" applyNumberFormat="1" applyFont="1" applyFill="1" applyBorder="1"/>
    <xf numFmtId="3" fontId="32" fillId="0" borderId="5" xfId="1" applyNumberFormat="1" applyFont="1" applyFill="1" applyBorder="1"/>
    <xf numFmtId="3" fontId="32" fillId="0" borderId="32" xfId="1" applyNumberFormat="1" applyFont="1" applyFill="1" applyBorder="1"/>
    <xf numFmtId="3" fontId="32" fillId="0" borderId="4" xfId="1" applyNumberFormat="1" applyFont="1" applyFill="1" applyBorder="1"/>
    <xf numFmtId="3" fontId="32" fillId="0" borderId="3" xfId="1" applyNumberFormat="1" applyFont="1" applyFill="1" applyBorder="1"/>
    <xf numFmtId="3" fontId="2" fillId="0" borderId="25" xfId="1" applyNumberFormat="1" applyFont="1" applyFill="1" applyBorder="1"/>
    <xf numFmtId="3" fontId="32" fillId="0" borderId="27" xfId="1" applyNumberFormat="1" applyFont="1" applyFill="1" applyBorder="1"/>
    <xf numFmtId="0" fontId="32" fillId="0" borderId="0" xfId="1" applyFont="1" applyFill="1"/>
    <xf numFmtId="0" fontId="22" fillId="0" borderId="0" xfId="0" applyFont="1" applyFill="1" applyBorder="1" applyAlignment="1">
      <alignment vertical="center"/>
    </xf>
    <xf numFmtId="0" fontId="20" fillId="0" borderId="0" xfId="0" applyFont="1" applyFill="1" applyBorder="1" applyAlignment="1">
      <alignment vertical="top" wrapText="1"/>
    </xf>
    <xf numFmtId="0" fontId="12" fillId="4" borderId="0" xfId="4" applyFont="1" applyFill="1" applyAlignment="1">
      <alignment vertical="center" wrapText="1"/>
    </xf>
    <xf numFmtId="0" fontId="12" fillId="4" borderId="0" xfId="0" applyFont="1" applyFill="1" applyAlignment="1">
      <alignment horizontal="left" vertical="center" wrapText="1"/>
    </xf>
    <xf numFmtId="0" fontId="60" fillId="4" borderId="0" xfId="2" applyFont="1" applyFill="1" applyAlignment="1">
      <alignment horizontal="left" vertical="center" wrapText="1"/>
    </xf>
    <xf numFmtId="0" fontId="50" fillId="4" borderId="0" xfId="0" quotePrefix="1" applyFont="1" applyFill="1" applyAlignment="1">
      <alignment horizontal="right"/>
    </xf>
    <xf numFmtId="0" fontId="61" fillId="4" borderId="0" xfId="0" applyFont="1" applyFill="1"/>
    <xf numFmtId="0" fontId="12" fillId="4" borderId="0" xfId="4" applyFont="1" applyFill="1" applyAlignment="1">
      <alignment vertical="center"/>
    </xf>
    <xf numFmtId="0" fontId="62" fillId="4" borderId="0" xfId="4" applyFont="1" applyFill="1" applyAlignment="1">
      <alignment horizontal="center" vertical="center"/>
    </xf>
    <xf numFmtId="0" fontId="11" fillId="4" borderId="0" xfId="4" applyFont="1" applyFill="1" applyAlignment="1">
      <alignment horizontal="left" vertical="center"/>
    </xf>
    <xf numFmtId="0" fontId="50" fillId="4" borderId="0" xfId="4" quotePrefix="1" applyFont="1" applyFill="1" applyAlignment="1">
      <alignment horizontal="left" vertical="center" wrapText="1"/>
    </xf>
    <xf numFmtId="0" fontId="63" fillId="4" borderId="0" xfId="2" applyFont="1" applyFill="1" applyAlignment="1">
      <alignment horizontal="center" vertical="center" wrapText="1"/>
    </xf>
    <xf numFmtId="0" fontId="50" fillId="4" borderId="0" xfId="4" applyFont="1" applyFill="1" applyAlignment="1">
      <alignment vertical="center"/>
    </xf>
    <xf numFmtId="0" fontId="12" fillId="4" borderId="0" xfId="4" applyFont="1" applyFill="1" applyAlignment="1">
      <alignment horizontal="left" vertical="center" wrapText="1"/>
    </xf>
    <xf numFmtId="0" fontId="64" fillId="4" borderId="0" xfId="2" applyFont="1" applyFill="1" applyAlignment="1">
      <alignment vertical="center"/>
    </xf>
    <xf numFmtId="0" fontId="12" fillId="4" borderId="0" xfId="4" quotePrefix="1" applyFont="1" applyFill="1" applyAlignment="1">
      <alignment horizontal="right" vertical="center"/>
    </xf>
    <xf numFmtId="0" fontId="12" fillId="4" borderId="0" xfId="4" quotePrefix="1" applyFont="1" applyFill="1" applyAlignment="1">
      <alignment horizontal="right" vertical="top"/>
    </xf>
    <xf numFmtId="0" fontId="12" fillId="4" borderId="0" xfId="4" applyFont="1" applyFill="1" applyAlignment="1">
      <alignment horizontal="left" vertical="center"/>
    </xf>
    <xf numFmtId="0" fontId="12" fillId="4" borderId="0" xfId="4" quotePrefix="1" applyFont="1" applyFill="1" applyAlignment="1">
      <alignment horizontal="left" vertical="center" wrapText="1"/>
    </xf>
    <xf numFmtId="0" fontId="35" fillId="4" borderId="0" xfId="4" applyFont="1" applyFill="1" applyAlignment="1">
      <alignment vertical="center"/>
    </xf>
    <xf numFmtId="0" fontId="66" fillId="4" borderId="0" xfId="0" applyFont="1" applyFill="1" applyAlignment="1">
      <alignment vertical="center" wrapText="1"/>
    </xf>
    <xf numFmtId="0" fontId="60" fillId="4" borderId="0" xfId="2" applyFont="1" applyFill="1" applyAlignment="1">
      <alignment vertical="center"/>
    </xf>
    <xf numFmtId="0" fontId="12" fillId="4" borderId="0" xfId="4" quotePrefix="1" applyFont="1" applyFill="1" applyAlignment="1">
      <alignment vertical="center"/>
    </xf>
    <xf numFmtId="0" fontId="12" fillId="4" borderId="0" xfId="2" applyFont="1" applyFill="1" applyAlignment="1">
      <alignment horizontal="left" vertical="center" wrapText="1"/>
    </xf>
    <xf numFmtId="0" fontId="34" fillId="0" borderId="0" xfId="6" applyFont="1" applyAlignment="1" applyProtection="1">
      <alignment horizontal="left"/>
    </xf>
    <xf numFmtId="0" fontId="62" fillId="4" borderId="0" xfId="4" applyFont="1" applyFill="1" applyAlignment="1">
      <alignment horizontal="center" vertical="center"/>
    </xf>
    <xf numFmtId="0" fontId="65" fillId="18" borderId="0" xfId="4" applyFont="1" applyFill="1" applyAlignment="1">
      <alignment horizontal="left" vertical="center" wrapText="1"/>
    </xf>
    <xf numFmtId="0" fontId="12" fillId="18" borderId="0" xfId="4" applyFont="1" applyFill="1" applyAlignment="1">
      <alignment horizontal="left" vertical="center" wrapText="1"/>
    </xf>
    <xf numFmtId="0" fontId="65" fillId="19" borderId="0" xfId="4" applyFont="1" applyFill="1" applyAlignment="1">
      <alignment horizontal="left" vertical="center"/>
    </xf>
    <xf numFmtId="0" fontId="65" fillId="20" borderId="0" xfId="4" applyFont="1" applyFill="1" applyAlignment="1">
      <alignment horizontal="left" vertical="center" wrapText="1"/>
    </xf>
    <xf numFmtId="0" fontId="12" fillId="4" borderId="0" xfId="0" applyFont="1" applyFill="1" applyAlignment="1">
      <alignment horizontal="left" vertical="center" wrapText="1"/>
    </xf>
    <xf numFmtId="0" fontId="12" fillId="4" borderId="0" xfId="4" quotePrefix="1" applyFont="1" applyFill="1" applyAlignment="1">
      <alignment horizontal="left" vertical="center" wrapText="1"/>
    </xf>
    <xf numFmtId="0" fontId="12" fillId="0" borderId="0" xfId="4" applyFont="1" applyFill="1" applyAlignment="1">
      <alignment horizontal="left" vertical="top" wrapText="1"/>
    </xf>
    <xf numFmtId="0" fontId="12" fillId="4" borderId="0" xfId="4" quotePrefix="1" applyFont="1" applyFill="1" applyAlignment="1">
      <alignment horizontal="left" vertical="top" wrapText="1"/>
    </xf>
    <xf numFmtId="0" fontId="60" fillId="4" borderId="0" xfId="2" applyFont="1" applyFill="1" applyAlignment="1">
      <alignment horizontal="left" vertical="center" wrapText="1"/>
    </xf>
    <xf numFmtId="0" fontId="39" fillId="4" borderId="2" xfId="4" applyFont="1" applyFill="1" applyBorder="1" applyAlignment="1">
      <alignment horizontal="left" vertical="center" wrapText="1"/>
    </xf>
    <xf numFmtId="0" fontId="39" fillId="4" borderId="0" xfId="4" applyFont="1" applyFill="1" applyAlignment="1">
      <alignment horizontal="left" vertical="center" wrapText="1"/>
    </xf>
    <xf numFmtId="0" fontId="39" fillId="4" borderId="0" xfId="4" applyFont="1" applyFill="1" applyAlignment="1">
      <alignment horizontal="left" wrapText="1"/>
    </xf>
    <xf numFmtId="0" fontId="38" fillId="21" borderId="1" xfId="4" applyFont="1" applyFill="1" applyBorder="1" applyAlignment="1">
      <alignment horizontal="center" vertical="center" wrapText="1"/>
    </xf>
    <xf numFmtId="0" fontId="38" fillId="21" borderId="19" xfId="4" applyFont="1" applyFill="1" applyBorder="1" applyAlignment="1">
      <alignment horizontal="center" vertical="center" wrapText="1"/>
    </xf>
    <xf numFmtId="0" fontId="38" fillId="21" borderId="16" xfId="4" applyFont="1" applyFill="1" applyBorder="1" applyAlignment="1">
      <alignment horizontal="center" vertical="center" wrapText="1"/>
    </xf>
    <xf numFmtId="0" fontId="39" fillId="4" borderId="1" xfId="4" applyFont="1" applyFill="1" applyBorder="1" applyAlignment="1">
      <alignment horizontal="left" vertical="center"/>
    </xf>
    <xf numFmtId="0" fontId="39" fillId="4" borderId="1" xfId="4" applyFont="1" applyFill="1" applyBorder="1" applyAlignment="1">
      <alignment horizontal="left" vertical="center" wrapText="1"/>
    </xf>
    <xf numFmtId="0" fontId="39" fillId="4" borderId="17" xfId="46" applyFont="1" applyFill="1" applyBorder="1" applyAlignment="1">
      <alignment horizontal="center" vertical="center"/>
    </xf>
    <xf numFmtId="0" fontId="39" fillId="4" borderId="8" xfId="46" applyFont="1" applyFill="1" applyBorder="1" applyAlignment="1">
      <alignment horizontal="center" vertical="center"/>
    </xf>
    <xf numFmtId="0" fontId="39" fillId="4" borderId="18" xfId="46" applyFont="1" applyFill="1" applyBorder="1" applyAlignment="1">
      <alignment horizontal="center" vertical="center"/>
    </xf>
    <xf numFmtId="0" fontId="39" fillId="0" borderId="17" xfId="46" applyFont="1" applyFill="1" applyBorder="1" applyAlignment="1">
      <alignment horizontal="center" vertical="center" wrapText="1"/>
    </xf>
    <xf numFmtId="0" fontId="39" fillId="0" borderId="8" xfId="46" applyFont="1" applyFill="1" applyBorder="1" applyAlignment="1">
      <alignment horizontal="center" vertical="center" wrapText="1"/>
    </xf>
    <xf numFmtId="0" fontId="39" fillId="0" borderId="18" xfId="46" applyFont="1" applyFill="1" applyBorder="1" applyAlignment="1">
      <alignment horizontal="center" vertical="center" wrapText="1"/>
    </xf>
    <xf numFmtId="0" fontId="39" fillId="4" borderId="17" xfId="46" applyFont="1" applyFill="1" applyBorder="1" applyAlignment="1">
      <alignment horizontal="left" vertical="center" wrapText="1"/>
    </xf>
    <xf numFmtId="0" fontId="39" fillId="4" borderId="8" xfId="46" applyFont="1" applyFill="1" applyBorder="1" applyAlignment="1">
      <alignment horizontal="left" vertical="center" wrapText="1"/>
    </xf>
    <xf numFmtId="0" fontId="39" fillId="4" borderId="18" xfId="46" applyFont="1" applyFill="1" applyBorder="1" applyAlignment="1">
      <alignment horizontal="left" vertical="center" wrapText="1"/>
    </xf>
    <xf numFmtId="0" fontId="39" fillId="4" borderId="17" xfId="46" applyFont="1" applyFill="1" applyBorder="1" applyAlignment="1">
      <alignment horizontal="center" vertical="center" wrapText="1"/>
    </xf>
    <xf numFmtId="0" fontId="39" fillId="4" borderId="18" xfId="46" applyFont="1" applyFill="1" applyBorder="1" applyAlignment="1">
      <alignment horizontal="center" vertical="center" wrapText="1"/>
    </xf>
    <xf numFmtId="0" fontId="38" fillId="21" borderId="3" xfId="46" applyFont="1" applyFill="1" applyBorder="1" applyAlignment="1">
      <alignment horizontal="center" vertical="center" wrapText="1"/>
    </xf>
    <xf numFmtId="0" fontId="38" fillId="21" borderId="4" xfId="46" applyFont="1" applyFill="1" applyBorder="1" applyAlignment="1">
      <alignment horizontal="center" vertical="center" wrapText="1"/>
    </xf>
    <xf numFmtId="0" fontId="38" fillId="21" borderId="17" xfId="46" applyFont="1" applyFill="1" applyBorder="1" applyAlignment="1">
      <alignment horizontal="center" vertical="center" wrapText="1"/>
    </xf>
    <xf numFmtId="0" fontId="38" fillId="21" borderId="18" xfId="46" applyFont="1" applyFill="1" applyBorder="1" applyAlignment="1">
      <alignment horizontal="center" vertical="center" wrapText="1"/>
    </xf>
    <xf numFmtId="0" fontId="5" fillId="0" borderId="2" xfId="0" applyFont="1" applyBorder="1" applyAlignment="1">
      <alignment horizontal="left" vertical="top" wrapText="1"/>
    </xf>
    <xf numFmtId="0" fontId="3" fillId="2" borderId="0" xfId="0" applyFont="1" applyFill="1" applyBorder="1" applyAlignment="1">
      <alignment horizontal="center" vertical="center" wrapText="1"/>
    </xf>
    <xf numFmtId="0" fontId="4" fillId="0" borderId="2" xfId="0" applyFont="1" applyBorder="1" applyAlignment="1">
      <alignment horizontal="left" vertical="top" wrapText="1"/>
    </xf>
    <xf numFmtId="0" fontId="8" fillId="2" borderId="3" xfId="0" applyFont="1" applyFill="1" applyBorder="1" applyAlignment="1">
      <alignment horizontal="center" wrapText="1"/>
    </xf>
    <xf numFmtId="0" fontId="8" fillId="2" borderId="4" xfId="0" applyFont="1" applyFill="1" applyBorder="1" applyAlignment="1">
      <alignment horizontal="center" wrapText="1"/>
    </xf>
    <xf numFmtId="0" fontId="48" fillId="0" borderId="2" xfId="0" applyFont="1" applyBorder="1" applyAlignment="1">
      <alignment horizontal="left" vertical="top" wrapText="1"/>
    </xf>
    <xf numFmtId="0" fontId="48" fillId="0" borderId="0" xfId="0" applyFont="1" applyFill="1" applyAlignment="1">
      <alignment horizontal="left" wrapText="1"/>
    </xf>
    <xf numFmtId="0" fontId="10" fillId="2" borderId="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5" fillId="0" borderId="0" xfId="0" applyFont="1" applyBorder="1" applyAlignment="1">
      <alignment horizontal="left" vertical="top" wrapText="1"/>
    </xf>
    <xf numFmtId="0" fontId="5" fillId="0" borderId="0" xfId="0" applyFont="1" applyAlignment="1">
      <alignment horizontal="left" wrapText="1"/>
    </xf>
    <xf numFmtId="0" fontId="13" fillId="0" borderId="12" xfId="1" applyFont="1" applyBorder="1" applyAlignment="1">
      <alignment horizontal="center"/>
    </xf>
    <xf numFmtId="0" fontId="13" fillId="0" borderId="5" xfId="1" applyFont="1" applyBorder="1" applyAlignment="1">
      <alignment horizontal="center"/>
    </xf>
    <xf numFmtId="0" fontId="13" fillId="0" borderId="4" xfId="1" applyFont="1" applyBorder="1" applyAlignment="1">
      <alignment horizontal="center"/>
    </xf>
    <xf numFmtId="0" fontId="13" fillId="0" borderId="3" xfId="1" applyFont="1" applyBorder="1" applyAlignment="1">
      <alignment horizontal="center"/>
    </xf>
    <xf numFmtId="0" fontId="13" fillId="0" borderId="11" xfId="1" applyFont="1" applyBorder="1" applyAlignment="1">
      <alignment horizontal="center"/>
    </xf>
    <xf numFmtId="0" fontId="13" fillId="4" borderId="12" xfId="1" applyFont="1" applyFill="1" applyBorder="1" applyAlignment="1">
      <alignment horizontal="center"/>
    </xf>
    <xf numFmtId="0" fontId="13" fillId="4" borderId="5" xfId="1" applyFont="1" applyFill="1" applyBorder="1" applyAlignment="1">
      <alignment horizontal="center"/>
    </xf>
    <xf numFmtId="0" fontId="13" fillId="4" borderId="4" xfId="1" applyFont="1" applyFill="1" applyBorder="1" applyAlignment="1">
      <alignment horizontal="center"/>
    </xf>
    <xf numFmtId="0" fontId="5" fillId="0" borderId="2" xfId="0" applyFont="1" applyBorder="1" applyAlignment="1">
      <alignment horizontal="left" wrapText="1"/>
    </xf>
    <xf numFmtId="0" fontId="13" fillId="4" borderId="3" xfId="1" applyFont="1" applyFill="1" applyBorder="1" applyAlignment="1">
      <alignment horizontal="center"/>
    </xf>
    <xf numFmtId="0" fontId="13" fillId="4" borderId="11" xfId="1" applyFont="1" applyFill="1" applyBorder="1" applyAlignment="1">
      <alignment horizontal="center"/>
    </xf>
    <xf numFmtId="0" fontId="4" fillId="0" borderId="12" xfId="0" applyFont="1" applyBorder="1" applyAlignment="1">
      <alignment horizontal="center"/>
    </xf>
    <xf numFmtId="0" fontId="4" fillId="0" borderId="5" xfId="0" applyFont="1" applyBorder="1" applyAlignment="1">
      <alignment horizontal="center"/>
    </xf>
    <xf numFmtId="0" fontId="4" fillId="0" borderId="4" xfId="0" applyFont="1" applyBorder="1" applyAlignment="1">
      <alignment horizontal="center"/>
    </xf>
    <xf numFmtId="0" fontId="4" fillId="0" borderId="13" xfId="0" applyFont="1" applyFill="1" applyBorder="1" applyAlignment="1">
      <alignment horizontal="center"/>
    </xf>
    <xf numFmtId="0" fontId="4" fillId="0" borderId="10" xfId="0" applyFont="1" applyFill="1" applyBorder="1" applyAlignment="1">
      <alignment horizontal="center"/>
    </xf>
    <xf numFmtId="0" fontId="4" fillId="0" borderId="3" xfId="0" applyFont="1" applyBorder="1" applyAlignment="1">
      <alignment horizontal="center"/>
    </xf>
    <xf numFmtId="0" fontId="4" fillId="0" borderId="11" xfId="0" applyFont="1" applyBorder="1" applyAlignment="1">
      <alignment horizontal="center"/>
    </xf>
    <xf numFmtId="0" fontId="6" fillId="0" borderId="0" xfId="0" applyFont="1" applyAlignment="1">
      <alignment horizontal="left" vertical="top"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0" borderId="0" xfId="0" applyFont="1" applyAlignment="1">
      <alignment horizontal="left" wrapText="1"/>
    </xf>
    <xf numFmtId="0" fontId="56" fillId="0" borderId="0" xfId="0" applyFont="1" applyFill="1" applyAlignment="1">
      <alignment horizontal="left" vertical="top" wrapText="1"/>
    </xf>
    <xf numFmtId="0" fontId="0" fillId="4" borderId="17"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22" fillId="4" borderId="0" xfId="0" applyFont="1" applyFill="1" applyBorder="1" applyAlignment="1">
      <alignment horizontal="left" vertical="center"/>
    </xf>
    <xf numFmtId="0" fontId="17" fillId="4" borderId="0" xfId="0" applyFont="1" applyFill="1" applyBorder="1" applyAlignment="1">
      <alignment horizontal="left" vertical="center" wrapText="1"/>
    </xf>
    <xf numFmtId="0" fontId="24" fillId="4" borderId="1" xfId="0" applyFont="1" applyFill="1" applyBorder="1" applyAlignment="1">
      <alignment horizontal="center"/>
    </xf>
    <xf numFmtId="0" fontId="24" fillId="4" borderId="3" xfId="0" applyFont="1" applyFill="1" applyBorder="1" applyAlignment="1">
      <alignment horizontal="center"/>
    </xf>
    <xf numFmtId="165" fontId="24" fillId="4" borderId="17" xfId="3" applyNumberFormat="1" applyFont="1" applyFill="1" applyBorder="1" applyAlignment="1">
      <alignment horizontal="center" vertical="center"/>
    </xf>
    <xf numFmtId="165" fontId="24" fillId="4" borderId="19" xfId="3" applyNumberFormat="1" applyFont="1" applyFill="1" applyBorder="1" applyAlignment="1">
      <alignment horizontal="center" vertical="center"/>
    </xf>
    <xf numFmtId="165" fontId="24" fillId="4" borderId="16" xfId="3" applyNumberFormat="1" applyFont="1" applyFill="1" applyBorder="1" applyAlignment="1">
      <alignment horizontal="center" vertical="center"/>
    </xf>
    <xf numFmtId="0" fontId="0" fillId="4" borderId="17" xfId="0" applyFill="1" applyBorder="1" applyAlignment="1">
      <alignment horizontal="center"/>
    </xf>
    <xf numFmtId="0" fontId="0" fillId="4" borderId="8" xfId="0" applyFill="1" applyBorder="1" applyAlignment="1">
      <alignment horizontal="center"/>
    </xf>
    <xf numFmtId="0" fontId="0" fillId="4" borderId="18" xfId="0" applyFill="1" applyBorder="1" applyAlignment="1">
      <alignment horizontal="center"/>
    </xf>
    <xf numFmtId="0" fontId="0" fillId="4" borderId="3" xfId="0" applyFont="1" applyFill="1" applyBorder="1" applyAlignment="1">
      <alignment horizontal="center"/>
    </xf>
    <xf numFmtId="0" fontId="0" fillId="4" borderId="5" xfId="0" applyFont="1" applyFill="1" applyBorder="1" applyAlignment="1">
      <alignment horizontal="center"/>
    </xf>
    <xf numFmtId="0" fontId="0" fillId="4" borderId="4" xfId="0" applyFont="1" applyFill="1" applyBorder="1" applyAlignment="1">
      <alignment horizontal="center"/>
    </xf>
    <xf numFmtId="0" fontId="0" fillId="4" borderId="20"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24" fillId="4" borderId="5" xfId="0" applyFont="1" applyFill="1" applyBorder="1" applyAlignment="1">
      <alignment horizontal="center"/>
    </xf>
    <xf numFmtId="0" fontId="24" fillId="4" borderId="4" xfId="0" applyFont="1" applyFill="1" applyBorder="1" applyAlignment="1">
      <alignment horizontal="center"/>
    </xf>
    <xf numFmtId="0" fontId="1" fillId="0" borderId="17" xfId="1" applyFill="1" applyBorder="1" applyAlignment="1">
      <alignment horizontal="center" vertical="center" wrapText="1"/>
    </xf>
    <xf numFmtId="0" fontId="1" fillId="0" borderId="18" xfId="1" applyFill="1" applyBorder="1" applyAlignment="1">
      <alignment horizontal="center" vertical="center" wrapText="1"/>
    </xf>
    <xf numFmtId="0" fontId="22" fillId="0" borderId="0" xfId="0" applyFont="1" applyFill="1" applyBorder="1" applyAlignment="1">
      <alignment horizontal="left" vertical="center"/>
    </xf>
    <xf numFmtId="0" fontId="17" fillId="0" borderId="8"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20" fillId="0" borderId="0" xfId="0" applyFont="1" applyFill="1" applyBorder="1" applyAlignment="1">
      <alignment horizontal="left" vertical="top" wrapText="1"/>
    </xf>
    <xf numFmtId="0" fontId="47" fillId="0" borderId="3"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24" fillId="0" borderId="3" xfId="0" applyFont="1" applyFill="1" applyBorder="1" applyAlignment="1">
      <alignment horizontal="center"/>
    </xf>
    <xf numFmtId="0" fontId="24" fillId="0" borderId="5" xfId="0" applyFont="1" applyFill="1" applyBorder="1" applyAlignment="1">
      <alignment horizontal="center"/>
    </xf>
    <xf numFmtId="0" fontId="24" fillId="0" borderId="4" xfId="0" applyFont="1" applyFill="1" applyBorder="1" applyAlignment="1">
      <alignment horizontal="center"/>
    </xf>
    <xf numFmtId="0" fontId="1" fillId="0" borderId="33" xfId="1" applyFill="1" applyBorder="1" applyAlignment="1">
      <alignment horizontal="center" vertical="center" wrapText="1"/>
    </xf>
    <xf numFmtId="0" fontId="1" fillId="0" borderId="34" xfId="1" applyFill="1" applyBorder="1" applyAlignment="1">
      <alignment horizontal="center" vertical="center" wrapText="1"/>
    </xf>
    <xf numFmtId="0" fontId="45" fillId="0" borderId="31" xfId="1" applyFont="1" applyFill="1" applyBorder="1" applyAlignment="1">
      <alignment horizontal="left" wrapText="1"/>
    </xf>
    <xf numFmtId="0" fontId="45" fillId="0" borderId="21" xfId="1" applyFont="1" applyFill="1" applyBorder="1" applyAlignment="1">
      <alignment horizontal="left" wrapText="1"/>
    </xf>
    <xf numFmtId="0" fontId="45" fillId="0" borderId="23" xfId="1" applyFont="1" applyFill="1" applyBorder="1" applyAlignment="1">
      <alignment horizontal="left" wrapText="1"/>
    </xf>
    <xf numFmtId="0" fontId="25" fillId="0" borderId="17" xfId="1" applyFont="1" applyFill="1" applyBorder="1" applyAlignment="1">
      <alignment horizontal="center" vertical="center" wrapText="1"/>
    </xf>
    <xf numFmtId="0" fontId="25" fillId="0" borderId="8" xfId="1" applyFont="1" applyFill="1" applyBorder="1" applyAlignment="1">
      <alignment horizontal="center" vertical="center" wrapText="1"/>
    </xf>
    <xf numFmtId="0" fontId="25" fillId="0" borderId="18" xfId="1" applyFont="1" applyFill="1" applyBorder="1" applyAlignment="1">
      <alignment horizontal="center" vertical="center" wrapText="1"/>
    </xf>
    <xf numFmtId="0" fontId="47" fillId="0" borderId="5" xfId="0" applyFont="1" applyFill="1" applyBorder="1" applyAlignment="1">
      <alignment horizontal="center" vertical="center" wrapText="1"/>
    </xf>
    <xf numFmtId="0" fontId="15" fillId="0" borderId="0" xfId="0" applyFont="1" applyFill="1" applyBorder="1" applyAlignment="1">
      <alignment horizontal="left" vertical="center"/>
    </xf>
    <xf numFmtId="0" fontId="1" fillId="0" borderId="20" xfId="1" applyFill="1" applyBorder="1" applyAlignment="1">
      <alignment horizontal="center" vertical="center" wrapText="1"/>
    </xf>
    <xf numFmtId="0" fontId="1" fillId="0" borderId="16" xfId="1" applyFill="1" applyBorder="1" applyAlignment="1">
      <alignment horizontal="center" vertical="center" wrapText="1"/>
    </xf>
    <xf numFmtId="0" fontId="1" fillId="0" borderId="2" xfId="1" applyFill="1" applyBorder="1" applyAlignment="1">
      <alignment horizontal="center" vertical="center" wrapText="1"/>
    </xf>
    <xf numFmtId="0" fontId="1" fillId="0" borderId="10" xfId="1" applyFill="1" applyBorder="1" applyAlignment="1">
      <alignment horizontal="center" vertical="center" wrapText="1"/>
    </xf>
    <xf numFmtId="0" fontId="1" fillId="0" borderId="17" xfId="1" applyFill="1" applyBorder="1" applyAlignment="1">
      <alignment horizontal="center"/>
    </xf>
    <xf numFmtId="0" fontId="1" fillId="0" borderId="8" xfId="1" applyFill="1" applyBorder="1" applyAlignment="1">
      <alignment horizontal="center"/>
    </xf>
    <xf numFmtId="0" fontId="1" fillId="0" borderId="18" xfId="1" applyFill="1" applyBorder="1" applyAlignment="1">
      <alignment horizontal="center"/>
    </xf>
    <xf numFmtId="0" fontId="25" fillId="0" borderId="1" xfId="1" applyFont="1" applyFill="1" applyBorder="1" applyAlignment="1">
      <alignment horizontal="center"/>
    </xf>
    <xf numFmtId="0" fontId="24" fillId="0" borderId="1" xfId="0" applyFont="1" applyFill="1" applyBorder="1" applyAlignment="1">
      <alignment horizontal="center"/>
    </xf>
    <xf numFmtId="0" fontId="1" fillId="0" borderId="22" xfId="1" applyFill="1" applyBorder="1" applyAlignment="1">
      <alignment horizontal="center" vertical="center" wrapText="1"/>
    </xf>
    <xf numFmtId="0" fontId="1" fillId="0" borderId="21" xfId="1" applyFill="1" applyBorder="1" applyAlignment="1">
      <alignment horizontal="center" vertical="center" wrapText="1"/>
    </xf>
    <xf numFmtId="0" fontId="1" fillId="0" borderId="23" xfId="1" applyFill="1" applyBorder="1" applyAlignment="1">
      <alignment horizontal="center" vertical="center" wrapText="1"/>
    </xf>
    <xf numFmtId="0" fontId="25" fillId="0" borderId="5" xfId="1" applyFont="1" applyFill="1" applyBorder="1" applyAlignment="1">
      <alignment horizontal="center"/>
    </xf>
    <xf numFmtId="0" fontId="25" fillId="0" borderId="4" xfId="1" applyFont="1" applyFill="1" applyBorder="1" applyAlignment="1">
      <alignment horizontal="center"/>
    </xf>
    <xf numFmtId="0" fontId="1" fillId="0" borderId="22"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23" xfId="1" applyFont="1" applyFill="1" applyBorder="1" applyAlignment="1">
      <alignment horizontal="center" vertical="center"/>
    </xf>
    <xf numFmtId="0" fontId="25" fillId="0" borderId="1" xfId="1" applyFont="1" applyFill="1" applyBorder="1" applyAlignment="1">
      <alignment horizontal="center" vertical="center" wrapText="1"/>
    </xf>
    <xf numFmtId="0" fontId="17"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2" fillId="0" borderId="0" xfId="1" applyFont="1" applyFill="1" applyAlignment="1">
      <alignment horizontal="center"/>
    </xf>
    <xf numFmtId="0" fontId="2" fillId="0" borderId="20"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32" fillId="0" borderId="17" xfId="1" applyFont="1" applyFill="1" applyBorder="1" applyAlignment="1">
      <alignment horizontal="center" vertical="center" wrapText="1"/>
    </xf>
    <xf numFmtId="0" fontId="32" fillId="0" borderId="8" xfId="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3" xfId="1" applyFont="1" applyFill="1" applyBorder="1" applyAlignment="1">
      <alignment horizontal="center" vertical="center"/>
    </xf>
    <xf numFmtId="0" fontId="32" fillId="0" borderId="5" xfId="1" applyFont="1" applyFill="1" applyBorder="1" applyAlignment="1">
      <alignment horizontal="center" vertical="center"/>
    </xf>
    <xf numFmtId="0" fontId="32" fillId="0" borderId="4"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23" xfId="1" applyFont="1" applyFill="1" applyBorder="1" applyAlignment="1">
      <alignment horizontal="center" vertical="center"/>
    </xf>
    <xf numFmtId="0" fontId="32" fillId="0" borderId="1" xfId="1" applyFont="1" applyFill="1" applyBorder="1" applyAlignment="1">
      <alignment horizontal="center" vertical="center"/>
    </xf>
    <xf numFmtId="0" fontId="59" fillId="0" borderId="3"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2" fillId="0" borderId="1" xfId="1" applyFont="1" applyFill="1" applyBorder="1" applyAlignment="1">
      <alignment horizontal="center"/>
    </xf>
    <xf numFmtId="0" fontId="32" fillId="0" borderId="3" xfId="1" applyFont="1" applyFill="1" applyBorder="1" applyAlignment="1">
      <alignment horizontal="center"/>
    </xf>
    <xf numFmtId="0" fontId="32" fillId="0" borderId="5" xfId="1" applyFont="1" applyFill="1" applyBorder="1" applyAlignment="1">
      <alignment horizontal="center"/>
    </xf>
    <xf numFmtId="0" fontId="32" fillId="0" borderId="4" xfId="1" applyFont="1" applyFill="1" applyBorder="1" applyAlignment="1">
      <alignment horizontal="center"/>
    </xf>
    <xf numFmtId="0" fontId="2" fillId="0" borderId="22"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32" fillId="0" borderId="1" xfId="1" applyFont="1" applyFill="1" applyBorder="1" applyAlignment="1">
      <alignment horizontal="center" vertical="center" wrapText="1"/>
    </xf>
    <xf numFmtId="0" fontId="32" fillId="0" borderId="1" xfId="1" applyFont="1" applyFill="1" applyBorder="1" applyAlignment="1">
      <alignment horizontal="center"/>
    </xf>
  </cellXfs>
  <cellStyles count="47">
    <cellStyle name="20 % - Accent1 2" xfId="7"/>
    <cellStyle name="20 % - Accent2 2" xfId="8"/>
    <cellStyle name="20 % - Accent3 2" xfId="9"/>
    <cellStyle name="20 % - Accent4 2" xfId="10"/>
    <cellStyle name="20 % - Accent5 2" xfId="11"/>
    <cellStyle name="20 % - Accent6 2" xfId="12"/>
    <cellStyle name="40 % - Accent1 2" xfId="13"/>
    <cellStyle name="40 % - Accent2 2" xfId="14"/>
    <cellStyle name="40 % - Accent3 2" xfId="15"/>
    <cellStyle name="40 % - Accent4 2" xfId="16"/>
    <cellStyle name="40 % - Accent5 2" xfId="17"/>
    <cellStyle name="40 % - Accent6 2" xfId="18"/>
    <cellStyle name="Commentaire 2" xfId="19"/>
    <cellStyle name="Commentaire 3" xfId="20"/>
    <cellStyle name="Euro" xfId="21"/>
    <cellStyle name="Lien hypertexte" xfId="2" builtinId="8"/>
    <cellStyle name="Lien hypertexte 2" xfId="6"/>
    <cellStyle name="Milliers" xfId="3" builtinId="3"/>
    <cellStyle name="Milliers 2" xfId="22"/>
    <cellStyle name="Milliers 3" xfId="23"/>
    <cellStyle name="Milliers 4" xfId="24"/>
    <cellStyle name="Milliers 5" xfId="25"/>
    <cellStyle name="Milliers 6" xfId="26"/>
    <cellStyle name="Normal" xfId="0" builtinId="0"/>
    <cellStyle name="Normal 2" xfId="1"/>
    <cellStyle name="Normal 2 2" xfId="4"/>
    <cellStyle name="Normal 2 2 2" xfId="46"/>
    <cellStyle name="Normal 3" xfId="27"/>
    <cellStyle name="Normal 3 2" xfId="28"/>
    <cellStyle name="Normal 3 3" xfId="29"/>
    <cellStyle name="Normal 4" xfId="30"/>
    <cellStyle name="Normal 4 2" xfId="31"/>
    <cellStyle name="Normal 4 3" xfId="32"/>
    <cellStyle name="Normal 5" xfId="33"/>
    <cellStyle name="Normal 5 2" xfId="34"/>
    <cellStyle name="Normal 5 3" xfId="45"/>
    <cellStyle name="Normal 6" xfId="35"/>
    <cellStyle name="Normal 6 2" xfId="36"/>
    <cellStyle name="Normal_BDPHAM_DST" xfId="5"/>
    <cellStyle name="Pourcentage 2" xfId="37"/>
    <cellStyle name="Pourcentage 2 2" xfId="38"/>
    <cellStyle name="Pourcentage 3" xfId="39"/>
    <cellStyle name="Pourcentage 4" xfId="40"/>
    <cellStyle name="Pourcentage 4 2" xfId="41"/>
    <cellStyle name="Pourcentage 5" xfId="42"/>
    <cellStyle name="Pourcentage 6" xfId="43"/>
    <cellStyle name="Pourcentage 7" xfId="44"/>
  </cellStyles>
  <dxfs count="0"/>
  <tableStyles count="0" defaultTableStyle="TableStyleMedium2" defaultPivotStyle="PivotStyleLight16"/>
  <colors>
    <mruColors>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ees.solidarites-sante.gouv.fr/sources-outils-et-enquetes/lenquete-annuelle-sur-les-ecoles-de-formation-aux-professions-sociales" TargetMode="External"/><Relationship Id="rId2" Type="http://schemas.openxmlformats.org/officeDocument/2006/relationships/hyperlink" Target="http://www.data.drees.sante.gouv.fr/ReportFolders/reportFolders.aspx?IF_ActivePath=P,490,492" TargetMode="External"/><Relationship Id="rId1" Type="http://schemas.openxmlformats.org/officeDocument/2006/relationships/hyperlink" Target="http://www.data.drees.sante.gouv.fr/ReportFolders/reportFolders.aspx?IF_ActivePath=P,371,375"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tabSelected="1" zoomScaleNormal="100" workbookViewId="0">
      <pane ySplit="1" topLeftCell="A2" activePane="bottomLeft" state="frozen"/>
      <selection pane="bottomLeft" activeCell="B1" sqref="B1:K1"/>
    </sheetView>
  </sheetViews>
  <sheetFormatPr baseColWidth="10" defaultColWidth="11.42578125" defaultRowHeight="12.75" x14ac:dyDescent="0.25"/>
  <cols>
    <col min="1" max="2" width="2.28515625" style="251" customWidth="1"/>
    <col min="3" max="4" width="19" style="251" customWidth="1"/>
    <col min="5" max="5" width="12.42578125" style="251" customWidth="1"/>
    <col min="6" max="6" width="25.42578125" style="251" customWidth="1"/>
    <col min="7" max="7" width="9.42578125" style="251" customWidth="1"/>
    <col min="8" max="8" width="25.85546875" style="251" customWidth="1"/>
    <col min="9" max="10" width="14.42578125" style="251" customWidth="1"/>
    <col min="11" max="12" width="17.5703125" style="251" customWidth="1"/>
    <col min="13" max="16384" width="11.42578125" style="251"/>
  </cols>
  <sheetData>
    <row r="1" spans="1:12" ht="18" x14ac:dyDescent="0.25">
      <c r="B1" s="269" t="s">
        <v>260</v>
      </c>
      <c r="C1" s="269"/>
      <c r="D1" s="269"/>
      <c r="E1" s="269"/>
      <c r="F1" s="269"/>
      <c r="G1" s="269"/>
      <c r="H1" s="269"/>
      <c r="I1" s="269"/>
      <c r="J1" s="269"/>
      <c r="K1" s="269"/>
    </row>
    <row r="2" spans="1:12" ht="12" customHeight="1" x14ac:dyDescent="0.25">
      <c r="B2" s="252"/>
      <c r="C2" s="252"/>
      <c r="D2" s="252"/>
      <c r="E2" s="252"/>
      <c r="F2" s="252"/>
      <c r="G2" s="252"/>
      <c r="H2" s="252"/>
      <c r="I2" s="252"/>
      <c r="J2" s="252"/>
      <c r="K2" s="252"/>
    </row>
    <row r="3" spans="1:12" ht="12" customHeight="1" x14ac:dyDescent="0.25">
      <c r="A3" s="253"/>
      <c r="B3" s="252"/>
      <c r="C3" s="252"/>
      <c r="D3" s="252"/>
      <c r="E3" s="252"/>
      <c r="F3" s="252"/>
      <c r="G3" s="252"/>
      <c r="H3" s="252"/>
      <c r="I3" s="252"/>
      <c r="J3" s="252"/>
    </row>
    <row r="4" spans="1:12" ht="12" customHeight="1" x14ac:dyDescent="0.25">
      <c r="A4" s="253"/>
      <c r="B4" s="252"/>
      <c r="C4" s="252"/>
      <c r="D4" s="252"/>
      <c r="E4" s="252"/>
      <c r="F4" s="252"/>
      <c r="G4" s="252"/>
      <c r="H4" s="252"/>
      <c r="I4" s="252"/>
      <c r="J4" s="252"/>
    </row>
    <row r="5" spans="1:12" ht="15" x14ac:dyDescent="0.25">
      <c r="A5" s="49" t="s">
        <v>118</v>
      </c>
    </row>
    <row r="6" spans="1:12" s="246" customFormat="1" ht="30" customHeight="1" x14ac:dyDescent="0.25">
      <c r="B6" s="277" t="s">
        <v>302</v>
      </c>
      <c r="C6" s="277"/>
      <c r="D6" s="277"/>
      <c r="E6" s="277"/>
      <c r="F6" s="277"/>
      <c r="G6" s="277"/>
      <c r="H6" s="277"/>
      <c r="I6" s="277"/>
      <c r="J6" s="277"/>
      <c r="K6" s="277"/>
    </row>
    <row r="7" spans="1:12" ht="4.5" customHeight="1" x14ac:dyDescent="0.25">
      <c r="A7" s="49"/>
      <c r="B7" s="254"/>
      <c r="C7" s="254"/>
      <c r="D7" s="254"/>
      <c r="E7" s="254"/>
      <c r="F7" s="254"/>
      <c r="G7" s="254"/>
      <c r="H7" s="254"/>
      <c r="I7" s="254"/>
      <c r="J7" s="254"/>
      <c r="K7" s="254"/>
      <c r="L7" s="246"/>
    </row>
    <row r="8" spans="1:12" ht="56.25" customHeight="1" x14ac:dyDescent="0.25">
      <c r="A8" s="49"/>
      <c r="B8" s="267" t="s">
        <v>304</v>
      </c>
      <c r="C8" s="267"/>
      <c r="D8" s="267"/>
      <c r="E8" s="267"/>
      <c r="F8" s="267"/>
      <c r="G8" s="267"/>
      <c r="H8" s="267"/>
      <c r="I8" s="267"/>
      <c r="J8" s="267"/>
      <c r="K8" s="267"/>
      <c r="L8" s="246"/>
    </row>
    <row r="9" spans="1:12" ht="5.25" customHeight="1" x14ac:dyDescent="0.25">
      <c r="A9" s="49"/>
      <c r="B9" s="255"/>
      <c r="C9" s="255"/>
      <c r="D9" s="255"/>
      <c r="E9" s="255"/>
      <c r="F9" s="255"/>
      <c r="G9" s="255"/>
      <c r="H9" s="255"/>
      <c r="I9" s="255"/>
      <c r="J9" s="255"/>
      <c r="K9" s="255"/>
      <c r="L9" s="246"/>
    </row>
    <row r="10" spans="1:12" ht="15" x14ac:dyDescent="0.25">
      <c r="A10" s="49"/>
      <c r="B10" s="251" t="s">
        <v>300</v>
      </c>
      <c r="C10" s="254"/>
      <c r="D10" s="254"/>
      <c r="E10" s="254"/>
      <c r="F10" s="254"/>
      <c r="G10" s="254"/>
      <c r="H10" s="254"/>
      <c r="I10" s="254"/>
      <c r="J10" s="254"/>
      <c r="K10" s="254"/>
      <c r="L10" s="246"/>
    </row>
    <row r="11" spans="1:12" ht="15" customHeight="1" x14ac:dyDescent="0.25">
      <c r="A11" s="49"/>
      <c r="B11" s="278" t="s">
        <v>301</v>
      </c>
      <c r="C11" s="278"/>
      <c r="D11" s="278"/>
      <c r="E11" s="278"/>
      <c r="F11" s="278"/>
      <c r="G11" s="278"/>
      <c r="H11" s="278"/>
      <c r="I11" s="278"/>
      <c r="J11" s="278"/>
      <c r="K11" s="278"/>
      <c r="L11" s="278"/>
    </row>
    <row r="12" spans="1:12" ht="6" customHeight="1" x14ac:dyDescent="0.25">
      <c r="A12" s="49"/>
      <c r="B12" s="255"/>
      <c r="C12" s="255"/>
      <c r="D12" s="255"/>
      <c r="E12" s="255"/>
      <c r="F12" s="255"/>
      <c r="G12" s="255"/>
      <c r="H12" s="255"/>
      <c r="I12" s="255"/>
      <c r="J12" s="255"/>
      <c r="K12" s="255"/>
      <c r="L12" s="246"/>
    </row>
    <row r="13" spans="1:12" ht="15" customHeight="1" x14ac:dyDescent="0.25">
      <c r="A13" s="49"/>
      <c r="B13" s="267" t="s">
        <v>119</v>
      </c>
      <c r="C13" s="267"/>
      <c r="D13" s="267"/>
      <c r="E13" s="267"/>
      <c r="F13" s="267"/>
      <c r="G13" s="267"/>
      <c r="H13" s="267"/>
      <c r="I13" s="267"/>
      <c r="J13" s="267"/>
      <c r="K13" s="267"/>
      <c r="L13" s="246"/>
    </row>
    <row r="14" spans="1:12" s="246" customFormat="1" ht="15.75" customHeight="1" x14ac:dyDescent="0.25">
      <c r="A14" s="248"/>
      <c r="B14" s="257"/>
      <c r="C14" s="257"/>
      <c r="D14" s="257"/>
      <c r="E14" s="257"/>
      <c r="F14" s="257"/>
      <c r="G14" s="257"/>
    </row>
    <row r="15" spans="1:12" ht="15" x14ac:dyDescent="0.25">
      <c r="A15" s="49" t="s">
        <v>120</v>
      </c>
    </row>
    <row r="16" spans="1:12" s="246" customFormat="1" ht="15.75" customHeight="1" x14ac:dyDescent="0.25">
      <c r="B16" s="251" t="s">
        <v>121</v>
      </c>
      <c r="C16" s="257"/>
      <c r="D16" s="257"/>
      <c r="E16" s="257"/>
      <c r="F16" s="257"/>
      <c r="G16" s="257"/>
    </row>
    <row r="17" spans="1:11" s="246" customFormat="1" ht="15.75" customHeight="1" x14ac:dyDescent="0.25">
      <c r="B17" s="265" t="s">
        <v>122</v>
      </c>
      <c r="C17" s="257"/>
      <c r="D17" s="257"/>
      <c r="E17" s="257"/>
      <c r="F17" s="257"/>
      <c r="G17" s="257"/>
    </row>
    <row r="18" spans="1:11" s="246" customFormat="1" ht="15.75" customHeight="1" x14ac:dyDescent="0.25">
      <c r="A18" s="248"/>
      <c r="B18" s="257"/>
      <c r="C18" s="257"/>
      <c r="D18" s="257"/>
      <c r="E18" s="257"/>
      <c r="F18" s="257"/>
      <c r="G18" s="257"/>
    </row>
    <row r="19" spans="1:11" ht="15" x14ac:dyDescent="0.25">
      <c r="A19" s="51" t="s">
        <v>134</v>
      </c>
      <c r="B19" s="52"/>
    </row>
    <row r="20" spans="1:11" ht="14.25" x14ac:dyDescent="0.2">
      <c r="A20" s="249" t="s">
        <v>143</v>
      </c>
      <c r="B20" s="250" t="s">
        <v>306</v>
      </c>
    </row>
    <row r="21" spans="1:11" s="152" customFormat="1" ht="15" customHeight="1" x14ac:dyDescent="0.25">
      <c r="A21" s="151" t="s">
        <v>143</v>
      </c>
      <c r="B21" s="276" t="s">
        <v>303</v>
      </c>
      <c r="C21" s="276"/>
      <c r="D21" s="276"/>
      <c r="E21" s="276"/>
      <c r="F21" s="276"/>
      <c r="G21" s="276"/>
      <c r="H21" s="276"/>
      <c r="I21" s="276"/>
      <c r="J21" s="276"/>
      <c r="K21" s="276"/>
    </row>
    <row r="22" spans="1:11" x14ac:dyDescent="0.25">
      <c r="A22" s="141" t="s">
        <v>143</v>
      </c>
      <c r="B22" s="251" t="s">
        <v>259</v>
      </c>
    </row>
    <row r="24" spans="1:11" ht="15" x14ac:dyDescent="0.25">
      <c r="A24" s="53" t="s">
        <v>135</v>
      </c>
    </row>
    <row r="25" spans="1:11" x14ac:dyDescent="0.25">
      <c r="A25" s="259" t="s">
        <v>143</v>
      </c>
      <c r="B25" s="266" t="s">
        <v>258</v>
      </c>
    </row>
    <row r="26" spans="1:11" s="261" customFormat="1" ht="63.75" customHeight="1" x14ac:dyDescent="0.25">
      <c r="A26" s="260" t="s">
        <v>143</v>
      </c>
      <c r="B26" s="275" t="s">
        <v>305</v>
      </c>
      <c r="C26" s="275"/>
      <c r="D26" s="275"/>
      <c r="E26" s="275"/>
      <c r="F26" s="275"/>
      <c r="G26" s="275"/>
      <c r="H26" s="275"/>
      <c r="I26" s="275"/>
      <c r="J26" s="275"/>
    </row>
    <row r="27" spans="1:11" s="261" customFormat="1" x14ac:dyDescent="0.25">
      <c r="B27" s="262"/>
      <c r="C27" s="257"/>
      <c r="D27" s="257"/>
      <c r="E27" s="257"/>
      <c r="F27" s="257"/>
      <c r="G27" s="257"/>
    </row>
    <row r="28" spans="1:11" ht="15" x14ac:dyDescent="0.25">
      <c r="A28" s="49" t="s">
        <v>123</v>
      </c>
      <c r="E28" s="265" t="s">
        <v>124</v>
      </c>
    </row>
    <row r="31" spans="1:11" ht="16.5" customHeight="1" x14ac:dyDescent="0.25">
      <c r="A31" s="270" t="s">
        <v>214</v>
      </c>
      <c r="B31" s="271"/>
      <c r="C31" s="271"/>
      <c r="D31" s="271"/>
      <c r="E31" s="271"/>
      <c r="H31" s="272" t="s">
        <v>125</v>
      </c>
      <c r="I31" s="272"/>
      <c r="J31" s="272"/>
      <c r="K31" s="272"/>
    </row>
    <row r="32" spans="1:11" ht="14.25" x14ac:dyDescent="0.25">
      <c r="B32" s="258" t="s">
        <v>126</v>
      </c>
      <c r="H32" s="258" t="s">
        <v>127</v>
      </c>
    </row>
    <row r="33" spans="1:14" s="256" customFormat="1" ht="14.25" x14ac:dyDescent="0.25"/>
    <row r="34" spans="1:14" ht="15.75" x14ac:dyDescent="0.25">
      <c r="A34" s="263" t="s">
        <v>87</v>
      </c>
      <c r="H34" s="273" t="s">
        <v>128</v>
      </c>
      <c r="I34" s="273"/>
      <c r="J34" s="273"/>
      <c r="K34" s="273"/>
    </row>
    <row r="35" spans="1:14" s="256" customFormat="1" ht="14.25" x14ac:dyDescent="0.25">
      <c r="B35" s="258" t="s">
        <v>103</v>
      </c>
    </row>
    <row r="36" spans="1:14" s="256" customFormat="1" ht="14.25" x14ac:dyDescent="0.25">
      <c r="B36" s="258" t="s">
        <v>11</v>
      </c>
      <c r="H36" s="258" t="s">
        <v>129</v>
      </c>
    </row>
    <row r="37" spans="1:14" s="256" customFormat="1" ht="14.25" x14ac:dyDescent="0.25">
      <c r="B37" s="258" t="s">
        <v>13</v>
      </c>
      <c r="H37" s="258" t="s">
        <v>130</v>
      </c>
    </row>
    <row r="38" spans="1:14" s="256" customFormat="1" ht="14.25" x14ac:dyDescent="0.25">
      <c r="B38" s="258" t="s">
        <v>12</v>
      </c>
      <c r="H38" s="258" t="s">
        <v>131</v>
      </c>
    </row>
    <row r="39" spans="1:14" ht="15" x14ac:dyDescent="0.25">
      <c r="A39" s="263" t="s">
        <v>88</v>
      </c>
      <c r="H39" s="258" t="s">
        <v>132</v>
      </c>
      <c r="I39" s="256"/>
      <c r="J39" s="256"/>
      <c r="K39" s="256"/>
    </row>
    <row r="40" spans="1:14" s="256" customFormat="1" ht="14.25" x14ac:dyDescent="0.25">
      <c r="B40" s="258" t="s">
        <v>4</v>
      </c>
      <c r="H40" s="258" t="s">
        <v>133</v>
      </c>
    </row>
    <row r="41" spans="1:14" s="256" customFormat="1" ht="14.25" x14ac:dyDescent="0.25">
      <c r="B41" s="258" t="s">
        <v>7</v>
      </c>
    </row>
    <row r="42" spans="1:14" ht="15" x14ac:dyDescent="0.25">
      <c r="A42" s="263" t="s">
        <v>101</v>
      </c>
    </row>
    <row r="43" spans="1:14" s="256" customFormat="1" ht="14.25" x14ac:dyDescent="0.25">
      <c r="B43" s="258" t="s">
        <v>6</v>
      </c>
    </row>
    <row r="44" spans="1:14" s="256" customFormat="1" ht="14.25" x14ac:dyDescent="0.25">
      <c r="B44" s="258" t="s">
        <v>3</v>
      </c>
    </row>
    <row r="45" spans="1:14" s="256" customFormat="1" ht="14.25" x14ac:dyDescent="0.25">
      <c r="B45" s="258" t="s">
        <v>5</v>
      </c>
    </row>
    <row r="46" spans="1:14" s="256" customFormat="1" ht="14.25" x14ac:dyDescent="0.25">
      <c r="B46" s="258" t="s">
        <v>104</v>
      </c>
    </row>
    <row r="47" spans="1:14" s="256" customFormat="1" ht="14.25" x14ac:dyDescent="0.25">
      <c r="B47" s="258" t="s">
        <v>2</v>
      </c>
      <c r="K47" s="50"/>
      <c r="L47" s="247"/>
      <c r="M47" s="247"/>
      <c r="N47" s="247"/>
    </row>
    <row r="48" spans="1:14" ht="15" x14ac:dyDescent="0.25">
      <c r="A48" s="263" t="s">
        <v>89</v>
      </c>
      <c r="K48" s="274"/>
      <c r="L48" s="274"/>
      <c r="M48" s="274"/>
      <c r="N48" s="274"/>
    </row>
    <row r="49" spans="1:14" s="256" customFormat="1" ht="14.25" x14ac:dyDescent="0.2">
      <c r="B49" s="258" t="s">
        <v>8</v>
      </c>
      <c r="K49" s="268"/>
      <c r="L49" s="268"/>
      <c r="M49" s="247"/>
      <c r="N49" s="247"/>
    </row>
    <row r="50" spans="1:14" s="256" customFormat="1" ht="12.75" customHeight="1" x14ac:dyDescent="0.25">
      <c r="B50" s="258" t="s">
        <v>9</v>
      </c>
    </row>
    <row r="51" spans="1:14" ht="15" x14ac:dyDescent="0.25">
      <c r="A51" s="263" t="s">
        <v>90</v>
      </c>
    </row>
    <row r="52" spans="1:14" s="256" customFormat="1" ht="14.25" x14ac:dyDescent="0.25">
      <c r="B52" s="258" t="s">
        <v>10</v>
      </c>
    </row>
    <row r="53" spans="1:14" s="256" customFormat="1" ht="14.25" x14ac:dyDescent="0.25">
      <c r="B53" s="258" t="s">
        <v>102</v>
      </c>
    </row>
    <row r="54" spans="1:14" ht="18.75" customHeight="1" x14ac:dyDescent="0.25"/>
    <row r="56" spans="1:14" ht="42" customHeight="1" x14ac:dyDescent="0.25">
      <c r="B56" s="264"/>
      <c r="C56" s="264"/>
      <c r="D56" s="264"/>
      <c r="E56" s="264"/>
      <c r="F56" s="264"/>
      <c r="G56" s="264"/>
      <c r="H56" s="264"/>
      <c r="I56" s="264"/>
      <c r="J56" s="264"/>
      <c r="K56" s="264"/>
    </row>
  </sheetData>
  <mergeCells count="12">
    <mergeCell ref="B13:K13"/>
    <mergeCell ref="K49:L49"/>
    <mergeCell ref="B1:K1"/>
    <mergeCell ref="A31:E31"/>
    <mergeCell ref="H31:K31"/>
    <mergeCell ref="H34:K34"/>
    <mergeCell ref="K48:N48"/>
    <mergeCell ref="B26:J26"/>
    <mergeCell ref="B21:K21"/>
    <mergeCell ref="B6:K6"/>
    <mergeCell ref="B8:K8"/>
    <mergeCell ref="B11:L11"/>
  </mergeCells>
  <hyperlinks>
    <hyperlink ref="B32" location="Total!A1" display="Total toutes formations"/>
    <hyperlink ref="B35" location="DEAMP!A1" display="Aide médico-psychologique"/>
    <hyperlink ref="B36" location="DEAVS!A1" display="Auxiliaire de vie sociale"/>
    <hyperlink ref="B38" location="DEAF!A1" display="Assistant familial"/>
    <hyperlink ref="B40" location="DETISF!A1" display="Technicien de l'intervention sociale et familiale"/>
    <hyperlink ref="B41" location="DEME!A1" display="Moniteur éducateur"/>
    <hyperlink ref="B43" location="DEETS!A1" display="Educateur technique spécialisé"/>
    <hyperlink ref="B44" location="DEES!A1" display="Educateur spécialisé"/>
    <hyperlink ref="B45" location="DEEJE!A1" display="Educateur de jeunes enfants"/>
    <hyperlink ref="B46" location="DECESF!A1" display="Conseiller en économie sociale familiale"/>
    <hyperlink ref="B47" location="DEASS!A1" display="Assistant de service social"/>
    <hyperlink ref="B49" location="DEMF!A1" display="Médiateur familial"/>
    <hyperlink ref="B50" location="CAFERUIS!A1" display="CAFERUIS"/>
    <hyperlink ref="B52" location="CAFDES!A1" display="CAFDES"/>
    <hyperlink ref="B53" location="DEIS!A1" display="Ingénierie sociale"/>
    <hyperlink ref="H32" location="'VAE Totale'!A1" display="VAE Totale"/>
    <hyperlink ref="H36" location="'Reg formation'!A1" display="Nombre de formations par région"/>
    <hyperlink ref="H37" location="'Reg Inscrits 1A'!A1" display="Effectifs d'inscrits en 1ère année par région"/>
    <hyperlink ref="H38" location="'Reg Inscrits totaux'!A1" display="Effectifs totaux d'inscrits par région"/>
    <hyperlink ref="H39" location="'Reg diplômés'!A1" display="Effectifs de diplômés hors VAE par région"/>
    <hyperlink ref="H40" location="'Reg proportion femmes'!A1" display="Proportion de femmes parmi les diplômés par région"/>
    <hyperlink ref="B37" location="DEAES!A1" display="DEAES!A1"/>
    <hyperlink ref="E28" location="'Descriptif des formations'!A1" display="Descriptif des formations"/>
    <hyperlink ref="A28" r:id="rId1" display="« Aide et action sociale &gt; Les bénéficiaires de l’aide sociale départementale »"/>
    <hyperlink ref="B17" r:id="rId2"/>
    <hyperlink ref="B11" r:id="rId3"/>
  </hyperlinks>
  <pageMargins left="0.25" right="0.25" top="0.75" bottom="0.75" header="0.3" footer="0.3"/>
  <pageSetup paperSize="8"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7" tint="0.39997558519241921"/>
  </sheetPr>
  <dimension ref="A1:F86"/>
  <sheetViews>
    <sheetView showGridLines="0" view="pageBreakPreview" zoomScaleNormal="100" zoomScaleSheetLayoutView="100" workbookViewId="0">
      <selection sqref="A1:F1"/>
    </sheetView>
  </sheetViews>
  <sheetFormatPr baseColWidth="10" defaultColWidth="9.140625" defaultRowHeight="14.25" x14ac:dyDescent="0.2"/>
  <cols>
    <col min="1" max="1" width="51.140625" style="105" customWidth="1"/>
    <col min="2" max="4" width="11.42578125" style="105"/>
    <col min="5" max="5" width="15.7109375" style="105" customWidth="1"/>
    <col min="6" max="6" width="13.7109375" style="105" customWidth="1"/>
    <col min="7" max="16384" width="9.140625" style="105"/>
  </cols>
  <sheetData>
    <row r="1" spans="1:6" s="1" customFormat="1" ht="15" x14ac:dyDescent="0.2">
      <c r="A1" s="303" t="s">
        <v>274</v>
      </c>
      <c r="B1" s="303"/>
      <c r="C1" s="303"/>
      <c r="D1" s="303"/>
      <c r="E1" s="303"/>
      <c r="F1" s="303"/>
    </row>
    <row r="2" spans="1:6" s="1" customFormat="1" ht="12.75" x14ac:dyDescent="0.2">
      <c r="F2" s="131" t="s">
        <v>78</v>
      </c>
    </row>
    <row r="3" spans="1:6" s="1" customFormat="1" ht="12.75" x14ac:dyDescent="0.2">
      <c r="A3" s="2" t="s">
        <v>248</v>
      </c>
    </row>
    <row r="4" spans="1:6" s="1" customFormat="1" ht="21.75" customHeight="1" x14ac:dyDescent="0.2">
      <c r="A4" s="335" t="s">
        <v>250</v>
      </c>
      <c r="B4" s="335"/>
      <c r="C4" s="335"/>
      <c r="D4" s="335"/>
      <c r="E4" s="335"/>
    </row>
    <row r="6" spans="1:6" s="106" customFormat="1" ht="12.75" x14ac:dyDescent="0.2">
      <c r="A6" s="3" t="s">
        <v>64</v>
      </c>
      <c r="B6" s="4" t="s">
        <v>51</v>
      </c>
      <c r="C6" s="4" t="s">
        <v>52</v>
      </c>
      <c r="D6" s="5" t="s">
        <v>47</v>
      </c>
      <c r="E6" s="4" t="s">
        <v>53</v>
      </c>
    </row>
    <row r="7" spans="1:6" s="106" customFormat="1" ht="12.75" x14ac:dyDescent="0.2">
      <c r="A7" s="6" t="s">
        <v>44</v>
      </c>
      <c r="B7" s="7">
        <v>3462</v>
      </c>
      <c r="C7" s="7">
        <v>942</v>
      </c>
      <c r="D7" s="8">
        <v>4404</v>
      </c>
      <c r="E7" s="17">
        <v>14</v>
      </c>
      <c r="F7" s="102"/>
    </row>
    <row r="8" spans="1:6" s="106" customFormat="1" ht="12.75" x14ac:dyDescent="0.2">
      <c r="A8" s="6" t="s">
        <v>45</v>
      </c>
      <c r="B8" s="7">
        <v>3341</v>
      </c>
      <c r="C8" s="7">
        <v>1023</v>
      </c>
      <c r="D8" s="8">
        <v>4364</v>
      </c>
      <c r="E8" s="17">
        <v>21</v>
      </c>
      <c r="F8" s="102"/>
    </row>
    <row r="9" spans="1:6" s="106" customFormat="1" ht="12.75" x14ac:dyDescent="0.2">
      <c r="A9" s="6" t="s">
        <v>46</v>
      </c>
      <c r="B9" s="7">
        <v>3788</v>
      </c>
      <c r="C9" s="7">
        <v>1128</v>
      </c>
      <c r="D9" s="8">
        <v>4916</v>
      </c>
      <c r="E9" s="17">
        <v>19</v>
      </c>
      <c r="F9" s="102"/>
    </row>
    <row r="10" spans="1:6" s="106" customFormat="1" ht="12.75" x14ac:dyDescent="0.2">
      <c r="A10" s="9" t="s">
        <v>47</v>
      </c>
      <c r="B10" s="8">
        <v>10591</v>
      </c>
      <c r="C10" s="8">
        <v>3093</v>
      </c>
      <c r="D10" s="8">
        <v>13684</v>
      </c>
      <c r="E10" s="29">
        <v>54</v>
      </c>
      <c r="F10" s="102"/>
    </row>
    <row r="11" spans="1:6" s="106" customFormat="1" ht="12.75" x14ac:dyDescent="0.2">
      <c r="A11" s="10" t="s">
        <v>48</v>
      </c>
      <c r="B11" s="7">
        <v>80</v>
      </c>
      <c r="C11" s="7">
        <v>28</v>
      </c>
      <c r="D11" s="8">
        <v>108</v>
      </c>
      <c r="E11" s="11" t="s">
        <v>0</v>
      </c>
      <c r="F11" s="102"/>
    </row>
    <row r="12" spans="1:6" s="106" customFormat="1" ht="12.75" x14ac:dyDescent="0.2">
      <c r="A12" s="10" t="s">
        <v>49</v>
      </c>
      <c r="B12" s="7">
        <v>390</v>
      </c>
      <c r="C12" s="7">
        <v>127</v>
      </c>
      <c r="D12" s="8">
        <v>517</v>
      </c>
      <c r="E12" s="11" t="s">
        <v>0</v>
      </c>
      <c r="F12" s="102"/>
    </row>
    <row r="13" spans="1:6" s="106" customFormat="1" ht="12.75" x14ac:dyDescent="0.2">
      <c r="A13" s="10" t="s">
        <v>50</v>
      </c>
      <c r="B13" s="7">
        <v>3663</v>
      </c>
      <c r="C13" s="7">
        <v>1034</v>
      </c>
      <c r="D13" s="8">
        <v>4697</v>
      </c>
      <c r="E13" s="11" t="s">
        <v>0</v>
      </c>
      <c r="F13" s="102"/>
    </row>
    <row r="14" spans="1:6" x14ac:dyDescent="0.2">
      <c r="A14" s="302" t="s">
        <v>63</v>
      </c>
      <c r="B14" s="302"/>
      <c r="C14" s="302"/>
      <c r="D14" s="302"/>
      <c r="E14" s="302"/>
    </row>
    <row r="16" spans="1:6" s="106" customFormat="1" ht="12.75" x14ac:dyDescent="0.2">
      <c r="A16" s="3" t="s">
        <v>62</v>
      </c>
      <c r="B16" s="4" t="s">
        <v>51</v>
      </c>
      <c r="C16" s="4" t="s">
        <v>52</v>
      </c>
      <c r="D16" s="5" t="s">
        <v>47</v>
      </c>
    </row>
    <row r="17" spans="1:5" s="106" customFormat="1" ht="12.75" x14ac:dyDescent="0.2">
      <c r="A17" s="6" t="s">
        <v>54</v>
      </c>
      <c r="B17" s="7">
        <v>3508</v>
      </c>
      <c r="C17" s="7">
        <v>1031</v>
      </c>
      <c r="D17" s="8">
        <v>4539</v>
      </c>
      <c r="E17" s="102"/>
    </row>
    <row r="18" spans="1:5" s="106" customFormat="1" ht="12.75" x14ac:dyDescent="0.2">
      <c r="A18" s="6" t="s">
        <v>55</v>
      </c>
      <c r="B18" s="7">
        <v>2991</v>
      </c>
      <c r="C18" s="7">
        <v>820</v>
      </c>
      <c r="D18" s="8">
        <v>3811</v>
      </c>
      <c r="E18" s="102"/>
    </row>
    <row r="19" spans="1:5" s="106" customFormat="1" ht="25.5" x14ac:dyDescent="0.2">
      <c r="A19" s="6" t="s">
        <v>56</v>
      </c>
      <c r="B19" s="7">
        <v>261</v>
      </c>
      <c r="C19" s="7">
        <v>96</v>
      </c>
      <c r="D19" s="8">
        <v>357</v>
      </c>
      <c r="E19" s="102"/>
    </row>
    <row r="20" spans="1:5" s="106" customFormat="1" ht="12.75" x14ac:dyDescent="0.2">
      <c r="A20" s="6" t="s">
        <v>57</v>
      </c>
      <c r="B20" s="7">
        <v>238</v>
      </c>
      <c r="C20" s="7">
        <v>85</v>
      </c>
      <c r="D20" s="8">
        <v>323</v>
      </c>
      <c r="E20" s="102"/>
    </row>
    <row r="21" spans="1:5" x14ac:dyDescent="0.2">
      <c r="E21" s="99"/>
    </row>
    <row r="22" spans="1:5" s="106" customFormat="1" ht="12.75" x14ac:dyDescent="0.2">
      <c r="A22" s="3" t="s">
        <v>61</v>
      </c>
      <c r="B22" s="4" t="s">
        <v>51</v>
      </c>
      <c r="C22" s="4" t="s">
        <v>52</v>
      </c>
      <c r="D22" s="5" t="s">
        <v>47</v>
      </c>
      <c r="E22" s="102"/>
    </row>
    <row r="23" spans="1:5" s="106" customFormat="1" ht="25.5" x14ac:dyDescent="0.2">
      <c r="A23" s="6" t="s">
        <v>58</v>
      </c>
      <c r="B23" s="31">
        <v>14803</v>
      </c>
      <c r="C23" s="31">
        <v>4056</v>
      </c>
      <c r="D23" s="32">
        <v>18859</v>
      </c>
      <c r="E23" s="102"/>
    </row>
    <row r="24" spans="1:5" s="106" customFormat="1" ht="25.5" x14ac:dyDescent="0.2">
      <c r="A24" s="6" t="s">
        <v>59</v>
      </c>
      <c r="B24" s="31">
        <v>6303</v>
      </c>
      <c r="C24" s="31">
        <v>1857</v>
      </c>
      <c r="D24" s="32">
        <v>8160</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3</v>
      </c>
    </row>
    <row r="29" spans="1:5" s="106" customFormat="1" ht="12.75" x14ac:dyDescent="0.2">
      <c r="A29" s="6" t="s">
        <v>66</v>
      </c>
      <c r="B29" s="7">
        <v>84</v>
      </c>
    </row>
    <row r="30" spans="1:5" s="106" customFormat="1" ht="12.75" x14ac:dyDescent="0.2">
      <c r="A30" s="13" t="s">
        <v>47</v>
      </c>
      <c r="B30" s="14">
        <v>87</v>
      </c>
    </row>
    <row r="31" spans="1:5" ht="39" customHeight="1" x14ac:dyDescent="0.2">
      <c r="A31" s="302" t="s">
        <v>223</v>
      </c>
      <c r="B31" s="302"/>
    </row>
    <row r="32" spans="1:5" x14ac:dyDescent="0.2">
      <c r="A32" s="58"/>
      <c r="B32" s="58"/>
    </row>
    <row r="33" spans="1:6" s="106" customFormat="1" ht="25.5" x14ac:dyDescent="0.2">
      <c r="A33" s="104" t="s">
        <v>254</v>
      </c>
      <c r="B33" s="4" t="s">
        <v>251</v>
      </c>
      <c r="C33" s="4" t="s">
        <v>252</v>
      </c>
      <c r="D33" s="4" t="s">
        <v>253</v>
      </c>
      <c r="E33" s="133" t="s">
        <v>47</v>
      </c>
    </row>
    <row r="34" spans="1:6" s="106" customFormat="1" ht="12.75" x14ac:dyDescent="0.2">
      <c r="A34" s="86" t="s">
        <v>92</v>
      </c>
      <c r="B34" s="7">
        <v>3359</v>
      </c>
      <c r="C34" s="7">
        <v>3287</v>
      </c>
      <c r="D34" s="7">
        <v>3523</v>
      </c>
      <c r="E34" s="14">
        <v>10169</v>
      </c>
    </row>
    <row r="35" spans="1:6" s="106" customFormat="1" ht="12.75" x14ac:dyDescent="0.2">
      <c r="A35" s="86" t="s">
        <v>93</v>
      </c>
      <c r="B35" s="7">
        <v>2</v>
      </c>
      <c r="C35" s="7">
        <v>21</v>
      </c>
      <c r="D35" s="7">
        <v>10</v>
      </c>
      <c r="E35" s="14">
        <v>33</v>
      </c>
    </row>
    <row r="36" spans="1:6" s="106" customFormat="1" ht="12.75" x14ac:dyDescent="0.2">
      <c r="A36" s="86" t="s">
        <v>94</v>
      </c>
      <c r="B36" s="7">
        <v>122</v>
      </c>
      <c r="C36" s="7">
        <v>125</v>
      </c>
      <c r="D36" s="7">
        <v>193</v>
      </c>
      <c r="E36" s="14">
        <v>440</v>
      </c>
    </row>
    <row r="37" spans="1:6" s="106" customFormat="1" ht="12.75" x14ac:dyDescent="0.2">
      <c r="A37" s="86" t="s">
        <v>95</v>
      </c>
      <c r="B37" s="7">
        <v>43</v>
      </c>
      <c r="C37" s="7">
        <v>48</v>
      </c>
      <c r="D37" s="7">
        <v>70</v>
      </c>
      <c r="E37" s="14">
        <v>161</v>
      </c>
    </row>
    <row r="38" spans="1:6" s="106" customFormat="1" ht="12.75" x14ac:dyDescent="0.2">
      <c r="A38" s="86" t="s">
        <v>96</v>
      </c>
      <c r="B38" s="7">
        <v>337</v>
      </c>
      <c r="C38" s="7">
        <v>434</v>
      </c>
      <c r="D38" s="7">
        <v>515</v>
      </c>
      <c r="E38" s="14">
        <v>1286</v>
      </c>
    </row>
    <row r="39" spans="1:6" s="106" customFormat="1" ht="12.75" x14ac:dyDescent="0.2">
      <c r="A39" s="86" t="s">
        <v>97</v>
      </c>
      <c r="B39" s="7">
        <v>131</v>
      </c>
      <c r="C39" s="7">
        <v>138</v>
      </c>
      <c r="D39" s="7">
        <v>159</v>
      </c>
      <c r="E39" s="14">
        <v>428</v>
      </c>
    </row>
    <row r="40" spans="1:6" s="106" customFormat="1" ht="12.75" x14ac:dyDescent="0.2">
      <c r="A40" s="100" t="s">
        <v>98</v>
      </c>
      <c r="B40" s="14">
        <v>3994</v>
      </c>
      <c r="C40" s="14">
        <v>4053</v>
      </c>
      <c r="D40" s="14">
        <v>4470</v>
      </c>
      <c r="E40" s="14">
        <v>12517</v>
      </c>
    </row>
    <row r="41" spans="1:6" s="106" customFormat="1" ht="12.75" x14ac:dyDescent="0.2">
      <c r="A41" s="100" t="s">
        <v>99</v>
      </c>
      <c r="B41" s="14">
        <v>441</v>
      </c>
      <c r="C41" s="14">
        <v>348</v>
      </c>
      <c r="D41" s="14">
        <v>452</v>
      </c>
      <c r="E41" s="14">
        <v>1241</v>
      </c>
    </row>
    <row r="42" spans="1:6" ht="27" customHeight="1" x14ac:dyDescent="0.2">
      <c r="A42" s="302" t="s">
        <v>108</v>
      </c>
      <c r="B42" s="302"/>
      <c r="C42" s="302"/>
      <c r="D42" s="302"/>
      <c r="E42" s="302"/>
    </row>
    <row r="44" spans="1:6" s="106" customFormat="1" ht="33.75" customHeight="1" x14ac:dyDescent="0.2">
      <c r="A44" s="336" t="s">
        <v>263</v>
      </c>
      <c r="B44" s="337"/>
      <c r="C44" s="337"/>
      <c r="D44" s="337"/>
      <c r="E44" s="337"/>
      <c r="F44" s="338"/>
    </row>
    <row r="45" spans="1:6" s="106" customFormat="1" ht="25.5" x14ac:dyDescent="0.2">
      <c r="A45" s="21" t="s">
        <v>68</v>
      </c>
      <c r="B45" s="22" t="s">
        <v>116</v>
      </c>
      <c r="C45" s="22" t="s">
        <v>113</v>
      </c>
      <c r="D45" s="22" t="s">
        <v>114</v>
      </c>
      <c r="E45" s="22" t="s">
        <v>34</v>
      </c>
      <c r="F45" s="22" t="s">
        <v>115</v>
      </c>
    </row>
    <row r="46" spans="1:6" s="106" customFormat="1" ht="12.75" x14ac:dyDescent="0.2">
      <c r="A46" s="24" t="s">
        <v>110</v>
      </c>
      <c r="B46" s="25">
        <v>262</v>
      </c>
      <c r="C46" s="25">
        <v>185</v>
      </c>
      <c r="D46" s="25">
        <v>49</v>
      </c>
      <c r="E46" s="25">
        <v>28</v>
      </c>
      <c r="F46" s="83">
        <v>0</v>
      </c>
    </row>
    <row r="47" spans="1:6" s="106" customFormat="1" ht="12.75" x14ac:dyDescent="0.2">
      <c r="A47" s="25" t="s">
        <v>111</v>
      </c>
      <c r="B47" s="25">
        <v>110</v>
      </c>
      <c r="C47" s="25">
        <v>69</v>
      </c>
      <c r="D47" s="25">
        <v>27</v>
      </c>
      <c r="E47" s="25">
        <v>14</v>
      </c>
      <c r="F47" s="83">
        <v>2</v>
      </c>
    </row>
    <row r="48" spans="1:6" s="106" customFormat="1" ht="12.75" x14ac:dyDescent="0.2">
      <c r="A48" s="25" t="s">
        <v>21</v>
      </c>
      <c r="B48" s="25">
        <v>54</v>
      </c>
      <c r="C48" s="25">
        <v>41</v>
      </c>
      <c r="D48" s="25">
        <v>9</v>
      </c>
      <c r="E48" s="25">
        <v>4</v>
      </c>
      <c r="F48" s="83">
        <v>1</v>
      </c>
    </row>
    <row r="49" spans="1:6" s="106" customFormat="1" ht="12.75" x14ac:dyDescent="0.2">
      <c r="A49" s="25" t="s">
        <v>112</v>
      </c>
      <c r="B49" s="25">
        <v>75</v>
      </c>
      <c r="C49" s="25">
        <v>39</v>
      </c>
      <c r="D49" s="25">
        <v>19</v>
      </c>
      <c r="E49" s="25">
        <v>17</v>
      </c>
      <c r="F49" s="83">
        <v>4</v>
      </c>
    </row>
    <row r="50" spans="1:6" s="106" customFormat="1" ht="12.75" x14ac:dyDescent="0.2">
      <c r="A50" s="25" t="s">
        <v>26</v>
      </c>
      <c r="B50" s="83">
        <v>0</v>
      </c>
      <c r="C50" s="83">
        <v>0</v>
      </c>
      <c r="D50" s="83">
        <v>0</v>
      </c>
      <c r="E50" s="83">
        <v>0</v>
      </c>
      <c r="F50" s="83">
        <v>0</v>
      </c>
    </row>
    <row r="51" spans="1:6" s="106" customFormat="1" ht="12.75" x14ac:dyDescent="0.2">
      <c r="A51" s="25" t="s">
        <v>15</v>
      </c>
      <c r="B51" s="25">
        <v>296</v>
      </c>
      <c r="C51" s="25">
        <v>184</v>
      </c>
      <c r="D51" s="25">
        <v>66</v>
      </c>
      <c r="E51" s="25">
        <v>46</v>
      </c>
      <c r="F51" s="83">
        <v>2</v>
      </c>
    </row>
    <row r="52" spans="1:6" s="106" customFormat="1" ht="12.75" x14ac:dyDescent="0.2">
      <c r="A52" s="25" t="s">
        <v>16</v>
      </c>
      <c r="B52" s="25">
        <v>217</v>
      </c>
      <c r="C52" s="25">
        <v>103</v>
      </c>
      <c r="D52" s="25">
        <v>59</v>
      </c>
      <c r="E52" s="25">
        <v>55</v>
      </c>
      <c r="F52" s="83">
        <v>1</v>
      </c>
    </row>
    <row r="53" spans="1:6" s="106" customFormat="1" ht="12.75" x14ac:dyDescent="0.2">
      <c r="A53" s="25" t="s">
        <v>38</v>
      </c>
      <c r="B53" s="25">
        <v>368</v>
      </c>
      <c r="C53" s="25">
        <v>232</v>
      </c>
      <c r="D53" s="25">
        <v>112</v>
      </c>
      <c r="E53" s="25">
        <v>24</v>
      </c>
      <c r="F53" s="83" t="s">
        <v>105</v>
      </c>
    </row>
    <row r="54" spans="1:6" s="106" customFormat="1" ht="12.75" x14ac:dyDescent="0.2">
      <c r="A54" s="25" t="s">
        <v>17</v>
      </c>
      <c r="B54" s="25">
        <v>99</v>
      </c>
      <c r="C54" s="25">
        <v>69</v>
      </c>
      <c r="D54" s="25">
        <v>19</v>
      </c>
      <c r="E54" s="25">
        <v>11</v>
      </c>
      <c r="F54" s="83">
        <v>1</v>
      </c>
    </row>
    <row r="55" spans="1:6" s="106" customFormat="1" ht="12.75" x14ac:dyDescent="0.2">
      <c r="A55" s="25" t="s">
        <v>22</v>
      </c>
      <c r="B55" s="25">
        <v>205</v>
      </c>
      <c r="C55" s="25">
        <v>123</v>
      </c>
      <c r="D55" s="25">
        <v>45</v>
      </c>
      <c r="E55" s="25">
        <v>37</v>
      </c>
      <c r="F55" s="83">
        <v>4</v>
      </c>
    </row>
    <row r="56" spans="1:6" s="106" customFormat="1" ht="12.75" x14ac:dyDescent="0.2">
      <c r="A56" s="25" t="s">
        <v>23</v>
      </c>
      <c r="B56" s="25">
        <v>226</v>
      </c>
      <c r="C56" s="25">
        <v>149</v>
      </c>
      <c r="D56" s="25">
        <v>45</v>
      </c>
      <c r="E56" s="25">
        <v>32</v>
      </c>
      <c r="F56" s="83">
        <v>0</v>
      </c>
    </row>
    <row r="57" spans="1:6" s="106" customFormat="1" ht="12.75" x14ac:dyDescent="0.2">
      <c r="A57" s="25" t="s">
        <v>39</v>
      </c>
      <c r="B57" s="25">
        <v>238</v>
      </c>
      <c r="C57" s="25">
        <v>147</v>
      </c>
      <c r="D57" s="25">
        <v>40</v>
      </c>
      <c r="E57" s="25">
        <v>51</v>
      </c>
      <c r="F57" s="83">
        <v>1</v>
      </c>
    </row>
    <row r="58" spans="1:6" s="106" customFormat="1" ht="12.75" x14ac:dyDescent="0.2">
      <c r="A58" s="25" t="s">
        <v>25</v>
      </c>
      <c r="B58" s="25">
        <v>368</v>
      </c>
      <c r="C58" s="25">
        <v>232</v>
      </c>
      <c r="D58" s="25">
        <v>112</v>
      </c>
      <c r="E58" s="25">
        <v>24</v>
      </c>
      <c r="F58" s="83">
        <v>3</v>
      </c>
    </row>
    <row r="59" spans="1:6" s="106" customFormat="1" ht="12.75" x14ac:dyDescent="0.2">
      <c r="A59" s="27" t="s">
        <v>40</v>
      </c>
      <c r="B59" s="28">
        <v>2518</v>
      </c>
      <c r="C59" s="28">
        <v>1573</v>
      </c>
      <c r="D59" s="28">
        <v>602</v>
      </c>
      <c r="E59" s="28">
        <v>343</v>
      </c>
      <c r="F59" s="85" t="str">
        <f>CONCATENATE(SUM(F46:F58),"*")</f>
        <v>19*</v>
      </c>
    </row>
    <row r="60" spans="1:6" s="106" customFormat="1" ht="12.75" x14ac:dyDescent="0.2">
      <c r="A60" s="25" t="s">
        <v>27</v>
      </c>
      <c r="B60" s="25">
        <v>19</v>
      </c>
      <c r="C60" s="25">
        <v>9</v>
      </c>
      <c r="D60" s="25">
        <v>4</v>
      </c>
      <c r="E60" s="25">
        <v>6</v>
      </c>
      <c r="F60" s="83">
        <v>0</v>
      </c>
    </row>
    <row r="61" spans="1:6" s="106" customFormat="1" ht="12.75" x14ac:dyDescent="0.2">
      <c r="A61" s="25" t="s">
        <v>29</v>
      </c>
      <c r="B61" s="25">
        <v>7</v>
      </c>
      <c r="C61" s="25">
        <v>3</v>
      </c>
      <c r="D61" s="25">
        <v>3</v>
      </c>
      <c r="E61" s="25">
        <v>1</v>
      </c>
      <c r="F61" s="83">
        <v>0</v>
      </c>
    </row>
    <row r="62" spans="1:6" s="106" customFormat="1" ht="12.75" x14ac:dyDescent="0.2">
      <c r="A62" s="25" t="s">
        <v>30</v>
      </c>
      <c r="B62" s="25">
        <v>63</v>
      </c>
      <c r="C62" s="25">
        <v>26</v>
      </c>
      <c r="D62" s="25">
        <v>18</v>
      </c>
      <c r="E62" s="25">
        <v>19</v>
      </c>
      <c r="F62" s="83">
        <v>0</v>
      </c>
    </row>
    <row r="63" spans="1:6" s="106" customFormat="1" ht="12.75" x14ac:dyDescent="0.2">
      <c r="A63" s="25" t="s">
        <v>28</v>
      </c>
      <c r="B63" s="25">
        <v>8</v>
      </c>
      <c r="C63" s="25">
        <v>3</v>
      </c>
      <c r="D63" s="25">
        <v>1</v>
      </c>
      <c r="E63" s="25">
        <v>4</v>
      </c>
      <c r="F63" s="83">
        <v>0</v>
      </c>
    </row>
    <row r="64" spans="1:6" s="106" customFormat="1" ht="12.75" x14ac:dyDescent="0.2">
      <c r="A64" s="25" t="s">
        <v>31</v>
      </c>
      <c r="B64" s="25">
        <v>0</v>
      </c>
      <c r="C64" s="25">
        <v>0</v>
      </c>
      <c r="D64" s="25">
        <v>0</v>
      </c>
      <c r="E64" s="25">
        <v>0</v>
      </c>
      <c r="F64" s="83">
        <v>0</v>
      </c>
    </row>
    <row r="65" spans="1:6" s="106" customFormat="1" ht="12.75" x14ac:dyDescent="0.2">
      <c r="A65" s="27" t="s">
        <v>257</v>
      </c>
      <c r="B65" s="28">
        <v>2615</v>
      </c>
      <c r="C65" s="28">
        <v>1614</v>
      </c>
      <c r="D65" s="28">
        <v>628</v>
      </c>
      <c r="E65" s="28">
        <v>373</v>
      </c>
      <c r="F65" s="85" t="str">
        <f>CONCATENATE(SUM(F60:F64,F46:F58),"*")</f>
        <v>19*</v>
      </c>
    </row>
    <row r="66" spans="1:6" x14ac:dyDescent="0.2">
      <c r="A66" s="137" t="s">
        <v>222</v>
      </c>
    </row>
    <row r="67" spans="1:6" x14ac:dyDescent="0.2">
      <c r="A67" s="103"/>
      <c r="B67" s="103"/>
      <c r="C67" s="103"/>
      <c r="D67" s="103"/>
      <c r="E67" s="103"/>
      <c r="F67" s="103"/>
    </row>
    <row r="68" spans="1:6" x14ac:dyDescent="0.2">
      <c r="A68" s="103"/>
      <c r="B68" s="103"/>
      <c r="C68" s="103"/>
      <c r="D68" s="103"/>
      <c r="E68" s="103"/>
      <c r="F68" s="103"/>
    </row>
    <row r="69" spans="1:6" x14ac:dyDescent="0.2">
      <c r="A69" s="103"/>
      <c r="B69" s="103"/>
      <c r="C69" s="103"/>
      <c r="D69" s="103"/>
      <c r="E69" s="103"/>
      <c r="F69" s="103"/>
    </row>
    <row r="70" spans="1:6" x14ac:dyDescent="0.2">
      <c r="A70" s="103"/>
      <c r="B70" s="103"/>
      <c r="C70" s="103"/>
      <c r="D70" s="103"/>
      <c r="E70" s="103"/>
      <c r="F70" s="103"/>
    </row>
    <row r="71" spans="1:6" x14ac:dyDescent="0.2">
      <c r="A71" s="103"/>
      <c r="B71" s="103"/>
      <c r="C71" s="103"/>
      <c r="D71" s="103"/>
      <c r="E71" s="103"/>
      <c r="F71" s="103"/>
    </row>
    <row r="72" spans="1:6" x14ac:dyDescent="0.2">
      <c r="A72" s="103"/>
      <c r="B72" s="103"/>
      <c r="C72" s="103"/>
      <c r="D72" s="103"/>
      <c r="E72" s="103"/>
      <c r="F72" s="103"/>
    </row>
    <row r="73" spans="1:6" x14ac:dyDescent="0.2">
      <c r="A73" s="103"/>
      <c r="B73" s="103"/>
      <c r="C73" s="103"/>
      <c r="D73" s="103"/>
      <c r="E73" s="103"/>
      <c r="F73" s="103"/>
    </row>
    <row r="74" spans="1:6" x14ac:dyDescent="0.2">
      <c r="A74" s="103"/>
      <c r="B74" s="103"/>
      <c r="C74" s="103"/>
      <c r="D74" s="103"/>
      <c r="E74" s="103"/>
      <c r="F74" s="103"/>
    </row>
    <row r="75" spans="1:6" x14ac:dyDescent="0.2">
      <c r="A75" s="103"/>
      <c r="B75" s="103"/>
      <c r="C75" s="103"/>
      <c r="D75" s="103"/>
      <c r="E75" s="103"/>
      <c r="F75" s="103"/>
    </row>
    <row r="76" spans="1:6" x14ac:dyDescent="0.2">
      <c r="A76" s="103"/>
      <c r="B76" s="103"/>
      <c r="C76" s="103"/>
      <c r="D76" s="103"/>
      <c r="E76" s="103"/>
      <c r="F76" s="103"/>
    </row>
    <row r="77" spans="1:6" x14ac:dyDescent="0.2">
      <c r="A77" s="103"/>
      <c r="B77" s="103"/>
      <c r="C77" s="103"/>
      <c r="D77" s="103"/>
      <c r="E77" s="103"/>
      <c r="F77" s="103"/>
    </row>
    <row r="78" spans="1:6" x14ac:dyDescent="0.2">
      <c r="A78" s="103"/>
      <c r="B78" s="103"/>
      <c r="C78" s="103"/>
      <c r="D78" s="103"/>
      <c r="E78" s="103"/>
      <c r="F78" s="103"/>
    </row>
    <row r="79" spans="1:6" x14ac:dyDescent="0.2">
      <c r="A79" s="103"/>
      <c r="B79" s="103"/>
      <c r="C79" s="103"/>
      <c r="D79" s="103"/>
      <c r="E79" s="103"/>
      <c r="F79" s="103"/>
    </row>
    <row r="80" spans="1:6" x14ac:dyDescent="0.2">
      <c r="A80" s="103"/>
      <c r="B80" s="103"/>
      <c r="C80" s="103"/>
      <c r="D80" s="103"/>
      <c r="E80" s="103"/>
      <c r="F80" s="103"/>
    </row>
    <row r="81" spans="1:6" x14ac:dyDescent="0.2">
      <c r="A81" s="103"/>
      <c r="B81" s="103"/>
      <c r="C81" s="103"/>
      <c r="D81" s="103"/>
      <c r="E81" s="103"/>
      <c r="F81" s="103"/>
    </row>
    <row r="82" spans="1:6" x14ac:dyDescent="0.2">
      <c r="A82" s="103"/>
      <c r="B82" s="103"/>
      <c r="C82" s="103"/>
      <c r="D82" s="103"/>
      <c r="E82" s="103"/>
      <c r="F82" s="103"/>
    </row>
    <row r="83" spans="1:6" x14ac:dyDescent="0.2">
      <c r="A83" s="103"/>
      <c r="B83" s="103"/>
      <c r="C83" s="103"/>
      <c r="D83" s="103"/>
      <c r="E83" s="103"/>
      <c r="F83" s="103"/>
    </row>
    <row r="84" spans="1:6" x14ac:dyDescent="0.2">
      <c r="A84" s="103"/>
      <c r="B84" s="103"/>
      <c r="C84" s="103"/>
      <c r="D84" s="103"/>
      <c r="E84" s="103"/>
      <c r="F84" s="103"/>
    </row>
    <row r="85" spans="1:6" x14ac:dyDescent="0.2">
      <c r="A85" s="103"/>
      <c r="B85" s="103"/>
      <c r="C85" s="103"/>
      <c r="D85" s="103"/>
      <c r="E85" s="103"/>
      <c r="F85" s="103"/>
    </row>
    <row r="86" spans="1:6" x14ac:dyDescent="0.2">
      <c r="A86" s="103"/>
      <c r="B86" s="103"/>
      <c r="C86" s="103"/>
      <c r="D86" s="103"/>
      <c r="E86" s="103"/>
      <c r="F86" s="103"/>
    </row>
  </sheetData>
  <mergeCells count="8">
    <mergeCell ref="A44:F44"/>
    <mergeCell ref="A1:F1"/>
    <mergeCell ref="A42:E42"/>
    <mergeCell ref="A14:E14"/>
    <mergeCell ref="A25:D25"/>
    <mergeCell ref="A27:B27"/>
    <mergeCell ref="A31:B31"/>
    <mergeCell ref="A4:E4"/>
  </mergeCells>
  <hyperlinks>
    <hyperlink ref="F2" location="Sommaire!A1" display="sommaire"/>
  </hyperlinks>
  <pageMargins left="0.7" right="0.7" top="0.75" bottom="0.75" header="0.3" footer="0.3"/>
  <pageSetup paperSize="9" scale="72"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7" tint="0.39997558519241921"/>
  </sheetPr>
  <dimension ref="A1:G66"/>
  <sheetViews>
    <sheetView showGridLines="0" view="pageBreakPreview" zoomScaleNormal="100" zoomScaleSheetLayoutView="100" workbookViewId="0">
      <selection sqref="A1:G1"/>
    </sheetView>
  </sheetViews>
  <sheetFormatPr baseColWidth="10" defaultColWidth="9.140625" defaultRowHeight="14.25" x14ac:dyDescent="0.2"/>
  <cols>
    <col min="1" max="1" width="51.85546875" style="105" customWidth="1"/>
    <col min="2" max="4" width="11.42578125" style="105"/>
    <col min="5" max="5" width="14.28515625" style="105" bestFit="1" customWidth="1"/>
    <col min="6" max="16384" width="9.140625" style="105"/>
  </cols>
  <sheetData>
    <row r="1" spans="1:7" s="1" customFormat="1" ht="15" x14ac:dyDescent="0.2">
      <c r="A1" s="303" t="s">
        <v>275</v>
      </c>
      <c r="B1" s="303"/>
      <c r="C1" s="303"/>
      <c r="D1" s="303"/>
      <c r="E1" s="303"/>
      <c r="F1" s="303"/>
      <c r="G1" s="303"/>
    </row>
    <row r="2" spans="1:7" s="1" customFormat="1" ht="12.75" x14ac:dyDescent="0.2">
      <c r="G2" s="131" t="s">
        <v>78</v>
      </c>
    </row>
    <row r="3" spans="1:7" s="1" customFormat="1" ht="12.75" x14ac:dyDescent="0.2">
      <c r="A3" s="2" t="s">
        <v>248</v>
      </c>
    </row>
    <row r="4" spans="1:7" s="1" customFormat="1" ht="25.5" customHeight="1" x14ac:dyDescent="0.2">
      <c r="A4" s="339" t="s">
        <v>250</v>
      </c>
      <c r="B4" s="339"/>
      <c r="C4" s="339"/>
      <c r="D4" s="339"/>
      <c r="E4" s="339"/>
      <c r="F4" s="339"/>
    </row>
    <row r="6" spans="1:7" s="106" customFormat="1" ht="12.75" x14ac:dyDescent="0.2">
      <c r="A6" s="3" t="s">
        <v>64</v>
      </c>
      <c r="B6" s="4" t="s">
        <v>51</v>
      </c>
      <c r="C6" s="4" t="s">
        <v>52</v>
      </c>
      <c r="D6" s="5" t="s">
        <v>47</v>
      </c>
      <c r="E6" s="4" t="s">
        <v>53</v>
      </c>
    </row>
    <row r="7" spans="1:7" s="106" customFormat="1" ht="12.75" x14ac:dyDescent="0.2">
      <c r="A7" s="6" t="s">
        <v>44</v>
      </c>
      <c r="B7" s="7">
        <v>1881</v>
      </c>
      <c r="C7" s="7">
        <v>75</v>
      </c>
      <c r="D7" s="8">
        <v>1956</v>
      </c>
      <c r="E7" s="17">
        <v>7</v>
      </c>
      <c r="F7" s="102"/>
    </row>
    <row r="8" spans="1:7" s="106" customFormat="1" ht="12.75" x14ac:dyDescent="0.2">
      <c r="A8" s="6" t="s">
        <v>45</v>
      </c>
      <c r="B8" s="7">
        <v>1748</v>
      </c>
      <c r="C8" s="7">
        <v>65</v>
      </c>
      <c r="D8" s="8">
        <v>1813</v>
      </c>
      <c r="E8" s="17">
        <v>9</v>
      </c>
      <c r="F8" s="102"/>
    </row>
    <row r="9" spans="1:7" s="106" customFormat="1" ht="12.75" x14ac:dyDescent="0.2">
      <c r="A9" s="6" t="s">
        <v>46</v>
      </c>
      <c r="B9" s="7">
        <v>1854</v>
      </c>
      <c r="C9" s="7">
        <v>68</v>
      </c>
      <c r="D9" s="8">
        <v>1922</v>
      </c>
      <c r="E9" s="17">
        <v>6</v>
      </c>
      <c r="F9" s="102"/>
    </row>
    <row r="10" spans="1:7" s="106" customFormat="1" ht="12.75" x14ac:dyDescent="0.2">
      <c r="A10" s="9" t="s">
        <v>47</v>
      </c>
      <c r="B10" s="8">
        <v>5483</v>
      </c>
      <c r="C10" s="8">
        <v>208</v>
      </c>
      <c r="D10" s="8">
        <v>5691</v>
      </c>
      <c r="E10" s="29">
        <v>22</v>
      </c>
      <c r="F10" s="102"/>
    </row>
    <row r="11" spans="1:7" s="106" customFormat="1" ht="12.75" x14ac:dyDescent="0.2">
      <c r="A11" s="10" t="s">
        <v>48</v>
      </c>
      <c r="B11" s="7">
        <v>17</v>
      </c>
      <c r="C11" s="7">
        <v>0</v>
      </c>
      <c r="D11" s="8">
        <v>17</v>
      </c>
      <c r="E11" s="11" t="s">
        <v>0</v>
      </c>
      <c r="F11" s="102"/>
    </row>
    <row r="12" spans="1:7" s="106" customFormat="1" ht="12.75" x14ac:dyDescent="0.2">
      <c r="A12" s="10" t="s">
        <v>49</v>
      </c>
      <c r="B12" s="7">
        <v>104</v>
      </c>
      <c r="C12" s="7">
        <v>3</v>
      </c>
      <c r="D12" s="8">
        <v>107</v>
      </c>
      <c r="E12" s="11" t="s">
        <v>0</v>
      </c>
      <c r="F12" s="102"/>
    </row>
    <row r="13" spans="1:7" s="106" customFormat="1" ht="12.75" x14ac:dyDescent="0.2">
      <c r="A13" s="10" t="s">
        <v>50</v>
      </c>
      <c r="B13" s="7">
        <v>1878</v>
      </c>
      <c r="C13" s="7">
        <v>77</v>
      </c>
      <c r="D13" s="8">
        <v>1955</v>
      </c>
      <c r="E13" s="11" t="s">
        <v>0</v>
      </c>
      <c r="F13" s="102"/>
    </row>
    <row r="14" spans="1:7" x14ac:dyDescent="0.2">
      <c r="A14" s="302" t="s">
        <v>63</v>
      </c>
      <c r="B14" s="302"/>
      <c r="C14" s="302"/>
      <c r="D14" s="302"/>
      <c r="E14" s="302"/>
    </row>
    <row r="16" spans="1:7" s="106" customFormat="1" ht="12.75" x14ac:dyDescent="0.2">
      <c r="A16" s="3" t="s">
        <v>62</v>
      </c>
      <c r="B16" s="4" t="s">
        <v>51</v>
      </c>
      <c r="C16" s="4" t="s">
        <v>52</v>
      </c>
      <c r="D16" s="5" t="s">
        <v>47</v>
      </c>
    </row>
    <row r="17" spans="1:5" s="106" customFormat="1" ht="12.75" x14ac:dyDescent="0.2">
      <c r="A17" s="6" t="s">
        <v>54</v>
      </c>
      <c r="B17" s="7">
        <v>1798</v>
      </c>
      <c r="C17" s="7">
        <v>47</v>
      </c>
      <c r="D17" s="8">
        <v>1845</v>
      </c>
      <c r="E17" s="102"/>
    </row>
    <row r="18" spans="1:5" s="106" customFormat="1" ht="12.75" x14ac:dyDescent="0.2">
      <c r="A18" s="6" t="s">
        <v>55</v>
      </c>
      <c r="B18" s="7">
        <v>1628</v>
      </c>
      <c r="C18" s="7">
        <v>41</v>
      </c>
      <c r="D18" s="8">
        <v>1669</v>
      </c>
      <c r="E18" s="102"/>
    </row>
    <row r="19" spans="1:5" s="106" customFormat="1" ht="12.75" x14ac:dyDescent="0.2">
      <c r="A19" s="6" t="s">
        <v>56</v>
      </c>
      <c r="B19" s="7">
        <v>46</v>
      </c>
      <c r="C19" s="7">
        <v>2</v>
      </c>
      <c r="D19" s="8">
        <v>48</v>
      </c>
      <c r="E19" s="102"/>
    </row>
    <row r="20" spans="1:5" s="106" customFormat="1" ht="12.75" x14ac:dyDescent="0.2">
      <c r="A20" s="6" t="s">
        <v>57</v>
      </c>
      <c r="B20" s="7">
        <v>45</v>
      </c>
      <c r="C20" s="7">
        <v>1</v>
      </c>
      <c r="D20" s="8">
        <v>46</v>
      </c>
      <c r="E20" s="102"/>
    </row>
    <row r="21" spans="1:5" x14ac:dyDescent="0.2">
      <c r="E21" s="99"/>
    </row>
    <row r="22" spans="1:5" s="106" customFormat="1" ht="12.75" x14ac:dyDescent="0.2">
      <c r="A22" s="3" t="s">
        <v>61</v>
      </c>
      <c r="B22" s="4" t="s">
        <v>51</v>
      </c>
      <c r="C22" s="4" t="s">
        <v>52</v>
      </c>
      <c r="D22" s="5" t="s">
        <v>47</v>
      </c>
      <c r="E22" s="102"/>
    </row>
    <row r="23" spans="1:5" s="106" customFormat="1" ht="25.5" x14ac:dyDescent="0.2">
      <c r="A23" s="6" t="s">
        <v>58</v>
      </c>
      <c r="B23" s="31">
        <v>8955</v>
      </c>
      <c r="C23" s="31">
        <v>747</v>
      </c>
      <c r="D23" s="32">
        <v>9702</v>
      </c>
      <c r="E23" s="102"/>
    </row>
    <row r="24" spans="1:5" s="106" customFormat="1" ht="25.5" x14ac:dyDescent="0.2">
      <c r="A24" s="6" t="s">
        <v>59</v>
      </c>
      <c r="B24" s="31">
        <v>3434</v>
      </c>
      <c r="C24" s="31">
        <v>259</v>
      </c>
      <c r="D24" s="32">
        <v>3693</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0</v>
      </c>
    </row>
    <row r="29" spans="1:5" s="106" customFormat="1" ht="12.75" x14ac:dyDescent="0.2">
      <c r="A29" s="6" t="s">
        <v>66</v>
      </c>
      <c r="B29" s="7">
        <v>51</v>
      </c>
    </row>
    <row r="30" spans="1:5" s="106" customFormat="1" ht="12.75" x14ac:dyDescent="0.2">
      <c r="A30" s="6" t="s">
        <v>67</v>
      </c>
      <c r="B30" s="7">
        <v>0</v>
      </c>
    </row>
    <row r="31" spans="1:5" s="106" customFormat="1" ht="12.75" x14ac:dyDescent="0.2">
      <c r="A31" s="13" t="s">
        <v>47</v>
      </c>
      <c r="B31" s="14">
        <v>51</v>
      </c>
    </row>
    <row r="32" spans="1:5" ht="39" customHeight="1" x14ac:dyDescent="0.2">
      <c r="A32" s="302" t="s">
        <v>223</v>
      </c>
      <c r="B32" s="302"/>
    </row>
    <row r="33" spans="1:7" x14ac:dyDescent="0.2">
      <c r="A33" s="12"/>
      <c r="B33" s="12"/>
    </row>
    <row r="34" spans="1:7" s="106" customFormat="1" ht="25.5" x14ac:dyDescent="0.2">
      <c r="A34" s="104" t="s">
        <v>254</v>
      </c>
      <c r="B34" s="4" t="s">
        <v>251</v>
      </c>
      <c r="C34" s="4" t="s">
        <v>252</v>
      </c>
      <c r="D34" s="4" t="s">
        <v>253</v>
      </c>
      <c r="E34" s="133" t="s">
        <v>47</v>
      </c>
    </row>
    <row r="35" spans="1:7" s="106" customFormat="1" ht="12.75" x14ac:dyDescent="0.2">
      <c r="A35" s="86" t="s">
        <v>92</v>
      </c>
      <c r="B35" s="7">
        <v>1610</v>
      </c>
      <c r="C35" s="7">
        <v>1501</v>
      </c>
      <c r="D35" s="7">
        <v>1523</v>
      </c>
      <c r="E35" s="14">
        <v>4634</v>
      </c>
    </row>
    <row r="36" spans="1:7" s="106" customFormat="1" ht="12.75" x14ac:dyDescent="0.2">
      <c r="A36" s="86" t="s">
        <v>93</v>
      </c>
      <c r="B36" s="7">
        <v>15</v>
      </c>
      <c r="C36" s="7">
        <v>5</v>
      </c>
      <c r="D36" s="7">
        <v>5</v>
      </c>
      <c r="E36" s="14">
        <v>25</v>
      </c>
    </row>
    <row r="37" spans="1:7" s="106" customFormat="1" ht="12.75" x14ac:dyDescent="0.2">
      <c r="A37" s="86" t="s">
        <v>94</v>
      </c>
      <c r="B37" s="7">
        <v>30</v>
      </c>
      <c r="C37" s="7">
        <v>52</v>
      </c>
      <c r="D37" s="7">
        <v>62</v>
      </c>
      <c r="E37" s="14">
        <v>144</v>
      </c>
    </row>
    <row r="38" spans="1:7" s="106" customFormat="1" ht="12.75" x14ac:dyDescent="0.2">
      <c r="A38" s="86" t="s">
        <v>95</v>
      </c>
      <c r="B38" s="7">
        <v>7</v>
      </c>
      <c r="C38" s="7">
        <v>16</v>
      </c>
      <c r="D38" s="7">
        <v>21</v>
      </c>
      <c r="E38" s="14">
        <v>44</v>
      </c>
    </row>
    <row r="39" spans="1:7" s="106" customFormat="1" ht="12.75" x14ac:dyDescent="0.2">
      <c r="A39" s="86" t="s">
        <v>96</v>
      </c>
      <c r="B39" s="7">
        <v>192</v>
      </c>
      <c r="C39" s="7">
        <v>152</v>
      </c>
      <c r="D39" s="7">
        <v>160</v>
      </c>
      <c r="E39" s="14">
        <v>504</v>
      </c>
    </row>
    <row r="40" spans="1:7" s="106" customFormat="1" ht="12.75" x14ac:dyDescent="0.2">
      <c r="A40" s="86" t="s">
        <v>97</v>
      </c>
      <c r="B40" s="7">
        <v>48</v>
      </c>
      <c r="C40" s="7">
        <v>47</v>
      </c>
      <c r="D40" s="7">
        <v>47</v>
      </c>
      <c r="E40" s="14">
        <v>142</v>
      </c>
    </row>
    <row r="41" spans="1:7" s="106" customFormat="1" ht="12.75" x14ac:dyDescent="0.2">
      <c r="A41" s="100" t="s">
        <v>98</v>
      </c>
      <c r="B41" s="14">
        <v>1902</v>
      </c>
      <c r="C41" s="14">
        <v>1773</v>
      </c>
      <c r="D41" s="14">
        <v>1818</v>
      </c>
      <c r="E41" s="14">
        <v>5493</v>
      </c>
    </row>
    <row r="42" spans="1:7" s="106" customFormat="1" ht="12.75" x14ac:dyDescent="0.2">
      <c r="A42" s="100" t="s">
        <v>99</v>
      </c>
      <c r="B42" s="14">
        <v>61</v>
      </c>
      <c r="C42" s="14">
        <v>54</v>
      </c>
      <c r="D42" s="14">
        <v>105</v>
      </c>
      <c r="E42" s="14">
        <v>220</v>
      </c>
    </row>
    <row r="43" spans="1:7" ht="27.75" customHeight="1" x14ac:dyDescent="0.2">
      <c r="A43" s="315" t="s">
        <v>108</v>
      </c>
      <c r="B43" s="315"/>
      <c r="C43" s="315"/>
      <c r="D43" s="315"/>
      <c r="E43" s="103"/>
    </row>
    <row r="44" spans="1:7" x14ac:dyDescent="0.2">
      <c r="A44" s="12"/>
      <c r="B44" s="12"/>
    </row>
    <row r="45" spans="1:7" s="106" customFormat="1" ht="15" customHeight="1" x14ac:dyDescent="0.2">
      <c r="A45" s="336" t="s">
        <v>77</v>
      </c>
      <c r="B45" s="337"/>
      <c r="C45" s="337"/>
      <c r="D45" s="337"/>
      <c r="E45" s="337"/>
      <c r="F45" s="337"/>
      <c r="G45" s="337"/>
    </row>
    <row r="46" spans="1:7" s="106" customFormat="1" ht="25.5" x14ac:dyDescent="0.2">
      <c r="A46" s="21" t="s">
        <v>68</v>
      </c>
      <c r="B46" s="22" t="s">
        <v>69</v>
      </c>
      <c r="C46" s="22" t="s">
        <v>70</v>
      </c>
      <c r="D46" s="22" t="s">
        <v>71</v>
      </c>
      <c r="E46" s="22" t="s">
        <v>72</v>
      </c>
      <c r="F46" s="22" t="s">
        <v>73</v>
      </c>
      <c r="G46" s="23" t="s">
        <v>34</v>
      </c>
    </row>
    <row r="47" spans="1:7" s="106" customFormat="1" ht="12.75" x14ac:dyDescent="0.2">
      <c r="A47" s="24" t="s">
        <v>24</v>
      </c>
      <c r="B47" s="25">
        <v>336</v>
      </c>
      <c r="C47" s="25">
        <v>264</v>
      </c>
      <c r="D47" s="25">
        <v>220</v>
      </c>
      <c r="E47" s="25">
        <v>81</v>
      </c>
      <c r="F47" s="25">
        <v>83</v>
      </c>
      <c r="G47" s="26">
        <v>49</v>
      </c>
    </row>
    <row r="48" spans="1:7" s="106" customFormat="1" ht="12.75" x14ac:dyDescent="0.2">
      <c r="A48" s="25" t="s">
        <v>19</v>
      </c>
      <c r="B48" s="25">
        <v>72</v>
      </c>
      <c r="C48" s="25">
        <v>56</v>
      </c>
      <c r="D48" s="25">
        <v>40</v>
      </c>
      <c r="E48" s="25">
        <v>11</v>
      </c>
      <c r="F48" s="25">
        <v>12</v>
      </c>
      <c r="G48" s="26">
        <v>6</v>
      </c>
    </row>
    <row r="49" spans="1:7" s="106" customFormat="1" ht="12.75" x14ac:dyDescent="0.2">
      <c r="A49" s="25" t="s">
        <v>21</v>
      </c>
      <c r="B49" s="25">
        <v>54</v>
      </c>
      <c r="C49" s="25">
        <v>37</v>
      </c>
      <c r="D49" s="25">
        <v>33</v>
      </c>
      <c r="E49" s="25">
        <v>6</v>
      </c>
      <c r="F49" s="25">
        <v>11</v>
      </c>
      <c r="G49" s="26">
        <v>6</v>
      </c>
    </row>
    <row r="50" spans="1:7" s="106" customFormat="1" ht="12.75" x14ac:dyDescent="0.2">
      <c r="A50" s="25" t="s">
        <v>36</v>
      </c>
      <c r="B50" s="25">
        <v>64</v>
      </c>
      <c r="C50" s="25">
        <v>54</v>
      </c>
      <c r="D50" s="25">
        <v>26</v>
      </c>
      <c r="E50" s="25">
        <v>2</v>
      </c>
      <c r="F50" s="25">
        <v>3</v>
      </c>
      <c r="G50" s="26">
        <v>2</v>
      </c>
    </row>
    <row r="51" spans="1:7" s="106" customFormat="1" ht="12.75" x14ac:dyDescent="0.2">
      <c r="A51" s="25" t="s">
        <v>26</v>
      </c>
      <c r="B51" s="25">
        <v>18</v>
      </c>
      <c r="C51" s="25">
        <v>12</v>
      </c>
      <c r="D51" s="25">
        <v>7</v>
      </c>
      <c r="E51" s="25">
        <v>0</v>
      </c>
      <c r="F51" s="25">
        <v>2</v>
      </c>
      <c r="G51" s="26">
        <v>4</v>
      </c>
    </row>
    <row r="52" spans="1:7" s="106" customFormat="1" ht="12.75" x14ac:dyDescent="0.2">
      <c r="A52" s="25" t="s">
        <v>42</v>
      </c>
      <c r="B52" s="25">
        <v>239</v>
      </c>
      <c r="C52" s="25">
        <v>183</v>
      </c>
      <c r="D52" s="25">
        <v>94</v>
      </c>
      <c r="E52" s="25">
        <v>51</v>
      </c>
      <c r="F52" s="25">
        <v>35</v>
      </c>
      <c r="G52" s="26">
        <v>9</v>
      </c>
    </row>
    <row r="53" spans="1:7" s="106" customFormat="1" ht="12.75" x14ac:dyDescent="0.2">
      <c r="A53" s="25" t="s">
        <v>16</v>
      </c>
      <c r="B53" s="25">
        <v>183</v>
      </c>
      <c r="C53" s="25">
        <v>147</v>
      </c>
      <c r="D53" s="25">
        <v>63</v>
      </c>
      <c r="E53" s="25">
        <v>32</v>
      </c>
      <c r="F53" s="25">
        <v>23</v>
      </c>
      <c r="G53" s="26">
        <v>12</v>
      </c>
    </row>
    <row r="54" spans="1:7" s="106" customFormat="1" ht="12.75" x14ac:dyDescent="0.2">
      <c r="A54" s="25" t="s">
        <v>38</v>
      </c>
      <c r="B54" s="25">
        <v>599</v>
      </c>
      <c r="C54" s="25">
        <v>493</v>
      </c>
      <c r="D54" s="25">
        <v>312</v>
      </c>
      <c r="E54" s="25">
        <v>157</v>
      </c>
      <c r="F54" s="25">
        <v>108</v>
      </c>
      <c r="G54" s="26">
        <v>37</v>
      </c>
    </row>
    <row r="55" spans="1:7" s="106" customFormat="1" ht="12.75" x14ac:dyDescent="0.2">
      <c r="A55" s="25" t="s">
        <v>17</v>
      </c>
      <c r="B55" s="25">
        <v>76</v>
      </c>
      <c r="C55" s="25">
        <v>60</v>
      </c>
      <c r="D55" s="25">
        <v>27</v>
      </c>
      <c r="E55" s="25">
        <v>12</v>
      </c>
      <c r="F55" s="25">
        <v>11</v>
      </c>
      <c r="G55" s="26">
        <v>5</v>
      </c>
    </row>
    <row r="56" spans="1:7" s="106" customFormat="1" ht="12.75" x14ac:dyDescent="0.2">
      <c r="A56" s="25" t="s">
        <v>22</v>
      </c>
      <c r="B56" s="25">
        <v>153</v>
      </c>
      <c r="C56" s="25">
        <v>110</v>
      </c>
      <c r="D56" s="25">
        <v>72</v>
      </c>
      <c r="E56" s="25">
        <v>30</v>
      </c>
      <c r="F56" s="25">
        <v>21</v>
      </c>
      <c r="G56" s="26">
        <v>14</v>
      </c>
    </row>
    <row r="57" spans="1:7" s="106" customFormat="1" ht="12.75" x14ac:dyDescent="0.2">
      <c r="A57" s="25" t="s">
        <v>23</v>
      </c>
      <c r="B57" s="25">
        <v>189</v>
      </c>
      <c r="C57" s="25">
        <v>161</v>
      </c>
      <c r="D57" s="25">
        <v>92</v>
      </c>
      <c r="E57" s="25">
        <v>43</v>
      </c>
      <c r="F57" s="25">
        <v>38</v>
      </c>
      <c r="G57" s="26">
        <v>10</v>
      </c>
    </row>
    <row r="58" spans="1:7" s="106" customFormat="1" ht="12.75" x14ac:dyDescent="0.2">
      <c r="A58" s="25" t="s">
        <v>39</v>
      </c>
      <c r="B58" s="25">
        <v>48</v>
      </c>
      <c r="C58" s="25">
        <v>40</v>
      </c>
      <c r="D58" s="25">
        <v>28</v>
      </c>
      <c r="E58" s="25">
        <v>7</v>
      </c>
      <c r="F58" s="25">
        <v>10</v>
      </c>
      <c r="G58" s="26">
        <v>2</v>
      </c>
    </row>
    <row r="59" spans="1:7" s="106" customFormat="1" ht="12.75" x14ac:dyDescent="0.2">
      <c r="A59" s="25" t="s">
        <v>25</v>
      </c>
      <c r="B59" s="25">
        <v>275</v>
      </c>
      <c r="C59" s="25">
        <v>201</v>
      </c>
      <c r="D59" s="25">
        <v>130</v>
      </c>
      <c r="E59" s="25">
        <v>39</v>
      </c>
      <c r="F59" s="25">
        <v>37</v>
      </c>
      <c r="G59" s="26">
        <v>53</v>
      </c>
    </row>
    <row r="60" spans="1:7" s="106" customFormat="1" ht="12.75" x14ac:dyDescent="0.2">
      <c r="A60" s="27" t="s">
        <v>40</v>
      </c>
      <c r="B60" s="28">
        <f t="shared" ref="B60:G60" si="0">SUM(B47:B59)</f>
        <v>2306</v>
      </c>
      <c r="C60" s="28">
        <f t="shared" si="0"/>
        <v>1818</v>
      </c>
      <c r="D60" s="28">
        <f t="shared" si="0"/>
        <v>1144</v>
      </c>
      <c r="E60" s="28">
        <f t="shared" si="0"/>
        <v>471</v>
      </c>
      <c r="F60" s="28">
        <f t="shared" si="0"/>
        <v>394</v>
      </c>
      <c r="G60" s="28">
        <f t="shared" si="0"/>
        <v>209</v>
      </c>
    </row>
    <row r="61" spans="1:7" s="106" customFormat="1" ht="12.75" x14ac:dyDescent="0.2">
      <c r="A61" s="25" t="s">
        <v>27</v>
      </c>
      <c r="B61" s="25">
        <v>12</v>
      </c>
      <c r="C61" s="25">
        <v>5</v>
      </c>
      <c r="D61" s="25">
        <v>6</v>
      </c>
      <c r="E61" s="25">
        <v>0</v>
      </c>
      <c r="F61" s="25">
        <v>5</v>
      </c>
      <c r="G61" s="26">
        <v>1</v>
      </c>
    </row>
    <row r="62" spans="1:7" s="106" customFormat="1" ht="12.75" x14ac:dyDescent="0.2">
      <c r="A62" s="25" t="s">
        <v>29</v>
      </c>
      <c r="B62" s="25">
        <v>7</v>
      </c>
      <c r="C62" s="25">
        <v>3</v>
      </c>
      <c r="D62" s="25">
        <v>0</v>
      </c>
      <c r="E62" s="25">
        <v>0</v>
      </c>
      <c r="F62" s="25">
        <v>0</v>
      </c>
      <c r="G62" s="26">
        <v>0</v>
      </c>
    </row>
    <row r="63" spans="1:7" s="106" customFormat="1" ht="12.75" x14ac:dyDescent="0.2">
      <c r="A63" s="25" t="s">
        <v>28</v>
      </c>
      <c r="B63" s="25">
        <v>17</v>
      </c>
      <c r="C63" s="25">
        <v>11</v>
      </c>
      <c r="D63" s="25">
        <v>9</v>
      </c>
      <c r="E63" s="25">
        <v>5</v>
      </c>
      <c r="F63" s="25">
        <v>2</v>
      </c>
      <c r="G63" s="26">
        <v>0</v>
      </c>
    </row>
    <row r="64" spans="1:7" s="106" customFormat="1" ht="12.75" x14ac:dyDescent="0.2">
      <c r="A64" s="25" t="s">
        <v>31</v>
      </c>
      <c r="B64" s="25">
        <v>2</v>
      </c>
      <c r="C64" s="25">
        <v>1</v>
      </c>
      <c r="D64" s="25">
        <v>0</v>
      </c>
      <c r="E64" s="25">
        <v>1</v>
      </c>
      <c r="F64" s="25">
        <v>2</v>
      </c>
      <c r="G64" s="26">
        <v>0</v>
      </c>
    </row>
    <row r="65" spans="1:7" s="106" customFormat="1" ht="12.75" x14ac:dyDescent="0.2">
      <c r="A65" s="25" t="s">
        <v>41</v>
      </c>
      <c r="B65" s="25">
        <v>33</v>
      </c>
      <c r="C65" s="25">
        <v>31</v>
      </c>
      <c r="D65" s="25">
        <v>22</v>
      </c>
      <c r="E65" s="25">
        <v>5</v>
      </c>
      <c r="F65" s="25">
        <v>8</v>
      </c>
      <c r="G65" s="26">
        <v>7</v>
      </c>
    </row>
    <row r="66" spans="1:7" s="106" customFormat="1" ht="12.75" x14ac:dyDescent="0.2">
      <c r="A66" s="27" t="s">
        <v>257</v>
      </c>
      <c r="B66" s="28">
        <v>2377</v>
      </c>
      <c r="C66" s="28">
        <v>1869</v>
      </c>
      <c r="D66" s="28">
        <v>1181</v>
      </c>
      <c r="E66" s="28">
        <v>482</v>
      </c>
      <c r="F66" s="28">
        <v>411</v>
      </c>
      <c r="G66" s="28">
        <v>217</v>
      </c>
    </row>
  </sheetData>
  <mergeCells count="8">
    <mergeCell ref="A1:G1"/>
    <mergeCell ref="A14:E14"/>
    <mergeCell ref="A25:D25"/>
    <mergeCell ref="A45:G45"/>
    <mergeCell ref="A27:B27"/>
    <mergeCell ref="A32:B32"/>
    <mergeCell ref="A43:D43"/>
    <mergeCell ref="A4:F4"/>
  </mergeCells>
  <hyperlinks>
    <hyperlink ref="G2" location="Sommaire!A1" display="sommaire"/>
  </hyperlinks>
  <pageMargins left="0.7" right="0.7" top="0.75" bottom="0.75" header="0.3" footer="0.3"/>
  <pageSetup paperSize="9" scale="6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7" tint="0.39997558519241921"/>
  </sheetPr>
  <dimension ref="A1:F66"/>
  <sheetViews>
    <sheetView showGridLines="0" view="pageBreakPreview" zoomScaleNormal="100" zoomScaleSheetLayoutView="100" workbookViewId="0">
      <selection sqref="A1:F1"/>
    </sheetView>
  </sheetViews>
  <sheetFormatPr baseColWidth="10" defaultColWidth="9.140625" defaultRowHeight="14.25" x14ac:dyDescent="0.2"/>
  <cols>
    <col min="1" max="1" width="51.28515625" style="105" customWidth="1"/>
    <col min="2" max="2" width="9.140625" style="105"/>
    <col min="3" max="3" width="11.28515625" style="105" customWidth="1"/>
    <col min="4" max="4" width="11.5703125" style="105" customWidth="1"/>
    <col min="5" max="5" width="15.7109375" style="105" customWidth="1"/>
    <col min="6" max="6" width="13.7109375" style="105" customWidth="1"/>
    <col min="7" max="16384" width="9.140625" style="105"/>
  </cols>
  <sheetData>
    <row r="1" spans="1:6" s="1" customFormat="1" ht="15" x14ac:dyDescent="0.2">
      <c r="A1" s="303" t="s">
        <v>276</v>
      </c>
      <c r="B1" s="303"/>
      <c r="C1" s="303"/>
      <c r="D1" s="303"/>
      <c r="E1" s="303"/>
      <c r="F1" s="303"/>
    </row>
    <row r="2" spans="1:6" s="1" customFormat="1" ht="12.75" x14ac:dyDescent="0.2">
      <c r="F2" s="131" t="s">
        <v>78</v>
      </c>
    </row>
    <row r="3" spans="1:6" s="1" customFormat="1" ht="12.75" x14ac:dyDescent="0.2">
      <c r="A3" s="2" t="s">
        <v>248</v>
      </c>
    </row>
    <row r="4" spans="1:6" s="1" customFormat="1" ht="24" customHeight="1" x14ac:dyDescent="0.2">
      <c r="A4" s="335" t="s">
        <v>250</v>
      </c>
      <c r="B4" s="335"/>
      <c r="C4" s="335"/>
      <c r="D4" s="335"/>
      <c r="E4" s="335"/>
    </row>
    <row r="6" spans="1:6" s="106" customFormat="1" ht="12.75" x14ac:dyDescent="0.2">
      <c r="A6" s="3" t="s">
        <v>64</v>
      </c>
      <c r="B6" s="4" t="s">
        <v>51</v>
      </c>
      <c r="C6" s="4" t="s">
        <v>52</v>
      </c>
      <c r="D6" s="5" t="s">
        <v>47</v>
      </c>
      <c r="E6" s="4" t="s">
        <v>53</v>
      </c>
    </row>
    <row r="7" spans="1:6" s="106" customFormat="1" ht="12.75" x14ac:dyDescent="0.2">
      <c r="A7" s="6" t="s">
        <v>44</v>
      </c>
      <c r="B7" s="7">
        <v>82</v>
      </c>
      <c r="C7" s="7">
        <v>73</v>
      </c>
      <c r="D7" s="8">
        <v>155</v>
      </c>
      <c r="E7" s="17">
        <v>1</v>
      </c>
      <c r="F7" s="102"/>
    </row>
    <row r="8" spans="1:6" s="106" customFormat="1" ht="12.75" x14ac:dyDescent="0.2">
      <c r="A8" s="6" t="s">
        <v>45</v>
      </c>
      <c r="B8" s="7">
        <v>73</v>
      </c>
      <c r="C8" s="7">
        <v>82</v>
      </c>
      <c r="D8" s="8">
        <v>155</v>
      </c>
      <c r="E8" s="17">
        <v>0</v>
      </c>
      <c r="F8" s="102"/>
    </row>
    <row r="9" spans="1:6" s="106" customFormat="1" ht="12.75" x14ac:dyDescent="0.2">
      <c r="A9" s="6" t="s">
        <v>46</v>
      </c>
      <c r="B9" s="7">
        <v>88</v>
      </c>
      <c r="C9" s="7">
        <v>92</v>
      </c>
      <c r="D9" s="8">
        <v>180</v>
      </c>
      <c r="E9" s="17">
        <v>1</v>
      </c>
      <c r="F9" s="102"/>
    </row>
    <row r="10" spans="1:6" s="106" customFormat="1" ht="12.75" x14ac:dyDescent="0.2">
      <c r="A10" s="9" t="s">
        <v>47</v>
      </c>
      <c r="B10" s="8">
        <v>243</v>
      </c>
      <c r="C10" s="8">
        <v>247</v>
      </c>
      <c r="D10" s="8">
        <v>490</v>
      </c>
      <c r="E10" s="29">
        <v>2</v>
      </c>
      <c r="F10" s="102"/>
    </row>
    <row r="11" spans="1:6" s="106" customFormat="1" ht="12.75" x14ac:dyDescent="0.2">
      <c r="A11" s="10" t="s">
        <v>48</v>
      </c>
      <c r="B11" s="7">
        <v>0</v>
      </c>
      <c r="C11" s="7">
        <v>3</v>
      </c>
      <c r="D11" s="8">
        <v>3</v>
      </c>
      <c r="E11" s="11" t="s">
        <v>0</v>
      </c>
      <c r="F11" s="102"/>
    </row>
    <row r="12" spans="1:6" s="106" customFormat="1" ht="12.75" x14ac:dyDescent="0.2">
      <c r="A12" s="10" t="s">
        <v>49</v>
      </c>
      <c r="B12" s="7">
        <v>15</v>
      </c>
      <c r="C12" s="7">
        <v>22</v>
      </c>
      <c r="D12" s="8">
        <v>37</v>
      </c>
      <c r="E12" s="11" t="s">
        <v>0</v>
      </c>
      <c r="F12" s="102"/>
    </row>
    <row r="13" spans="1:6" s="106" customFormat="1" ht="12.75" x14ac:dyDescent="0.2">
      <c r="A13" s="10" t="s">
        <v>50</v>
      </c>
      <c r="B13" s="7">
        <v>79</v>
      </c>
      <c r="C13" s="7">
        <v>68</v>
      </c>
      <c r="D13" s="8">
        <v>147</v>
      </c>
      <c r="E13" s="11" t="s">
        <v>0</v>
      </c>
      <c r="F13" s="102"/>
    </row>
    <row r="14" spans="1:6" x14ac:dyDescent="0.2">
      <c r="A14" s="302" t="s">
        <v>63</v>
      </c>
      <c r="B14" s="302"/>
      <c r="C14" s="302"/>
      <c r="D14" s="302"/>
      <c r="E14" s="302"/>
    </row>
    <row r="16" spans="1:6" s="106" customFormat="1" ht="12.75" x14ac:dyDescent="0.2">
      <c r="A16" s="3" t="s">
        <v>62</v>
      </c>
      <c r="B16" s="4" t="s">
        <v>51</v>
      </c>
      <c r="C16" s="4" t="s">
        <v>52</v>
      </c>
      <c r="D16" s="5" t="s">
        <v>47</v>
      </c>
    </row>
    <row r="17" spans="1:5" s="106" customFormat="1" ht="12.75" x14ac:dyDescent="0.2">
      <c r="A17" s="6" t="s">
        <v>54</v>
      </c>
      <c r="B17" s="7">
        <v>103</v>
      </c>
      <c r="C17" s="7">
        <v>100</v>
      </c>
      <c r="D17" s="8">
        <v>203</v>
      </c>
      <c r="E17" s="102"/>
    </row>
    <row r="18" spans="1:5" s="106" customFormat="1" ht="12.75" x14ac:dyDescent="0.2">
      <c r="A18" s="6" t="s">
        <v>55</v>
      </c>
      <c r="B18" s="7">
        <v>91</v>
      </c>
      <c r="C18" s="7">
        <v>93</v>
      </c>
      <c r="D18" s="8">
        <v>184</v>
      </c>
      <c r="E18" s="102"/>
    </row>
    <row r="19" spans="1:5" s="106" customFormat="1" ht="25.5" x14ac:dyDescent="0.2">
      <c r="A19" s="6" t="s">
        <v>56</v>
      </c>
      <c r="B19" s="7">
        <v>4</v>
      </c>
      <c r="C19" s="7">
        <v>7</v>
      </c>
      <c r="D19" s="8">
        <v>11</v>
      </c>
      <c r="E19" s="102"/>
    </row>
    <row r="20" spans="1:5" s="106" customFormat="1" ht="12.75" x14ac:dyDescent="0.2">
      <c r="A20" s="6" t="s">
        <v>57</v>
      </c>
      <c r="B20" s="7">
        <v>4</v>
      </c>
      <c r="C20" s="7">
        <v>6</v>
      </c>
      <c r="D20" s="8">
        <v>10</v>
      </c>
      <c r="E20" s="102"/>
    </row>
    <row r="21" spans="1:5" s="106" customFormat="1" ht="12.75" x14ac:dyDescent="0.2">
      <c r="E21" s="102"/>
    </row>
    <row r="22" spans="1:5" s="106" customFormat="1" ht="12.75" x14ac:dyDescent="0.2">
      <c r="A22" s="3" t="s">
        <v>61</v>
      </c>
      <c r="B22" s="4" t="s">
        <v>51</v>
      </c>
      <c r="C22" s="4" t="s">
        <v>52</v>
      </c>
      <c r="D22" s="5" t="s">
        <v>47</v>
      </c>
      <c r="E22" s="102"/>
    </row>
    <row r="23" spans="1:5" s="106" customFormat="1" ht="25.5" x14ac:dyDescent="0.2">
      <c r="A23" s="6" t="s">
        <v>58</v>
      </c>
      <c r="B23" s="31">
        <v>140</v>
      </c>
      <c r="C23" s="31">
        <v>155</v>
      </c>
      <c r="D23" s="32">
        <v>295</v>
      </c>
      <c r="E23" s="102"/>
    </row>
    <row r="24" spans="1:5" s="106" customFormat="1" ht="25.5" x14ac:dyDescent="0.2">
      <c r="A24" s="6" t="s">
        <v>59</v>
      </c>
      <c r="B24" s="31">
        <v>99</v>
      </c>
      <c r="C24" s="31">
        <v>88</v>
      </c>
      <c r="D24" s="32">
        <v>187</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2</v>
      </c>
    </row>
    <row r="29" spans="1:5" s="106" customFormat="1" ht="12.75" x14ac:dyDescent="0.2">
      <c r="A29" s="6" t="s">
        <v>66</v>
      </c>
      <c r="B29" s="7">
        <v>25</v>
      </c>
    </row>
    <row r="30" spans="1:5" s="106" customFormat="1" ht="12.75" x14ac:dyDescent="0.2">
      <c r="A30" s="13" t="s">
        <v>47</v>
      </c>
      <c r="B30" s="14">
        <v>27</v>
      </c>
    </row>
    <row r="31" spans="1:5" ht="42.75" customHeight="1" x14ac:dyDescent="0.2">
      <c r="A31" s="302" t="s">
        <v>223</v>
      </c>
      <c r="B31" s="302"/>
    </row>
    <row r="32" spans="1:5" x14ac:dyDescent="0.2">
      <c r="A32" s="58"/>
      <c r="B32" s="58"/>
    </row>
    <row r="33" spans="1:6" s="106" customFormat="1" ht="25.5" x14ac:dyDescent="0.2">
      <c r="A33" s="104" t="s">
        <v>254</v>
      </c>
      <c r="B33" s="4" t="s">
        <v>251</v>
      </c>
      <c r="C33" s="4" t="s">
        <v>252</v>
      </c>
      <c r="D33" s="4" t="s">
        <v>253</v>
      </c>
      <c r="E33" s="133" t="s">
        <v>47</v>
      </c>
    </row>
    <row r="34" spans="1:6" s="106" customFormat="1" ht="12.75" x14ac:dyDescent="0.2">
      <c r="A34" s="86" t="s">
        <v>92</v>
      </c>
      <c r="B34" s="7">
        <v>105</v>
      </c>
      <c r="C34" s="7">
        <v>92</v>
      </c>
      <c r="D34" s="7">
        <v>104</v>
      </c>
      <c r="E34" s="14">
        <v>301</v>
      </c>
    </row>
    <row r="35" spans="1:6" s="106" customFormat="1" ht="12.75" x14ac:dyDescent="0.2">
      <c r="A35" s="86" t="s">
        <v>93</v>
      </c>
      <c r="B35" s="7">
        <v>0</v>
      </c>
      <c r="C35" s="7">
        <v>0</v>
      </c>
      <c r="D35" s="7">
        <v>0</v>
      </c>
      <c r="E35" s="14">
        <v>0</v>
      </c>
    </row>
    <row r="36" spans="1:6" s="106" customFormat="1" ht="12.75" x14ac:dyDescent="0.2">
      <c r="A36" s="86" t="s">
        <v>94</v>
      </c>
      <c r="B36" s="7">
        <v>4</v>
      </c>
      <c r="C36" s="7">
        <v>5</v>
      </c>
      <c r="D36" s="7">
        <v>15</v>
      </c>
      <c r="E36" s="14">
        <v>24</v>
      </c>
    </row>
    <row r="37" spans="1:6" s="106" customFormat="1" ht="12.75" x14ac:dyDescent="0.2">
      <c r="A37" s="86" t="s">
        <v>95</v>
      </c>
      <c r="B37" s="7">
        <v>0</v>
      </c>
      <c r="C37" s="7">
        <v>0</v>
      </c>
      <c r="D37" s="7">
        <v>0</v>
      </c>
      <c r="E37" s="14">
        <v>0</v>
      </c>
    </row>
    <row r="38" spans="1:6" s="106" customFormat="1" ht="12.75" x14ac:dyDescent="0.2">
      <c r="A38" s="86" t="s">
        <v>96</v>
      </c>
      <c r="B38" s="7">
        <v>48</v>
      </c>
      <c r="C38" s="7">
        <v>53</v>
      </c>
      <c r="D38" s="7">
        <v>49</v>
      </c>
      <c r="E38" s="14">
        <v>150</v>
      </c>
    </row>
    <row r="39" spans="1:6" s="106" customFormat="1" ht="12.75" x14ac:dyDescent="0.2">
      <c r="A39" s="86" t="s">
        <v>97</v>
      </c>
      <c r="B39" s="7">
        <v>1</v>
      </c>
      <c r="C39" s="7">
        <v>4</v>
      </c>
      <c r="D39" s="7">
        <v>7</v>
      </c>
      <c r="E39" s="14">
        <v>12</v>
      </c>
    </row>
    <row r="40" spans="1:6" s="106" customFormat="1" ht="12.75" x14ac:dyDescent="0.2">
      <c r="A40" s="100" t="s">
        <v>98</v>
      </c>
      <c r="B40" s="14">
        <v>158</v>
      </c>
      <c r="C40" s="14">
        <v>154</v>
      </c>
      <c r="D40" s="14">
        <v>175</v>
      </c>
      <c r="E40" s="14">
        <v>487</v>
      </c>
    </row>
    <row r="41" spans="1:6" s="106" customFormat="1" ht="12.75" x14ac:dyDescent="0.2">
      <c r="A41" s="100" t="s">
        <v>99</v>
      </c>
      <c r="B41" s="14">
        <v>0</v>
      </c>
      <c r="C41" s="14">
        <v>0</v>
      </c>
      <c r="D41" s="14">
        <v>3</v>
      </c>
      <c r="E41" s="14">
        <v>3</v>
      </c>
    </row>
    <row r="42" spans="1:6" ht="28.5" customHeight="1" x14ac:dyDescent="0.2">
      <c r="A42" s="302" t="s">
        <v>108</v>
      </c>
      <c r="B42" s="302"/>
      <c r="C42" s="302"/>
      <c r="D42" s="302"/>
      <c r="E42" s="302"/>
    </row>
    <row r="44" spans="1:6" s="106" customFormat="1" ht="33.75" customHeight="1" x14ac:dyDescent="0.2">
      <c r="A44" s="336" t="s">
        <v>264</v>
      </c>
      <c r="B44" s="337"/>
      <c r="C44" s="337"/>
      <c r="D44" s="337"/>
      <c r="E44" s="337"/>
      <c r="F44" s="338"/>
    </row>
    <row r="45" spans="1:6" s="106" customFormat="1" ht="25.5" x14ac:dyDescent="0.2">
      <c r="A45" s="21" t="s">
        <v>68</v>
      </c>
      <c r="B45" s="22" t="s">
        <v>116</v>
      </c>
      <c r="C45" s="22" t="s">
        <v>113</v>
      </c>
      <c r="D45" s="22" t="s">
        <v>114</v>
      </c>
      <c r="E45" s="22" t="s">
        <v>34</v>
      </c>
      <c r="F45" s="22" t="s">
        <v>115</v>
      </c>
    </row>
    <row r="46" spans="1:6" s="106" customFormat="1" ht="12.75" x14ac:dyDescent="0.2">
      <c r="A46" s="24" t="s">
        <v>110</v>
      </c>
      <c r="B46" s="25">
        <v>14</v>
      </c>
      <c r="C46" s="25">
        <v>5</v>
      </c>
      <c r="D46" s="25">
        <v>7</v>
      </c>
      <c r="E46" s="25">
        <v>2</v>
      </c>
      <c r="F46" s="26">
        <v>2</v>
      </c>
    </row>
    <row r="47" spans="1:6" s="106" customFormat="1" ht="12.75" x14ac:dyDescent="0.2">
      <c r="A47" s="25" t="s">
        <v>111</v>
      </c>
      <c r="B47" s="25">
        <v>13</v>
      </c>
      <c r="C47" s="25">
        <v>7</v>
      </c>
      <c r="D47" s="25">
        <v>1</v>
      </c>
      <c r="E47" s="25">
        <v>5</v>
      </c>
      <c r="F47" s="26">
        <v>0</v>
      </c>
    </row>
    <row r="48" spans="1:6" s="106" customFormat="1" ht="12.75" x14ac:dyDescent="0.2">
      <c r="A48" s="25" t="s">
        <v>21</v>
      </c>
      <c r="B48" s="25">
        <v>12</v>
      </c>
      <c r="C48" s="25">
        <v>11</v>
      </c>
      <c r="D48" s="25">
        <v>0</v>
      </c>
      <c r="E48" s="25">
        <v>1</v>
      </c>
      <c r="F48" s="26">
        <v>0</v>
      </c>
    </row>
    <row r="49" spans="1:6" s="106" customFormat="1" ht="12.75" x14ac:dyDescent="0.2">
      <c r="A49" s="25" t="s">
        <v>112</v>
      </c>
      <c r="B49" s="25">
        <v>6</v>
      </c>
      <c r="C49" s="25">
        <v>2</v>
      </c>
      <c r="D49" s="25">
        <v>2</v>
      </c>
      <c r="E49" s="25">
        <v>2</v>
      </c>
      <c r="F49" s="26">
        <v>0</v>
      </c>
    </row>
    <row r="50" spans="1:6" s="106" customFormat="1" ht="12.75" x14ac:dyDescent="0.2">
      <c r="A50" s="25" t="s">
        <v>26</v>
      </c>
      <c r="B50" s="25">
        <v>0</v>
      </c>
      <c r="C50" s="25">
        <v>0</v>
      </c>
      <c r="D50" s="25">
        <v>0</v>
      </c>
      <c r="E50" s="25">
        <v>0</v>
      </c>
      <c r="F50" s="26">
        <v>0</v>
      </c>
    </row>
    <row r="51" spans="1:6" s="106" customFormat="1" ht="12.75" x14ac:dyDescent="0.2">
      <c r="A51" s="25" t="s">
        <v>15</v>
      </c>
      <c r="B51" s="25">
        <v>30</v>
      </c>
      <c r="C51" s="25">
        <v>17</v>
      </c>
      <c r="D51" s="25">
        <v>7</v>
      </c>
      <c r="E51" s="25">
        <v>6</v>
      </c>
      <c r="F51" s="26">
        <v>0</v>
      </c>
    </row>
    <row r="52" spans="1:6" s="106" customFormat="1" ht="12.75" x14ac:dyDescent="0.2">
      <c r="A52" s="25" t="s">
        <v>16</v>
      </c>
      <c r="B52" s="25">
        <v>18</v>
      </c>
      <c r="C52" s="25">
        <v>14</v>
      </c>
      <c r="D52" s="25">
        <v>4</v>
      </c>
      <c r="E52" s="25">
        <v>0</v>
      </c>
      <c r="F52" s="26">
        <v>1</v>
      </c>
    </row>
    <row r="53" spans="1:6" s="106" customFormat="1" ht="12.75" x14ac:dyDescent="0.2">
      <c r="A53" s="25" t="s">
        <v>38</v>
      </c>
      <c r="B53" s="25">
        <v>10</v>
      </c>
      <c r="C53" s="25">
        <v>8</v>
      </c>
      <c r="D53" s="25">
        <v>1</v>
      </c>
      <c r="E53" s="25">
        <v>1</v>
      </c>
      <c r="F53" s="83" t="s">
        <v>105</v>
      </c>
    </row>
    <row r="54" spans="1:6" s="106" customFormat="1" ht="12.75" x14ac:dyDescent="0.2">
      <c r="A54" s="25" t="s">
        <v>17</v>
      </c>
      <c r="B54" s="25">
        <v>10</v>
      </c>
      <c r="C54" s="25">
        <v>8</v>
      </c>
      <c r="D54" s="25">
        <v>1</v>
      </c>
      <c r="E54" s="25">
        <v>1</v>
      </c>
      <c r="F54" s="26">
        <v>0</v>
      </c>
    </row>
    <row r="55" spans="1:6" s="106" customFormat="1" ht="12.75" x14ac:dyDescent="0.2">
      <c r="A55" s="25" t="s">
        <v>22</v>
      </c>
      <c r="B55" s="25">
        <v>11</v>
      </c>
      <c r="C55" s="25">
        <v>4</v>
      </c>
      <c r="D55" s="25">
        <v>4</v>
      </c>
      <c r="E55" s="25">
        <v>3</v>
      </c>
      <c r="F55" s="26">
        <v>0</v>
      </c>
    </row>
    <row r="56" spans="1:6" s="106" customFormat="1" ht="12.75" x14ac:dyDescent="0.2">
      <c r="A56" s="25" t="s">
        <v>23</v>
      </c>
      <c r="B56" s="25">
        <v>12</v>
      </c>
      <c r="C56" s="25">
        <v>9</v>
      </c>
      <c r="D56" s="25">
        <v>1</v>
      </c>
      <c r="E56" s="25">
        <v>2</v>
      </c>
      <c r="F56" s="26">
        <v>0</v>
      </c>
    </row>
    <row r="57" spans="1:6" s="106" customFormat="1" ht="12.75" x14ac:dyDescent="0.2">
      <c r="A57" s="25" t="s">
        <v>39</v>
      </c>
      <c r="B57" s="25">
        <v>111</v>
      </c>
      <c r="C57" s="25">
        <v>75</v>
      </c>
      <c r="D57" s="25">
        <v>19</v>
      </c>
      <c r="E57" s="25">
        <v>17</v>
      </c>
      <c r="F57" s="26">
        <v>0</v>
      </c>
    </row>
    <row r="58" spans="1:6" s="106" customFormat="1" ht="12.75" x14ac:dyDescent="0.2">
      <c r="A58" s="25" t="s">
        <v>25</v>
      </c>
      <c r="B58" s="25">
        <v>8</v>
      </c>
      <c r="C58" s="25">
        <v>5</v>
      </c>
      <c r="D58" s="25">
        <v>2</v>
      </c>
      <c r="E58" s="25">
        <v>1</v>
      </c>
      <c r="F58" s="26">
        <v>0</v>
      </c>
    </row>
    <row r="59" spans="1:6" s="106" customFormat="1" ht="12.75" x14ac:dyDescent="0.2">
      <c r="A59" s="27" t="s">
        <v>40</v>
      </c>
      <c r="B59" s="28">
        <v>255</v>
      </c>
      <c r="C59" s="28">
        <v>165</v>
      </c>
      <c r="D59" s="28">
        <v>49</v>
      </c>
      <c r="E59" s="28">
        <v>41</v>
      </c>
      <c r="F59" s="85" t="str">
        <f>CONCATENATE(SUM(F46:F58),"*")</f>
        <v>3*</v>
      </c>
    </row>
    <row r="60" spans="1:6" s="106" customFormat="1" ht="12.75" x14ac:dyDescent="0.2">
      <c r="A60" s="25" t="s">
        <v>27</v>
      </c>
      <c r="B60" s="25">
        <v>7</v>
      </c>
      <c r="C60" s="25">
        <v>6</v>
      </c>
      <c r="D60" s="25">
        <v>0</v>
      </c>
      <c r="E60" s="25">
        <v>1</v>
      </c>
      <c r="F60" s="26">
        <v>0</v>
      </c>
    </row>
    <row r="61" spans="1:6" s="106" customFormat="1" ht="12.75" x14ac:dyDescent="0.2">
      <c r="A61" s="25" t="s">
        <v>29</v>
      </c>
      <c r="B61" s="25">
        <v>0</v>
      </c>
      <c r="C61" s="25">
        <v>0</v>
      </c>
      <c r="D61" s="25">
        <v>0</v>
      </c>
      <c r="E61" s="25">
        <v>0</v>
      </c>
      <c r="F61" s="26">
        <v>0</v>
      </c>
    </row>
    <row r="62" spans="1:6" s="106" customFormat="1" ht="12.75" x14ac:dyDescent="0.2">
      <c r="A62" s="25" t="s">
        <v>30</v>
      </c>
      <c r="B62" s="25">
        <v>4</v>
      </c>
      <c r="C62" s="25">
        <v>4</v>
      </c>
      <c r="D62" s="25">
        <v>0</v>
      </c>
      <c r="E62" s="25">
        <v>0</v>
      </c>
      <c r="F62" s="26">
        <v>0</v>
      </c>
    </row>
    <row r="63" spans="1:6" s="106" customFormat="1" ht="12.75" x14ac:dyDescent="0.2">
      <c r="A63" s="25" t="s">
        <v>28</v>
      </c>
      <c r="B63" s="25">
        <v>1</v>
      </c>
      <c r="C63" s="25">
        <v>0</v>
      </c>
      <c r="D63" s="25">
        <v>0</v>
      </c>
      <c r="E63" s="25">
        <v>1</v>
      </c>
      <c r="F63" s="26">
        <v>0</v>
      </c>
    </row>
    <row r="64" spans="1:6" s="106" customFormat="1" ht="12.75" x14ac:dyDescent="0.2">
      <c r="A64" s="25" t="s">
        <v>31</v>
      </c>
      <c r="B64" s="25">
        <v>0</v>
      </c>
      <c r="C64" s="25">
        <v>0</v>
      </c>
      <c r="D64" s="25">
        <v>0</v>
      </c>
      <c r="E64" s="25">
        <v>0</v>
      </c>
      <c r="F64" s="26">
        <v>0</v>
      </c>
    </row>
    <row r="65" spans="1:6" s="106" customFormat="1" ht="12.75" x14ac:dyDescent="0.2">
      <c r="A65" s="27" t="s">
        <v>257</v>
      </c>
      <c r="B65" s="28">
        <v>267</v>
      </c>
      <c r="C65" s="28">
        <v>175</v>
      </c>
      <c r="D65" s="28">
        <v>49</v>
      </c>
      <c r="E65" s="28">
        <v>43</v>
      </c>
      <c r="F65" s="85" t="str">
        <f>CONCATENATE(SUM(F60:F64,F46:F58),"*")</f>
        <v>3*</v>
      </c>
    </row>
    <row r="66" spans="1:6" x14ac:dyDescent="0.2">
      <c r="A66" s="137" t="s">
        <v>222</v>
      </c>
    </row>
  </sheetData>
  <mergeCells count="8">
    <mergeCell ref="A44:F44"/>
    <mergeCell ref="A1:F1"/>
    <mergeCell ref="A42:E42"/>
    <mergeCell ref="A14:E14"/>
    <mergeCell ref="A25:D25"/>
    <mergeCell ref="A27:B27"/>
    <mergeCell ref="A31:B31"/>
    <mergeCell ref="A4:E4"/>
  </mergeCells>
  <hyperlinks>
    <hyperlink ref="F2" location="Sommaire!A1" display="sommaire"/>
  </hyperlinks>
  <pageMargins left="0.7" right="0.7" top="0.75" bottom="0.75" header="0.3" footer="0.3"/>
  <pageSetup paperSize="9" scale="71"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7" tint="0.39997558519241921"/>
  </sheetPr>
  <dimension ref="A1:F88"/>
  <sheetViews>
    <sheetView showGridLines="0" view="pageBreakPreview" zoomScaleNormal="100" zoomScaleSheetLayoutView="100" workbookViewId="0">
      <selection sqref="A1:F1"/>
    </sheetView>
  </sheetViews>
  <sheetFormatPr baseColWidth="10" defaultColWidth="9.140625" defaultRowHeight="14.25" x14ac:dyDescent="0.2"/>
  <cols>
    <col min="1" max="1" width="49.28515625" style="105" customWidth="1"/>
    <col min="2" max="2" width="9.140625" style="105"/>
    <col min="3" max="3" width="11.140625" style="105" customWidth="1"/>
    <col min="4" max="4" width="10.28515625" style="105" customWidth="1"/>
    <col min="5" max="5" width="15.7109375" style="105" customWidth="1"/>
    <col min="6" max="6" width="13.7109375" style="105" customWidth="1"/>
    <col min="7" max="16384" width="9.140625" style="105"/>
  </cols>
  <sheetData>
    <row r="1" spans="1:6" s="1" customFormat="1" ht="15.75" customHeight="1" x14ac:dyDescent="0.2">
      <c r="A1" s="303" t="s">
        <v>277</v>
      </c>
      <c r="B1" s="303"/>
      <c r="C1" s="303"/>
      <c r="D1" s="303"/>
      <c r="E1" s="303"/>
      <c r="F1" s="303"/>
    </row>
    <row r="2" spans="1:6" s="1" customFormat="1" ht="12.75" x14ac:dyDescent="0.2">
      <c r="F2" s="131" t="s">
        <v>78</v>
      </c>
    </row>
    <row r="3" spans="1:6" s="1" customFormat="1" ht="12.75" x14ac:dyDescent="0.2">
      <c r="A3" s="2" t="s">
        <v>248</v>
      </c>
    </row>
    <row r="4" spans="1:6" s="154" customFormat="1" ht="36.75" customHeight="1" x14ac:dyDescent="0.2">
      <c r="A4" s="340" t="s">
        <v>294</v>
      </c>
      <c r="B4" s="340"/>
      <c r="C4" s="340"/>
      <c r="D4" s="340"/>
      <c r="E4" s="340"/>
    </row>
    <row r="6" spans="1:6" s="106" customFormat="1" ht="12.75" x14ac:dyDescent="0.2">
      <c r="A6" s="3" t="s">
        <v>64</v>
      </c>
      <c r="B6" s="4" t="s">
        <v>51</v>
      </c>
      <c r="C6" s="4" t="s">
        <v>52</v>
      </c>
      <c r="D6" s="5" t="s">
        <v>47</v>
      </c>
      <c r="E6" s="4" t="s">
        <v>53</v>
      </c>
    </row>
    <row r="7" spans="1:6" s="111" customFormat="1" ht="12.75" x14ac:dyDescent="0.2">
      <c r="A7" s="155" t="s">
        <v>44</v>
      </c>
      <c r="B7" s="156">
        <v>1681</v>
      </c>
      <c r="C7" s="156">
        <v>72</v>
      </c>
      <c r="D7" s="157">
        <v>1753</v>
      </c>
      <c r="E7" s="175">
        <v>9</v>
      </c>
      <c r="F7" s="170"/>
    </row>
    <row r="8" spans="1:6" s="111" customFormat="1" ht="12.75" x14ac:dyDescent="0.2">
      <c r="A8" s="155" t="s">
        <v>45</v>
      </c>
      <c r="B8" s="156">
        <v>0</v>
      </c>
      <c r="C8" s="156">
        <v>0</v>
      </c>
      <c r="D8" s="157">
        <v>0</v>
      </c>
      <c r="E8" s="175">
        <v>0</v>
      </c>
      <c r="F8" s="170"/>
    </row>
    <row r="9" spans="1:6" s="111" customFormat="1" ht="12.75" x14ac:dyDescent="0.2">
      <c r="A9" s="155" t="s">
        <v>46</v>
      </c>
      <c r="B9" s="156">
        <v>0</v>
      </c>
      <c r="C9" s="156">
        <v>0</v>
      </c>
      <c r="D9" s="157">
        <v>0</v>
      </c>
      <c r="E9" s="175">
        <v>0</v>
      </c>
      <c r="F9" s="170"/>
    </row>
    <row r="10" spans="1:6" s="111" customFormat="1" ht="12.75" x14ac:dyDescent="0.2">
      <c r="A10" s="159" t="s">
        <v>47</v>
      </c>
      <c r="B10" s="157">
        <v>1681</v>
      </c>
      <c r="C10" s="157">
        <v>72</v>
      </c>
      <c r="D10" s="157">
        <v>1753</v>
      </c>
      <c r="E10" s="176">
        <v>9</v>
      </c>
      <c r="F10" s="170"/>
    </row>
    <row r="11" spans="1:6" s="111" customFormat="1" ht="12.75" x14ac:dyDescent="0.2">
      <c r="A11" s="160" t="s">
        <v>48</v>
      </c>
      <c r="B11" s="156">
        <v>14</v>
      </c>
      <c r="C11" s="156">
        <v>0</v>
      </c>
      <c r="D11" s="157">
        <v>14</v>
      </c>
      <c r="E11" s="161" t="s">
        <v>0</v>
      </c>
      <c r="F11" s="170"/>
    </row>
    <row r="12" spans="1:6" s="111" customFormat="1" ht="12.75" x14ac:dyDescent="0.2">
      <c r="A12" s="160" t="s">
        <v>49</v>
      </c>
      <c r="B12" s="156">
        <v>60</v>
      </c>
      <c r="C12" s="156">
        <v>3</v>
      </c>
      <c r="D12" s="157">
        <v>63</v>
      </c>
      <c r="E12" s="161" t="s">
        <v>0</v>
      </c>
      <c r="F12" s="170"/>
    </row>
    <row r="13" spans="1:6" s="111" customFormat="1" ht="12.75" x14ac:dyDescent="0.2">
      <c r="A13" s="160" t="s">
        <v>50</v>
      </c>
      <c r="B13" s="156">
        <v>1466</v>
      </c>
      <c r="C13" s="156">
        <v>63</v>
      </c>
      <c r="D13" s="157">
        <v>1529</v>
      </c>
      <c r="E13" s="161" t="s">
        <v>0</v>
      </c>
      <c r="F13" s="170"/>
    </row>
    <row r="14" spans="1:6" x14ac:dyDescent="0.2">
      <c r="A14" s="302" t="s">
        <v>63</v>
      </c>
      <c r="B14" s="302"/>
      <c r="C14" s="302"/>
      <c r="D14" s="302"/>
      <c r="E14" s="302"/>
    </row>
    <row r="16" spans="1:6" s="106" customFormat="1" ht="12.75" x14ac:dyDescent="0.2">
      <c r="A16" s="3" t="s">
        <v>62</v>
      </c>
      <c r="B16" s="4" t="s">
        <v>51</v>
      </c>
      <c r="C16" s="4" t="s">
        <v>52</v>
      </c>
      <c r="D16" s="5" t="s">
        <v>47</v>
      </c>
    </row>
    <row r="17" spans="1:5" s="111" customFormat="1" ht="12.75" x14ac:dyDescent="0.2">
      <c r="A17" s="155" t="s">
        <v>54</v>
      </c>
      <c r="B17" s="156">
        <v>1497</v>
      </c>
      <c r="C17" s="156">
        <v>75</v>
      </c>
      <c r="D17" s="157">
        <v>1572</v>
      </c>
      <c r="E17" s="170"/>
    </row>
    <row r="18" spans="1:5" s="111" customFormat="1" ht="12.75" x14ac:dyDescent="0.2">
      <c r="A18" s="155" t="s">
        <v>55</v>
      </c>
      <c r="B18" s="156">
        <v>1048</v>
      </c>
      <c r="C18" s="156">
        <v>49</v>
      </c>
      <c r="D18" s="157">
        <v>1097</v>
      </c>
      <c r="E18" s="170"/>
    </row>
    <row r="19" spans="1:5" s="111" customFormat="1" ht="25.5" x14ac:dyDescent="0.2">
      <c r="A19" s="155" t="s">
        <v>56</v>
      </c>
      <c r="B19" s="156">
        <v>50</v>
      </c>
      <c r="C19" s="156">
        <v>4</v>
      </c>
      <c r="D19" s="157">
        <v>54</v>
      </c>
      <c r="E19" s="170"/>
    </row>
    <row r="20" spans="1:5" s="111" customFormat="1" ht="12.75" x14ac:dyDescent="0.2">
      <c r="A20" s="155" t="s">
        <v>57</v>
      </c>
      <c r="B20" s="156">
        <v>40</v>
      </c>
      <c r="C20" s="156">
        <v>4</v>
      </c>
      <c r="D20" s="157">
        <v>44</v>
      </c>
      <c r="E20" s="170"/>
    </row>
    <row r="21" spans="1:5" x14ac:dyDescent="0.2">
      <c r="E21" s="99"/>
    </row>
    <row r="22" spans="1:5" s="106" customFormat="1" ht="12.75" x14ac:dyDescent="0.2">
      <c r="A22" s="3" t="s">
        <v>61</v>
      </c>
      <c r="B22" s="4" t="s">
        <v>51</v>
      </c>
      <c r="C22" s="4" t="s">
        <v>52</v>
      </c>
      <c r="D22" s="5" t="s">
        <v>47</v>
      </c>
      <c r="E22" s="102"/>
    </row>
    <row r="23" spans="1:5" s="106" customFormat="1" ht="25.5" x14ac:dyDescent="0.2">
      <c r="A23" s="6" t="s">
        <v>58</v>
      </c>
      <c r="B23" s="31">
        <v>3522</v>
      </c>
      <c r="C23" s="31">
        <v>148</v>
      </c>
      <c r="D23" s="32">
        <v>3670</v>
      </c>
      <c r="E23" s="102"/>
    </row>
    <row r="24" spans="1:5" s="106" customFormat="1" ht="25.5" x14ac:dyDescent="0.2">
      <c r="A24" s="6" t="s">
        <v>59</v>
      </c>
      <c r="B24" s="31">
        <v>1889</v>
      </c>
      <c r="C24" s="31">
        <v>69</v>
      </c>
      <c r="D24" s="32">
        <v>1958</v>
      </c>
      <c r="E24" s="102"/>
    </row>
    <row r="25" spans="1:5" x14ac:dyDescent="0.2">
      <c r="A25" s="302" t="s">
        <v>60</v>
      </c>
      <c r="B25" s="302"/>
      <c r="C25" s="302"/>
      <c r="D25" s="302"/>
    </row>
    <row r="27" spans="1:5" s="106" customFormat="1" ht="12.75" x14ac:dyDescent="0.2">
      <c r="A27" s="305" t="s">
        <v>65</v>
      </c>
      <c r="B27" s="306"/>
    </row>
    <row r="28" spans="1:5" s="111" customFormat="1" ht="12.75" x14ac:dyDescent="0.2">
      <c r="A28" s="155" t="s">
        <v>33</v>
      </c>
      <c r="B28" s="156">
        <v>40</v>
      </c>
    </row>
    <row r="29" spans="1:5" s="111" customFormat="1" ht="12.75" x14ac:dyDescent="0.2">
      <c r="A29" s="155" t="s">
        <v>66</v>
      </c>
      <c r="B29" s="156">
        <v>46</v>
      </c>
    </row>
    <row r="30" spans="1:5" s="111" customFormat="1" ht="12.75" x14ac:dyDescent="0.2">
      <c r="A30" s="155" t="s">
        <v>67</v>
      </c>
      <c r="B30" s="156">
        <v>2</v>
      </c>
    </row>
    <row r="31" spans="1:5" s="111" customFormat="1" ht="12.75" x14ac:dyDescent="0.2">
      <c r="A31" s="171" t="s">
        <v>47</v>
      </c>
      <c r="B31" s="172">
        <v>88</v>
      </c>
    </row>
    <row r="32" spans="1:5" ht="40.5" customHeight="1" x14ac:dyDescent="0.2">
      <c r="A32" s="302" t="s">
        <v>223</v>
      </c>
      <c r="B32" s="302"/>
    </row>
    <row r="34" spans="1:6" s="106" customFormat="1" ht="25.5" x14ac:dyDescent="0.2">
      <c r="A34" s="104" t="s">
        <v>254</v>
      </c>
      <c r="B34" s="4" t="s">
        <v>251</v>
      </c>
      <c r="C34" s="4" t="s">
        <v>252</v>
      </c>
      <c r="D34" s="4" t="s">
        <v>253</v>
      </c>
      <c r="E34" s="133" t="s">
        <v>47</v>
      </c>
    </row>
    <row r="35" spans="1:6" s="111" customFormat="1" ht="12.75" x14ac:dyDescent="0.2">
      <c r="A35" s="173" t="s">
        <v>92</v>
      </c>
      <c r="B35" s="156">
        <v>522</v>
      </c>
      <c r="C35" s="156">
        <v>0</v>
      </c>
      <c r="D35" s="156">
        <v>0</v>
      </c>
      <c r="E35" s="172">
        <v>522</v>
      </c>
    </row>
    <row r="36" spans="1:6" s="111" customFormat="1" ht="12.75" x14ac:dyDescent="0.2">
      <c r="A36" s="173" t="s">
        <v>93</v>
      </c>
      <c r="B36" s="156">
        <v>5</v>
      </c>
      <c r="C36" s="156">
        <v>0</v>
      </c>
      <c r="D36" s="156">
        <v>0</v>
      </c>
      <c r="E36" s="172">
        <v>5</v>
      </c>
    </row>
    <row r="37" spans="1:6" s="111" customFormat="1" ht="12.75" x14ac:dyDescent="0.2">
      <c r="A37" s="173" t="s">
        <v>94</v>
      </c>
      <c r="B37" s="156">
        <v>53</v>
      </c>
      <c r="C37" s="156">
        <v>0</v>
      </c>
      <c r="D37" s="156">
        <v>0</v>
      </c>
      <c r="E37" s="172">
        <v>53</v>
      </c>
    </row>
    <row r="38" spans="1:6" s="111" customFormat="1" ht="12.75" x14ac:dyDescent="0.2">
      <c r="A38" s="173" t="s">
        <v>95</v>
      </c>
      <c r="B38" s="156">
        <v>30</v>
      </c>
      <c r="C38" s="156">
        <v>0</v>
      </c>
      <c r="D38" s="156">
        <v>0</v>
      </c>
      <c r="E38" s="172">
        <v>30</v>
      </c>
    </row>
    <row r="39" spans="1:6" s="111" customFormat="1" ht="12.75" x14ac:dyDescent="0.2">
      <c r="A39" s="173" t="s">
        <v>96</v>
      </c>
      <c r="B39" s="156">
        <v>52</v>
      </c>
      <c r="C39" s="156">
        <v>0</v>
      </c>
      <c r="D39" s="156">
        <v>0</v>
      </c>
      <c r="E39" s="172">
        <v>52</v>
      </c>
    </row>
    <row r="40" spans="1:6" s="111" customFormat="1" ht="12.75" x14ac:dyDescent="0.2">
      <c r="A40" s="173" t="s">
        <v>97</v>
      </c>
      <c r="B40" s="156">
        <v>196</v>
      </c>
      <c r="C40" s="156">
        <v>0</v>
      </c>
      <c r="D40" s="156">
        <v>0</v>
      </c>
      <c r="E40" s="172">
        <v>196</v>
      </c>
    </row>
    <row r="41" spans="1:6" s="111" customFormat="1" ht="12.75" x14ac:dyDescent="0.2">
      <c r="A41" s="174" t="s">
        <v>98</v>
      </c>
      <c r="B41" s="172">
        <v>858</v>
      </c>
      <c r="C41" s="172">
        <v>0</v>
      </c>
      <c r="D41" s="172">
        <v>0</v>
      </c>
      <c r="E41" s="172">
        <v>858</v>
      </c>
    </row>
    <row r="42" spans="1:6" s="111" customFormat="1" ht="12.75" x14ac:dyDescent="0.2">
      <c r="A42" s="174" t="s">
        <v>99</v>
      </c>
      <c r="B42" s="172">
        <v>892</v>
      </c>
      <c r="C42" s="172">
        <v>0</v>
      </c>
      <c r="D42" s="172">
        <v>0</v>
      </c>
      <c r="E42" s="172">
        <v>892</v>
      </c>
    </row>
    <row r="43" spans="1:6" ht="28.5" customHeight="1" x14ac:dyDescent="0.2">
      <c r="A43" s="302" t="s">
        <v>108</v>
      </c>
      <c r="B43" s="302"/>
      <c r="C43" s="302"/>
      <c r="D43" s="302"/>
      <c r="E43" s="302"/>
    </row>
    <row r="45" spans="1:6" s="106" customFormat="1" ht="30" customHeight="1" x14ac:dyDescent="0.2">
      <c r="A45" s="336" t="s">
        <v>109</v>
      </c>
      <c r="B45" s="337"/>
      <c r="C45" s="337"/>
      <c r="D45" s="337"/>
      <c r="E45" s="337"/>
      <c r="F45" s="338"/>
    </row>
    <row r="46" spans="1:6" s="106" customFormat="1" ht="25.5" x14ac:dyDescent="0.2">
      <c r="A46" s="21" t="s">
        <v>68</v>
      </c>
      <c r="B46" s="22" t="s">
        <v>116</v>
      </c>
      <c r="C46" s="22" t="s">
        <v>113</v>
      </c>
      <c r="D46" s="22" t="s">
        <v>114</v>
      </c>
      <c r="E46" s="22" t="s">
        <v>34</v>
      </c>
      <c r="F46" s="22" t="s">
        <v>115</v>
      </c>
    </row>
    <row r="47" spans="1:6" s="106" customFormat="1" ht="12.75" x14ac:dyDescent="0.2">
      <c r="A47" s="24" t="s">
        <v>110</v>
      </c>
      <c r="B47" s="25">
        <v>11</v>
      </c>
      <c r="C47" s="25">
        <v>2</v>
      </c>
      <c r="D47" s="25">
        <v>5</v>
      </c>
      <c r="E47" s="25">
        <v>4</v>
      </c>
      <c r="F47" s="83">
        <v>0</v>
      </c>
    </row>
    <row r="48" spans="1:6" s="106" customFormat="1" ht="12.75" x14ac:dyDescent="0.2">
      <c r="A48" s="25" t="s">
        <v>111</v>
      </c>
      <c r="B48" s="25">
        <v>10</v>
      </c>
      <c r="C48" s="25">
        <v>5</v>
      </c>
      <c r="D48" s="25">
        <v>2</v>
      </c>
      <c r="E48" s="25">
        <v>3</v>
      </c>
      <c r="F48" s="83">
        <v>0</v>
      </c>
    </row>
    <row r="49" spans="1:6" s="106" customFormat="1" ht="12.75" x14ac:dyDescent="0.2">
      <c r="A49" s="25" t="s">
        <v>21</v>
      </c>
      <c r="B49" s="25">
        <v>8</v>
      </c>
      <c r="C49" s="25">
        <v>5</v>
      </c>
      <c r="D49" s="25">
        <v>3</v>
      </c>
      <c r="E49" s="25">
        <v>0</v>
      </c>
      <c r="F49" s="83">
        <v>0</v>
      </c>
    </row>
    <row r="50" spans="1:6" s="106" customFormat="1" ht="12.75" x14ac:dyDescent="0.2">
      <c r="A50" s="25" t="s">
        <v>112</v>
      </c>
      <c r="B50" s="25">
        <v>11</v>
      </c>
      <c r="C50" s="25">
        <v>8</v>
      </c>
      <c r="D50" s="25">
        <v>2</v>
      </c>
      <c r="E50" s="25">
        <v>1</v>
      </c>
      <c r="F50" s="83">
        <v>0</v>
      </c>
    </row>
    <row r="51" spans="1:6" s="106" customFormat="1" ht="12.75" x14ac:dyDescent="0.2">
      <c r="A51" s="25" t="s">
        <v>26</v>
      </c>
      <c r="B51" s="25">
        <v>0</v>
      </c>
      <c r="C51" s="25">
        <v>0</v>
      </c>
      <c r="D51" s="25">
        <v>0</v>
      </c>
      <c r="E51" s="25">
        <v>0</v>
      </c>
      <c r="F51" s="84">
        <v>0</v>
      </c>
    </row>
    <row r="52" spans="1:6" s="106" customFormat="1" ht="12.75" x14ac:dyDescent="0.2">
      <c r="A52" s="25" t="s">
        <v>15</v>
      </c>
      <c r="B52" s="25">
        <v>13</v>
      </c>
      <c r="C52" s="25">
        <v>6</v>
      </c>
      <c r="D52" s="25">
        <v>4</v>
      </c>
      <c r="E52" s="25">
        <v>3</v>
      </c>
      <c r="F52" s="83">
        <v>1</v>
      </c>
    </row>
    <row r="53" spans="1:6" s="106" customFormat="1" ht="12.75" x14ac:dyDescent="0.2">
      <c r="A53" s="25" t="s">
        <v>16</v>
      </c>
      <c r="B53" s="25">
        <v>10</v>
      </c>
      <c r="C53" s="25">
        <v>8</v>
      </c>
      <c r="D53" s="25">
        <v>2</v>
      </c>
      <c r="E53" s="25">
        <v>0</v>
      </c>
      <c r="F53" s="83">
        <v>1</v>
      </c>
    </row>
    <row r="54" spans="1:6" s="106" customFormat="1" ht="12.75" x14ac:dyDescent="0.2">
      <c r="A54" s="25" t="s">
        <v>38</v>
      </c>
      <c r="B54" s="25">
        <v>27</v>
      </c>
      <c r="C54" s="25">
        <v>9</v>
      </c>
      <c r="D54" s="25">
        <v>8</v>
      </c>
      <c r="E54" s="25">
        <v>10</v>
      </c>
      <c r="F54" s="83" t="s">
        <v>105</v>
      </c>
    </row>
    <row r="55" spans="1:6" s="106" customFormat="1" ht="12.75" x14ac:dyDescent="0.2">
      <c r="A55" s="25" t="s">
        <v>17</v>
      </c>
      <c r="B55" s="25">
        <v>12</v>
      </c>
      <c r="C55" s="25">
        <v>6</v>
      </c>
      <c r="D55" s="25">
        <v>5</v>
      </c>
      <c r="E55" s="25">
        <v>1</v>
      </c>
      <c r="F55" s="83">
        <v>0</v>
      </c>
    </row>
    <row r="56" spans="1:6" s="106" customFormat="1" ht="12.75" x14ac:dyDescent="0.2">
      <c r="A56" s="25" t="s">
        <v>22</v>
      </c>
      <c r="B56" s="25">
        <v>9</v>
      </c>
      <c r="C56" s="25">
        <v>4</v>
      </c>
      <c r="D56" s="25">
        <v>4</v>
      </c>
      <c r="E56" s="25">
        <v>1</v>
      </c>
      <c r="F56" s="83">
        <v>0</v>
      </c>
    </row>
    <row r="57" spans="1:6" s="106" customFormat="1" ht="12.75" x14ac:dyDescent="0.2">
      <c r="A57" s="25" t="s">
        <v>23</v>
      </c>
      <c r="B57" s="25">
        <v>6</v>
      </c>
      <c r="C57" s="25">
        <v>3</v>
      </c>
      <c r="D57" s="25">
        <v>2</v>
      </c>
      <c r="E57" s="25">
        <v>1</v>
      </c>
      <c r="F57" s="83">
        <v>0</v>
      </c>
    </row>
    <row r="58" spans="1:6" s="106" customFormat="1" ht="12.75" x14ac:dyDescent="0.2">
      <c r="A58" s="25" t="s">
        <v>39</v>
      </c>
      <c r="B58" s="25">
        <v>8</v>
      </c>
      <c r="C58" s="25">
        <v>5</v>
      </c>
      <c r="D58" s="25">
        <v>3</v>
      </c>
      <c r="E58" s="25">
        <v>0</v>
      </c>
      <c r="F58" s="83">
        <v>0</v>
      </c>
    </row>
    <row r="59" spans="1:6" s="106" customFormat="1" ht="12.75" x14ac:dyDescent="0.2">
      <c r="A59" s="25" t="s">
        <v>25</v>
      </c>
      <c r="B59" s="25">
        <v>12</v>
      </c>
      <c r="C59" s="25">
        <v>2</v>
      </c>
      <c r="D59" s="25">
        <v>2</v>
      </c>
      <c r="E59" s="25">
        <v>8</v>
      </c>
      <c r="F59" s="83">
        <v>2</v>
      </c>
    </row>
    <row r="60" spans="1:6" s="106" customFormat="1" ht="12.75" x14ac:dyDescent="0.2">
      <c r="A60" s="27" t="s">
        <v>40</v>
      </c>
      <c r="B60" s="28">
        <v>137</v>
      </c>
      <c r="C60" s="28">
        <v>63</v>
      </c>
      <c r="D60" s="28">
        <v>42</v>
      </c>
      <c r="E60" s="28">
        <v>32</v>
      </c>
      <c r="F60" s="85" t="str">
        <f>CONCATENATE(SUM(F47:F59),"*")</f>
        <v>4*</v>
      </c>
    </row>
    <row r="61" spans="1:6" s="106" customFormat="1" ht="12.75" x14ac:dyDescent="0.2">
      <c r="A61" s="25" t="s">
        <v>27</v>
      </c>
      <c r="B61" s="25">
        <v>0</v>
      </c>
      <c r="C61" s="25">
        <v>0</v>
      </c>
      <c r="D61" s="25">
        <v>0</v>
      </c>
      <c r="E61" s="25">
        <v>0</v>
      </c>
      <c r="F61" s="84">
        <v>0</v>
      </c>
    </row>
    <row r="62" spans="1:6" s="106" customFormat="1" ht="12.75" x14ac:dyDescent="0.2">
      <c r="A62" s="25" t="s">
        <v>29</v>
      </c>
      <c r="B62" s="25">
        <v>1</v>
      </c>
      <c r="C62" s="25">
        <v>0</v>
      </c>
      <c r="D62" s="25">
        <v>1</v>
      </c>
      <c r="E62" s="25">
        <v>0</v>
      </c>
      <c r="F62" s="83">
        <v>0</v>
      </c>
    </row>
    <row r="63" spans="1:6" s="106" customFormat="1" ht="12.75" x14ac:dyDescent="0.2">
      <c r="A63" s="25" t="s">
        <v>30</v>
      </c>
      <c r="B63" s="25">
        <v>0</v>
      </c>
      <c r="C63" s="25">
        <v>0</v>
      </c>
      <c r="D63" s="25">
        <v>0</v>
      </c>
      <c r="E63" s="25">
        <v>0</v>
      </c>
      <c r="F63" s="84">
        <v>0</v>
      </c>
    </row>
    <row r="64" spans="1:6" s="106" customFormat="1" ht="12.75" x14ac:dyDescent="0.2">
      <c r="A64" s="25" t="s">
        <v>28</v>
      </c>
      <c r="B64" s="25">
        <v>0</v>
      </c>
      <c r="C64" s="25">
        <v>0</v>
      </c>
      <c r="D64" s="25">
        <v>0</v>
      </c>
      <c r="E64" s="25">
        <v>0</v>
      </c>
      <c r="F64" s="84">
        <v>0</v>
      </c>
    </row>
    <row r="65" spans="1:6" s="106" customFormat="1" ht="12.75" x14ac:dyDescent="0.2">
      <c r="A65" s="25" t="s">
        <v>31</v>
      </c>
      <c r="B65" s="25">
        <v>0</v>
      </c>
      <c r="C65" s="25">
        <v>0</v>
      </c>
      <c r="D65" s="25">
        <v>0</v>
      </c>
      <c r="E65" s="25">
        <v>0</v>
      </c>
      <c r="F65" s="84">
        <v>0</v>
      </c>
    </row>
    <row r="66" spans="1:6" s="106" customFormat="1" ht="12.75" x14ac:dyDescent="0.2">
      <c r="A66" s="27" t="s">
        <v>257</v>
      </c>
      <c r="B66" s="28">
        <v>138</v>
      </c>
      <c r="C66" s="28">
        <v>63</v>
      </c>
      <c r="D66" s="28">
        <v>43</v>
      </c>
      <c r="E66" s="28">
        <v>32</v>
      </c>
      <c r="F66" s="85" t="str">
        <f>CONCATENATE(SUM(F61:F65,F47:F59),"*")</f>
        <v>4*</v>
      </c>
    </row>
    <row r="67" spans="1:6" x14ac:dyDescent="0.2">
      <c r="A67" s="137" t="s">
        <v>222</v>
      </c>
    </row>
    <row r="69" spans="1:6" x14ac:dyDescent="0.2">
      <c r="A69" s="103"/>
      <c r="B69" s="103"/>
      <c r="C69" s="103"/>
      <c r="D69" s="103"/>
      <c r="E69" s="103"/>
      <c r="F69" s="103"/>
    </row>
    <row r="70" spans="1:6" x14ac:dyDescent="0.2">
      <c r="A70" s="103"/>
      <c r="B70" s="103"/>
      <c r="C70" s="103"/>
      <c r="D70" s="103"/>
      <c r="E70" s="103"/>
      <c r="F70" s="103"/>
    </row>
    <row r="71" spans="1:6" x14ac:dyDescent="0.2">
      <c r="A71" s="103"/>
      <c r="B71" s="103"/>
      <c r="C71" s="103"/>
      <c r="D71" s="103"/>
      <c r="E71" s="103"/>
      <c r="F71" s="103"/>
    </row>
    <row r="72" spans="1:6" x14ac:dyDescent="0.2">
      <c r="A72" s="103"/>
      <c r="B72" s="103"/>
      <c r="C72" s="103"/>
      <c r="D72" s="103"/>
      <c r="E72" s="103"/>
      <c r="F72" s="103"/>
    </row>
    <row r="73" spans="1:6" x14ac:dyDescent="0.2">
      <c r="A73" s="103"/>
      <c r="B73" s="103"/>
      <c r="C73" s="103"/>
      <c r="D73" s="103"/>
      <c r="E73" s="103"/>
      <c r="F73" s="103"/>
    </row>
    <row r="74" spans="1:6" x14ac:dyDescent="0.2">
      <c r="A74" s="103"/>
      <c r="B74" s="103"/>
      <c r="C74" s="103"/>
      <c r="D74" s="103"/>
      <c r="E74" s="103"/>
      <c r="F74" s="103"/>
    </row>
    <row r="75" spans="1:6" x14ac:dyDescent="0.2">
      <c r="A75" s="103"/>
      <c r="B75" s="103"/>
      <c r="C75" s="103"/>
      <c r="D75" s="103"/>
      <c r="E75" s="103"/>
      <c r="F75" s="103"/>
    </row>
    <row r="76" spans="1:6" x14ac:dyDescent="0.2">
      <c r="A76" s="103"/>
      <c r="B76" s="103"/>
      <c r="C76" s="103"/>
      <c r="D76" s="103"/>
      <c r="E76" s="103"/>
      <c r="F76" s="103"/>
    </row>
    <row r="77" spans="1:6" x14ac:dyDescent="0.2">
      <c r="A77" s="103"/>
      <c r="B77" s="103"/>
      <c r="C77" s="103"/>
      <c r="D77" s="103"/>
      <c r="E77" s="103"/>
      <c r="F77" s="103"/>
    </row>
    <row r="78" spans="1:6" x14ac:dyDescent="0.2">
      <c r="A78" s="103"/>
      <c r="B78" s="103"/>
      <c r="C78" s="103"/>
      <c r="D78" s="103"/>
      <c r="E78" s="103"/>
      <c r="F78" s="103"/>
    </row>
    <row r="79" spans="1:6" x14ac:dyDescent="0.2">
      <c r="A79" s="103"/>
      <c r="B79" s="103"/>
      <c r="C79" s="103"/>
      <c r="D79" s="103"/>
      <c r="E79" s="103"/>
      <c r="F79" s="103"/>
    </row>
    <row r="80" spans="1:6" x14ac:dyDescent="0.2">
      <c r="A80" s="103"/>
      <c r="B80" s="103"/>
      <c r="C80" s="103"/>
      <c r="D80" s="103"/>
      <c r="E80" s="103"/>
      <c r="F80" s="103"/>
    </row>
    <row r="81" spans="1:6" x14ac:dyDescent="0.2">
      <c r="A81" s="103"/>
      <c r="B81" s="103"/>
      <c r="C81" s="103"/>
      <c r="D81" s="103"/>
      <c r="E81" s="103"/>
      <c r="F81" s="103"/>
    </row>
    <row r="82" spans="1:6" x14ac:dyDescent="0.2">
      <c r="A82" s="103"/>
      <c r="B82" s="103"/>
      <c r="C82" s="103"/>
      <c r="D82" s="103"/>
      <c r="E82" s="103"/>
      <c r="F82" s="103"/>
    </row>
    <row r="83" spans="1:6" x14ac:dyDescent="0.2">
      <c r="A83" s="103"/>
      <c r="B83" s="103"/>
      <c r="C83" s="103"/>
      <c r="D83" s="103"/>
      <c r="E83" s="103"/>
      <c r="F83" s="103"/>
    </row>
    <row r="84" spans="1:6" x14ac:dyDescent="0.2">
      <c r="A84" s="103"/>
      <c r="B84" s="103"/>
      <c r="C84" s="103"/>
      <c r="D84" s="103"/>
      <c r="E84" s="103"/>
      <c r="F84" s="103"/>
    </row>
    <row r="85" spans="1:6" x14ac:dyDescent="0.2">
      <c r="A85" s="103"/>
      <c r="B85" s="103"/>
      <c r="C85" s="103"/>
      <c r="D85" s="103"/>
      <c r="E85" s="103"/>
      <c r="F85" s="103"/>
    </row>
    <row r="86" spans="1:6" x14ac:dyDescent="0.2">
      <c r="A86" s="103"/>
      <c r="B86" s="103"/>
      <c r="C86" s="103"/>
      <c r="D86" s="103"/>
      <c r="E86" s="103"/>
      <c r="F86" s="103"/>
    </row>
    <row r="87" spans="1:6" x14ac:dyDescent="0.2">
      <c r="A87" s="103"/>
      <c r="B87" s="103"/>
      <c r="C87" s="103"/>
      <c r="D87" s="103"/>
      <c r="E87" s="103"/>
      <c r="F87" s="103"/>
    </row>
    <row r="88" spans="1:6" x14ac:dyDescent="0.2">
      <c r="A88" s="103"/>
      <c r="B88" s="103"/>
      <c r="C88" s="103"/>
      <c r="D88" s="103"/>
      <c r="E88" s="103"/>
      <c r="F88" s="103"/>
    </row>
  </sheetData>
  <mergeCells count="8">
    <mergeCell ref="A45:F45"/>
    <mergeCell ref="A1:F1"/>
    <mergeCell ref="A43:E43"/>
    <mergeCell ref="A14:E14"/>
    <mergeCell ref="A25:D25"/>
    <mergeCell ref="A27:B27"/>
    <mergeCell ref="A32:B32"/>
    <mergeCell ref="A4:E4"/>
  </mergeCells>
  <hyperlinks>
    <hyperlink ref="F2" location="Sommaire!A1" display="sommaire"/>
  </hyperlinks>
  <pageMargins left="0.7" right="0.7" top="0.75" bottom="0.75" header="0.3" footer="0.3"/>
  <pageSetup paperSize="9" scale="7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7" tint="0.39997558519241921"/>
  </sheetPr>
  <dimension ref="A1:G66"/>
  <sheetViews>
    <sheetView showGridLines="0" view="pageBreakPreview" zoomScaleNormal="100" zoomScaleSheetLayoutView="100" workbookViewId="0">
      <selection sqref="A1:G1"/>
    </sheetView>
  </sheetViews>
  <sheetFormatPr baseColWidth="10" defaultColWidth="9.140625" defaultRowHeight="14.25" x14ac:dyDescent="0.2"/>
  <cols>
    <col min="1" max="1" width="50.42578125" style="105" customWidth="1"/>
    <col min="2" max="2" width="9.140625" style="105"/>
    <col min="3" max="3" width="10.7109375" style="105" customWidth="1"/>
    <col min="4" max="4" width="9.140625" style="105"/>
    <col min="5" max="5" width="14.28515625" style="105" bestFit="1" customWidth="1"/>
    <col min="6" max="16384" width="9.140625" style="105"/>
  </cols>
  <sheetData>
    <row r="1" spans="1:7" s="1" customFormat="1" ht="15" x14ac:dyDescent="0.2">
      <c r="A1" s="303" t="s">
        <v>278</v>
      </c>
      <c r="B1" s="303"/>
      <c r="C1" s="303"/>
      <c r="D1" s="303"/>
      <c r="E1" s="303"/>
      <c r="F1" s="303"/>
      <c r="G1" s="303"/>
    </row>
    <row r="2" spans="1:7" s="1" customFormat="1" ht="12.75" x14ac:dyDescent="0.2">
      <c r="G2" s="131" t="s">
        <v>78</v>
      </c>
    </row>
    <row r="3" spans="1:7" s="1" customFormat="1" ht="12.75" x14ac:dyDescent="0.2">
      <c r="A3" s="2" t="s">
        <v>248</v>
      </c>
    </row>
    <row r="4" spans="1:7" s="1" customFormat="1" ht="22.5" customHeight="1" x14ac:dyDescent="0.2">
      <c r="A4" s="335" t="s">
        <v>250</v>
      </c>
      <c r="B4" s="335"/>
      <c r="C4" s="335"/>
      <c r="D4" s="335"/>
      <c r="E4" s="335"/>
      <c r="F4" s="335"/>
    </row>
    <row r="6" spans="1:7" s="106" customFormat="1" ht="12.75" x14ac:dyDescent="0.2">
      <c r="A6" s="3" t="s">
        <v>64</v>
      </c>
      <c r="B6" s="4" t="s">
        <v>51</v>
      </c>
      <c r="C6" s="4" t="s">
        <v>52</v>
      </c>
      <c r="D6" s="5" t="s">
        <v>47</v>
      </c>
      <c r="E6" s="4" t="s">
        <v>53</v>
      </c>
    </row>
    <row r="7" spans="1:7" s="106" customFormat="1" ht="12.75" x14ac:dyDescent="0.2">
      <c r="A7" s="6" t="s">
        <v>44</v>
      </c>
      <c r="B7" s="7">
        <v>2304</v>
      </c>
      <c r="C7" s="7">
        <v>176</v>
      </c>
      <c r="D7" s="8">
        <v>2480</v>
      </c>
      <c r="E7" s="17">
        <v>24</v>
      </c>
      <c r="F7" s="102"/>
    </row>
    <row r="8" spans="1:7" s="106" customFormat="1" ht="12.75" x14ac:dyDescent="0.2">
      <c r="A8" s="6" t="s">
        <v>45</v>
      </c>
      <c r="B8" s="7">
        <v>2179</v>
      </c>
      <c r="C8" s="7">
        <v>150</v>
      </c>
      <c r="D8" s="8">
        <v>2329</v>
      </c>
      <c r="E8" s="17">
        <v>20</v>
      </c>
      <c r="F8" s="102"/>
    </row>
    <row r="9" spans="1:7" s="106" customFormat="1" ht="12.75" x14ac:dyDescent="0.2">
      <c r="A9" s="6" t="s">
        <v>46</v>
      </c>
      <c r="B9" s="7">
        <v>2544</v>
      </c>
      <c r="C9" s="7">
        <v>176</v>
      </c>
      <c r="D9" s="8">
        <v>2720</v>
      </c>
      <c r="E9" s="17">
        <v>32</v>
      </c>
      <c r="F9" s="102"/>
    </row>
    <row r="10" spans="1:7" s="106" customFormat="1" ht="12.75" x14ac:dyDescent="0.2">
      <c r="A10" s="9" t="s">
        <v>47</v>
      </c>
      <c r="B10" s="8">
        <v>7027</v>
      </c>
      <c r="C10" s="8">
        <v>502</v>
      </c>
      <c r="D10" s="8">
        <v>7529</v>
      </c>
      <c r="E10" s="29">
        <v>76</v>
      </c>
      <c r="F10" s="102"/>
    </row>
    <row r="11" spans="1:7" s="106" customFormat="1" ht="12.75" x14ac:dyDescent="0.2">
      <c r="A11" s="10" t="s">
        <v>48</v>
      </c>
      <c r="B11" s="7">
        <v>4</v>
      </c>
      <c r="C11" s="7">
        <v>1</v>
      </c>
      <c r="D11" s="8">
        <v>5</v>
      </c>
      <c r="E11" s="11" t="s">
        <v>0</v>
      </c>
      <c r="F11" s="102"/>
    </row>
    <row r="12" spans="1:7" s="106" customFormat="1" ht="12.75" x14ac:dyDescent="0.2">
      <c r="A12" s="10" t="s">
        <v>49</v>
      </c>
      <c r="B12" s="7">
        <v>123</v>
      </c>
      <c r="C12" s="7">
        <v>17</v>
      </c>
      <c r="D12" s="8">
        <v>140</v>
      </c>
      <c r="E12" s="11" t="s">
        <v>0</v>
      </c>
      <c r="F12" s="102"/>
    </row>
    <row r="13" spans="1:7" s="106" customFormat="1" ht="12.75" x14ac:dyDescent="0.2">
      <c r="A13" s="10" t="s">
        <v>50</v>
      </c>
      <c r="B13" s="7">
        <v>2285</v>
      </c>
      <c r="C13" s="7">
        <v>178</v>
      </c>
      <c r="D13" s="8">
        <v>2463</v>
      </c>
      <c r="E13" s="11" t="s">
        <v>0</v>
      </c>
      <c r="F13" s="102"/>
    </row>
    <row r="14" spans="1:7" x14ac:dyDescent="0.2">
      <c r="A14" s="302" t="s">
        <v>63</v>
      </c>
      <c r="B14" s="302"/>
      <c r="C14" s="302"/>
      <c r="D14" s="302"/>
      <c r="E14" s="302"/>
    </row>
    <row r="16" spans="1:7" s="106" customFormat="1" ht="12.75" x14ac:dyDescent="0.2">
      <c r="A16" s="3" t="s">
        <v>62</v>
      </c>
      <c r="B16" s="4" t="s">
        <v>51</v>
      </c>
      <c r="C16" s="4" t="s">
        <v>52</v>
      </c>
      <c r="D16" s="5" t="s">
        <v>47</v>
      </c>
    </row>
    <row r="17" spans="1:5" s="106" customFormat="1" ht="12.75" x14ac:dyDescent="0.2">
      <c r="A17" s="6" t="s">
        <v>54</v>
      </c>
      <c r="B17" s="7">
        <v>2367</v>
      </c>
      <c r="C17" s="7">
        <v>133</v>
      </c>
      <c r="D17" s="8">
        <v>2500</v>
      </c>
      <c r="E17" s="102"/>
    </row>
    <row r="18" spans="1:5" s="106" customFormat="1" ht="12.75" x14ac:dyDescent="0.2">
      <c r="A18" s="6" t="s">
        <v>55</v>
      </c>
      <c r="B18" s="7">
        <v>1854</v>
      </c>
      <c r="C18" s="7">
        <v>103</v>
      </c>
      <c r="D18" s="8">
        <v>1957</v>
      </c>
      <c r="E18" s="102"/>
    </row>
    <row r="19" spans="1:5" s="106" customFormat="1" ht="25.5" x14ac:dyDescent="0.2">
      <c r="A19" s="6" t="s">
        <v>56</v>
      </c>
      <c r="B19" s="7">
        <v>50</v>
      </c>
      <c r="C19" s="7">
        <v>3</v>
      </c>
      <c r="D19" s="8">
        <v>53</v>
      </c>
      <c r="E19" s="102"/>
    </row>
    <row r="20" spans="1:5" s="106" customFormat="1" ht="12.75" x14ac:dyDescent="0.2">
      <c r="A20" s="6" t="s">
        <v>57</v>
      </c>
      <c r="B20" s="7">
        <v>45</v>
      </c>
      <c r="C20" s="7">
        <v>3</v>
      </c>
      <c r="D20" s="8">
        <v>48</v>
      </c>
      <c r="E20" s="102"/>
    </row>
    <row r="21" spans="1:5" s="106" customFormat="1" ht="12.75" x14ac:dyDescent="0.2">
      <c r="E21" s="102"/>
    </row>
    <row r="22" spans="1:5" s="106" customFormat="1" ht="12.75" x14ac:dyDescent="0.2">
      <c r="A22" s="3" t="s">
        <v>61</v>
      </c>
      <c r="B22" s="4" t="s">
        <v>51</v>
      </c>
      <c r="C22" s="4" t="s">
        <v>52</v>
      </c>
      <c r="D22" s="5" t="s">
        <v>47</v>
      </c>
      <c r="E22" s="102"/>
    </row>
    <row r="23" spans="1:5" s="106" customFormat="1" ht="25.5" x14ac:dyDescent="0.2">
      <c r="A23" s="6" t="s">
        <v>58</v>
      </c>
      <c r="B23" s="31">
        <v>8365</v>
      </c>
      <c r="C23" s="31">
        <v>1065</v>
      </c>
      <c r="D23" s="32">
        <v>9430</v>
      </c>
      <c r="E23" s="102"/>
    </row>
    <row r="24" spans="1:5" s="106" customFormat="1" ht="25.5" x14ac:dyDescent="0.2">
      <c r="A24" s="6" t="s">
        <v>59</v>
      </c>
      <c r="B24" s="31">
        <v>3329</v>
      </c>
      <c r="C24" s="31">
        <v>271</v>
      </c>
      <c r="D24" s="32">
        <v>3600</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6</v>
      </c>
    </row>
    <row r="29" spans="1:5" s="106" customFormat="1" ht="12.75" x14ac:dyDescent="0.2">
      <c r="A29" s="6" t="s">
        <v>66</v>
      </c>
      <c r="B29" s="7">
        <v>65</v>
      </c>
    </row>
    <row r="30" spans="1:5" s="106" customFormat="1" ht="12.75" x14ac:dyDescent="0.2">
      <c r="A30" s="6" t="s">
        <v>67</v>
      </c>
      <c r="B30" s="7">
        <v>1</v>
      </c>
    </row>
    <row r="31" spans="1:5" s="106" customFormat="1" ht="12.75" x14ac:dyDescent="0.2">
      <c r="A31" s="13" t="s">
        <v>47</v>
      </c>
      <c r="B31" s="14">
        <v>72</v>
      </c>
    </row>
    <row r="32" spans="1:5" ht="43.5" customHeight="1" x14ac:dyDescent="0.2">
      <c r="A32" s="302" t="s">
        <v>223</v>
      </c>
      <c r="B32" s="302"/>
    </row>
    <row r="34" spans="1:7" s="106" customFormat="1" ht="25.5" x14ac:dyDescent="0.2">
      <c r="A34" s="104" t="s">
        <v>254</v>
      </c>
      <c r="B34" s="4" t="s">
        <v>251</v>
      </c>
      <c r="C34" s="4" t="s">
        <v>252</v>
      </c>
      <c r="D34" s="4" t="s">
        <v>253</v>
      </c>
      <c r="E34" s="133" t="s">
        <v>47</v>
      </c>
    </row>
    <row r="35" spans="1:7" s="106" customFormat="1" ht="12.75" x14ac:dyDescent="0.2">
      <c r="A35" s="86" t="s">
        <v>92</v>
      </c>
      <c r="B35" s="7">
        <v>2042</v>
      </c>
      <c r="C35" s="7">
        <v>2002</v>
      </c>
      <c r="D35" s="7">
        <v>2183</v>
      </c>
      <c r="E35" s="14">
        <v>6227</v>
      </c>
    </row>
    <row r="36" spans="1:7" s="106" customFormat="1" ht="12.75" x14ac:dyDescent="0.2">
      <c r="A36" s="86" t="s">
        <v>93</v>
      </c>
      <c r="B36" s="7">
        <v>39</v>
      </c>
      <c r="C36" s="7">
        <v>20</v>
      </c>
      <c r="D36" s="7">
        <v>32</v>
      </c>
      <c r="E36" s="14">
        <v>91</v>
      </c>
    </row>
    <row r="37" spans="1:7" s="106" customFormat="1" ht="12.75" x14ac:dyDescent="0.2">
      <c r="A37" s="86" t="s">
        <v>94</v>
      </c>
      <c r="B37" s="7">
        <v>57</v>
      </c>
      <c r="C37" s="7">
        <v>49</v>
      </c>
      <c r="D37" s="7">
        <v>59</v>
      </c>
      <c r="E37" s="14">
        <v>165</v>
      </c>
    </row>
    <row r="38" spans="1:7" s="106" customFormat="1" ht="12.75" x14ac:dyDescent="0.2">
      <c r="A38" s="86" t="s">
        <v>95</v>
      </c>
      <c r="B38" s="7">
        <v>27</v>
      </c>
      <c r="C38" s="7">
        <v>37</v>
      </c>
      <c r="D38" s="7">
        <v>43</v>
      </c>
      <c r="E38" s="14">
        <v>107</v>
      </c>
    </row>
    <row r="39" spans="1:7" s="106" customFormat="1" ht="12.75" x14ac:dyDescent="0.2">
      <c r="A39" s="86" t="s">
        <v>96</v>
      </c>
      <c r="B39" s="7">
        <v>52</v>
      </c>
      <c r="C39" s="7">
        <v>52</v>
      </c>
      <c r="D39" s="7">
        <v>65</v>
      </c>
      <c r="E39" s="14">
        <v>169</v>
      </c>
    </row>
    <row r="40" spans="1:7" s="106" customFormat="1" ht="12.75" x14ac:dyDescent="0.2">
      <c r="A40" s="86" t="s">
        <v>97</v>
      </c>
      <c r="B40" s="7">
        <v>58</v>
      </c>
      <c r="C40" s="7">
        <v>36</v>
      </c>
      <c r="D40" s="7">
        <v>70</v>
      </c>
      <c r="E40" s="14">
        <v>164</v>
      </c>
    </row>
    <row r="41" spans="1:7" s="106" customFormat="1" ht="12.75" x14ac:dyDescent="0.2">
      <c r="A41" s="100" t="s">
        <v>98</v>
      </c>
      <c r="B41" s="14">
        <v>2275</v>
      </c>
      <c r="C41" s="14">
        <v>2196</v>
      </c>
      <c r="D41" s="14">
        <v>2452</v>
      </c>
      <c r="E41" s="14">
        <v>6923</v>
      </c>
    </row>
    <row r="42" spans="1:7" s="106" customFormat="1" ht="12.75" x14ac:dyDescent="0.2">
      <c r="A42" s="100" t="s">
        <v>99</v>
      </c>
      <c r="B42" s="14">
        <v>156</v>
      </c>
      <c r="C42" s="14">
        <v>140</v>
      </c>
      <c r="D42" s="14">
        <v>266</v>
      </c>
      <c r="E42" s="14">
        <v>562</v>
      </c>
    </row>
    <row r="43" spans="1:7" ht="29.25" customHeight="1" x14ac:dyDescent="0.2">
      <c r="A43" s="302" t="s">
        <v>108</v>
      </c>
      <c r="B43" s="302"/>
      <c r="C43" s="302"/>
      <c r="D43" s="302"/>
      <c r="E43" s="302"/>
    </row>
    <row r="45" spans="1:7" s="106" customFormat="1" ht="12.75" x14ac:dyDescent="0.2">
      <c r="A45" s="336" t="s">
        <v>265</v>
      </c>
      <c r="B45" s="337"/>
      <c r="C45" s="337"/>
      <c r="D45" s="337"/>
      <c r="E45" s="337"/>
      <c r="F45" s="337"/>
      <c r="G45" s="337"/>
    </row>
    <row r="46" spans="1:7" s="106" customFormat="1" ht="25.5" x14ac:dyDescent="0.2">
      <c r="A46" s="21" t="s">
        <v>68</v>
      </c>
      <c r="B46" s="22" t="s">
        <v>69</v>
      </c>
      <c r="C46" s="22" t="s">
        <v>70</v>
      </c>
      <c r="D46" s="22" t="s">
        <v>71</v>
      </c>
      <c r="E46" s="22" t="s">
        <v>72</v>
      </c>
      <c r="F46" s="22" t="s">
        <v>73</v>
      </c>
      <c r="G46" s="23" t="s">
        <v>34</v>
      </c>
    </row>
    <row r="47" spans="1:7" s="106" customFormat="1" ht="12.75" x14ac:dyDescent="0.2">
      <c r="A47" s="24" t="s">
        <v>24</v>
      </c>
      <c r="B47" s="25">
        <v>36</v>
      </c>
      <c r="C47" s="25">
        <v>39</v>
      </c>
      <c r="D47" s="25">
        <v>37</v>
      </c>
      <c r="E47" s="25">
        <v>13</v>
      </c>
      <c r="F47" s="25">
        <v>18</v>
      </c>
      <c r="G47" s="26">
        <v>7</v>
      </c>
    </row>
    <row r="48" spans="1:7" s="106" customFormat="1" ht="12.75" x14ac:dyDescent="0.2">
      <c r="A48" s="25" t="s">
        <v>19</v>
      </c>
      <c r="B48" s="25">
        <v>14</v>
      </c>
      <c r="C48" s="25">
        <v>13</v>
      </c>
      <c r="D48" s="25">
        <v>4</v>
      </c>
      <c r="E48" s="25">
        <v>2</v>
      </c>
      <c r="F48" s="25">
        <v>0</v>
      </c>
      <c r="G48" s="26">
        <v>2</v>
      </c>
    </row>
    <row r="49" spans="1:7" s="106" customFormat="1" ht="12.75" x14ac:dyDescent="0.2">
      <c r="A49" s="25" t="s">
        <v>21</v>
      </c>
      <c r="B49" s="25">
        <v>12</v>
      </c>
      <c r="C49" s="25">
        <v>11</v>
      </c>
      <c r="D49" s="25">
        <v>7</v>
      </c>
      <c r="E49" s="25">
        <v>4</v>
      </c>
      <c r="F49" s="25">
        <v>2</v>
      </c>
      <c r="G49" s="26">
        <v>0</v>
      </c>
    </row>
    <row r="50" spans="1:7" s="106" customFormat="1" ht="12.75" x14ac:dyDescent="0.2">
      <c r="A50" s="25" t="s">
        <v>36</v>
      </c>
      <c r="B50" s="25">
        <v>9</v>
      </c>
      <c r="C50" s="25">
        <v>12</v>
      </c>
      <c r="D50" s="25">
        <v>3</v>
      </c>
      <c r="E50" s="25">
        <v>1</v>
      </c>
      <c r="F50" s="25">
        <v>2</v>
      </c>
      <c r="G50" s="26">
        <v>0</v>
      </c>
    </row>
    <row r="51" spans="1:7" s="106" customFormat="1" ht="12.75" x14ac:dyDescent="0.2">
      <c r="A51" s="25" t="s">
        <v>26</v>
      </c>
      <c r="B51" s="25">
        <v>2</v>
      </c>
      <c r="C51" s="25">
        <v>3</v>
      </c>
      <c r="D51" s="25">
        <v>2</v>
      </c>
      <c r="E51" s="25">
        <v>1</v>
      </c>
      <c r="F51" s="25">
        <v>1</v>
      </c>
      <c r="G51" s="26">
        <v>0</v>
      </c>
    </row>
    <row r="52" spans="1:7" s="106" customFormat="1" ht="12.75" x14ac:dyDescent="0.2">
      <c r="A52" s="25" t="s">
        <v>42</v>
      </c>
      <c r="B52" s="25">
        <v>50</v>
      </c>
      <c r="C52" s="25">
        <v>49</v>
      </c>
      <c r="D52" s="25">
        <v>32</v>
      </c>
      <c r="E52" s="25">
        <v>13</v>
      </c>
      <c r="F52" s="25">
        <v>14</v>
      </c>
      <c r="G52" s="26">
        <v>6</v>
      </c>
    </row>
    <row r="53" spans="1:7" s="106" customFormat="1" ht="12.75" x14ac:dyDescent="0.2">
      <c r="A53" s="25" t="s">
        <v>16</v>
      </c>
      <c r="B53" s="25">
        <v>45</v>
      </c>
      <c r="C53" s="25">
        <v>35</v>
      </c>
      <c r="D53" s="25">
        <v>44</v>
      </c>
      <c r="E53" s="25">
        <v>21</v>
      </c>
      <c r="F53" s="25">
        <v>21</v>
      </c>
      <c r="G53" s="26">
        <v>6</v>
      </c>
    </row>
    <row r="54" spans="1:7" s="106" customFormat="1" ht="12.75" x14ac:dyDescent="0.2">
      <c r="A54" s="25" t="s">
        <v>38</v>
      </c>
      <c r="B54" s="25">
        <v>138</v>
      </c>
      <c r="C54" s="25">
        <v>120</v>
      </c>
      <c r="D54" s="25">
        <v>111</v>
      </c>
      <c r="E54" s="25">
        <v>50</v>
      </c>
      <c r="F54" s="25">
        <v>25</v>
      </c>
      <c r="G54" s="26">
        <v>9</v>
      </c>
    </row>
    <row r="55" spans="1:7" s="106" customFormat="1" ht="12.75" x14ac:dyDescent="0.2">
      <c r="A55" s="25" t="s">
        <v>17</v>
      </c>
      <c r="B55" s="25">
        <v>27</v>
      </c>
      <c r="C55" s="25">
        <v>24</v>
      </c>
      <c r="D55" s="25">
        <v>10</v>
      </c>
      <c r="E55" s="25">
        <v>6</v>
      </c>
      <c r="F55" s="25">
        <v>4</v>
      </c>
      <c r="G55" s="26">
        <v>4</v>
      </c>
    </row>
    <row r="56" spans="1:7" s="106" customFormat="1" ht="12.75" x14ac:dyDescent="0.2">
      <c r="A56" s="25" t="s">
        <v>22</v>
      </c>
      <c r="B56" s="25">
        <v>27</v>
      </c>
      <c r="C56" s="25">
        <v>30</v>
      </c>
      <c r="D56" s="25">
        <v>27</v>
      </c>
      <c r="E56" s="25">
        <v>7</v>
      </c>
      <c r="F56" s="25">
        <v>8</v>
      </c>
      <c r="G56" s="26">
        <v>6</v>
      </c>
    </row>
    <row r="57" spans="1:7" s="106" customFormat="1" ht="12.75" x14ac:dyDescent="0.2">
      <c r="A57" s="25" t="s">
        <v>23</v>
      </c>
      <c r="B57" s="25">
        <v>39</v>
      </c>
      <c r="C57" s="25">
        <v>31</v>
      </c>
      <c r="D57" s="25">
        <v>16</v>
      </c>
      <c r="E57" s="25">
        <v>5</v>
      </c>
      <c r="F57" s="25">
        <v>9</v>
      </c>
      <c r="G57" s="26">
        <v>1</v>
      </c>
    </row>
    <row r="58" spans="1:7" s="106" customFormat="1" ht="12.75" x14ac:dyDescent="0.2">
      <c r="A58" s="25" t="s">
        <v>39</v>
      </c>
      <c r="B58" s="25">
        <v>13</v>
      </c>
      <c r="C58" s="25">
        <v>12</v>
      </c>
      <c r="D58" s="25">
        <v>8</v>
      </c>
      <c r="E58" s="25">
        <v>3</v>
      </c>
      <c r="F58" s="25">
        <v>3</v>
      </c>
      <c r="G58" s="26">
        <v>2</v>
      </c>
    </row>
    <row r="59" spans="1:7" s="106" customFormat="1" ht="12.75" x14ac:dyDescent="0.2">
      <c r="A59" s="25" t="s">
        <v>25</v>
      </c>
      <c r="B59" s="25">
        <v>41</v>
      </c>
      <c r="C59" s="25">
        <v>44</v>
      </c>
      <c r="D59" s="25">
        <v>29</v>
      </c>
      <c r="E59" s="25">
        <v>9</v>
      </c>
      <c r="F59" s="25">
        <v>5</v>
      </c>
      <c r="G59" s="26">
        <v>10</v>
      </c>
    </row>
    <row r="60" spans="1:7" s="106" customFormat="1" ht="12.75" x14ac:dyDescent="0.2">
      <c r="A60" s="27" t="s">
        <v>40</v>
      </c>
      <c r="B60" s="28">
        <v>453</v>
      </c>
      <c r="C60" s="28">
        <v>423</v>
      </c>
      <c r="D60" s="28">
        <v>330</v>
      </c>
      <c r="E60" s="28">
        <v>135</v>
      </c>
      <c r="F60" s="28">
        <v>112</v>
      </c>
      <c r="G60" s="28">
        <v>53</v>
      </c>
    </row>
    <row r="61" spans="1:7" s="106" customFormat="1" ht="12.75" x14ac:dyDescent="0.2">
      <c r="A61" s="25" t="s">
        <v>27</v>
      </c>
      <c r="B61" s="25">
        <v>7</v>
      </c>
      <c r="C61" s="25">
        <v>6</v>
      </c>
      <c r="D61" s="25">
        <v>5</v>
      </c>
      <c r="E61" s="25">
        <v>0</v>
      </c>
      <c r="F61" s="25">
        <v>2</v>
      </c>
      <c r="G61" s="26">
        <v>3</v>
      </c>
    </row>
    <row r="62" spans="1:7" s="106" customFormat="1" ht="12.75" x14ac:dyDescent="0.2">
      <c r="A62" s="25" t="s">
        <v>29</v>
      </c>
      <c r="B62" s="25">
        <v>2</v>
      </c>
      <c r="C62" s="25">
        <v>2</v>
      </c>
      <c r="D62" s="25">
        <v>0</v>
      </c>
      <c r="E62" s="25">
        <v>0</v>
      </c>
      <c r="F62" s="25">
        <v>0</v>
      </c>
      <c r="G62" s="26">
        <v>0</v>
      </c>
    </row>
    <row r="63" spans="1:7" s="106" customFormat="1" ht="12.75" x14ac:dyDescent="0.2">
      <c r="A63" s="25" t="s">
        <v>28</v>
      </c>
      <c r="B63" s="25">
        <v>7</v>
      </c>
      <c r="C63" s="25">
        <v>3</v>
      </c>
      <c r="D63" s="25">
        <v>7</v>
      </c>
      <c r="E63" s="25">
        <v>3</v>
      </c>
      <c r="F63" s="25">
        <v>3</v>
      </c>
      <c r="G63" s="26">
        <v>1</v>
      </c>
    </row>
    <row r="64" spans="1:7" s="106" customFormat="1" ht="12.75" x14ac:dyDescent="0.2">
      <c r="A64" s="25" t="s">
        <v>31</v>
      </c>
      <c r="B64" s="25">
        <v>5</v>
      </c>
      <c r="C64" s="25">
        <v>2</v>
      </c>
      <c r="D64" s="25">
        <v>2</v>
      </c>
      <c r="E64" s="25">
        <v>0</v>
      </c>
      <c r="F64" s="25">
        <v>0</v>
      </c>
      <c r="G64" s="26">
        <v>1</v>
      </c>
    </row>
    <row r="65" spans="1:7" s="106" customFormat="1" ht="12.75" x14ac:dyDescent="0.2">
      <c r="A65" s="25" t="s">
        <v>41</v>
      </c>
      <c r="B65" s="25">
        <v>10</v>
      </c>
      <c r="C65" s="25">
        <v>9</v>
      </c>
      <c r="D65" s="25">
        <v>14</v>
      </c>
      <c r="E65" s="25">
        <v>7</v>
      </c>
      <c r="F65" s="25">
        <v>3</v>
      </c>
      <c r="G65" s="26">
        <v>4</v>
      </c>
    </row>
    <row r="66" spans="1:7" s="106" customFormat="1" ht="12.75" x14ac:dyDescent="0.2">
      <c r="A66" s="27" t="s">
        <v>257</v>
      </c>
      <c r="B66" s="28">
        <v>484</v>
      </c>
      <c r="C66" s="28">
        <v>445</v>
      </c>
      <c r="D66" s="28">
        <v>358</v>
      </c>
      <c r="E66" s="28">
        <v>145</v>
      </c>
      <c r="F66" s="28">
        <v>120</v>
      </c>
      <c r="G66" s="28">
        <v>62</v>
      </c>
    </row>
  </sheetData>
  <mergeCells count="8">
    <mergeCell ref="A45:G45"/>
    <mergeCell ref="A1:G1"/>
    <mergeCell ref="A43:E43"/>
    <mergeCell ref="A14:E14"/>
    <mergeCell ref="A25:D25"/>
    <mergeCell ref="A27:B27"/>
    <mergeCell ref="A32:B32"/>
    <mergeCell ref="A4:F4"/>
  </mergeCells>
  <hyperlinks>
    <hyperlink ref="G2" location="Sommaire!A1" display="sommaire"/>
  </hyperlinks>
  <pageMargins left="0.7" right="0.7" top="0.75" bottom="0.75" header="0.3" footer="0.3"/>
  <pageSetup paperSize="9" scale="71"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7" tint="0.39997558519241921"/>
  </sheetPr>
  <dimension ref="A1:G66"/>
  <sheetViews>
    <sheetView showGridLines="0" view="pageBreakPreview" zoomScaleNormal="100" zoomScaleSheetLayoutView="100" workbookViewId="0">
      <selection sqref="A1:G1"/>
    </sheetView>
  </sheetViews>
  <sheetFormatPr baseColWidth="10" defaultColWidth="9.140625" defaultRowHeight="14.25" x14ac:dyDescent="0.2"/>
  <cols>
    <col min="1" max="1" width="52" style="105" customWidth="1"/>
    <col min="2" max="4" width="11.42578125" style="105"/>
    <col min="5" max="5" width="14.28515625" style="105" bestFit="1" customWidth="1"/>
    <col min="6" max="16384" width="9.140625" style="105"/>
  </cols>
  <sheetData>
    <row r="1" spans="1:7" s="1" customFormat="1" ht="15" x14ac:dyDescent="0.2">
      <c r="A1" s="303" t="s">
        <v>279</v>
      </c>
      <c r="B1" s="303"/>
      <c r="C1" s="303"/>
      <c r="D1" s="303"/>
      <c r="E1" s="303"/>
      <c r="F1" s="303"/>
      <c r="G1" s="303"/>
    </row>
    <row r="2" spans="1:7" s="1" customFormat="1" ht="12.75" x14ac:dyDescent="0.2">
      <c r="G2" s="131" t="s">
        <v>78</v>
      </c>
    </row>
    <row r="3" spans="1:7" s="1" customFormat="1" ht="12.75" x14ac:dyDescent="0.2">
      <c r="A3" s="2" t="s">
        <v>248</v>
      </c>
    </row>
    <row r="4" spans="1:7" s="1" customFormat="1" ht="21.75" customHeight="1" x14ac:dyDescent="0.2">
      <c r="A4" s="335" t="s">
        <v>250</v>
      </c>
      <c r="B4" s="335"/>
      <c r="C4" s="335"/>
      <c r="D4" s="335"/>
      <c r="E4" s="335"/>
      <c r="F4" s="335"/>
    </row>
    <row r="6" spans="1:7" s="106" customFormat="1" ht="12.75" x14ac:dyDescent="0.2">
      <c r="A6" s="3" t="s">
        <v>64</v>
      </c>
      <c r="B6" s="4" t="s">
        <v>51</v>
      </c>
      <c r="C6" s="4" t="s">
        <v>52</v>
      </c>
      <c r="D6" s="5" t="s">
        <v>47</v>
      </c>
      <c r="E6" s="4" t="s">
        <v>53</v>
      </c>
    </row>
    <row r="7" spans="1:7" s="106" customFormat="1" ht="12.75" x14ac:dyDescent="0.2">
      <c r="A7" s="6" t="s">
        <v>44</v>
      </c>
      <c r="B7" s="7">
        <v>149</v>
      </c>
      <c r="C7" s="7">
        <v>18</v>
      </c>
      <c r="D7" s="8">
        <v>167</v>
      </c>
      <c r="E7" s="17">
        <v>2</v>
      </c>
      <c r="F7" s="102"/>
    </row>
    <row r="8" spans="1:7" s="106" customFormat="1" ht="12.75" x14ac:dyDescent="0.2">
      <c r="A8" s="6" t="s">
        <v>45</v>
      </c>
      <c r="B8" s="7">
        <v>120</v>
      </c>
      <c r="C8" s="7">
        <v>13</v>
      </c>
      <c r="D8" s="8">
        <v>133</v>
      </c>
      <c r="E8" s="17">
        <v>1</v>
      </c>
      <c r="F8" s="102"/>
    </row>
    <row r="9" spans="1:7" s="106" customFormat="1" ht="12.75" x14ac:dyDescent="0.2">
      <c r="A9" s="6" t="s">
        <v>46</v>
      </c>
      <c r="B9" s="7">
        <v>26</v>
      </c>
      <c r="C9" s="7">
        <v>2</v>
      </c>
      <c r="D9" s="8">
        <v>28</v>
      </c>
      <c r="E9" s="17">
        <v>0</v>
      </c>
      <c r="F9" s="102"/>
    </row>
    <row r="10" spans="1:7" s="106" customFormat="1" ht="12.75" x14ac:dyDescent="0.2">
      <c r="A10" s="9" t="s">
        <v>47</v>
      </c>
      <c r="B10" s="8">
        <v>295</v>
      </c>
      <c r="C10" s="8">
        <v>33</v>
      </c>
      <c r="D10" s="8">
        <v>328</v>
      </c>
      <c r="E10" s="29">
        <v>3</v>
      </c>
      <c r="F10" s="102"/>
    </row>
    <row r="11" spans="1:7" s="106" customFormat="1" ht="12.75" x14ac:dyDescent="0.2">
      <c r="A11" s="10" t="s">
        <v>48</v>
      </c>
      <c r="B11" s="7">
        <v>9</v>
      </c>
      <c r="C11" s="7">
        <v>0</v>
      </c>
      <c r="D11" s="8">
        <v>9</v>
      </c>
      <c r="E11" s="11" t="s">
        <v>0</v>
      </c>
      <c r="F11" s="102"/>
    </row>
    <row r="12" spans="1:7" s="106" customFormat="1" ht="12.75" x14ac:dyDescent="0.2">
      <c r="A12" s="10" t="s">
        <v>49</v>
      </c>
      <c r="B12" s="7">
        <v>13</v>
      </c>
      <c r="C12" s="7">
        <v>2</v>
      </c>
      <c r="D12" s="8">
        <v>15</v>
      </c>
      <c r="E12" s="11" t="s">
        <v>0</v>
      </c>
      <c r="F12" s="102"/>
    </row>
    <row r="13" spans="1:7" s="106" customFormat="1" ht="12.75" x14ac:dyDescent="0.2">
      <c r="A13" s="10" t="s">
        <v>50</v>
      </c>
      <c r="B13" s="7">
        <v>153</v>
      </c>
      <c r="C13" s="7">
        <v>18</v>
      </c>
      <c r="D13" s="8">
        <v>171</v>
      </c>
      <c r="E13" s="11" t="s">
        <v>0</v>
      </c>
      <c r="F13" s="102"/>
    </row>
    <row r="14" spans="1:7" x14ac:dyDescent="0.2">
      <c r="A14" s="302" t="s">
        <v>63</v>
      </c>
      <c r="B14" s="302"/>
      <c r="C14" s="302"/>
      <c r="D14" s="302"/>
      <c r="E14" s="302"/>
    </row>
    <row r="16" spans="1:7" s="106" customFormat="1" ht="12.75" x14ac:dyDescent="0.2">
      <c r="A16" s="3" t="s">
        <v>62</v>
      </c>
      <c r="B16" s="4" t="s">
        <v>51</v>
      </c>
      <c r="C16" s="4" t="s">
        <v>52</v>
      </c>
      <c r="D16" s="5" t="s">
        <v>47</v>
      </c>
    </row>
    <row r="17" spans="1:5" s="106" customFormat="1" ht="12.75" x14ac:dyDescent="0.2">
      <c r="A17" s="6" t="s">
        <v>54</v>
      </c>
      <c r="B17" s="7">
        <v>136</v>
      </c>
      <c r="C17" s="7">
        <v>22</v>
      </c>
      <c r="D17" s="8">
        <v>158</v>
      </c>
      <c r="E17" s="102"/>
    </row>
    <row r="18" spans="1:5" s="106" customFormat="1" ht="12.75" x14ac:dyDescent="0.2">
      <c r="A18" s="6" t="s">
        <v>55</v>
      </c>
      <c r="B18" s="7">
        <v>99</v>
      </c>
      <c r="C18" s="7">
        <v>15</v>
      </c>
      <c r="D18" s="8">
        <v>114</v>
      </c>
      <c r="E18" s="102"/>
    </row>
    <row r="19" spans="1:5" s="106" customFormat="1" ht="12.75" x14ac:dyDescent="0.2">
      <c r="A19" s="6" t="s">
        <v>56</v>
      </c>
      <c r="B19" s="7">
        <v>7</v>
      </c>
      <c r="C19" s="7">
        <v>0</v>
      </c>
      <c r="D19" s="8">
        <v>7</v>
      </c>
      <c r="E19" s="102"/>
    </row>
    <row r="20" spans="1:5" s="106" customFormat="1" ht="12.75" x14ac:dyDescent="0.2">
      <c r="A20" s="6" t="s">
        <v>57</v>
      </c>
      <c r="B20" s="7">
        <v>3</v>
      </c>
      <c r="C20" s="7">
        <v>0</v>
      </c>
      <c r="D20" s="8">
        <v>3</v>
      </c>
      <c r="E20" s="102"/>
    </row>
    <row r="21" spans="1:5" x14ac:dyDescent="0.2">
      <c r="E21" s="99"/>
    </row>
    <row r="22" spans="1:5" s="106" customFormat="1" ht="12.75" x14ac:dyDescent="0.2">
      <c r="A22" s="3" t="s">
        <v>61</v>
      </c>
      <c r="B22" s="4" t="s">
        <v>51</v>
      </c>
      <c r="C22" s="4" t="s">
        <v>52</v>
      </c>
      <c r="D22" s="5" t="s">
        <v>47</v>
      </c>
      <c r="E22" s="102"/>
    </row>
    <row r="23" spans="1:5" s="106" customFormat="1" ht="25.5" x14ac:dyDescent="0.2">
      <c r="A23" s="6" t="s">
        <v>58</v>
      </c>
      <c r="B23" s="31">
        <v>236</v>
      </c>
      <c r="C23" s="31">
        <v>24</v>
      </c>
      <c r="D23" s="32">
        <v>260</v>
      </c>
      <c r="E23" s="102"/>
    </row>
    <row r="24" spans="1:5" s="106" customFormat="1" ht="25.5" x14ac:dyDescent="0.2">
      <c r="A24" s="6" t="s">
        <v>59</v>
      </c>
      <c r="B24" s="31">
        <v>165</v>
      </c>
      <c r="C24" s="31">
        <v>14</v>
      </c>
      <c r="D24" s="32">
        <v>179</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2</v>
      </c>
    </row>
    <row r="29" spans="1:5" s="106" customFormat="1" ht="12.75" x14ac:dyDescent="0.2">
      <c r="A29" s="6" t="s">
        <v>66</v>
      </c>
      <c r="B29" s="7">
        <v>19</v>
      </c>
    </row>
    <row r="30" spans="1:5" s="106" customFormat="1" ht="12.75" x14ac:dyDescent="0.2">
      <c r="A30" s="6" t="s">
        <v>67</v>
      </c>
      <c r="B30" s="7">
        <v>1</v>
      </c>
    </row>
    <row r="31" spans="1:5" s="106" customFormat="1" ht="12.75" x14ac:dyDescent="0.2">
      <c r="A31" s="13" t="s">
        <v>47</v>
      </c>
      <c r="B31" s="14">
        <v>22</v>
      </c>
    </row>
    <row r="32" spans="1:5" ht="44.25" customHeight="1" x14ac:dyDescent="0.2">
      <c r="A32" s="302" t="s">
        <v>223</v>
      </c>
      <c r="B32" s="302"/>
    </row>
    <row r="33" spans="1:7" x14ac:dyDescent="0.2">
      <c r="A33" s="12"/>
      <c r="B33" s="12"/>
    </row>
    <row r="34" spans="1:7" s="106" customFormat="1" ht="25.5" x14ac:dyDescent="0.2">
      <c r="A34" s="104" t="s">
        <v>254</v>
      </c>
      <c r="B34" s="4" t="s">
        <v>251</v>
      </c>
      <c r="C34" s="4" t="s">
        <v>252</v>
      </c>
      <c r="D34" s="4" t="s">
        <v>253</v>
      </c>
      <c r="E34" s="133" t="s">
        <v>47</v>
      </c>
    </row>
    <row r="35" spans="1:7" s="106" customFormat="1" ht="12.75" x14ac:dyDescent="0.2">
      <c r="A35" s="86" t="s">
        <v>92</v>
      </c>
      <c r="B35" s="7">
        <v>4</v>
      </c>
      <c r="C35" s="7">
        <v>1</v>
      </c>
      <c r="D35" s="7">
        <v>1</v>
      </c>
      <c r="E35" s="14">
        <v>6</v>
      </c>
    </row>
    <row r="36" spans="1:7" s="106" customFormat="1" ht="12.75" x14ac:dyDescent="0.2">
      <c r="A36" s="86" t="s">
        <v>93</v>
      </c>
      <c r="B36" s="7">
        <v>3</v>
      </c>
      <c r="C36" s="7">
        <v>0</v>
      </c>
      <c r="D36" s="7">
        <v>0</v>
      </c>
      <c r="E36" s="14">
        <v>3</v>
      </c>
    </row>
    <row r="37" spans="1:7" s="106" customFormat="1" ht="12.75" x14ac:dyDescent="0.2">
      <c r="A37" s="86" t="s">
        <v>94</v>
      </c>
      <c r="B37" s="7">
        <v>29</v>
      </c>
      <c r="C37" s="7">
        <v>46</v>
      </c>
      <c r="D37" s="7">
        <v>5</v>
      </c>
      <c r="E37" s="14">
        <v>80</v>
      </c>
    </row>
    <row r="38" spans="1:7" s="106" customFormat="1" ht="12.75" x14ac:dyDescent="0.2">
      <c r="A38" s="86" t="s">
        <v>95</v>
      </c>
      <c r="B38" s="7">
        <v>14</v>
      </c>
      <c r="C38" s="7">
        <v>10</v>
      </c>
      <c r="D38" s="7">
        <v>2</v>
      </c>
      <c r="E38" s="14">
        <v>26</v>
      </c>
    </row>
    <row r="39" spans="1:7" s="106" customFormat="1" ht="12.75" x14ac:dyDescent="0.2">
      <c r="A39" s="86" t="s">
        <v>96</v>
      </c>
      <c r="B39" s="7">
        <v>48</v>
      </c>
      <c r="C39" s="7">
        <v>39</v>
      </c>
      <c r="D39" s="7">
        <v>2</v>
      </c>
      <c r="E39" s="14">
        <v>89</v>
      </c>
    </row>
    <row r="40" spans="1:7" s="106" customFormat="1" ht="12.75" x14ac:dyDescent="0.2">
      <c r="A40" s="86" t="s">
        <v>97</v>
      </c>
      <c r="B40" s="7">
        <v>8</v>
      </c>
      <c r="C40" s="7">
        <v>1</v>
      </c>
      <c r="D40" s="7">
        <v>0</v>
      </c>
      <c r="E40" s="14">
        <v>9</v>
      </c>
    </row>
    <row r="41" spans="1:7" s="106" customFormat="1" ht="12.75" x14ac:dyDescent="0.2">
      <c r="A41" s="100" t="s">
        <v>98</v>
      </c>
      <c r="B41" s="14">
        <v>106</v>
      </c>
      <c r="C41" s="14">
        <v>97</v>
      </c>
      <c r="D41" s="14">
        <v>10</v>
      </c>
      <c r="E41" s="14">
        <v>213</v>
      </c>
    </row>
    <row r="42" spans="1:7" s="106" customFormat="1" ht="12.75" x14ac:dyDescent="0.2">
      <c r="A42" s="100" t="s">
        <v>99</v>
      </c>
      <c r="B42" s="14">
        <v>61</v>
      </c>
      <c r="C42" s="14">
        <v>36</v>
      </c>
      <c r="D42" s="14">
        <v>12</v>
      </c>
      <c r="E42" s="14">
        <v>109</v>
      </c>
    </row>
    <row r="43" spans="1:7" ht="29.25" customHeight="1" x14ac:dyDescent="0.2">
      <c r="A43" s="302" t="s">
        <v>108</v>
      </c>
      <c r="B43" s="302"/>
      <c r="C43" s="302"/>
      <c r="D43" s="302"/>
      <c r="E43" s="302"/>
    </row>
    <row r="44" spans="1:7" x14ac:dyDescent="0.2">
      <c r="A44" s="12"/>
      <c r="B44" s="12"/>
    </row>
    <row r="45" spans="1:7" s="106" customFormat="1" ht="12.75" x14ac:dyDescent="0.2">
      <c r="A45" s="336" t="s">
        <v>86</v>
      </c>
      <c r="B45" s="337"/>
      <c r="C45" s="337"/>
      <c r="D45" s="337"/>
      <c r="E45" s="337"/>
      <c r="F45" s="337"/>
      <c r="G45" s="337"/>
    </row>
    <row r="46" spans="1:7" s="106" customFormat="1" ht="25.5" x14ac:dyDescent="0.2">
      <c r="A46" s="21" t="s">
        <v>68</v>
      </c>
      <c r="B46" s="22" t="s">
        <v>69</v>
      </c>
      <c r="C46" s="22" t="s">
        <v>70</v>
      </c>
      <c r="D46" s="22" t="s">
        <v>71</v>
      </c>
      <c r="E46" s="22" t="s">
        <v>72</v>
      </c>
      <c r="F46" s="22" t="s">
        <v>73</v>
      </c>
      <c r="G46" s="23" t="s">
        <v>34</v>
      </c>
    </row>
    <row r="47" spans="1:7" s="106" customFormat="1" ht="12.75" x14ac:dyDescent="0.2">
      <c r="A47" s="24" t="s">
        <v>24</v>
      </c>
      <c r="B47" s="25">
        <v>4</v>
      </c>
      <c r="C47" s="25">
        <v>1</v>
      </c>
      <c r="D47" s="25">
        <v>2</v>
      </c>
      <c r="E47" s="25">
        <v>2</v>
      </c>
      <c r="F47" s="25">
        <v>0</v>
      </c>
      <c r="G47" s="26">
        <v>2</v>
      </c>
    </row>
    <row r="48" spans="1:7" s="106" customFormat="1" ht="12.75" x14ac:dyDescent="0.2">
      <c r="A48" s="25" t="s">
        <v>19</v>
      </c>
      <c r="B48" s="25">
        <v>3</v>
      </c>
      <c r="C48" s="25">
        <v>3</v>
      </c>
      <c r="D48" s="25">
        <v>1</v>
      </c>
      <c r="E48" s="25">
        <v>0</v>
      </c>
      <c r="F48" s="25">
        <v>0</v>
      </c>
      <c r="G48" s="26">
        <v>0</v>
      </c>
    </row>
    <row r="49" spans="1:7" s="106" customFormat="1" ht="12.75" x14ac:dyDescent="0.2">
      <c r="A49" s="25" t="s">
        <v>21</v>
      </c>
      <c r="B49" s="25">
        <v>1</v>
      </c>
      <c r="C49" s="25">
        <v>2</v>
      </c>
      <c r="D49" s="25">
        <v>1</v>
      </c>
      <c r="E49" s="25">
        <v>0</v>
      </c>
      <c r="F49" s="25">
        <v>0</v>
      </c>
      <c r="G49" s="26">
        <v>0</v>
      </c>
    </row>
    <row r="50" spans="1:7" s="106" customFormat="1" ht="12.75" x14ac:dyDescent="0.2">
      <c r="A50" s="25" t="s">
        <v>36</v>
      </c>
      <c r="B50" s="25">
        <v>0</v>
      </c>
      <c r="C50" s="25">
        <v>0</v>
      </c>
      <c r="D50" s="25">
        <v>0</v>
      </c>
      <c r="E50" s="25">
        <v>0</v>
      </c>
      <c r="F50" s="25">
        <v>0</v>
      </c>
      <c r="G50" s="26">
        <v>0</v>
      </c>
    </row>
    <row r="51" spans="1:7" s="106" customFormat="1" ht="12.75" x14ac:dyDescent="0.2">
      <c r="A51" s="25" t="s">
        <v>26</v>
      </c>
      <c r="B51" s="25">
        <v>2</v>
      </c>
      <c r="C51" s="25">
        <v>2</v>
      </c>
      <c r="D51" s="25">
        <v>1</v>
      </c>
      <c r="E51" s="25">
        <v>0</v>
      </c>
      <c r="F51" s="25">
        <v>0</v>
      </c>
      <c r="G51" s="26">
        <v>0</v>
      </c>
    </row>
    <row r="52" spans="1:7" s="106" customFormat="1" ht="12.75" x14ac:dyDescent="0.2">
      <c r="A52" s="25" t="s">
        <v>42</v>
      </c>
      <c r="B52" s="25">
        <v>6</v>
      </c>
      <c r="C52" s="25">
        <v>4</v>
      </c>
      <c r="D52" s="25">
        <v>0</v>
      </c>
      <c r="E52" s="25">
        <v>0</v>
      </c>
      <c r="F52" s="25">
        <v>0</v>
      </c>
      <c r="G52" s="26">
        <v>0</v>
      </c>
    </row>
    <row r="53" spans="1:7" s="106" customFormat="1" ht="12.75" x14ac:dyDescent="0.2">
      <c r="A53" s="25" t="s">
        <v>16</v>
      </c>
      <c r="B53" s="25">
        <v>4</v>
      </c>
      <c r="C53" s="25">
        <v>3</v>
      </c>
      <c r="D53" s="25">
        <v>2</v>
      </c>
      <c r="E53" s="25">
        <v>0</v>
      </c>
      <c r="F53" s="25">
        <v>1</v>
      </c>
      <c r="G53" s="26">
        <v>0</v>
      </c>
    </row>
    <row r="54" spans="1:7" s="106" customFormat="1" ht="12.75" x14ac:dyDescent="0.2">
      <c r="A54" s="25" t="s">
        <v>38</v>
      </c>
      <c r="B54" s="25">
        <v>5</v>
      </c>
      <c r="C54" s="25">
        <v>5</v>
      </c>
      <c r="D54" s="25">
        <v>4</v>
      </c>
      <c r="E54" s="25">
        <v>1</v>
      </c>
      <c r="F54" s="25">
        <v>0</v>
      </c>
      <c r="G54" s="26">
        <v>3</v>
      </c>
    </row>
    <row r="55" spans="1:7" s="106" customFormat="1" ht="12.75" x14ac:dyDescent="0.2">
      <c r="A55" s="25" t="s">
        <v>17</v>
      </c>
      <c r="B55" s="25">
        <v>4</v>
      </c>
      <c r="C55" s="25">
        <v>3</v>
      </c>
      <c r="D55" s="25">
        <v>1</v>
      </c>
      <c r="E55" s="25">
        <v>1</v>
      </c>
      <c r="F55" s="25">
        <v>0</v>
      </c>
      <c r="G55" s="26">
        <v>0</v>
      </c>
    </row>
    <row r="56" spans="1:7" s="106" customFormat="1" ht="12.75" x14ac:dyDescent="0.2">
      <c r="A56" s="25" t="s">
        <v>22</v>
      </c>
      <c r="B56" s="25">
        <v>3</v>
      </c>
      <c r="C56" s="25">
        <v>3</v>
      </c>
      <c r="D56" s="25">
        <v>1</v>
      </c>
      <c r="E56" s="25">
        <v>1</v>
      </c>
      <c r="F56" s="25">
        <v>0</v>
      </c>
      <c r="G56" s="26">
        <v>0</v>
      </c>
    </row>
    <row r="57" spans="1:7" s="106" customFormat="1" ht="12.75" x14ac:dyDescent="0.2">
      <c r="A57" s="25" t="s">
        <v>23</v>
      </c>
      <c r="B57" s="25">
        <v>5</v>
      </c>
      <c r="C57" s="25">
        <v>5</v>
      </c>
      <c r="D57" s="25">
        <v>0</v>
      </c>
      <c r="E57" s="25">
        <v>0</v>
      </c>
      <c r="F57" s="25">
        <v>0</v>
      </c>
      <c r="G57" s="26">
        <v>1</v>
      </c>
    </row>
    <row r="58" spans="1:7" s="106" customFormat="1" ht="12.75" x14ac:dyDescent="0.2">
      <c r="A58" s="25" t="s">
        <v>39</v>
      </c>
      <c r="B58" s="25">
        <v>4</v>
      </c>
      <c r="C58" s="25">
        <v>3</v>
      </c>
      <c r="D58" s="25">
        <v>0</v>
      </c>
      <c r="E58" s="25">
        <v>0</v>
      </c>
      <c r="F58" s="25">
        <v>0</v>
      </c>
      <c r="G58" s="26">
        <v>1</v>
      </c>
    </row>
    <row r="59" spans="1:7" s="106" customFormat="1" ht="12.75" x14ac:dyDescent="0.2">
      <c r="A59" s="25" t="s">
        <v>25</v>
      </c>
      <c r="B59" s="25">
        <v>9</v>
      </c>
      <c r="C59" s="25">
        <v>2</v>
      </c>
      <c r="D59" s="25">
        <v>2</v>
      </c>
      <c r="E59" s="25">
        <v>1</v>
      </c>
      <c r="F59" s="25">
        <v>0</v>
      </c>
      <c r="G59" s="26">
        <v>2</v>
      </c>
    </row>
    <row r="60" spans="1:7" s="106" customFormat="1" ht="12.75" x14ac:dyDescent="0.2">
      <c r="A60" s="27" t="s">
        <v>40</v>
      </c>
      <c r="B60" s="28">
        <f t="shared" ref="B60:G60" si="0">SUM(B47:B59)</f>
        <v>50</v>
      </c>
      <c r="C60" s="28">
        <f t="shared" si="0"/>
        <v>36</v>
      </c>
      <c r="D60" s="28">
        <f t="shared" si="0"/>
        <v>15</v>
      </c>
      <c r="E60" s="28">
        <f t="shared" si="0"/>
        <v>6</v>
      </c>
      <c r="F60" s="28">
        <f t="shared" si="0"/>
        <v>1</v>
      </c>
      <c r="G60" s="28">
        <f t="shared" si="0"/>
        <v>9</v>
      </c>
    </row>
    <row r="61" spans="1:7" s="106" customFormat="1" ht="12.75" x14ac:dyDescent="0.2">
      <c r="A61" s="25" t="s">
        <v>27</v>
      </c>
      <c r="B61" s="25">
        <v>1</v>
      </c>
      <c r="C61" s="25">
        <v>1</v>
      </c>
      <c r="D61" s="25">
        <v>0</v>
      </c>
      <c r="E61" s="25">
        <v>0</v>
      </c>
      <c r="F61" s="25">
        <v>0</v>
      </c>
      <c r="G61" s="26">
        <v>0</v>
      </c>
    </row>
    <row r="62" spans="1:7" s="106" customFormat="1" ht="12.75" x14ac:dyDescent="0.2">
      <c r="A62" s="25" t="s">
        <v>29</v>
      </c>
      <c r="B62" s="25">
        <v>3</v>
      </c>
      <c r="C62" s="25">
        <v>1</v>
      </c>
      <c r="D62" s="25">
        <v>0</v>
      </c>
      <c r="E62" s="25">
        <v>0</v>
      </c>
      <c r="F62" s="25">
        <v>0</v>
      </c>
      <c r="G62" s="26">
        <v>0</v>
      </c>
    </row>
    <row r="63" spans="1:7" s="106" customFormat="1" ht="12.75" x14ac:dyDescent="0.2">
      <c r="A63" s="25" t="s">
        <v>28</v>
      </c>
      <c r="B63" s="25">
        <v>0</v>
      </c>
      <c r="C63" s="25">
        <v>0</v>
      </c>
      <c r="D63" s="25">
        <v>1</v>
      </c>
      <c r="E63" s="25">
        <v>0</v>
      </c>
      <c r="F63" s="25">
        <v>0</v>
      </c>
      <c r="G63" s="26">
        <v>0</v>
      </c>
    </row>
    <row r="64" spans="1:7" s="106" customFormat="1" ht="12.75" x14ac:dyDescent="0.2">
      <c r="A64" s="25" t="s">
        <v>31</v>
      </c>
      <c r="B64" s="25">
        <v>0</v>
      </c>
      <c r="C64" s="25">
        <v>0</v>
      </c>
      <c r="D64" s="25">
        <v>0</v>
      </c>
      <c r="E64" s="25">
        <v>0</v>
      </c>
      <c r="F64" s="25">
        <v>0</v>
      </c>
      <c r="G64" s="26">
        <v>0</v>
      </c>
    </row>
    <row r="65" spans="1:7" s="106" customFormat="1" ht="12.75" x14ac:dyDescent="0.2">
      <c r="A65" s="25" t="s">
        <v>41</v>
      </c>
      <c r="B65" s="25">
        <v>2</v>
      </c>
      <c r="C65" s="25">
        <v>3</v>
      </c>
      <c r="D65" s="25">
        <v>0</v>
      </c>
      <c r="E65" s="25">
        <v>0</v>
      </c>
      <c r="F65" s="25">
        <v>0</v>
      </c>
      <c r="G65" s="26">
        <v>0</v>
      </c>
    </row>
    <row r="66" spans="1:7" s="106" customFormat="1" ht="12.75" x14ac:dyDescent="0.2">
      <c r="A66" s="27" t="s">
        <v>257</v>
      </c>
      <c r="B66" s="28">
        <v>56</v>
      </c>
      <c r="C66" s="28">
        <v>41</v>
      </c>
      <c r="D66" s="28">
        <v>16</v>
      </c>
      <c r="E66" s="28">
        <v>6</v>
      </c>
      <c r="F66" s="28">
        <v>1</v>
      </c>
      <c r="G66" s="28">
        <v>9</v>
      </c>
    </row>
  </sheetData>
  <mergeCells count="8">
    <mergeCell ref="A1:G1"/>
    <mergeCell ref="A45:G45"/>
    <mergeCell ref="A14:E14"/>
    <mergeCell ref="A25:D25"/>
    <mergeCell ref="A27:B27"/>
    <mergeCell ref="A32:B32"/>
    <mergeCell ref="A43:E43"/>
    <mergeCell ref="A4:F4"/>
  </mergeCells>
  <hyperlinks>
    <hyperlink ref="G2" location="Sommaire!A1" display="sommaire"/>
  </hyperlinks>
  <pageMargins left="0.7" right="0.7" top="0.75" bottom="0.75" header="0.3" footer="0.3"/>
  <pageSetup paperSize="9" scale="6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7" tint="0.39997558519241921"/>
  </sheetPr>
  <dimension ref="A1:K67"/>
  <sheetViews>
    <sheetView showGridLines="0" view="pageBreakPreview" zoomScaleNormal="100" zoomScaleSheetLayoutView="100" workbookViewId="0">
      <selection sqref="A1:G1"/>
    </sheetView>
  </sheetViews>
  <sheetFormatPr baseColWidth="10" defaultColWidth="9.140625" defaultRowHeight="14.25" x14ac:dyDescent="0.2"/>
  <cols>
    <col min="1" max="1" width="50.28515625" style="105" customWidth="1"/>
    <col min="2" max="4" width="11.42578125" style="105"/>
    <col min="5" max="5" width="14.28515625" style="105" bestFit="1" customWidth="1"/>
    <col min="6" max="16384" width="9.140625" style="105"/>
  </cols>
  <sheetData>
    <row r="1" spans="1:7" s="1" customFormat="1" ht="15.75" customHeight="1" x14ac:dyDescent="0.2">
      <c r="A1" s="303" t="s">
        <v>280</v>
      </c>
      <c r="B1" s="303"/>
      <c r="C1" s="303"/>
      <c r="D1" s="303"/>
      <c r="E1" s="303"/>
      <c r="F1" s="303"/>
      <c r="G1" s="303"/>
    </row>
    <row r="2" spans="1:7" s="1" customFormat="1" ht="12.75" x14ac:dyDescent="0.2">
      <c r="G2" s="131" t="s">
        <v>78</v>
      </c>
    </row>
    <row r="3" spans="1:7" s="1" customFormat="1" ht="12.75" x14ac:dyDescent="0.2">
      <c r="A3" s="2" t="s">
        <v>248</v>
      </c>
    </row>
    <row r="4" spans="1:7" s="1" customFormat="1" ht="24.75" customHeight="1" x14ac:dyDescent="0.2">
      <c r="A4" s="335" t="s">
        <v>250</v>
      </c>
      <c r="B4" s="335"/>
      <c r="C4" s="335"/>
      <c r="D4" s="335"/>
      <c r="E4" s="335"/>
      <c r="F4" s="335"/>
    </row>
    <row r="6" spans="1:7" s="106" customFormat="1" ht="12.75" x14ac:dyDescent="0.2">
      <c r="A6" s="3" t="s">
        <v>64</v>
      </c>
      <c r="B6" s="4" t="s">
        <v>51</v>
      </c>
      <c r="C6" s="4" t="s">
        <v>52</v>
      </c>
      <c r="D6" s="5" t="s">
        <v>47</v>
      </c>
      <c r="E6" s="4" t="s">
        <v>53</v>
      </c>
    </row>
    <row r="7" spans="1:7" s="106" customFormat="1" ht="12.75" x14ac:dyDescent="0.2">
      <c r="A7" s="6" t="s">
        <v>44</v>
      </c>
      <c r="B7" s="7">
        <v>1088</v>
      </c>
      <c r="C7" s="7">
        <v>405</v>
      </c>
      <c r="D7" s="8">
        <v>1493</v>
      </c>
      <c r="E7" s="17">
        <v>22</v>
      </c>
      <c r="F7" s="102"/>
    </row>
    <row r="8" spans="1:7" s="106" customFormat="1" ht="12.75" x14ac:dyDescent="0.2">
      <c r="A8" s="6" t="s">
        <v>45</v>
      </c>
      <c r="B8" s="7">
        <v>1098</v>
      </c>
      <c r="C8" s="7">
        <v>481</v>
      </c>
      <c r="D8" s="8">
        <v>1579</v>
      </c>
      <c r="E8" s="17">
        <v>35</v>
      </c>
      <c r="F8" s="102"/>
    </row>
    <row r="9" spans="1:7" s="106" customFormat="1" ht="12.75" x14ac:dyDescent="0.2">
      <c r="A9" s="6" t="s">
        <v>46</v>
      </c>
      <c r="B9" s="7">
        <v>0</v>
      </c>
      <c r="C9" s="7">
        <v>0</v>
      </c>
      <c r="D9" s="8">
        <v>0</v>
      </c>
      <c r="E9" s="17">
        <v>0</v>
      </c>
      <c r="F9" s="102"/>
    </row>
    <row r="10" spans="1:7" s="106" customFormat="1" ht="12.75" x14ac:dyDescent="0.2">
      <c r="A10" s="9" t="s">
        <v>47</v>
      </c>
      <c r="B10" s="8">
        <v>2186</v>
      </c>
      <c r="C10" s="8">
        <v>886</v>
      </c>
      <c r="D10" s="8">
        <v>3072</v>
      </c>
      <c r="E10" s="29">
        <v>57</v>
      </c>
      <c r="F10" s="102"/>
    </row>
    <row r="11" spans="1:7" s="106" customFormat="1" ht="12.75" x14ac:dyDescent="0.2">
      <c r="A11" s="10" t="s">
        <v>48</v>
      </c>
      <c r="B11" s="7">
        <v>24</v>
      </c>
      <c r="C11" s="7">
        <v>8</v>
      </c>
      <c r="D11" s="8">
        <v>32</v>
      </c>
      <c r="E11" s="11" t="s">
        <v>0</v>
      </c>
      <c r="F11" s="102"/>
    </row>
    <row r="12" spans="1:7" s="106" customFormat="1" ht="12.75" x14ac:dyDescent="0.2">
      <c r="A12" s="10" t="s">
        <v>49</v>
      </c>
      <c r="B12" s="7">
        <v>243</v>
      </c>
      <c r="C12" s="7">
        <v>103</v>
      </c>
      <c r="D12" s="8">
        <v>346</v>
      </c>
      <c r="E12" s="11" t="s">
        <v>0</v>
      </c>
      <c r="F12" s="102"/>
    </row>
    <row r="13" spans="1:7" s="106" customFormat="1" ht="12.75" x14ac:dyDescent="0.2">
      <c r="A13" s="10" t="s">
        <v>50</v>
      </c>
      <c r="B13" s="7">
        <v>1072</v>
      </c>
      <c r="C13" s="7">
        <v>405</v>
      </c>
      <c r="D13" s="8">
        <v>1477</v>
      </c>
      <c r="E13" s="11" t="s">
        <v>0</v>
      </c>
      <c r="F13" s="102"/>
    </row>
    <row r="14" spans="1:7" x14ac:dyDescent="0.2">
      <c r="A14" s="302" t="s">
        <v>63</v>
      </c>
      <c r="B14" s="302"/>
      <c r="C14" s="302"/>
      <c r="D14" s="302"/>
      <c r="E14" s="302"/>
    </row>
    <row r="16" spans="1:7" s="106" customFormat="1" ht="12.75" x14ac:dyDescent="0.2">
      <c r="A16" s="3" t="s">
        <v>62</v>
      </c>
      <c r="B16" s="4" t="s">
        <v>51</v>
      </c>
      <c r="C16" s="4" t="s">
        <v>52</v>
      </c>
      <c r="D16" s="5" t="s">
        <v>47</v>
      </c>
    </row>
    <row r="17" spans="1:4" s="106" customFormat="1" ht="12.75" x14ac:dyDescent="0.2">
      <c r="A17" s="6" t="s">
        <v>54</v>
      </c>
      <c r="B17" s="7">
        <v>1198</v>
      </c>
      <c r="C17" s="7">
        <v>430</v>
      </c>
      <c r="D17" s="8">
        <v>1628</v>
      </c>
    </row>
    <row r="18" spans="1:4" s="106" customFormat="1" ht="12.75" x14ac:dyDescent="0.2">
      <c r="A18" s="6" t="s">
        <v>55</v>
      </c>
      <c r="B18" s="7">
        <v>878</v>
      </c>
      <c r="C18" s="7">
        <v>295</v>
      </c>
      <c r="D18" s="8">
        <v>1173</v>
      </c>
    </row>
    <row r="19" spans="1:4" s="106" customFormat="1" ht="25.5" x14ac:dyDescent="0.2">
      <c r="A19" s="6" t="s">
        <v>56</v>
      </c>
      <c r="B19" s="7">
        <v>159</v>
      </c>
      <c r="C19" s="7">
        <v>58</v>
      </c>
      <c r="D19" s="8">
        <v>217</v>
      </c>
    </row>
    <row r="20" spans="1:4" s="106" customFormat="1" ht="12.75" x14ac:dyDescent="0.2">
      <c r="A20" s="6" t="s">
        <v>57</v>
      </c>
      <c r="B20" s="7">
        <v>120</v>
      </c>
      <c r="C20" s="7">
        <v>46</v>
      </c>
      <c r="D20" s="8">
        <v>166</v>
      </c>
    </row>
    <row r="22" spans="1:4" s="106" customFormat="1" ht="12.75" x14ac:dyDescent="0.2">
      <c r="A22" s="3" t="s">
        <v>61</v>
      </c>
      <c r="B22" s="4" t="s">
        <v>51</v>
      </c>
      <c r="C22" s="4" t="s">
        <v>52</v>
      </c>
      <c r="D22" s="5" t="s">
        <v>47</v>
      </c>
    </row>
    <row r="23" spans="1:4" s="106" customFormat="1" ht="25.5" x14ac:dyDescent="0.2">
      <c r="A23" s="6" t="s">
        <v>58</v>
      </c>
      <c r="B23" s="31">
        <v>1421</v>
      </c>
      <c r="C23" s="31">
        <v>598</v>
      </c>
      <c r="D23" s="32">
        <v>2019</v>
      </c>
    </row>
    <row r="24" spans="1:4" s="106" customFormat="1" ht="25.5" x14ac:dyDescent="0.2">
      <c r="A24" s="6" t="s">
        <v>59</v>
      </c>
      <c r="B24" s="31">
        <v>1223</v>
      </c>
      <c r="C24" s="31">
        <v>517</v>
      </c>
      <c r="D24" s="32">
        <v>1740</v>
      </c>
    </row>
    <row r="25" spans="1:4" x14ac:dyDescent="0.2">
      <c r="A25" s="302" t="s">
        <v>60</v>
      </c>
      <c r="B25" s="302"/>
      <c r="C25" s="302"/>
      <c r="D25" s="302"/>
    </row>
    <row r="27" spans="1:4" s="106" customFormat="1" ht="12.75" x14ac:dyDescent="0.2">
      <c r="A27" s="305" t="s">
        <v>65</v>
      </c>
      <c r="B27" s="306"/>
    </row>
    <row r="28" spans="1:4" s="106" customFormat="1" ht="12.75" x14ac:dyDescent="0.2">
      <c r="A28" s="6" t="s">
        <v>33</v>
      </c>
      <c r="B28" s="7">
        <v>3</v>
      </c>
    </row>
    <row r="29" spans="1:4" s="106" customFormat="1" ht="12.75" x14ac:dyDescent="0.2">
      <c r="A29" s="6" t="s">
        <v>66</v>
      </c>
      <c r="B29" s="7">
        <v>70</v>
      </c>
    </row>
    <row r="30" spans="1:4" s="106" customFormat="1" ht="12.75" x14ac:dyDescent="0.2">
      <c r="A30" s="6" t="s">
        <v>67</v>
      </c>
      <c r="B30" s="7">
        <v>1</v>
      </c>
    </row>
    <row r="31" spans="1:4" s="106" customFormat="1" ht="12.75" x14ac:dyDescent="0.2">
      <c r="A31" s="13" t="s">
        <v>47</v>
      </c>
      <c r="B31" s="14">
        <v>74</v>
      </c>
    </row>
    <row r="32" spans="1:4" ht="39.75" customHeight="1" x14ac:dyDescent="0.2">
      <c r="A32" s="302" t="s">
        <v>223</v>
      </c>
      <c r="B32" s="302"/>
    </row>
    <row r="33" spans="1:11" x14ac:dyDescent="0.2">
      <c r="A33" s="12"/>
      <c r="B33" s="12"/>
    </row>
    <row r="34" spans="1:11" s="106" customFormat="1" ht="25.5" x14ac:dyDescent="0.2">
      <c r="A34" s="104" t="s">
        <v>254</v>
      </c>
      <c r="B34" s="4" t="s">
        <v>251</v>
      </c>
      <c r="C34" s="4" t="s">
        <v>252</v>
      </c>
      <c r="D34" s="4" t="s">
        <v>253</v>
      </c>
      <c r="E34" s="133" t="s">
        <v>47</v>
      </c>
    </row>
    <row r="35" spans="1:11" s="106" customFormat="1" ht="12.75" x14ac:dyDescent="0.2">
      <c r="A35" s="86" t="s">
        <v>92</v>
      </c>
      <c r="B35" s="125">
        <v>80</v>
      </c>
      <c r="C35" s="125">
        <v>56</v>
      </c>
      <c r="D35" s="119">
        <v>0</v>
      </c>
      <c r="E35" s="126">
        <v>136</v>
      </c>
    </row>
    <row r="36" spans="1:11" s="106" customFormat="1" ht="12.75" x14ac:dyDescent="0.2">
      <c r="A36" s="86" t="s">
        <v>93</v>
      </c>
      <c r="B36" s="125">
        <v>12</v>
      </c>
      <c r="C36" s="125">
        <v>7</v>
      </c>
      <c r="D36" s="119">
        <v>0</v>
      </c>
      <c r="E36" s="126">
        <v>19</v>
      </c>
    </row>
    <row r="37" spans="1:11" s="106" customFormat="1" ht="12.75" x14ac:dyDescent="0.2">
      <c r="A37" s="86" t="s">
        <v>94</v>
      </c>
      <c r="B37" s="125">
        <v>311</v>
      </c>
      <c r="C37" s="125">
        <v>267</v>
      </c>
      <c r="D37" s="119">
        <v>0</v>
      </c>
      <c r="E37" s="126">
        <v>578</v>
      </c>
      <c r="K37" s="127"/>
    </row>
    <row r="38" spans="1:11" s="106" customFormat="1" ht="12.75" x14ac:dyDescent="0.2">
      <c r="A38" s="86" t="s">
        <v>95</v>
      </c>
      <c r="B38" s="125">
        <v>57</v>
      </c>
      <c r="C38" s="125">
        <v>39</v>
      </c>
      <c r="D38" s="119">
        <v>0</v>
      </c>
      <c r="E38" s="126">
        <v>96</v>
      </c>
    </row>
    <row r="39" spans="1:11" s="106" customFormat="1" ht="12.75" x14ac:dyDescent="0.2">
      <c r="A39" s="86" t="s">
        <v>96</v>
      </c>
      <c r="B39" s="125">
        <v>867</v>
      </c>
      <c r="C39" s="125">
        <v>935</v>
      </c>
      <c r="D39" s="119">
        <v>0</v>
      </c>
      <c r="E39" s="126">
        <v>1802</v>
      </c>
    </row>
    <row r="40" spans="1:11" s="106" customFormat="1" ht="12.75" x14ac:dyDescent="0.2">
      <c r="A40" s="86" t="s">
        <v>97</v>
      </c>
      <c r="B40" s="125">
        <v>74</v>
      </c>
      <c r="C40" s="125">
        <v>80</v>
      </c>
      <c r="D40" s="119">
        <v>0</v>
      </c>
      <c r="E40" s="126">
        <v>154</v>
      </c>
    </row>
    <row r="41" spans="1:11" s="106" customFormat="1" ht="12.75" x14ac:dyDescent="0.2">
      <c r="A41" s="100" t="s">
        <v>98</v>
      </c>
      <c r="B41" s="126">
        <v>1401</v>
      </c>
      <c r="C41" s="126">
        <v>1384</v>
      </c>
      <c r="D41" s="128">
        <v>0</v>
      </c>
      <c r="E41" s="126">
        <v>2785</v>
      </c>
    </row>
    <row r="42" spans="1:11" s="106" customFormat="1" ht="12.75" x14ac:dyDescent="0.2">
      <c r="A42" s="100" t="s">
        <v>99</v>
      </c>
      <c r="B42" s="126">
        <v>120</v>
      </c>
      <c r="C42" s="126">
        <v>197</v>
      </c>
      <c r="D42" s="128">
        <v>0</v>
      </c>
      <c r="E42" s="126">
        <v>317</v>
      </c>
    </row>
    <row r="43" spans="1:11" ht="27.75" customHeight="1" x14ac:dyDescent="0.2">
      <c r="A43" s="302" t="s">
        <v>108</v>
      </c>
      <c r="B43" s="302"/>
      <c r="C43" s="302"/>
      <c r="D43" s="302"/>
      <c r="E43" s="302"/>
    </row>
    <row r="44" spans="1:11" x14ac:dyDescent="0.2">
      <c r="A44" s="12"/>
      <c r="B44" s="12"/>
    </row>
    <row r="45" spans="1:11" s="106" customFormat="1" ht="12.75" x14ac:dyDescent="0.2">
      <c r="A45" s="336" t="s">
        <v>283</v>
      </c>
      <c r="B45" s="337"/>
      <c r="C45" s="337"/>
      <c r="D45" s="337"/>
      <c r="E45" s="337"/>
      <c r="F45" s="337"/>
      <c r="G45" s="337"/>
    </row>
    <row r="46" spans="1:11" s="106" customFormat="1" ht="25.5" x14ac:dyDescent="0.2">
      <c r="A46" s="21" t="s">
        <v>68</v>
      </c>
      <c r="B46" s="22" t="s">
        <v>69</v>
      </c>
      <c r="C46" s="22" t="s">
        <v>70</v>
      </c>
      <c r="D46" s="22" t="s">
        <v>71</v>
      </c>
      <c r="E46" s="22" t="s">
        <v>72</v>
      </c>
      <c r="F46" s="22" t="s">
        <v>73</v>
      </c>
      <c r="G46" s="23" t="s">
        <v>34</v>
      </c>
    </row>
    <row r="47" spans="1:11" s="106" customFormat="1" ht="12.75" x14ac:dyDescent="0.2">
      <c r="A47" s="24" t="s">
        <v>24</v>
      </c>
      <c r="B47" s="25">
        <v>81</v>
      </c>
      <c r="C47" s="25">
        <v>77</v>
      </c>
      <c r="D47" s="25">
        <v>31</v>
      </c>
      <c r="E47" s="25">
        <v>16</v>
      </c>
      <c r="F47" s="25">
        <v>12</v>
      </c>
      <c r="G47" s="26">
        <v>2</v>
      </c>
    </row>
    <row r="48" spans="1:11" s="106" customFormat="1" ht="12.75" x14ac:dyDescent="0.2">
      <c r="A48" s="25" t="s">
        <v>19</v>
      </c>
      <c r="B48" s="25">
        <v>26</v>
      </c>
      <c r="C48" s="25">
        <v>29</v>
      </c>
      <c r="D48" s="25">
        <v>13</v>
      </c>
      <c r="E48" s="25">
        <v>11</v>
      </c>
      <c r="F48" s="25">
        <v>2</v>
      </c>
      <c r="G48" s="26">
        <v>2</v>
      </c>
    </row>
    <row r="49" spans="1:7" s="106" customFormat="1" ht="12.75" x14ac:dyDescent="0.2">
      <c r="A49" s="25" t="s">
        <v>21</v>
      </c>
      <c r="B49" s="25">
        <v>11</v>
      </c>
      <c r="C49" s="25">
        <v>10</v>
      </c>
      <c r="D49" s="25">
        <v>14</v>
      </c>
      <c r="E49" s="25">
        <v>5</v>
      </c>
      <c r="F49" s="25">
        <v>5</v>
      </c>
      <c r="G49" s="26">
        <v>0</v>
      </c>
    </row>
    <row r="50" spans="1:7" s="106" customFormat="1" ht="12.75" x14ac:dyDescent="0.2">
      <c r="A50" s="25" t="s">
        <v>36</v>
      </c>
      <c r="B50" s="25">
        <v>20</v>
      </c>
      <c r="C50" s="25">
        <v>18</v>
      </c>
      <c r="D50" s="25">
        <v>11</v>
      </c>
      <c r="E50" s="25">
        <v>3</v>
      </c>
      <c r="F50" s="25">
        <v>8</v>
      </c>
      <c r="G50" s="26">
        <v>2</v>
      </c>
    </row>
    <row r="51" spans="1:7" s="106" customFormat="1" ht="12.75" x14ac:dyDescent="0.2">
      <c r="A51" s="25" t="s">
        <v>26</v>
      </c>
      <c r="B51" s="25">
        <v>7</v>
      </c>
      <c r="C51" s="25">
        <v>7</v>
      </c>
      <c r="D51" s="25">
        <v>1</v>
      </c>
      <c r="E51" s="25">
        <v>0</v>
      </c>
      <c r="F51" s="25">
        <v>1</v>
      </c>
      <c r="G51" s="26">
        <v>0</v>
      </c>
    </row>
    <row r="52" spans="1:7" s="106" customFormat="1" ht="12.75" x14ac:dyDescent="0.2">
      <c r="A52" s="25" t="s">
        <v>42</v>
      </c>
      <c r="B52" s="25">
        <v>41</v>
      </c>
      <c r="C52" s="25">
        <v>46</v>
      </c>
      <c r="D52" s="25">
        <v>32</v>
      </c>
      <c r="E52" s="25">
        <v>14</v>
      </c>
      <c r="F52" s="25">
        <v>15</v>
      </c>
      <c r="G52" s="26">
        <v>6</v>
      </c>
    </row>
    <row r="53" spans="1:7" s="106" customFormat="1" ht="12.75" x14ac:dyDescent="0.2">
      <c r="A53" s="25" t="s">
        <v>16</v>
      </c>
      <c r="B53" s="25">
        <v>49</v>
      </c>
      <c r="C53" s="25">
        <v>48</v>
      </c>
      <c r="D53" s="25">
        <v>28</v>
      </c>
      <c r="E53" s="25">
        <v>14</v>
      </c>
      <c r="F53" s="25">
        <v>12</v>
      </c>
      <c r="G53" s="26">
        <v>3</v>
      </c>
    </row>
    <row r="54" spans="1:7" s="106" customFormat="1" ht="12.75" x14ac:dyDescent="0.2">
      <c r="A54" s="25" t="s">
        <v>38</v>
      </c>
      <c r="B54" s="25">
        <v>142</v>
      </c>
      <c r="C54" s="25">
        <v>128</v>
      </c>
      <c r="D54" s="25">
        <v>55</v>
      </c>
      <c r="E54" s="25">
        <v>31</v>
      </c>
      <c r="F54" s="25">
        <v>19</v>
      </c>
      <c r="G54" s="26">
        <v>4</v>
      </c>
    </row>
    <row r="55" spans="1:7" s="106" customFormat="1" ht="12.75" x14ac:dyDescent="0.2">
      <c r="A55" s="25" t="s">
        <v>17</v>
      </c>
      <c r="B55" s="25">
        <v>22</v>
      </c>
      <c r="C55" s="25">
        <v>23</v>
      </c>
      <c r="D55" s="25">
        <v>8</v>
      </c>
      <c r="E55" s="25">
        <v>5</v>
      </c>
      <c r="F55" s="25">
        <v>3</v>
      </c>
      <c r="G55" s="26">
        <v>0</v>
      </c>
    </row>
    <row r="56" spans="1:7" s="106" customFormat="1" ht="12.75" x14ac:dyDescent="0.2">
      <c r="A56" s="25" t="s">
        <v>22</v>
      </c>
      <c r="B56" s="25">
        <v>53</v>
      </c>
      <c r="C56" s="25">
        <v>50</v>
      </c>
      <c r="D56" s="25">
        <v>17</v>
      </c>
      <c r="E56" s="25">
        <v>14</v>
      </c>
      <c r="F56" s="25">
        <v>8</v>
      </c>
      <c r="G56" s="26">
        <v>1</v>
      </c>
    </row>
    <row r="57" spans="1:7" s="106" customFormat="1" ht="12.75" x14ac:dyDescent="0.2">
      <c r="A57" s="25" t="s">
        <v>23</v>
      </c>
      <c r="B57" s="25">
        <v>70</v>
      </c>
      <c r="C57" s="25">
        <v>71</v>
      </c>
      <c r="D57" s="25">
        <v>38</v>
      </c>
      <c r="E57" s="25">
        <v>25</v>
      </c>
      <c r="F57" s="25">
        <v>16</v>
      </c>
      <c r="G57" s="26">
        <v>6</v>
      </c>
    </row>
    <row r="58" spans="1:7" s="106" customFormat="1" ht="12.75" x14ac:dyDescent="0.2">
      <c r="A58" s="25" t="s">
        <v>39</v>
      </c>
      <c r="B58" s="25">
        <v>15</v>
      </c>
      <c r="C58" s="25">
        <v>13</v>
      </c>
      <c r="D58" s="25">
        <v>8</v>
      </c>
      <c r="E58" s="25">
        <v>8</v>
      </c>
      <c r="F58" s="25">
        <v>1</v>
      </c>
      <c r="G58" s="26">
        <v>0</v>
      </c>
    </row>
    <row r="59" spans="1:7" s="106" customFormat="1" ht="12.75" x14ac:dyDescent="0.2">
      <c r="A59" s="25" t="s">
        <v>25</v>
      </c>
      <c r="B59" s="25">
        <v>77</v>
      </c>
      <c r="C59" s="25">
        <v>77</v>
      </c>
      <c r="D59" s="25">
        <v>25</v>
      </c>
      <c r="E59" s="25">
        <v>11</v>
      </c>
      <c r="F59" s="25">
        <v>5</v>
      </c>
      <c r="G59" s="26">
        <v>10</v>
      </c>
    </row>
    <row r="60" spans="1:7" s="106" customFormat="1" ht="12.75" x14ac:dyDescent="0.2">
      <c r="A60" s="27" t="s">
        <v>40</v>
      </c>
      <c r="B60" s="28">
        <f t="shared" ref="B60:G60" si="0">SUM(B47:B59)</f>
        <v>614</v>
      </c>
      <c r="C60" s="28">
        <f t="shared" si="0"/>
        <v>597</v>
      </c>
      <c r="D60" s="28">
        <f t="shared" si="0"/>
        <v>281</v>
      </c>
      <c r="E60" s="28">
        <f t="shared" si="0"/>
        <v>157</v>
      </c>
      <c r="F60" s="28">
        <f t="shared" si="0"/>
        <v>107</v>
      </c>
      <c r="G60" s="28">
        <f t="shared" si="0"/>
        <v>36</v>
      </c>
    </row>
    <row r="61" spans="1:7" s="106" customFormat="1" ht="12.75" x14ac:dyDescent="0.2">
      <c r="A61" s="25" t="s">
        <v>27</v>
      </c>
      <c r="B61" s="25">
        <v>5</v>
      </c>
      <c r="C61" s="25">
        <v>3</v>
      </c>
      <c r="D61" s="25">
        <v>4</v>
      </c>
      <c r="E61" s="25">
        <v>1</v>
      </c>
      <c r="F61" s="25">
        <v>1</v>
      </c>
      <c r="G61" s="26">
        <v>2</v>
      </c>
    </row>
    <row r="62" spans="1:7" s="106" customFormat="1" ht="12.75" x14ac:dyDescent="0.2">
      <c r="A62" s="25" t="s">
        <v>29</v>
      </c>
      <c r="B62" s="25">
        <v>6</v>
      </c>
      <c r="C62" s="25">
        <v>5</v>
      </c>
      <c r="D62" s="25">
        <v>1</v>
      </c>
      <c r="E62" s="25">
        <v>0</v>
      </c>
      <c r="F62" s="25">
        <v>0</v>
      </c>
      <c r="G62" s="26">
        <v>0</v>
      </c>
    </row>
    <row r="63" spans="1:7" s="106" customFormat="1" ht="12.75" x14ac:dyDescent="0.2">
      <c r="A63" s="25" t="s">
        <v>28</v>
      </c>
      <c r="B63" s="25">
        <v>8</v>
      </c>
      <c r="C63" s="25">
        <v>7</v>
      </c>
      <c r="D63" s="25">
        <v>1</v>
      </c>
      <c r="E63" s="25">
        <v>0</v>
      </c>
      <c r="F63" s="25">
        <v>1</v>
      </c>
      <c r="G63" s="26">
        <v>0</v>
      </c>
    </row>
    <row r="64" spans="1:7" s="106" customFormat="1" ht="12.75" x14ac:dyDescent="0.2">
      <c r="A64" s="25" t="s">
        <v>31</v>
      </c>
      <c r="B64" s="25">
        <v>3</v>
      </c>
      <c r="C64" s="25">
        <v>1</v>
      </c>
      <c r="D64" s="25">
        <v>0</v>
      </c>
      <c r="E64" s="25">
        <v>0</v>
      </c>
      <c r="F64" s="25">
        <v>0</v>
      </c>
      <c r="G64" s="26">
        <v>0</v>
      </c>
    </row>
    <row r="65" spans="1:7" s="106" customFormat="1" ht="12.75" x14ac:dyDescent="0.2">
      <c r="A65" s="25" t="s">
        <v>41</v>
      </c>
      <c r="B65" s="25">
        <v>8</v>
      </c>
      <c r="C65" s="25">
        <v>10</v>
      </c>
      <c r="D65" s="25">
        <v>5</v>
      </c>
      <c r="E65" s="25">
        <v>3</v>
      </c>
      <c r="F65" s="25">
        <v>2</v>
      </c>
      <c r="G65" s="26">
        <v>0</v>
      </c>
    </row>
    <row r="66" spans="1:7" s="106" customFormat="1" ht="12.75" x14ac:dyDescent="0.2">
      <c r="A66" s="27" t="s">
        <v>257</v>
      </c>
      <c r="B66" s="28">
        <v>644</v>
      </c>
      <c r="C66" s="28">
        <v>623</v>
      </c>
      <c r="D66" s="28">
        <v>292</v>
      </c>
      <c r="E66" s="28">
        <v>161</v>
      </c>
      <c r="F66" s="28">
        <v>111</v>
      </c>
      <c r="G66" s="28">
        <v>38</v>
      </c>
    </row>
    <row r="67" spans="1:7" s="106" customFormat="1" ht="12.75" x14ac:dyDescent="0.2"/>
  </sheetData>
  <mergeCells count="8">
    <mergeCell ref="A1:G1"/>
    <mergeCell ref="A45:G45"/>
    <mergeCell ref="A14:E14"/>
    <mergeCell ref="A25:D25"/>
    <mergeCell ref="A27:B27"/>
    <mergeCell ref="A32:B32"/>
    <mergeCell ref="A43:E43"/>
    <mergeCell ref="A4:F4"/>
  </mergeCells>
  <hyperlinks>
    <hyperlink ref="G2" location="Sommaire!A1" display="sommaire"/>
  </hyperlinks>
  <pageMargins left="0.7" right="0.7" top="0.75" bottom="0.75" header="0.3" footer="0.3"/>
  <pageSetup paperSize="9" scale="6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B1A0C7"/>
  </sheetPr>
  <dimension ref="A1:G65"/>
  <sheetViews>
    <sheetView showGridLines="0" view="pageBreakPreview" zoomScaleNormal="100" zoomScaleSheetLayoutView="100" workbookViewId="0">
      <selection sqref="A1:G1"/>
    </sheetView>
  </sheetViews>
  <sheetFormatPr baseColWidth="10" defaultColWidth="9.140625" defaultRowHeight="14.25" x14ac:dyDescent="0.2"/>
  <cols>
    <col min="1" max="1" width="50.5703125" style="105" customWidth="1"/>
    <col min="2" max="4" width="11.42578125" style="105"/>
    <col min="5" max="5" width="14.28515625" style="105" bestFit="1" customWidth="1"/>
    <col min="6" max="16384" width="9.140625" style="105"/>
  </cols>
  <sheetData>
    <row r="1" spans="1:7" s="1" customFormat="1" ht="15.75" customHeight="1" x14ac:dyDescent="0.2">
      <c r="A1" s="303" t="s">
        <v>281</v>
      </c>
      <c r="B1" s="303"/>
      <c r="C1" s="303"/>
      <c r="D1" s="303"/>
      <c r="E1" s="303"/>
      <c r="F1" s="303"/>
      <c r="G1" s="303"/>
    </row>
    <row r="2" spans="1:7" s="1" customFormat="1" ht="12.75" x14ac:dyDescent="0.2">
      <c r="G2" s="131" t="s">
        <v>78</v>
      </c>
    </row>
    <row r="3" spans="1:7" s="1" customFormat="1" ht="12.75" x14ac:dyDescent="0.2">
      <c r="A3" s="2" t="s">
        <v>248</v>
      </c>
    </row>
    <row r="4" spans="1:7" s="1" customFormat="1" ht="22.5" customHeight="1" x14ac:dyDescent="0.2">
      <c r="A4" s="335" t="s">
        <v>250</v>
      </c>
      <c r="B4" s="335"/>
      <c r="C4" s="335"/>
      <c r="D4" s="335"/>
      <c r="E4" s="335"/>
      <c r="F4" s="335"/>
    </row>
    <row r="6" spans="1:7" s="106" customFormat="1" ht="12.75" x14ac:dyDescent="0.2">
      <c r="A6" s="3" t="s">
        <v>64</v>
      </c>
      <c r="B6" s="4" t="s">
        <v>51</v>
      </c>
      <c r="C6" s="4" t="s">
        <v>52</v>
      </c>
      <c r="D6" s="5" t="s">
        <v>47</v>
      </c>
      <c r="E6" s="4" t="s">
        <v>53</v>
      </c>
    </row>
    <row r="7" spans="1:7" s="106" customFormat="1" ht="12.75" x14ac:dyDescent="0.2">
      <c r="A7" s="6" t="s">
        <v>44</v>
      </c>
      <c r="B7" s="7">
        <v>192</v>
      </c>
      <c r="C7" s="7">
        <v>118</v>
      </c>
      <c r="D7" s="8">
        <v>310</v>
      </c>
      <c r="E7" s="17">
        <v>2</v>
      </c>
      <c r="F7" s="102"/>
    </row>
    <row r="8" spans="1:7" s="106" customFormat="1" ht="12.75" x14ac:dyDescent="0.2">
      <c r="A8" s="6" t="s">
        <v>45</v>
      </c>
      <c r="B8" s="7">
        <v>201</v>
      </c>
      <c r="C8" s="7">
        <v>122</v>
      </c>
      <c r="D8" s="8">
        <v>323</v>
      </c>
      <c r="E8" s="17">
        <v>0</v>
      </c>
      <c r="F8" s="102"/>
    </row>
    <row r="9" spans="1:7" s="106" customFormat="1" ht="12.75" x14ac:dyDescent="0.2">
      <c r="A9" s="6" t="s">
        <v>46</v>
      </c>
      <c r="B9" s="7">
        <v>165</v>
      </c>
      <c r="C9" s="7">
        <v>101</v>
      </c>
      <c r="D9" s="8">
        <v>266</v>
      </c>
      <c r="E9" s="17">
        <v>0</v>
      </c>
      <c r="F9" s="102"/>
    </row>
    <row r="10" spans="1:7" s="106" customFormat="1" ht="12.75" x14ac:dyDescent="0.2">
      <c r="A10" s="9" t="s">
        <v>47</v>
      </c>
      <c r="B10" s="8">
        <v>558</v>
      </c>
      <c r="C10" s="8">
        <v>341</v>
      </c>
      <c r="D10" s="8">
        <v>899</v>
      </c>
      <c r="E10" s="29">
        <v>2</v>
      </c>
      <c r="F10" s="102"/>
    </row>
    <row r="11" spans="1:7" s="106" customFormat="1" ht="12.75" x14ac:dyDescent="0.2">
      <c r="A11" s="10" t="s">
        <v>48</v>
      </c>
      <c r="B11" s="7">
        <v>5</v>
      </c>
      <c r="C11" s="7">
        <v>6</v>
      </c>
      <c r="D11" s="8">
        <v>11</v>
      </c>
      <c r="E11" s="11" t="s">
        <v>0</v>
      </c>
      <c r="F11" s="102"/>
    </row>
    <row r="12" spans="1:7" s="106" customFormat="1" ht="12.75" x14ac:dyDescent="0.2">
      <c r="A12" s="10" t="s">
        <v>49</v>
      </c>
      <c r="B12" s="7">
        <v>56</v>
      </c>
      <c r="C12" s="7">
        <v>43</v>
      </c>
      <c r="D12" s="8">
        <v>99</v>
      </c>
      <c r="E12" s="11" t="s">
        <v>0</v>
      </c>
      <c r="F12" s="102"/>
    </row>
    <row r="13" spans="1:7" s="106" customFormat="1" ht="12.75" x14ac:dyDescent="0.2">
      <c r="A13" s="10" t="s">
        <v>50</v>
      </c>
      <c r="B13" s="7">
        <v>187</v>
      </c>
      <c r="C13" s="7">
        <v>115</v>
      </c>
      <c r="D13" s="8">
        <v>302</v>
      </c>
      <c r="E13" s="11" t="s">
        <v>0</v>
      </c>
      <c r="F13" s="102"/>
    </row>
    <row r="14" spans="1:7" x14ac:dyDescent="0.2">
      <c r="A14" s="302" t="s">
        <v>63</v>
      </c>
      <c r="B14" s="302"/>
      <c r="C14" s="302"/>
      <c r="D14" s="302"/>
      <c r="E14" s="302"/>
    </row>
    <row r="16" spans="1:7" s="106" customFormat="1" ht="12.75" x14ac:dyDescent="0.2">
      <c r="A16" s="3" t="s">
        <v>62</v>
      </c>
      <c r="B16" s="4" t="s">
        <v>51</v>
      </c>
      <c r="C16" s="4" t="s">
        <v>52</v>
      </c>
      <c r="D16" s="5" t="s">
        <v>47</v>
      </c>
    </row>
    <row r="17" spans="1:5" s="106" customFormat="1" ht="12.75" x14ac:dyDescent="0.2">
      <c r="A17" s="6" t="s">
        <v>54</v>
      </c>
      <c r="B17" s="7">
        <v>231</v>
      </c>
      <c r="C17" s="7">
        <v>125</v>
      </c>
      <c r="D17" s="8">
        <v>356</v>
      </c>
      <c r="E17" s="102"/>
    </row>
    <row r="18" spans="1:5" s="106" customFormat="1" ht="12.75" x14ac:dyDescent="0.2">
      <c r="A18" s="6" t="s">
        <v>55</v>
      </c>
      <c r="B18" s="7">
        <v>186</v>
      </c>
      <c r="C18" s="7">
        <v>95</v>
      </c>
      <c r="D18" s="8">
        <v>281</v>
      </c>
      <c r="E18" s="102"/>
    </row>
    <row r="19" spans="1:5" s="106" customFormat="1" ht="25.5" x14ac:dyDescent="0.2">
      <c r="A19" s="6" t="s">
        <v>56</v>
      </c>
      <c r="B19" s="7">
        <v>25</v>
      </c>
      <c r="C19" s="7">
        <v>24</v>
      </c>
      <c r="D19" s="8">
        <v>49</v>
      </c>
      <c r="E19" s="102"/>
    </row>
    <row r="20" spans="1:5" s="106" customFormat="1" ht="12.75" x14ac:dyDescent="0.2">
      <c r="A20" s="6" t="s">
        <v>57</v>
      </c>
      <c r="B20" s="7">
        <v>20</v>
      </c>
      <c r="C20" s="7">
        <v>19</v>
      </c>
      <c r="D20" s="8">
        <v>39</v>
      </c>
      <c r="E20" s="102"/>
    </row>
    <row r="21" spans="1:5" x14ac:dyDescent="0.2">
      <c r="E21" s="99"/>
    </row>
    <row r="22" spans="1:5" s="106" customFormat="1" ht="12.75" x14ac:dyDescent="0.2">
      <c r="A22" s="3" t="s">
        <v>61</v>
      </c>
      <c r="B22" s="4" t="s">
        <v>51</v>
      </c>
      <c r="C22" s="4" t="s">
        <v>52</v>
      </c>
      <c r="D22" s="5" t="s">
        <v>47</v>
      </c>
      <c r="E22" s="102"/>
    </row>
    <row r="23" spans="1:5" s="106" customFormat="1" ht="25.5" x14ac:dyDescent="0.2">
      <c r="A23" s="6" t="s">
        <v>58</v>
      </c>
      <c r="B23" s="31">
        <v>293</v>
      </c>
      <c r="C23" s="31">
        <v>183</v>
      </c>
      <c r="D23" s="32">
        <v>476</v>
      </c>
      <c r="E23" s="102"/>
    </row>
    <row r="24" spans="1:5" s="106" customFormat="1" ht="25.5" x14ac:dyDescent="0.2">
      <c r="A24" s="6" t="s">
        <v>59</v>
      </c>
      <c r="B24" s="31">
        <v>201</v>
      </c>
      <c r="C24" s="31">
        <v>135</v>
      </c>
      <c r="D24" s="32">
        <v>336</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1</v>
      </c>
    </row>
    <row r="29" spans="1:5" s="106" customFormat="1" ht="12.75" x14ac:dyDescent="0.2">
      <c r="A29" s="6" t="s">
        <v>66</v>
      </c>
      <c r="B29" s="7">
        <v>24</v>
      </c>
    </row>
    <row r="30" spans="1:5" s="106" customFormat="1" ht="12.75" x14ac:dyDescent="0.2">
      <c r="A30" s="13" t="s">
        <v>47</v>
      </c>
      <c r="B30" s="14">
        <v>25</v>
      </c>
    </row>
    <row r="31" spans="1:5" ht="45.75" customHeight="1" x14ac:dyDescent="0.2">
      <c r="A31" s="302" t="s">
        <v>223</v>
      </c>
      <c r="B31" s="302"/>
    </row>
    <row r="32" spans="1:5" x14ac:dyDescent="0.2">
      <c r="A32" s="93"/>
      <c r="B32" s="93"/>
    </row>
    <row r="33" spans="1:7" s="106" customFormat="1" ht="25.5" x14ac:dyDescent="0.2">
      <c r="A33" s="104" t="s">
        <v>254</v>
      </c>
      <c r="B33" s="4" t="s">
        <v>251</v>
      </c>
      <c r="C33" s="4" t="s">
        <v>252</v>
      </c>
      <c r="D33" s="4" t="s">
        <v>253</v>
      </c>
      <c r="E33" s="133" t="s">
        <v>47</v>
      </c>
    </row>
    <row r="34" spans="1:7" s="106" customFormat="1" ht="12.75" x14ac:dyDescent="0.2">
      <c r="A34" s="86" t="s">
        <v>92</v>
      </c>
      <c r="B34" s="7">
        <v>5</v>
      </c>
      <c r="C34" s="7">
        <v>12</v>
      </c>
      <c r="D34" s="7">
        <v>7</v>
      </c>
      <c r="E34" s="14">
        <v>24</v>
      </c>
    </row>
    <row r="35" spans="1:7" s="106" customFormat="1" ht="12.75" x14ac:dyDescent="0.2">
      <c r="A35" s="86" t="s">
        <v>93</v>
      </c>
      <c r="B35" s="7">
        <v>1</v>
      </c>
      <c r="C35" s="7">
        <v>1</v>
      </c>
      <c r="D35" s="7">
        <v>0</v>
      </c>
      <c r="E35" s="14">
        <v>2</v>
      </c>
    </row>
    <row r="36" spans="1:7" s="106" customFormat="1" ht="12.75" x14ac:dyDescent="0.2">
      <c r="A36" s="86" t="s">
        <v>94</v>
      </c>
      <c r="B36" s="7">
        <v>87</v>
      </c>
      <c r="C36" s="7">
        <v>109</v>
      </c>
      <c r="D36" s="7">
        <v>56</v>
      </c>
      <c r="E36" s="14">
        <v>252</v>
      </c>
    </row>
    <row r="37" spans="1:7" s="106" customFormat="1" ht="12.75" x14ac:dyDescent="0.2">
      <c r="A37" s="86" t="s">
        <v>95</v>
      </c>
      <c r="B37" s="7">
        <v>4</v>
      </c>
      <c r="C37" s="7">
        <v>11</v>
      </c>
      <c r="D37" s="7">
        <v>4</v>
      </c>
      <c r="E37" s="14">
        <v>19</v>
      </c>
    </row>
    <row r="38" spans="1:7" s="106" customFormat="1" ht="12.75" x14ac:dyDescent="0.2">
      <c r="A38" s="86" t="s">
        <v>96</v>
      </c>
      <c r="B38" s="7">
        <v>158</v>
      </c>
      <c r="C38" s="7">
        <v>153</v>
      </c>
      <c r="D38" s="7">
        <v>143</v>
      </c>
      <c r="E38" s="14">
        <v>454</v>
      </c>
    </row>
    <row r="39" spans="1:7" s="106" customFormat="1" ht="12.75" x14ac:dyDescent="0.2">
      <c r="A39" s="86" t="s">
        <v>97</v>
      </c>
      <c r="B39" s="7">
        <v>21</v>
      </c>
      <c r="C39" s="7">
        <v>9</v>
      </c>
      <c r="D39" s="7">
        <v>18</v>
      </c>
      <c r="E39" s="14">
        <v>48</v>
      </c>
    </row>
    <row r="40" spans="1:7" s="106" customFormat="1" ht="12.75" x14ac:dyDescent="0.2">
      <c r="A40" s="100" t="s">
        <v>98</v>
      </c>
      <c r="B40" s="14">
        <v>276</v>
      </c>
      <c r="C40" s="14">
        <v>295</v>
      </c>
      <c r="D40" s="14">
        <v>228</v>
      </c>
      <c r="E40" s="14">
        <v>799</v>
      </c>
    </row>
    <row r="41" spans="1:7" s="106" customFormat="1" ht="12.75" x14ac:dyDescent="0.2">
      <c r="A41" s="100" t="s">
        <v>99</v>
      </c>
      <c r="B41" s="14">
        <v>37</v>
      </c>
      <c r="C41" s="14">
        <v>32</v>
      </c>
      <c r="D41" s="14">
        <v>53</v>
      </c>
      <c r="E41" s="14">
        <v>122</v>
      </c>
    </row>
    <row r="42" spans="1:7" ht="29.25" customHeight="1" x14ac:dyDescent="0.2">
      <c r="A42" s="302" t="s">
        <v>108</v>
      </c>
      <c r="B42" s="302"/>
      <c r="C42" s="302"/>
      <c r="D42" s="302"/>
      <c r="E42" s="302"/>
    </row>
    <row r="43" spans="1:7" x14ac:dyDescent="0.2">
      <c r="A43" s="12"/>
      <c r="B43" s="12"/>
    </row>
    <row r="44" spans="1:7" s="106" customFormat="1" ht="15" customHeight="1" x14ac:dyDescent="0.2">
      <c r="A44" s="310" t="s">
        <v>267</v>
      </c>
      <c r="B44" s="311"/>
      <c r="C44" s="311"/>
      <c r="D44" s="311"/>
      <c r="E44" s="311"/>
      <c r="F44" s="311"/>
      <c r="G44" s="312"/>
    </row>
    <row r="45" spans="1:7" s="106" customFormat="1" ht="25.5" x14ac:dyDescent="0.2">
      <c r="A45" s="21" t="s">
        <v>68</v>
      </c>
      <c r="B45" s="22" t="s">
        <v>69</v>
      </c>
      <c r="C45" s="22" t="s">
        <v>70</v>
      </c>
      <c r="D45" s="22" t="s">
        <v>71</v>
      </c>
      <c r="E45" s="22" t="s">
        <v>72</v>
      </c>
      <c r="F45" s="22" t="s">
        <v>73</v>
      </c>
      <c r="G45" s="23" t="s">
        <v>34</v>
      </c>
    </row>
    <row r="46" spans="1:7" s="106" customFormat="1" ht="12.75" x14ac:dyDescent="0.2">
      <c r="A46" s="24" t="s">
        <v>24</v>
      </c>
      <c r="B46" s="84" t="s">
        <v>105</v>
      </c>
      <c r="C46" s="84" t="s">
        <v>105</v>
      </c>
      <c r="D46" s="84" t="s">
        <v>105</v>
      </c>
      <c r="E46" s="84" t="s">
        <v>105</v>
      </c>
      <c r="F46" s="84" t="s">
        <v>105</v>
      </c>
      <c r="G46" s="84" t="s">
        <v>105</v>
      </c>
    </row>
    <row r="47" spans="1:7" s="106" customFormat="1" ht="12.75" x14ac:dyDescent="0.2">
      <c r="A47" s="25" t="s">
        <v>19</v>
      </c>
      <c r="B47" s="84" t="s">
        <v>105</v>
      </c>
      <c r="C47" s="84" t="s">
        <v>105</v>
      </c>
      <c r="D47" s="84" t="s">
        <v>105</v>
      </c>
      <c r="E47" s="84" t="s">
        <v>105</v>
      </c>
      <c r="F47" s="84" t="s">
        <v>105</v>
      </c>
      <c r="G47" s="84" t="s">
        <v>105</v>
      </c>
    </row>
    <row r="48" spans="1:7" s="106" customFormat="1" ht="12.75" x14ac:dyDescent="0.2">
      <c r="A48" s="25" t="s">
        <v>21</v>
      </c>
      <c r="B48" s="84" t="s">
        <v>105</v>
      </c>
      <c r="C48" s="84" t="s">
        <v>105</v>
      </c>
      <c r="D48" s="84" t="s">
        <v>105</v>
      </c>
      <c r="E48" s="84" t="s">
        <v>105</v>
      </c>
      <c r="F48" s="84" t="s">
        <v>105</v>
      </c>
      <c r="G48" s="84" t="s">
        <v>105</v>
      </c>
    </row>
    <row r="49" spans="1:7" s="106" customFormat="1" ht="12.75" x14ac:dyDescent="0.2">
      <c r="A49" s="25" t="s">
        <v>36</v>
      </c>
      <c r="B49" s="84" t="s">
        <v>105</v>
      </c>
      <c r="C49" s="84" t="s">
        <v>105</v>
      </c>
      <c r="D49" s="84" t="s">
        <v>105</v>
      </c>
      <c r="E49" s="84" t="s">
        <v>105</v>
      </c>
      <c r="F49" s="84" t="s">
        <v>105</v>
      </c>
      <c r="G49" s="84" t="s">
        <v>105</v>
      </c>
    </row>
    <row r="50" spans="1:7" s="106" customFormat="1" ht="12.75" x14ac:dyDescent="0.2">
      <c r="A50" s="25" t="s">
        <v>26</v>
      </c>
      <c r="B50" s="84" t="s">
        <v>105</v>
      </c>
      <c r="C50" s="84" t="s">
        <v>105</v>
      </c>
      <c r="D50" s="84" t="s">
        <v>105</v>
      </c>
      <c r="E50" s="84" t="s">
        <v>105</v>
      </c>
      <c r="F50" s="84" t="s">
        <v>105</v>
      </c>
      <c r="G50" s="84" t="s">
        <v>105</v>
      </c>
    </row>
    <row r="51" spans="1:7" s="106" customFormat="1" ht="12.75" x14ac:dyDescent="0.2">
      <c r="A51" s="25" t="s">
        <v>42</v>
      </c>
      <c r="B51" s="84" t="s">
        <v>105</v>
      </c>
      <c r="C51" s="84" t="s">
        <v>105</v>
      </c>
      <c r="D51" s="84" t="s">
        <v>105</v>
      </c>
      <c r="E51" s="84" t="s">
        <v>105</v>
      </c>
      <c r="F51" s="84" t="s">
        <v>105</v>
      </c>
      <c r="G51" s="84" t="s">
        <v>105</v>
      </c>
    </row>
    <row r="52" spans="1:7" s="106" customFormat="1" ht="12.75" x14ac:dyDescent="0.2">
      <c r="A52" s="25" t="s">
        <v>16</v>
      </c>
      <c r="B52" s="84" t="s">
        <v>105</v>
      </c>
      <c r="C52" s="84" t="s">
        <v>105</v>
      </c>
      <c r="D52" s="84" t="s">
        <v>105</v>
      </c>
      <c r="E52" s="84" t="s">
        <v>105</v>
      </c>
      <c r="F52" s="84" t="s">
        <v>105</v>
      </c>
      <c r="G52" s="84" t="s">
        <v>105</v>
      </c>
    </row>
    <row r="53" spans="1:7" s="106" customFormat="1" ht="12.75" x14ac:dyDescent="0.2">
      <c r="A53" s="25" t="s">
        <v>38</v>
      </c>
      <c r="B53" s="84" t="s">
        <v>105</v>
      </c>
      <c r="C53" s="84" t="s">
        <v>105</v>
      </c>
      <c r="D53" s="84" t="s">
        <v>105</v>
      </c>
      <c r="E53" s="84" t="s">
        <v>105</v>
      </c>
      <c r="F53" s="84" t="s">
        <v>105</v>
      </c>
      <c r="G53" s="84" t="s">
        <v>105</v>
      </c>
    </row>
    <row r="54" spans="1:7" s="106" customFormat="1" ht="12.75" x14ac:dyDescent="0.2">
      <c r="A54" s="25" t="s">
        <v>17</v>
      </c>
      <c r="B54" s="84" t="s">
        <v>105</v>
      </c>
      <c r="C54" s="84" t="s">
        <v>105</v>
      </c>
      <c r="D54" s="84" t="s">
        <v>105</v>
      </c>
      <c r="E54" s="84" t="s">
        <v>105</v>
      </c>
      <c r="F54" s="84" t="s">
        <v>105</v>
      </c>
      <c r="G54" s="84" t="s">
        <v>105</v>
      </c>
    </row>
    <row r="55" spans="1:7" s="106" customFormat="1" ht="12.75" x14ac:dyDescent="0.2">
      <c r="A55" s="25" t="s">
        <v>22</v>
      </c>
      <c r="B55" s="84" t="s">
        <v>105</v>
      </c>
      <c r="C55" s="84" t="s">
        <v>105</v>
      </c>
      <c r="D55" s="84" t="s">
        <v>105</v>
      </c>
      <c r="E55" s="84" t="s">
        <v>105</v>
      </c>
      <c r="F55" s="84" t="s">
        <v>105</v>
      </c>
      <c r="G55" s="84" t="s">
        <v>105</v>
      </c>
    </row>
    <row r="56" spans="1:7" s="106" customFormat="1" ht="12.75" x14ac:dyDescent="0.2">
      <c r="A56" s="25" t="s">
        <v>23</v>
      </c>
      <c r="B56" s="84" t="s">
        <v>105</v>
      </c>
      <c r="C56" s="84" t="s">
        <v>105</v>
      </c>
      <c r="D56" s="84" t="s">
        <v>105</v>
      </c>
      <c r="E56" s="84" t="s">
        <v>105</v>
      </c>
      <c r="F56" s="84" t="s">
        <v>105</v>
      </c>
      <c r="G56" s="84" t="s">
        <v>105</v>
      </c>
    </row>
    <row r="57" spans="1:7" s="106" customFormat="1" ht="12.75" x14ac:dyDescent="0.2">
      <c r="A57" s="25" t="s">
        <v>39</v>
      </c>
      <c r="B57" s="84" t="s">
        <v>105</v>
      </c>
      <c r="C57" s="84" t="s">
        <v>105</v>
      </c>
      <c r="D57" s="84" t="s">
        <v>105</v>
      </c>
      <c r="E57" s="84" t="s">
        <v>105</v>
      </c>
      <c r="F57" s="84" t="s">
        <v>105</v>
      </c>
      <c r="G57" s="84" t="s">
        <v>105</v>
      </c>
    </row>
    <row r="58" spans="1:7" s="106" customFormat="1" ht="12.75" x14ac:dyDescent="0.2">
      <c r="A58" s="25" t="s">
        <v>25</v>
      </c>
      <c r="B58" s="84" t="s">
        <v>105</v>
      </c>
      <c r="C58" s="84" t="s">
        <v>105</v>
      </c>
      <c r="D58" s="84" t="s">
        <v>105</v>
      </c>
      <c r="E58" s="84" t="s">
        <v>105</v>
      </c>
      <c r="F58" s="84" t="s">
        <v>105</v>
      </c>
      <c r="G58" s="84" t="s">
        <v>105</v>
      </c>
    </row>
    <row r="59" spans="1:7" s="106" customFormat="1" ht="12.75" x14ac:dyDescent="0.2">
      <c r="A59" s="27" t="s">
        <v>40</v>
      </c>
      <c r="B59" s="85" t="s">
        <v>105</v>
      </c>
      <c r="C59" s="85" t="s">
        <v>105</v>
      </c>
      <c r="D59" s="85" t="s">
        <v>105</v>
      </c>
      <c r="E59" s="85" t="s">
        <v>105</v>
      </c>
      <c r="F59" s="85" t="s">
        <v>105</v>
      </c>
      <c r="G59" s="85" t="s">
        <v>105</v>
      </c>
    </row>
    <row r="60" spans="1:7" s="106" customFormat="1" ht="12.75" x14ac:dyDescent="0.2">
      <c r="A60" s="25" t="s">
        <v>27</v>
      </c>
      <c r="B60" s="84" t="s">
        <v>105</v>
      </c>
      <c r="C60" s="84" t="s">
        <v>105</v>
      </c>
      <c r="D60" s="84" t="s">
        <v>105</v>
      </c>
      <c r="E60" s="84" t="s">
        <v>105</v>
      </c>
      <c r="F60" s="84" t="s">
        <v>105</v>
      </c>
      <c r="G60" s="84" t="s">
        <v>105</v>
      </c>
    </row>
    <row r="61" spans="1:7" s="106" customFormat="1" ht="12.75" x14ac:dyDescent="0.2">
      <c r="A61" s="25" t="s">
        <v>29</v>
      </c>
      <c r="B61" s="84" t="s">
        <v>105</v>
      </c>
      <c r="C61" s="84" t="s">
        <v>105</v>
      </c>
      <c r="D61" s="84" t="s">
        <v>105</v>
      </c>
      <c r="E61" s="84" t="s">
        <v>105</v>
      </c>
      <c r="F61" s="84" t="s">
        <v>105</v>
      </c>
      <c r="G61" s="84" t="s">
        <v>105</v>
      </c>
    </row>
    <row r="62" spans="1:7" s="106" customFormat="1" ht="12.75" x14ac:dyDescent="0.2">
      <c r="A62" s="25" t="s">
        <v>28</v>
      </c>
      <c r="B62" s="84" t="s">
        <v>105</v>
      </c>
      <c r="C62" s="84" t="s">
        <v>105</v>
      </c>
      <c r="D62" s="84" t="s">
        <v>105</v>
      </c>
      <c r="E62" s="84" t="s">
        <v>105</v>
      </c>
      <c r="F62" s="84" t="s">
        <v>105</v>
      </c>
      <c r="G62" s="84" t="s">
        <v>105</v>
      </c>
    </row>
    <row r="63" spans="1:7" s="106" customFormat="1" ht="12.75" x14ac:dyDescent="0.2">
      <c r="A63" s="25" t="s">
        <v>31</v>
      </c>
      <c r="B63" s="84" t="s">
        <v>105</v>
      </c>
      <c r="C63" s="84" t="s">
        <v>105</v>
      </c>
      <c r="D63" s="84" t="s">
        <v>105</v>
      </c>
      <c r="E63" s="84" t="s">
        <v>105</v>
      </c>
      <c r="F63" s="84" t="s">
        <v>105</v>
      </c>
      <c r="G63" s="84" t="s">
        <v>105</v>
      </c>
    </row>
    <row r="64" spans="1:7" s="106" customFormat="1" ht="12.75" x14ac:dyDescent="0.2">
      <c r="A64" s="25" t="s">
        <v>41</v>
      </c>
      <c r="B64" s="84" t="s">
        <v>105</v>
      </c>
      <c r="C64" s="84" t="s">
        <v>105</v>
      </c>
      <c r="D64" s="84" t="s">
        <v>105</v>
      </c>
      <c r="E64" s="84" t="s">
        <v>105</v>
      </c>
      <c r="F64" s="84" t="s">
        <v>105</v>
      </c>
      <c r="G64" s="84" t="s">
        <v>105</v>
      </c>
    </row>
    <row r="65" spans="1:7" s="106" customFormat="1" ht="12.75" x14ac:dyDescent="0.2">
      <c r="A65" s="27" t="s">
        <v>257</v>
      </c>
      <c r="B65" s="28">
        <v>192</v>
      </c>
      <c r="C65" s="28">
        <v>173</v>
      </c>
      <c r="D65" s="28">
        <v>134</v>
      </c>
      <c r="E65" s="28">
        <v>56</v>
      </c>
      <c r="F65" s="28">
        <v>66</v>
      </c>
      <c r="G65" s="28">
        <v>32</v>
      </c>
    </row>
  </sheetData>
  <mergeCells count="8">
    <mergeCell ref="A1:G1"/>
    <mergeCell ref="A44:G44"/>
    <mergeCell ref="A14:E14"/>
    <mergeCell ref="A25:D25"/>
    <mergeCell ref="A27:B27"/>
    <mergeCell ref="A31:B31"/>
    <mergeCell ref="A42:E42"/>
    <mergeCell ref="A4:F4"/>
  </mergeCells>
  <hyperlinks>
    <hyperlink ref="G2" location="Sommaire!A1" display="sommaire"/>
  </hyperlinks>
  <pageMargins left="0.7" right="0.7" top="0.75" bottom="0.75" header="0.3" footer="0.3"/>
  <pageSetup paperSize="9" scale="7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7" tint="0.39997558519241921"/>
  </sheetPr>
  <dimension ref="A1:G65"/>
  <sheetViews>
    <sheetView showGridLines="0" view="pageBreakPreview" zoomScaleNormal="100" zoomScaleSheetLayoutView="100" workbookViewId="0">
      <selection sqref="A1:G1"/>
    </sheetView>
  </sheetViews>
  <sheetFormatPr baseColWidth="10" defaultColWidth="9.140625" defaultRowHeight="14.25" x14ac:dyDescent="0.2"/>
  <cols>
    <col min="1" max="1" width="51.5703125" style="105" customWidth="1"/>
    <col min="2" max="4" width="11.42578125" style="105"/>
    <col min="5" max="5" width="13.42578125" style="105" bestFit="1" customWidth="1"/>
    <col min="6" max="16384" width="9.140625" style="105"/>
  </cols>
  <sheetData>
    <row r="1" spans="1:7" s="1" customFormat="1" ht="15" x14ac:dyDescent="0.2">
      <c r="A1" s="303" t="s">
        <v>204</v>
      </c>
      <c r="B1" s="303"/>
      <c r="C1" s="303"/>
      <c r="D1" s="303"/>
      <c r="E1" s="303"/>
      <c r="F1" s="303"/>
      <c r="G1" s="303"/>
    </row>
    <row r="2" spans="1:7" s="1" customFormat="1" ht="12.75" x14ac:dyDescent="0.2">
      <c r="G2" s="131" t="s">
        <v>78</v>
      </c>
    </row>
    <row r="3" spans="1:7" s="1" customFormat="1" ht="12.75" x14ac:dyDescent="0.2">
      <c r="A3" s="2" t="s">
        <v>248</v>
      </c>
    </row>
    <row r="4" spans="1:7" s="1" customFormat="1" ht="25.5" customHeight="1" x14ac:dyDescent="0.2">
      <c r="A4" s="335" t="s">
        <v>250</v>
      </c>
      <c r="B4" s="335"/>
      <c r="C4" s="335"/>
      <c r="D4" s="335"/>
      <c r="E4" s="335"/>
      <c r="F4" s="335"/>
    </row>
    <row r="6" spans="1:7" s="106" customFormat="1" ht="12.75" x14ac:dyDescent="0.2">
      <c r="A6" s="3" t="s">
        <v>64</v>
      </c>
      <c r="B6" s="4" t="s">
        <v>51</v>
      </c>
      <c r="C6" s="4" t="s">
        <v>52</v>
      </c>
      <c r="D6" s="5" t="s">
        <v>47</v>
      </c>
      <c r="E6" s="4" t="s">
        <v>53</v>
      </c>
    </row>
    <row r="7" spans="1:7" s="106" customFormat="1" ht="12.75" x14ac:dyDescent="0.2">
      <c r="A7" s="6" t="s">
        <v>44</v>
      </c>
      <c r="B7" s="7">
        <v>94</v>
      </c>
      <c r="C7" s="7">
        <v>49</v>
      </c>
      <c r="D7" s="8">
        <v>143</v>
      </c>
      <c r="E7" s="17">
        <v>0</v>
      </c>
      <c r="F7" s="102"/>
    </row>
    <row r="8" spans="1:7" s="106" customFormat="1" ht="12.75" x14ac:dyDescent="0.2">
      <c r="A8" s="6" t="s">
        <v>45</v>
      </c>
      <c r="B8" s="7">
        <v>88</v>
      </c>
      <c r="C8" s="7">
        <v>54</v>
      </c>
      <c r="D8" s="8">
        <v>142</v>
      </c>
      <c r="E8" s="17">
        <v>1</v>
      </c>
      <c r="F8" s="102"/>
    </row>
    <row r="9" spans="1:7" s="106" customFormat="1" ht="12.75" x14ac:dyDescent="0.2">
      <c r="A9" s="6" t="s">
        <v>46</v>
      </c>
      <c r="B9" s="7">
        <v>128</v>
      </c>
      <c r="C9" s="7">
        <v>81</v>
      </c>
      <c r="D9" s="8">
        <v>209</v>
      </c>
      <c r="E9" s="17">
        <v>1</v>
      </c>
      <c r="F9" s="102"/>
    </row>
    <row r="10" spans="1:7" s="106" customFormat="1" ht="12.75" x14ac:dyDescent="0.2">
      <c r="A10" s="9" t="s">
        <v>47</v>
      </c>
      <c r="B10" s="8">
        <v>310</v>
      </c>
      <c r="C10" s="8">
        <v>184</v>
      </c>
      <c r="D10" s="8">
        <v>494</v>
      </c>
      <c r="E10" s="29">
        <v>2</v>
      </c>
      <c r="F10" s="102"/>
    </row>
    <row r="11" spans="1:7" s="106" customFormat="1" ht="12.75" x14ac:dyDescent="0.2">
      <c r="A11" s="10" t="s">
        <v>48</v>
      </c>
      <c r="B11" s="7">
        <v>1</v>
      </c>
      <c r="C11" s="7">
        <v>0</v>
      </c>
      <c r="D11" s="8">
        <v>1</v>
      </c>
      <c r="E11" s="11" t="s">
        <v>0</v>
      </c>
      <c r="F11" s="102"/>
    </row>
    <row r="12" spans="1:7" s="106" customFormat="1" ht="12.75" x14ac:dyDescent="0.2">
      <c r="A12" s="10" t="s">
        <v>49</v>
      </c>
      <c r="B12" s="7">
        <v>25</v>
      </c>
      <c r="C12" s="7">
        <v>15</v>
      </c>
      <c r="D12" s="8">
        <v>40</v>
      </c>
      <c r="E12" s="11" t="s">
        <v>0</v>
      </c>
      <c r="F12" s="102"/>
    </row>
    <row r="13" spans="1:7" s="106" customFormat="1" ht="12.75" x14ac:dyDescent="0.2">
      <c r="A13" s="10" t="s">
        <v>50</v>
      </c>
      <c r="B13" s="7">
        <v>107</v>
      </c>
      <c r="C13" s="7">
        <v>58</v>
      </c>
      <c r="D13" s="8">
        <v>165</v>
      </c>
      <c r="E13" s="11" t="s">
        <v>0</v>
      </c>
      <c r="F13" s="102"/>
    </row>
    <row r="14" spans="1:7" x14ac:dyDescent="0.2">
      <c r="A14" s="302" t="s">
        <v>63</v>
      </c>
      <c r="B14" s="302"/>
      <c r="C14" s="302"/>
      <c r="D14" s="302"/>
      <c r="E14" s="302"/>
    </row>
    <row r="16" spans="1:7" s="106" customFormat="1" ht="12.75" x14ac:dyDescent="0.2">
      <c r="A16" s="3" t="s">
        <v>62</v>
      </c>
      <c r="B16" s="4" t="s">
        <v>51</v>
      </c>
      <c r="C16" s="4" t="s">
        <v>52</v>
      </c>
      <c r="D16" s="5" t="s">
        <v>47</v>
      </c>
    </row>
    <row r="17" spans="1:5" s="106" customFormat="1" ht="12.75" x14ac:dyDescent="0.2">
      <c r="A17" s="6" t="s">
        <v>54</v>
      </c>
      <c r="B17" s="7">
        <v>83</v>
      </c>
      <c r="C17" s="7">
        <v>44</v>
      </c>
      <c r="D17" s="8">
        <v>127</v>
      </c>
      <c r="E17" s="102"/>
    </row>
    <row r="18" spans="1:5" s="106" customFormat="1" ht="12.75" x14ac:dyDescent="0.2">
      <c r="A18" s="6" t="s">
        <v>55</v>
      </c>
      <c r="B18" s="7">
        <v>74</v>
      </c>
      <c r="C18" s="7">
        <v>29</v>
      </c>
      <c r="D18" s="8">
        <v>103</v>
      </c>
      <c r="E18" s="102"/>
    </row>
    <row r="19" spans="1:5" s="106" customFormat="1" ht="25.5" x14ac:dyDescent="0.2">
      <c r="A19" s="6" t="s">
        <v>56</v>
      </c>
      <c r="B19" s="7">
        <v>7</v>
      </c>
      <c r="C19" s="7">
        <v>4</v>
      </c>
      <c r="D19" s="8">
        <v>11</v>
      </c>
      <c r="E19" s="102"/>
    </row>
    <row r="20" spans="1:5" s="106" customFormat="1" ht="12.75" x14ac:dyDescent="0.2">
      <c r="A20" s="6" t="s">
        <v>57</v>
      </c>
      <c r="B20" s="7">
        <v>6</v>
      </c>
      <c r="C20" s="7">
        <v>3</v>
      </c>
      <c r="D20" s="8">
        <v>9</v>
      </c>
      <c r="E20" s="102"/>
    </row>
    <row r="21" spans="1:5" x14ac:dyDescent="0.2">
      <c r="E21" s="99"/>
    </row>
    <row r="22" spans="1:5" s="106" customFormat="1" ht="12.75" x14ac:dyDescent="0.2">
      <c r="A22" s="3" t="s">
        <v>61</v>
      </c>
      <c r="B22" s="4" t="s">
        <v>51</v>
      </c>
      <c r="C22" s="4" t="s">
        <v>52</v>
      </c>
      <c r="D22" s="5" t="s">
        <v>47</v>
      </c>
      <c r="E22" s="102"/>
    </row>
    <row r="23" spans="1:5" s="106" customFormat="1" ht="25.5" x14ac:dyDescent="0.2">
      <c r="A23" s="6" t="s">
        <v>58</v>
      </c>
      <c r="B23" s="31">
        <v>186</v>
      </c>
      <c r="C23" s="31">
        <v>81</v>
      </c>
      <c r="D23" s="32">
        <v>267</v>
      </c>
      <c r="E23" s="102"/>
    </row>
    <row r="24" spans="1:5" s="106" customFormat="1" ht="25.5" x14ac:dyDescent="0.2">
      <c r="A24" s="6" t="s">
        <v>59</v>
      </c>
      <c r="B24" s="31">
        <v>154</v>
      </c>
      <c r="C24" s="31">
        <v>62</v>
      </c>
      <c r="D24" s="32">
        <v>216</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6</v>
      </c>
    </row>
    <row r="29" spans="1:5" s="106" customFormat="1" ht="12.75" x14ac:dyDescent="0.2">
      <c r="A29" s="6" t="s">
        <v>66</v>
      </c>
      <c r="B29" s="7">
        <v>23</v>
      </c>
    </row>
    <row r="30" spans="1:5" s="106" customFormat="1" ht="12.75" x14ac:dyDescent="0.2">
      <c r="A30" s="13" t="s">
        <v>47</v>
      </c>
      <c r="B30" s="14">
        <v>29</v>
      </c>
    </row>
    <row r="31" spans="1:5" ht="39.75" customHeight="1" x14ac:dyDescent="0.2">
      <c r="A31" s="302" t="s">
        <v>223</v>
      </c>
      <c r="B31" s="302"/>
    </row>
    <row r="32" spans="1:5" x14ac:dyDescent="0.2">
      <c r="A32" s="33"/>
      <c r="B32" s="103"/>
    </row>
    <row r="33" spans="1:7" s="106" customFormat="1" ht="25.5" x14ac:dyDescent="0.2">
      <c r="A33" s="104" t="s">
        <v>254</v>
      </c>
      <c r="B33" s="4" t="s">
        <v>251</v>
      </c>
      <c r="C33" s="4" t="s">
        <v>252</v>
      </c>
      <c r="D33" s="4" t="s">
        <v>253</v>
      </c>
      <c r="E33" s="133" t="s">
        <v>47</v>
      </c>
    </row>
    <row r="34" spans="1:7" s="106" customFormat="1" ht="12.75" x14ac:dyDescent="0.2">
      <c r="A34" s="86" t="s">
        <v>92</v>
      </c>
      <c r="B34" s="7">
        <v>4</v>
      </c>
      <c r="C34" s="7">
        <v>5</v>
      </c>
      <c r="D34" s="7">
        <v>3</v>
      </c>
      <c r="E34" s="14">
        <v>12</v>
      </c>
    </row>
    <row r="35" spans="1:7" s="106" customFormat="1" ht="12.75" x14ac:dyDescent="0.2">
      <c r="A35" s="86" t="s">
        <v>93</v>
      </c>
      <c r="B35" s="7">
        <v>0</v>
      </c>
      <c r="C35" s="7">
        <v>0</v>
      </c>
      <c r="D35" s="7">
        <v>1</v>
      </c>
      <c r="E35" s="14">
        <v>1</v>
      </c>
    </row>
    <row r="36" spans="1:7" s="106" customFormat="1" ht="12.75" x14ac:dyDescent="0.2">
      <c r="A36" s="86" t="s">
        <v>94</v>
      </c>
      <c r="B36" s="7">
        <v>46</v>
      </c>
      <c r="C36" s="7">
        <v>46</v>
      </c>
      <c r="D36" s="7">
        <v>59</v>
      </c>
      <c r="E36" s="14">
        <v>151</v>
      </c>
    </row>
    <row r="37" spans="1:7" s="106" customFormat="1" ht="12.75" x14ac:dyDescent="0.2">
      <c r="A37" s="86" t="s">
        <v>95</v>
      </c>
      <c r="B37" s="7">
        <v>3</v>
      </c>
      <c r="C37" s="7">
        <v>6</v>
      </c>
      <c r="D37" s="7">
        <v>4</v>
      </c>
      <c r="E37" s="14">
        <v>13</v>
      </c>
    </row>
    <row r="38" spans="1:7" s="106" customFormat="1" ht="12.75" x14ac:dyDescent="0.2">
      <c r="A38" s="129" t="s">
        <v>96</v>
      </c>
      <c r="B38" s="7">
        <v>69</v>
      </c>
      <c r="C38" s="7">
        <v>68</v>
      </c>
      <c r="D38" s="7">
        <v>97</v>
      </c>
      <c r="E38" s="14">
        <v>234</v>
      </c>
    </row>
    <row r="39" spans="1:7" s="106" customFormat="1" ht="12.75" x14ac:dyDescent="0.2">
      <c r="A39" s="86" t="s">
        <v>97</v>
      </c>
      <c r="B39" s="7">
        <v>3</v>
      </c>
      <c r="C39" s="7">
        <v>5</v>
      </c>
      <c r="D39" s="7">
        <v>24</v>
      </c>
      <c r="E39" s="14">
        <v>32</v>
      </c>
    </row>
    <row r="40" spans="1:7" s="106" customFormat="1" ht="12.75" x14ac:dyDescent="0.2">
      <c r="A40" s="100" t="s">
        <v>98</v>
      </c>
      <c r="B40" s="14">
        <v>125</v>
      </c>
      <c r="C40" s="14">
        <v>130</v>
      </c>
      <c r="D40" s="14">
        <v>188</v>
      </c>
      <c r="E40" s="14">
        <v>443</v>
      </c>
    </row>
    <row r="41" spans="1:7" s="106" customFormat="1" ht="12.75" x14ac:dyDescent="0.2">
      <c r="A41" s="100" t="s">
        <v>99</v>
      </c>
      <c r="B41" s="14">
        <v>18</v>
      </c>
      <c r="C41" s="14">
        <v>12</v>
      </c>
      <c r="D41" s="14">
        <v>19</v>
      </c>
      <c r="E41" s="14">
        <v>49</v>
      </c>
    </row>
    <row r="42" spans="1:7" ht="28.5" customHeight="1" x14ac:dyDescent="0.2">
      <c r="A42" s="315" t="s">
        <v>108</v>
      </c>
      <c r="B42" s="315"/>
      <c r="C42" s="315"/>
      <c r="D42" s="315"/>
      <c r="E42" s="103"/>
    </row>
    <row r="43" spans="1:7" x14ac:dyDescent="0.2">
      <c r="A43" s="33"/>
      <c r="B43" s="103"/>
    </row>
    <row r="44" spans="1:7" s="106" customFormat="1" ht="12.75" x14ac:dyDescent="0.2">
      <c r="A44" s="336" t="s">
        <v>266</v>
      </c>
      <c r="B44" s="337"/>
      <c r="C44" s="337"/>
      <c r="D44" s="337"/>
      <c r="E44" s="337"/>
      <c r="F44" s="337"/>
      <c r="G44" s="337"/>
    </row>
    <row r="45" spans="1:7" s="106" customFormat="1" ht="25.5" x14ac:dyDescent="0.2">
      <c r="A45" s="21" t="s">
        <v>68</v>
      </c>
      <c r="B45" s="22" t="s">
        <v>69</v>
      </c>
      <c r="C45" s="22" t="s">
        <v>70</v>
      </c>
      <c r="D45" s="22" t="s">
        <v>71</v>
      </c>
      <c r="E45" s="22" t="s">
        <v>72</v>
      </c>
      <c r="F45" s="22" t="s">
        <v>73</v>
      </c>
      <c r="G45" s="23" t="s">
        <v>34</v>
      </c>
    </row>
    <row r="46" spans="1:7" s="106" customFormat="1" ht="12.75" x14ac:dyDescent="0.2">
      <c r="A46" s="24" t="s">
        <v>24</v>
      </c>
      <c r="B46" s="25">
        <v>6</v>
      </c>
      <c r="C46" s="25">
        <v>8</v>
      </c>
      <c r="D46" s="25">
        <v>6</v>
      </c>
      <c r="E46" s="25">
        <v>2</v>
      </c>
      <c r="F46" s="25">
        <v>3</v>
      </c>
      <c r="G46" s="26">
        <v>1</v>
      </c>
    </row>
    <row r="47" spans="1:7" s="106" customFormat="1" ht="12.75" x14ac:dyDescent="0.2">
      <c r="A47" s="25" t="s">
        <v>19</v>
      </c>
      <c r="B47" s="25">
        <v>2</v>
      </c>
      <c r="C47" s="25">
        <v>1</v>
      </c>
      <c r="D47" s="25">
        <v>2</v>
      </c>
      <c r="E47" s="25">
        <v>0</v>
      </c>
      <c r="F47" s="25">
        <v>1</v>
      </c>
      <c r="G47" s="26">
        <v>1</v>
      </c>
    </row>
    <row r="48" spans="1:7" s="106" customFormat="1" ht="12.75" x14ac:dyDescent="0.2">
      <c r="A48" s="25" t="s">
        <v>21</v>
      </c>
      <c r="B48" s="25">
        <v>1</v>
      </c>
      <c r="C48" s="25">
        <v>0</v>
      </c>
      <c r="D48" s="25">
        <v>5</v>
      </c>
      <c r="E48" s="25">
        <v>3</v>
      </c>
      <c r="F48" s="25">
        <v>0</v>
      </c>
      <c r="G48" s="26">
        <v>2</v>
      </c>
    </row>
    <row r="49" spans="1:7" s="106" customFormat="1" ht="12.75" x14ac:dyDescent="0.2">
      <c r="A49" s="25" t="s">
        <v>36</v>
      </c>
      <c r="B49" s="25">
        <v>0</v>
      </c>
      <c r="C49" s="25">
        <v>1</v>
      </c>
      <c r="D49" s="25">
        <v>2</v>
      </c>
      <c r="E49" s="25">
        <v>0</v>
      </c>
      <c r="F49" s="25">
        <v>0</v>
      </c>
      <c r="G49" s="26">
        <v>0</v>
      </c>
    </row>
    <row r="50" spans="1:7" s="106" customFormat="1" ht="12.75" x14ac:dyDescent="0.2">
      <c r="A50" s="25" t="s">
        <v>26</v>
      </c>
      <c r="B50" s="25">
        <v>1</v>
      </c>
      <c r="C50" s="25">
        <v>1</v>
      </c>
      <c r="D50" s="25">
        <v>0</v>
      </c>
      <c r="E50" s="25">
        <v>0</v>
      </c>
      <c r="F50" s="25">
        <v>0</v>
      </c>
      <c r="G50" s="26">
        <v>0</v>
      </c>
    </row>
    <row r="51" spans="1:7" s="106" customFormat="1" ht="12.75" x14ac:dyDescent="0.2">
      <c r="A51" s="25" t="s">
        <v>42</v>
      </c>
      <c r="B51" s="25">
        <v>3</v>
      </c>
      <c r="C51" s="25">
        <v>2</v>
      </c>
      <c r="D51" s="25">
        <v>4</v>
      </c>
      <c r="E51" s="25">
        <v>0</v>
      </c>
      <c r="F51" s="25">
        <v>1</v>
      </c>
      <c r="G51" s="26">
        <v>0</v>
      </c>
    </row>
    <row r="52" spans="1:7" s="106" customFormat="1" ht="12.75" x14ac:dyDescent="0.2">
      <c r="A52" s="25" t="s">
        <v>16</v>
      </c>
      <c r="B52" s="25">
        <v>7</v>
      </c>
      <c r="C52" s="25">
        <v>5</v>
      </c>
      <c r="D52" s="25">
        <v>1</v>
      </c>
      <c r="E52" s="25">
        <v>1</v>
      </c>
      <c r="F52" s="25">
        <v>0</v>
      </c>
      <c r="G52" s="26">
        <v>1</v>
      </c>
    </row>
    <row r="53" spans="1:7" s="106" customFormat="1" ht="12.75" x14ac:dyDescent="0.2">
      <c r="A53" s="25" t="s">
        <v>38</v>
      </c>
      <c r="B53" s="25">
        <v>11</v>
      </c>
      <c r="C53" s="25">
        <v>7</v>
      </c>
      <c r="D53" s="25">
        <v>1</v>
      </c>
      <c r="E53" s="25">
        <v>1</v>
      </c>
      <c r="F53" s="25">
        <v>1</v>
      </c>
      <c r="G53" s="26">
        <v>0</v>
      </c>
    </row>
    <row r="54" spans="1:7" s="106" customFormat="1" ht="12.75" x14ac:dyDescent="0.2">
      <c r="A54" s="25" t="s">
        <v>17</v>
      </c>
      <c r="B54" s="25">
        <v>3</v>
      </c>
      <c r="C54" s="25">
        <v>3</v>
      </c>
      <c r="D54" s="25">
        <v>1</v>
      </c>
      <c r="E54" s="25">
        <v>1</v>
      </c>
      <c r="F54" s="25">
        <v>2</v>
      </c>
      <c r="G54" s="26">
        <v>0</v>
      </c>
    </row>
    <row r="55" spans="1:7" s="106" customFormat="1" ht="12.75" x14ac:dyDescent="0.2">
      <c r="A55" s="25" t="s">
        <v>22</v>
      </c>
      <c r="B55" s="25">
        <v>1</v>
      </c>
      <c r="C55" s="25">
        <v>4</v>
      </c>
      <c r="D55" s="25">
        <v>2</v>
      </c>
      <c r="E55" s="25">
        <v>0</v>
      </c>
      <c r="F55" s="25">
        <v>2</v>
      </c>
      <c r="G55" s="26">
        <v>1</v>
      </c>
    </row>
    <row r="56" spans="1:7" s="106" customFormat="1" ht="12.75" x14ac:dyDescent="0.2">
      <c r="A56" s="25" t="s">
        <v>23</v>
      </c>
      <c r="B56" s="25">
        <v>10</v>
      </c>
      <c r="C56" s="25">
        <v>7</v>
      </c>
      <c r="D56" s="25">
        <v>0</v>
      </c>
      <c r="E56" s="25">
        <v>0</v>
      </c>
      <c r="F56" s="25">
        <v>0</v>
      </c>
      <c r="G56" s="26">
        <v>0</v>
      </c>
    </row>
    <row r="57" spans="1:7" s="106" customFormat="1" ht="12.75" x14ac:dyDescent="0.2">
      <c r="A57" s="25" t="s">
        <v>39</v>
      </c>
      <c r="B57" s="25">
        <v>1</v>
      </c>
      <c r="C57" s="25">
        <v>2</v>
      </c>
      <c r="D57" s="25">
        <v>0</v>
      </c>
      <c r="E57" s="25">
        <v>0</v>
      </c>
      <c r="F57" s="25">
        <v>0</v>
      </c>
      <c r="G57" s="26">
        <v>0</v>
      </c>
    </row>
    <row r="58" spans="1:7" s="106" customFormat="1" ht="12.75" x14ac:dyDescent="0.2">
      <c r="A58" s="25" t="s">
        <v>25</v>
      </c>
      <c r="B58" s="25">
        <v>17</v>
      </c>
      <c r="C58" s="25">
        <v>15</v>
      </c>
      <c r="D58" s="25">
        <v>3</v>
      </c>
      <c r="E58" s="25">
        <v>0</v>
      </c>
      <c r="F58" s="25">
        <v>1</v>
      </c>
      <c r="G58" s="26">
        <v>0</v>
      </c>
    </row>
    <row r="59" spans="1:7" s="106" customFormat="1" ht="12.75" x14ac:dyDescent="0.2">
      <c r="A59" s="27" t="s">
        <v>40</v>
      </c>
      <c r="B59" s="28">
        <f t="shared" ref="B59:G59" si="0">SUM(B46:B58)</f>
        <v>63</v>
      </c>
      <c r="C59" s="28">
        <f t="shared" si="0"/>
        <v>56</v>
      </c>
      <c r="D59" s="28">
        <f t="shared" si="0"/>
        <v>27</v>
      </c>
      <c r="E59" s="28">
        <f t="shared" si="0"/>
        <v>8</v>
      </c>
      <c r="F59" s="28">
        <f t="shared" si="0"/>
        <v>11</v>
      </c>
      <c r="G59" s="28">
        <f t="shared" si="0"/>
        <v>6</v>
      </c>
    </row>
    <row r="60" spans="1:7" s="106" customFormat="1" ht="12.75" x14ac:dyDescent="0.2">
      <c r="A60" s="25" t="s">
        <v>27</v>
      </c>
      <c r="B60" s="25">
        <v>1</v>
      </c>
      <c r="C60" s="25">
        <v>1</v>
      </c>
      <c r="D60" s="25">
        <v>4</v>
      </c>
      <c r="E60" s="25">
        <v>0</v>
      </c>
      <c r="F60" s="25">
        <v>1</v>
      </c>
      <c r="G60" s="26">
        <v>2</v>
      </c>
    </row>
    <row r="61" spans="1:7" s="106" customFormat="1" ht="12.75" x14ac:dyDescent="0.2">
      <c r="A61" s="25" t="s">
        <v>29</v>
      </c>
      <c r="B61" s="25">
        <v>0</v>
      </c>
      <c r="C61" s="25">
        <v>2</v>
      </c>
      <c r="D61" s="25">
        <v>0</v>
      </c>
      <c r="E61" s="25">
        <v>0</v>
      </c>
      <c r="F61" s="25">
        <v>0</v>
      </c>
      <c r="G61" s="26">
        <v>0</v>
      </c>
    </row>
    <row r="62" spans="1:7" s="106" customFormat="1" ht="12.75" x14ac:dyDescent="0.2">
      <c r="A62" s="25" t="s">
        <v>28</v>
      </c>
      <c r="B62" s="25">
        <v>3</v>
      </c>
      <c r="C62" s="25">
        <v>2</v>
      </c>
      <c r="D62" s="25">
        <v>0</v>
      </c>
      <c r="E62" s="25">
        <v>0</v>
      </c>
      <c r="F62" s="25">
        <v>1</v>
      </c>
      <c r="G62" s="26">
        <v>0</v>
      </c>
    </row>
    <row r="63" spans="1:7" s="106" customFormat="1" ht="12.75" x14ac:dyDescent="0.2">
      <c r="A63" s="25" t="s">
        <v>31</v>
      </c>
      <c r="B63" s="25">
        <v>0</v>
      </c>
      <c r="C63" s="25">
        <v>0</v>
      </c>
      <c r="D63" s="25">
        <v>0</v>
      </c>
      <c r="E63" s="25">
        <v>0</v>
      </c>
      <c r="F63" s="25">
        <v>0</v>
      </c>
      <c r="G63" s="26">
        <v>0</v>
      </c>
    </row>
    <row r="64" spans="1:7" s="106" customFormat="1" ht="12.75" x14ac:dyDescent="0.2">
      <c r="A64" s="25" t="s">
        <v>41</v>
      </c>
      <c r="B64" s="25">
        <v>1</v>
      </c>
      <c r="C64" s="25">
        <v>0</v>
      </c>
      <c r="D64" s="25">
        <v>4</v>
      </c>
      <c r="E64" s="25">
        <v>3</v>
      </c>
      <c r="F64" s="25">
        <v>0</v>
      </c>
      <c r="G64" s="26">
        <v>0</v>
      </c>
    </row>
    <row r="65" spans="1:7" s="106" customFormat="1" ht="12.75" x14ac:dyDescent="0.2">
      <c r="A65" s="27" t="s">
        <v>257</v>
      </c>
      <c r="B65" s="28">
        <v>68</v>
      </c>
      <c r="C65" s="28">
        <v>61</v>
      </c>
      <c r="D65" s="28">
        <v>35</v>
      </c>
      <c r="E65" s="28">
        <v>11</v>
      </c>
      <c r="F65" s="28">
        <v>13</v>
      </c>
      <c r="G65" s="28">
        <v>8</v>
      </c>
    </row>
  </sheetData>
  <mergeCells count="8">
    <mergeCell ref="A1:G1"/>
    <mergeCell ref="A44:G44"/>
    <mergeCell ref="A14:E14"/>
    <mergeCell ref="A25:D25"/>
    <mergeCell ref="A27:B27"/>
    <mergeCell ref="A31:B31"/>
    <mergeCell ref="A42:D42"/>
    <mergeCell ref="A4:F4"/>
  </mergeCells>
  <hyperlinks>
    <hyperlink ref="G2" location="Sommaire!A1" display="sommaire"/>
  </hyperlinks>
  <pageMargins left="0.7" right="0.7" top="0.75" bottom="0.75" header="0.3" footer="0.3"/>
  <pageSetup paperSize="9" scale="6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29"/>
  <sheetViews>
    <sheetView zoomScaleNormal="100" workbookViewId="0">
      <selection activeCell="K19" sqref="K19"/>
    </sheetView>
  </sheetViews>
  <sheetFormatPr baseColWidth="10" defaultRowHeight="15" x14ac:dyDescent="0.25"/>
  <cols>
    <col min="1" max="1" width="29.7109375" style="44" customWidth="1"/>
    <col min="2" max="2" width="13.85546875" style="44" customWidth="1"/>
    <col min="3" max="3" width="10.140625" style="44" customWidth="1"/>
    <col min="4" max="4" width="11.42578125" style="44"/>
    <col min="5" max="5" width="10.42578125" style="44" customWidth="1"/>
    <col min="6" max="6" width="10.85546875" style="44" customWidth="1"/>
    <col min="7" max="7" width="10.5703125" style="44" customWidth="1"/>
    <col min="8" max="8" width="13.140625" style="44" customWidth="1"/>
    <col min="9" max="12" width="11.42578125" style="44"/>
    <col min="13" max="13" width="12.28515625" style="44" customWidth="1"/>
    <col min="14" max="14" width="10.7109375" style="44" customWidth="1"/>
    <col min="15" max="15" width="11.42578125" style="44"/>
    <col min="16" max="16" width="9.85546875" style="44" customWidth="1"/>
    <col min="17" max="17" width="9" style="44" customWidth="1"/>
    <col min="18" max="18" width="9.85546875" style="44" customWidth="1"/>
    <col min="19" max="19" width="11.42578125" style="44"/>
    <col min="20" max="103" width="11.5703125" style="44"/>
    <col min="104" max="16384" width="11.42578125" style="44"/>
  </cols>
  <sheetData>
    <row r="1" spans="1:20" ht="15.75" x14ac:dyDescent="0.25">
      <c r="A1" s="345" t="s">
        <v>282</v>
      </c>
      <c r="B1" s="345"/>
      <c r="C1" s="345"/>
      <c r="D1" s="345"/>
      <c r="E1" s="345"/>
      <c r="F1" s="345"/>
      <c r="G1" s="345"/>
      <c r="H1" s="345"/>
      <c r="I1" s="345"/>
      <c r="J1" s="345"/>
      <c r="K1" s="345"/>
      <c r="L1" s="345"/>
      <c r="M1" s="59"/>
      <c r="N1" s="59"/>
      <c r="O1" s="59"/>
      <c r="P1" s="46"/>
      <c r="Q1" s="46"/>
      <c r="R1" s="46"/>
      <c r="S1" s="97" t="s">
        <v>78</v>
      </c>
    </row>
    <row r="2" spans="1:20" ht="35.25" customHeight="1" x14ac:dyDescent="0.25">
      <c r="A2" s="346" t="s">
        <v>256</v>
      </c>
      <c r="B2" s="346"/>
      <c r="C2" s="346"/>
      <c r="D2" s="346"/>
      <c r="E2" s="346"/>
      <c r="F2" s="346"/>
      <c r="G2" s="346"/>
      <c r="H2" s="346"/>
      <c r="I2" s="346"/>
      <c r="J2" s="346"/>
      <c r="K2" s="346"/>
      <c r="L2" s="346"/>
      <c r="M2" s="46"/>
      <c r="N2" s="46"/>
      <c r="O2" s="46"/>
      <c r="P2" s="46"/>
      <c r="Q2" s="46"/>
      <c r="R2" s="46"/>
      <c r="S2" s="60"/>
    </row>
    <row r="4" spans="1:20" x14ac:dyDescent="0.25">
      <c r="A4" s="352"/>
      <c r="B4" s="347" t="s">
        <v>87</v>
      </c>
      <c r="C4" s="347"/>
      <c r="D4" s="347"/>
      <c r="E4" s="347"/>
      <c r="F4" s="347"/>
      <c r="G4" s="348"/>
      <c r="H4" s="347" t="s">
        <v>88</v>
      </c>
      <c r="I4" s="347"/>
      <c r="J4" s="348" t="s">
        <v>245</v>
      </c>
      <c r="K4" s="360"/>
      <c r="L4" s="360"/>
      <c r="M4" s="360"/>
      <c r="N4" s="361"/>
      <c r="O4" s="360" t="s">
        <v>243</v>
      </c>
      <c r="P4" s="360"/>
      <c r="Q4" s="360"/>
      <c r="R4" s="361"/>
      <c r="S4" s="349" t="s">
        <v>47</v>
      </c>
    </row>
    <row r="5" spans="1:20" ht="15" customHeight="1" x14ac:dyDescent="0.25">
      <c r="A5" s="353"/>
      <c r="B5" s="341" t="s">
        <v>103</v>
      </c>
      <c r="C5" s="341" t="s">
        <v>11</v>
      </c>
      <c r="D5" s="355" t="s">
        <v>13</v>
      </c>
      <c r="E5" s="356"/>
      <c r="F5" s="357"/>
      <c r="G5" s="343" t="s">
        <v>12</v>
      </c>
      <c r="H5" s="341" t="s">
        <v>4</v>
      </c>
      <c r="I5" s="341" t="s">
        <v>7</v>
      </c>
      <c r="J5" s="358" t="s">
        <v>6</v>
      </c>
      <c r="K5" s="341" t="s">
        <v>3</v>
      </c>
      <c r="L5" s="341" t="s">
        <v>5</v>
      </c>
      <c r="M5" s="341" t="s">
        <v>104</v>
      </c>
      <c r="N5" s="341" t="s">
        <v>2</v>
      </c>
      <c r="O5" s="341" t="s">
        <v>8</v>
      </c>
      <c r="P5" s="343" t="s">
        <v>9</v>
      </c>
      <c r="Q5" s="341" t="s">
        <v>10</v>
      </c>
      <c r="R5" s="341" t="s">
        <v>102</v>
      </c>
      <c r="S5" s="350"/>
    </row>
    <row r="6" spans="1:20" ht="55.15" customHeight="1" x14ac:dyDescent="0.25">
      <c r="A6" s="354"/>
      <c r="B6" s="342"/>
      <c r="C6" s="342"/>
      <c r="D6" s="138" t="s">
        <v>217</v>
      </c>
      <c r="E6" s="138" t="s">
        <v>216</v>
      </c>
      <c r="F6" s="138" t="s">
        <v>218</v>
      </c>
      <c r="G6" s="344"/>
      <c r="H6" s="342"/>
      <c r="I6" s="342"/>
      <c r="J6" s="359"/>
      <c r="K6" s="342"/>
      <c r="L6" s="342"/>
      <c r="M6" s="342"/>
      <c r="N6" s="342"/>
      <c r="O6" s="342"/>
      <c r="P6" s="344"/>
      <c r="Q6" s="342"/>
      <c r="R6" s="342"/>
      <c r="S6" s="351"/>
    </row>
    <row r="7" spans="1:20" x14ac:dyDescent="0.25">
      <c r="A7" s="62" t="s">
        <v>24</v>
      </c>
      <c r="B7" s="77">
        <v>13</v>
      </c>
      <c r="C7" s="77">
        <v>25</v>
      </c>
      <c r="D7" s="79">
        <v>31</v>
      </c>
      <c r="E7" s="79">
        <v>176</v>
      </c>
      <c r="F7" s="79">
        <v>6</v>
      </c>
      <c r="G7" s="79">
        <v>3</v>
      </c>
      <c r="H7" s="79">
        <v>1</v>
      </c>
      <c r="I7" s="77">
        <v>118</v>
      </c>
      <c r="J7" s="78">
        <v>5</v>
      </c>
      <c r="K7" s="77">
        <v>185</v>
      </c>
      <c r="L7" s="79">
        <v>81</v>
      </c>
      <c r="M7" s="77">
        <v>2</v>
      </c>
      <c r="N7" s="77">
        <v>13</v>
      </c>
      <c r="O7" s="79">
        <v>2</v>
      </c>
      <c r="P7" s="79">
        <v>16</v>
      </c>
      <c r="Q7" s="77" t="s">
        <v>105</v>
      </c>
      <c r="R7" s="80">
        <v>2</v>
      </c>
      <c r="S7" s="77" t="s">
        <v>225</v>
      </c>
      <c r="T7" s="87"/>
    </row>
    <row r="8" spans="1:20" x14ac:dyDescent="0.25">
      <c r="A8" s="62" t="s">
        <v>106</v>
      </c>
      <c r="B8" s="77">
        <v>13</v>
      </c>
      <c r="C8" s="77">
        <v>8</v>
      </c>
      <c r="D8" s="79">
        <v>7</v>
      </c>
      <c r="E8" s="79">
        <v>18</v>
      </c>
      <c r="F8" s="79">
        <v>6</v>
      </c>
      <c r="G8" s="79">
        <v>1</v>
      </c>
      <c r="H8" s="79">
        <v>0</v>
      </c>
      <c r="I8" s="77">
        <v>23</v>
      </c>
      <c r="J8" s="78">
        <v>7</v>
      </c>
      <c r="K8" s="77">
        <v>69</v>
      </c>
      <c r="L8" s="79">
        <v>11</v>
      </c>
      <c r="M8" s="77">
        <v>5</v>
      </c>
      <c r="N8" s="77">
        <v>2</v>
      </c>
      <c r="O8" s="79">
        <v>0</v>
      </c>
      <c r="P8" s="79">
        <v>11</v>
      </c>
      <c r="Q8" s="77" t="s">
        <v>105</v>
      </c>
      <c r="R8" s="80">
        <v>0</v>
      </c>
      <c r="S8" s="77" t="s">
        <v>226</v>
      </c>
      <c r="T8" s="87"/>
    </row>
    <row r="9" spans="1:20" x14ac:dyDescent="0.25">
      <c r="A9" s="62" t="s">
        <v>21</v>
      </c>
      <c r="B9" s="77">
        <v>9</v>
      </c>
      <c r="C9" s="77">
        <v>12</v>
      </c>
      <c r="D9" s="79">
        <v>10</v>
      </c>
      <c r="E9" s="79">
        <v>28</v>
      </c>
      <c r="F9" s="79">
        <v>6</v>
      </c>
      <c r="G9" s="79">
        <v>2</v>
      </c>
      <c r="H9" s="79">
        <v>0</v>
      </c>
      <c r="I9" s="77">
        <v>26</v>
      </c>
      <c r="J9" s="78">
        <v>11</v>
      </c>
      <c r="K9" s="77">
        <v>41</v>
      </c>
      <c r="L9" s="79">
        <v>6</v>
      </c>
      <c r="M9" s="77">
        <v>5</v>
      </c>
      <c r="N9" s="77">
        <v>4</v>
      </c>
      <c r="O9" s="79">
        <v>0</v>
      </c>
      <c r="P9" s="79">
        <v>5</v>
      </c>
      <c r="Q9" s="77" t="s">
        <v>105</v>
      </c>
      <c r="R9" s="80">
        <v>3</v>
      </c>
      <c r="S9" s="77" t="s">
        <v>227</v>
      </c>
      <c r="T9" s="87"/>
    </row>
    <row r="10" spans="1:20" x14ac:dyDescent="0.25">
      <c r="A10" s="62" t="s">
        <v>107</v>
      </c>
      <c r="B10" s="77">
        <v>6</v>
      </c>
      <c r="C10" s="77">
        <v>17</v>
      </c>
      <c r="D10" s="79">
        <v>14</v>
      </c>
      <c r="E10" s="79">
        <v>29</v>
      </c>
      <c r="F10" s="79">
        <v>5</v>
      </c>
      <c r="G10" s="79">
        <v>0</v>
      </c>
      <c r="H10" s="79">
        <v>0</v>
      </c>
      <c r="I10" s="77">
        <v>20</v>
      </c>
      <c r="J10" s="78">
        <v>2</v>
      </c>
      <c r="K10" s="77">
        <v>39</v>
      </c>
      <c r="L10" s="79">
        <v>2</v>
      </c>
      <c r="M10" s="77">
        <v>8</v>
      </c>
      <c r="N10" s="77">
        <v>1</v>
      </c>
      <c r="O10" s="79">
        <v>0</v>
      </c>
      <c r="P10" s="79">
        <v>3</v>
      </c>
      <c r="Q10" s="77" t="s">
        <v>105</v>
      </c>
      <c r="R10" s="80">
        <v>0</v>
      </c>
      <c r="S10" s="77" t="s">
        <v>228</v>
      </c>
      <c r="T10" s="87"/>
    </row>
    <row r="11" spans="1:20" x14ac:dyDescent="0.25">
      <c r="A11" s="62" t="s">
        <v>26</v>
      </c>
      <c r="B11" s="77">
        <v>1</v>
      </c>
      <c r="C11" s="77">
        <v>0</v>
      </c>
      <c r="D11" s="79">
        <v>3</v>
      </c>
      <c r="E11" s="79">
        <v>11</v>
      </c>
      <c r="F11" s="79">
        <v>0</v>
      </c>
      <c r="G11" s="79">
        <v>0</v>
      </c>
      <c r="H11" s="79">
        <v>0</v>
      </c>
      <c r="I11" s="77">
        <v>0</v>
      </c>
      <c r="J11" s="78">
        <v>0</v>
      </c>
      <c r="K11" s="77">
        <v>0</v>
      </c>
      <c r="L11" s="79">
        <v>0</v>
      </c>
      <c r="M11" s="77">
        <v>0</v>
      </c>
      <c r="N11" s="77">
        <v>1</v>
      </c>
      <c r="O11" s="79">
        <v>0</v>
      </c>
      <c r="P11" s="79">
        <v>0</v>
      </c>
      <c r="Q11" s="77" t="s">
        <v>105</v>
      </c>
      <c r="R11" s="80">
        <v>0</v>
      </c>
      <c r="S11" s="77" t="s">
        <v>229</v>
      </c>
      <c r="T11" s="87"/>
    </row>
    <row r="12" spans="1:20" x14ac:dyDescent="0.25">
      <c r="A12" s="62" t="s">
        <v>15</v>
      </c>
      <c r="B12" s="77">
        <v>17</v>
      </c>
      <c r="C12" s="77">
        <v>25</v>
      </c>
      <c r="D12" s="79">
        <v>20</v>
      </c>
      <c r="E12" s="79">
        <v>52</v>
      </c>
      <c r="F12" s="79">
        <v>18</v>
      </c>
      <c r="G12" s="79">
        <v>0</v>
      </c>
      <c r="H12" s="79">
        <v>0</v>
      </c>
      <c r="I12" s="77">
        <v>91</v>
      </c>
      <c r="J12" s="78">
        <v>17</v>
      </c>
      <c r="K12" s="77">
        <v>184</v>
      </c>
      <c r="L12" s="79">
        <v>51</v>
      </c>
      <c r="M12" s="77">
        <v>6</v>
      </c>
      <c r="N12" s="77">
        <v>13</v>
      </c>
      <c r="O12" s="79">
        <v>0</v>
      </c>
      <c r="P12" s="79">
        <v>14</v>
      </c>
      <c r="Q12" s="77" t="s">
        <v>105</v>
      </c>
      <c r="R12" s="80">
        <v>0</v>
      </c>
      <c r="S12" s="77" t="s">
        <v>230</v>
      </c>
      <c r="T12" s="87"/>
    </row>
    <row r="13" spans="1:20" x14ac:dyDescent="0.25">
      <c r="A13" s="62" t="s">
        <v>16</v>
      </c>
      <c r="B13" s="77">
        <v>13</v>
      </c>
      <c r="C13" s="77">
        <v>5</v>
      </c>
      <c r="D13" s="79">
        <v>10</v>
      </c>
      <c r="E13" s="79">
        <v>45</v>
      </c>
      <c r="F13" s="79">
        <v>4</v>
      </c>
      <c r="G13" s="79">
        <v>0</v>
      </c>
      <c r="H13" s="79">
        <v>8</v>
      </c>
      <c r="I13" s="77">
        <v>54</v>
      </c>
      <c r="J13" s="78">
        <v>14</v>
      </c>
      <c r="K13" s="77">
        <v>103</v>
      </c>
      <c r="L13" s="79">
        <v>32</v>
      </c>
      <c r="M13" s="77">
        <v>8</v>
      </c>
      <c r="N13" s="77">
        <v>21</v>
      </c>
      <c r="O13" s="79">
        <v>0</v>
      </c>
      <c r="P13" s="79">
        <v>14</v>
      </c>
      <c r="Q13" s="77" t="s">
        <v>105</v>
      </c>
      <c r="R13" s="80">
        <v>1</v>
      </c>
      <c r="S13" s="77" t="s">
        <v>231</v>
      </c>
      <c r="T13" s="87"/>
    </row>
    <row r="14" spans="1:20" x14ac:dyDescent="0.25">
      <c r="A14" s="62" t="s">
        <v>38</v>
      </c>
      <c r="B14" s="77">
        <v>14</v>
      </c>
      <c r="C14" s="77">
        <v>45</v>
      </c>
      <c r="D14" s="79">
        <v>36</v>
      </c>
      <c r="E14" s="79">
        <v>193</v>
      </c>
      <c r="F14" s="79">
        <v>32</v>
      </c>
      <c r="G14" s="79">
        <v>21</v>
      </c>
      <c r="H14" s="79">
        <v>5</v>
      </c>
      <c r="I14" s="77">
        <v>106</v>
      </c>
      <c r="J14" s="78">
        <v>8</v>
      </c>
      <c r="K14" s="77">
        <v>232</v>
      </c>
      <c r="L14" s="79">
        <v>157</v>
      </c>
      <c r="M14" s="77">
        <v>9</v>
      </c>
      <c r="N14" s="77">
        <v>50</v>
      </c>
      <c r="O14" s="79">
        <v>1</v>
      </c>
      <c r="P14" s="79">
        <v>31</v>
      </c>
      <c r="Q14" s="77" t="s">
        <v>105</v>
      </c>
      <c r="R14" s="80">
        <v>1</v>
      </c>
      <c r="S14" s="77" t="s">
        <v>232</v>
      </c>
      <c r="T14" s="87"/>
    </row>
    <row r="15" spans="1:20" x14ac:dyDescent="0.25">
      <c r="A15" s="62" t="s">
        <v>17</v>
      </c>
      <c r="B15" s="77">
        <v>16</v>
      </c>
      <c r="C15" s="77">
        <v>13</v>
      </c>
      <c r="D15" s="79">
        <v>0</v>
      </c>
      <c r="E15" s="79">
        <v>1</v>
      </c>
      <c r="F15" s="79">
        <v>0</v>
      </c>
      <c r="G15" s="79">
        <v>1</v>
      </c>
      <c r="H15" s="79">
        <v>0</v>
      </c>
      <c r="I15" s="77">
        <v>59</v>
      </c>
      <c r="J15" s="78">
        <v>8</v>
      </c>
      <c r="K15" s="77">
        <v>69</v>
      </c>
      <c r="L15" s="79">
        <v>12</v>
      </c>
      <c r="M15" s="77">
        <v>6</v>
      </c>
      <c r="N15" s="77">
        <v>6</v>
      </c>
      <c r="O15" s="79">
        <v>1</v>
      </c>
      <c r="P15" s="79">
        <v>5</v>
      </c>
      <c r="Q15" s="77" t="s">
        <v>105</v>
      </c>
      <c r="R15" s="80">
        <v>1</v>
      </c>
      <c r="S15" s="77" t="s">
        <v>233</v>
      </c>
      <c r="T15" s="87"/>
    </row>
    <row r="16" spans="1:20" x14ac:dyDescent="0.25">
      <c r="A16" s="62" t="s">
        <v>22</v>
      </c>
      <c r="B16" s="77">
        <v>29</v>
      </c>
      <c r="C16" s="77">
        <v>37</v>
      </c>
      <c r="D16" s="79">
        <v>28</v>
      </c>
      <c r="E16" s="79">
        <v>83</v>
      </c>
      <c r="F16" s="79">
        <v>6</v>
      </c>
      <c r="G16" s="79">
        <v>0</v>
      </c>
      <c r="H16" s="79">
        <v>0</v>
      </c>
      <c r="I16" s="77">
        <v>64</v>
      </c>
      <c r="J16" s="78">
        <v>4</v>
      </c>
      <c r="K16" s="77">
        <v>123</v>
      </c>
      <c r="L16" s="79">
        <v>30</v>
      </c>
      <c r="M16" s="77">
        <v>4</v>
      </c>
      <c r="N16" s="77">
        <v>7</v>
      </c>
      <c r="O16" s="79">
        <v>1</v>
      </c>
      <c r="P16" s="79">
        <v>14</v>
      </c>
      <c r="Q16" s="77" t="s">
        <v>105</v>
      </c>
      <c r="R16" s="80">
        <v>0</v>
      </c>
      <c r="S16" s="77" t="s">
        <v>234</v>
      </c>
      <c r="T16" s="87"/>
    </row>
    <row r="17" spans="1:20" x14ac:dyDescent="0.25">
      <c r="A17" s="62" t="s">
        <v>23</v>
      </c>
      <c r="B17" s="77">
        <v>24</v>
      </c>
      <c r="C17" s="77">
        <v>49</v>
      </c>
      <c r="D17" s="79">
        <v>24</v>
      </c>
      <c r="E17" s="79">
        <v>85</v>
      </c>
      <c r="F17" s="79">
        <v>5</v>
      </c>
      <c r="G17" s="79">
        <v>4</v>
      </c>
      <c r="H17" s="79">
        <v>1</v>
      </c>
      <c r="I17" s="77">
        <v>73</v>
      </c>
      <c r="J17" s="78">
        <v>9</v>
      </c>
      <c r="K17" s="77">
        <v>149</v>
      </c>
      <c r="L17" s="79">
        <v>43</v>
      </c>
      <c r="M17" s="77">
        <v>3</v>
      </c>
      <c r="N17" s="77">
        <v>5</v>
      </c>
      <c r="O17" s="79">
        <v>0</v>
      </c>
      <c r="P17" s="79">
        <v>25</v>
      </c>
      <c r="Q17" s="77" t="s">
        <v>105</v>
      </c>
      <c r="R17" s="80">
        <v>0</v>
      </c>
      <c r="S17" s="77" t="s">
        <v>235</v>
      </c>
      <c r="T17" s="87"/>
    </row>
    <row r="18" spans="1:20" x14ac:dyDescent="0.25">
      <c r="A18" s="62" t="s">
        <v>20</v>
      </c>
      <c r="B18" s="77">
        <v>4</v>
      </c>
      <c r="C18" s="77">
        <v>0</v>
      </c>
      <c r="D18" s="79">
        <v>11</v>
      </c>
      <c r="E18" s="79">
        <v>80</v>
      </c>
      <c r="F18" s="79">
        <v>3</v>
      </c>
      <c r="G18" s="79">
        <v>0</v>
      </c>
      <c r="H18" s="79">
        <v>1</v>
      </c>
      <c r="I18" s="77">
        <v>21</v>
      </c>
      <c r="J18" s="78">
        <v>75</v>
      </c>
      <c r="K18" s="77">
        <v>147</v>
      </c>
      <c r="L18" s="79">
        <v>7</v>
      </c>
      <c r="M18" s="77">
        <v>5</v>
      </c>
      <c r="N18" s="77">
        <v>3</v>
      </c>
      <c r="O18" s="79">
        <v>0</v>
      </c>
      <c r="P18" s="79">
        <v>8</v>
      </c>
      <c r="Q18" s="77" t="s">
        <v>105</v>
      </c>
      <c r="R18" s="80">
        <v>0</v>
      </c>
      <c r="S18" s="77" t="s">
        <v>236</v>
      </c>
      <c r="T18" s="87"/>
    </row>
    <row r="19" spans="1:20" x14ac:dyDescent="0.25">
      <c r="A19" s="62" t="s">
        <v>25</v>
      </c>
      <c r="B19" s="77">
        <v>14</v>
      </c>
      <c r="C19" s="77">
        <v>18</v>
      </c>
      <c r="D19" s="79">
        <v>27</v>
      </c>
      <c r="E19" s="79">
        <v>18</v>
      </c>
      <c r="F19" s="79">
        <v>15</v>
      </c>
      <c r="G19" s="79">
        <v>1</v>
      </c>
      <c r="H19" s="79">
        <v>1</v>
      </c>
      <c r="I19" s="77">
        <v>65</v>
      </c>
      <c r="J19" s="78">
        <v>5</v>
      </c>
      <c r="K19" s="77">
        <v>232</v>
      </c>
      <c r="L19" s="79">
        <v>39</v>
      </c>
      <c r="M19" s="77">
        <v>2</v>
      </c>
      <c r="N19" s="77">
        <v>9</v>
      </c>
      <c r="O19" s="79">
        <v>1</v>
      </c>
      <c r="P19" s="79">
        <v>11</v>
      </c>
      <c r="Q19" s="77" t="s">
        <v>105</v>
      </c>
      <c r="R19" s="80">
        <v>0</v>
      </c>
      <c r="S19" s="77" t="s">
        <v>237</v>
      </c>
      <c r="T19" s="87"/>
    </row>
    <row r="20" spans="1:20" x14ac:dyDescent="0.25">
      <c r="A20" s="130" t="s">
        <v>40</v>
      </c>
      <c r="B20" s="75">
        <v>173</v>
      </c>
      <c r="C20" s="75">
        <v>254</v>
      </c>
      <c r="D20" s="81">
        <f t="shared" ref="D20" si="0">SUM(D7:D19)</f>
        <v>221</v>
      </c>
      <c r="E20" s="81">
        <f t="shared" ref="E20" si="1">SUM(E7:E19)</f>
        <v>819</v>
      </c>
      <c r="F20" s="81">
        <f>SUM(F7:F19)</f>
        <v>106</v>
      </c>
      <c r="G20" s="82">
        <f t="shared" ref="G20" si="2">SUM(G7:G19)</f>
        <v>33</v>
      </c>
      <c r="H20" s="81">
        <f t="shared" ref="H20" si="3">SUM(H7:H19)</f>
        <v>17</v>
      </c>
      <c r="I20" s="75">
        <v>720</v>
      </c>
      <c r="J20" s="76">
        <v>165</v>
      </c>
      <c r="K20" s="75">
        <v>1573</v>
      </c>
      <c r="L20" s="81">
        <f t="shared" ref="L20" si="4">SUM(L7:L19)</f>
        <v>471</v>
      </c>
      <c r="M20" s="75">
        <v>63</v>
      </c>
      <c r="N20" s="75">
        <v>135</v>
      </c>
      <c r="O20" s="81">
        <f t="shared" ref="O20:P20" si="5">SUM(O7:O19)</f>
        <v>6</v>
      </c>
      <c r="P20" s="82">
        <f t="shared" si="5"/>
        <v>157</v>
      </c>
      <c r="Q20" s="75" t="s">
        <v>105</v>
      </c>
      <c r="R20" s="81">
        <f t="shared" ref="R20" si="6">SUM(R7:R19)</f>
        <v>8</v>
      </c>
      <c r="S20" s="75" t="s">
        <v>219</v>
      </c>
      <c r="T20" s="87"/>
    </row>
    <row r="21" spans="1:20" x14ac:dyDescent="0.25">
      <c r="A21" s="62" t="s">
        <v>27</v>
      </c>
      <c r="B21" s="77">
        <v>4</v>
      </c>
      <c r="C21" s="77">
        <v>7</v>
      </c>
      <c r="D21" s="79">
        <v>1</v>
      </c>
      <c r="E21" s="79">
        <v>4</v>
      </c>
      <c r="F21" s="79">
        <v>0</v>
      </c>
      <c r="G21" s="79">
        <v>3</v>
      </c>
      <c r="H21" s="79">
        <v>0</v>
      </c>
      <c r="I21" s="77">
        <v>4</v>
      </c>
      <c r="J21" s="78">
        <v>6</v>
      </c>
      <c r="K21" s="77">
        <v>9</v>
      </c>
      <c r="L21" s="79">
        <v>0</v>
      </c>
      <c r="M21" s="77">
        <v>0</v>
      </c>
      <c r="N21" s="77">
        <v>0</v>
      </c>
      <c r="O21" s="79">
        <v>0</v>
      </c>
      <c r="P21" s="79">
        <v>1</v>
      </c>
      <c r="Q21" s="77" t="s">
        <v>105</v>
      </c>
      <c r="R21" s="80">
        <v>0</v>
      </c>
      <c r="S21" s="77" t="s">
        <v>238</v>
      </c>
      <c r="T21" s="87"/>
    </row>
    <row r="22" spans="1:20" x14ac:dyDescent="0.25">
      <c r="A22" s="62" t="s">
        <v>29</v>
      </c>
      <c r="B22" s="77">
        <v>0</v>
      </c>
      <c r="C22" s="77">
        <v>0</v>
      </c>
      <c r="D22" s="79">
        <v>0</v>
      </c>
      <c r="E22" s="79">
        <v>0</v>
      </c>
      <c r="F22" s="79">
        <v>0</v>
      </c>
      <c r="G22" s="79">
        <v>0</v>
      </c>
      <c r="H22" s="79">
        <v>0</v>
      </c>
      <c r="I22" s="77">
        <v>1</v>
      </c>
      <c r="J22" s="78">
        <v>0</v>
      </c>
      <c r="K22" s="77">
        <v>3</v>
      </c>
      <c r="L22" s="79">
        <v>0</v>
      </c>
      <c r="M22" s="77">
        <v>0</v>
      </c>
      <c r="N22" s="77">
        <v>0</v>
      </c>
      <c r="O22" s="79">
        <v>0</v>
      </c>
      <c r="P22" s="79">
        <v>0</v>
      </c>
      <c r="Q22" s="77" t="s">
        <v>105</v>
      </c>
      <c r="R22" s="80">
        <v>0</v>
      </c>
      <c r="S22" s="77" t="s">
        <v>239</v>
      </c>
      <c r="T22" s="87"/>
    </row>
    <row r="23" spans="1:20" x14ac:dyDescent="0.25">
      <c r="A23" s="62" t="s">
        <v>30</v>
      </c>
      <c r="B23" s="77">
        <v>0</v>
      </c>
      <c r="C23" s="77">
        <v>4</v>
      </c>
      <c r="D23" s="79">
        <v>2</v>
      </c>
      <c r="E23" s="79">
        <v>10</v>
      </c>
      <c r="F23" s="79">
        <v>4</v>
      </c>
      <c r="G23" s="79">
        <v>27</v>
      </c>
      <c r="H23" s="79">
        <v>0</v>
      </c>
      <c r="I23" s="77">
        <v>7</v>
      </c>
      <c r="J23" s="78">
        <v>4</v>
      </c>
      <c r="K23" s="77">
        <v>26</v>
      </c>
      <c r="L23" s="79">
        <v>5</v>
      </c>
      <c r="M23" s="77">
        <v>0</v>
      </c>
      <c r="N23" s="77">
        <v>3</v>
      </c>
      <c r="O23" s="79">
        <v>0</v>
      </c>
      <c r="P23" s="79">
        <v>0</v>
      </c>
      <c r="Q23" s="77" t="s">
        <v>105</v>
      </c>
      <c r="R23" s="80">
        <v>0</v>
      </c>
      <c r="S23" s="77" t="s">
        <v>240</v>
      </c>
      <c r="T23" s="87"/>
    </row>
    <row r="24" spans="1:20" x14ac:dyDescent="0.25">
      <c r="A24" s="62" t="s">
        <v>28</v>
      </c>
      <c r="B24" s="77">
        <v>0</v>
      </c>
      <c r="C24" s="77">
        <v>0</v>
      </c>
      <c r="D24" s="79">
        <v>0</v>
      </c>
      <c r="E24" s="79">
        <v>0</v>
      </c>
      <c r="F24" s="79">
        <v>0</v>
      </c>
      <c r="G24" s="79">
        <v>0</v>
      </c>
      <c r="H24" s="79">
        <v>0</v>
      </c>
      <c r="I24" s="77">
        <v>4</v>
      </c>
      <c r="J24" s="78">
        <v>0</v>
      </c>
      <c r="K24" s="77">
        <v>3</v>
      </c>
      <c r="L24" s="79">
        <v>1</v>
      </c>
      <c r="M24" s="77">
        <v>0</v>
      </c>
      <c r="N24" s="77">
        <v>0</v>
      </c>
      <c r="O24" s="79">
        <v>0</v>
      </c>
      <c r="P24" s="79">
        <v>0</v>
      </c>
      <c r="Q24" s="77" t="s">
        <v>105</v>
      </c>
      <c r="R24" s="80">
        <v>0</v>
      </c>
      <c r="S24" s="77" t="s">
        <v>241</v>
      </c>
      <c r="T24" s="87"/>
    </row>
    <row r="25" spans="1:20" x14ac:dyDescent="0.25">
      <c r="A25" s="62" t="s">
        <v>31</v>
      </c>
      <c r="B25" s="77">
        <v>1</v>
      </c>
      <c r="C25" s="77">
        <v>8</v>
      </c>
      <c r="D25" s="79">
        <v>0</v>
      </c>
      <c r="E25" s="79">
        <v>0</v>
      </c>
      <c r="F25" s="79">
        <v>0</v>
      </c>
      <c r="G25" s="79">
        <v>0</v>
      </c>
      <c r="H25" s="79">
        <v>0</v>
      </c>
      <c r="I25" s="77">
        <v>0</v>
      </c>
      <c r="J25" s="78">
        <v>0</v>
      </c>
      <c r="K25" s="77">
        <v>0</v>
      </c>
      <c r="L25" s="79">
        <v>5</v>
      </c>
      <c r="M25" s="77">
        <v>0</v>
      </c>
      <c r="N25" s="77">
        <v>7</v>
      </c>
      <c r="O25" s="79">
        <v>0</v>
      </c>
      <c r="P25" s="79">
        <v>3</v>
      </c>
      <c r="Q25" s="77" t="s">
        <v>105</v>
      </c>
      <c r="R25" s="80">
        <v>3</v>
      </c>
      <c r="S25" s="77" t="s">
        <v>242</v>
      </c>
      <c r="T25" s="87"/>
    </row>
    <row r="26" spans="1:20" x14ac:dyDescent="0.25">
      <c r="A26" s="48" t="s">
        <v>255</v>
      </c>
      <c r="B26" s="75">
        <v>178</v>
      </c>
      <c r="C26" s="75">
        <v>273</v>
      </c>
      <c r="D26" s="81">
        <v>224</v>
      </c>
      <c r="E26" s="81">
        <v>833</v>
      </c>
      <c r="F26" s="81">
        <v>110</v>
      </c>
      <c r="G26" s="82">
        <v>63</v>
      </c>
      <c r="H26" s="81">
        <v>17</v>
      </c>
      <c r="I26" s="75">
        <v>736</v>
      </c>
      <c r="J26" s="76">
        <v>175</v>
      </c>
      <c r="K26" s="75">
        <v>1614</v>
      </c>
      <c r="L26" s="81">
        <v>482</v>
      </c>
      <c r="M26" s="75">
        <v>63</v>
      </c>
      <c r="N26" s="75">
        <v>145</v>
      </c>
      <c r="O26" s="81">
        <v>6</v>
      </c>
      <c r="P26" s="82">
        <v>161</v>
      </c>
      <c r="Q26" s="75">
        <v>56</v>
      </c>
      <c r="R26" s="81">
        <v>11</v>
      </c>
      <c r="S26" s="75">
        <f>SUM(B26:R26)</f>
        <v>5147</v>
      </c>
    </row>
    <row r="27" spans="1:20" x14ac:dyDescent="0.25">
      <c r="A27" s="139"/>
      <c r="B27" s="90"/>
      <c r="C27" s="90"/>
      <c r="D27" s="91"/>
      <c r="E27" s="91"/>
      <c r="F27" s="91"/>
      <c r="G27" s="91"/>
      <c r="H27" s="91"/>
      <c r="I27" s="90"/>
      <c r="J27" s="90"/>
      <c r="K27" s="90"/>
      <c r="L27" s="91"/>
      <c r="M27" s="90"/>
      <c r="N27" s="90"/>
      <c r="O27" s="91"/>
      <c r="P27" s="91"/>
      <c r="Q27" s="90"/>
      <c r="R27" s="91"/>
      <c r="S27" s="90"/>
    </row>
    <row r="28" spans="1:20" x14ac:dyDescent="0.25">
      <c r="A28" s="61" t="s">
        <v>215</v>
      </c>
    </row>
    <row r="29" spans="1:20" x14ac:dyDescent="0.25">
      <c r="A29" s="47" t="s">
        <v>246</v>
      </c>
    </row>
  </sheetData>
  <mergeCells count="23">
    <mergeCell ref="S4:S6"/>
    <mergeCell ref="B5:B6"/>
    <mergeCell ref="C5:C6"/>
    <mergeCell ref="A4:A6"/>
    <mergeCell ref="D5:F5"/>
    <mergeCell ref="G5:G6"/>
    <mergeCell ref="H5:H6"/>
    <mergeCell ref="I5:I6"/>
    <mergeCell ref="J5:J6"/>
    <mergeCell ref="K5:K6"/>
    <mergeCell ref="Q5:Q6"/>
    <mergeCell ref="R5:R6"/>
    <mergeCell ref="O4:R4"/>
    <mergeCell ref="J4:N4"/>
    <mergeCell ref="M5:M6"/>
    <mergeCell ref="N5:N6"/>
    <mergeCell ref="O5:O6"/>
    <mergeCell ref="P5:P6"/>
    <mergeCell ref="A1:L1"/>
    <mergeCell ref="A2:L2"/>
    <mergeCell ref="B4:G4"/>
    <mergeCell ref="H4:I4"/>
    <mergeCell ref="L5:L6"/>
  </mergeCells>
  <hyperlinks>
    <hyperlink ref="S1" location="Sommaire!A1" display="sommaire"/>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pane ySplit="2" topLeftCell="A7" activePane="bottomLeft" state="frozen"/>
      <selection pane="bottomLeft" activeCell="H1" sqref="H1"/>
    </sheetView>
  </sheetViews>
  <sheetFormatPr baseColWidth="10" defaultRowHeight="12.75" x14ac:dyDescent="0.2"/>
  <cols>
    <col min="1" max="1" width="9.85546875" style="57" customWidth="1"/>
    <col min="2" max="2" width="19.28515625" style="57" customWidth="1"/>
    <col min="3" max="3" width="17.28515625" style="57" customWidth="1"/>
    <col min="4" max="4" width="20.42578125" style="57" customWidth="1"/>
    <col min="5" max="5" width="14.28515625" style="55" customWidth="1"/>
    <col min="6" max="6" width="20.85546875" style="55" customWidth="1"/>
    <col min="7" max="7" width="69.7109375" style="55" customWidth="1"/>
    <col min="8" max="254" width="11.42578125" style="55"/>
    <col min="255" max="255" width="9.85546875" style="55" customWidth="1"/>
    <col min="256" max="256" width="17.140625" style="55" customWidth="1"/>
    <col min="257" max="257" width="11.85546875" style="55" customWidth="1"/>
    <col min="258" max="258" width="15.5703125" style="55" customWidth="1"/>
    <col min="259" max="259" width="12.42578125" style="55" customWidth="1"/>
    <col min="260" max="260" width="76.5703125" style="55" customWidth="1"/>
    <col min="261" max="510" width="11.42578125" style="55"/>
    <col min="511" max="511" width="9.85546875" style="55" customWidth="1"/>
    <col min="512" max="512" width="17.140625" style="55" customWidth="1"/>
    <col min="513" max="513" width="11.85546875" style="55" customWidth="1"/>
    <col min="514" max="514" width="15.5703125" style="55" customWidth="1"/>
    <col min="515" max="515" width="12.42578125" style="55" customWidth="1"/>
    <col min="516" max="516" width="76.5703125" style="55" customWidth="1"/>
    <col min="517" max="766" width="11.42578125" style="55"/>
    <col min="767" max="767" width="9.85546875" style="55" customWidth="1"/>
    <col min="768" max="768" width="17.140625" style="55" customWidth="1"/>
    <col min="769" max="769" width="11.85546875" style="55" customWidth="1"/>
    <col min="770" max="770" width="15.5703125" style="55" customWidth="1"/>
    <col min="771" max="771" width="12.42578125" style="55" customWidth="1"/>
    <col min="772" max="772" width="76.5703125" style="55" customWidth="1"/>
    <col min="773" max="1022" width="11.42578125" style="55"/>
    <col min="1023" max="1023" width="9.85546875" style="55" customWidth="1"/>
    <col min="1024" max="1024" width="17.140625" style="55" customWidth="1"/>
    <col min="1025" max="1025" width="11.85546875" style="55" customWidth="1"/>
    <col min="1026" max="1026" width="15.5703125" style="55" customWidth="1"/>
    <col min="1027" max="1027" width="12.42578125" style="55" customWidth="1"/>
    <col min="1028" max="1028" width="76.5703125" style="55" customWidth="1"/>
    <col min="1029" max="1278" width="11.42578125" style="55"/>
    <col min="1279" max="1279" width="9.85546875" style="55" customWidth="1"/>
    <col min="1280" max="1280" width="17.140625" style="55" customWidth="1"/>
    <col min="1281" max="1281" width="11.85546875" style="55" customWidth="1"/>
    <col min="1282" max="1282" width="15.5703125" style="55" customWidth="1"/>
    <col min="1283" max="1283" width="12.42578125" style="55" customWidth="1"/>
    <col min="1284" max="1284" width="76.5703125" style="55" customWidth="1"/>
    <col min="1285" max="1534" width="11.42578125" style="55"/>
    <col min="1535" max="1535" width="9.85546875" style="55" customWidth="1"/>
    <col min="1536" max="1536" width="17.140625" style="55" customWidth="1"/>
    <col min="1537" max="1537" width="11.85546875" style="55" customWidth="1"/>
    <col min="1538" max="1538" width="15.5703125" style="55" customWidth="1"/>
    <col min="1539" max="1539" width="12.42578125" style="55" customWidth="1"/>
    <col min="1540" max="1540" width="76.5703125" style="55" customWidth="1"/>
    <col min="1541" max="1790" width="11.42578125" style="55"/>
    <col min="1791" max="1791" width="9.85546875" style="55" customWidth="1"/>
    <col min="1792" max="1792" width="17.140625" style="55" customWidth="1"/>
    <col min="1793" max="1793" width="11.85546875" style="55" customWidth="1"/>
    <col min="1794" max="1794" width="15.5703125" style="55" customWidth="1"/>
    <col min="1795" max="1795" width="12.42578125" style="55" customWidth="1"/>
    <col min="1796" max="1796" width="76.5703125" style="55" customWidth="1"/>
    <col min="1797" max="2046" width="11.42578125" style="55"/>
    <col min="2047" max="2047" width="9.85546875" style="55" customWidth="1"/>
    <col min="2048" max="2048" width="17.140625" style="55" customWidth="1"/>
    <col min="2049" max="2049" width="11.85546875" style="55" customWidth="1"/>
    <col min="2050" max="2050" width="15.5703125" style="55" customWidth="1"/>
    <col min="2051" max="2051" width="12.42578125" style="55" customWidth="1"/>
    <col min="2052" max="2052" width="76.5703125" style="55" customWidth="1"/>
    <col min="2053" max="2302" width="11.42578125" style="55"/>
    <col min="2303" max="2303" width="9.85546875" style="55" customWidth="1"/>
    <col min="2304" max="2304" width="17.140625" style="55" customWidth="1"/>
    <col min="2305" max="2305" width="11.85546875" style="55" customWidth="1"/>
    <col min="2306" max="2306" width="15.5703125" style="55" customWidth="1"/>
    <col min="2307" max="2307" width="12.42578125" style="55" customWidth="1"/>
    <col min="2308" max="2308" width="76.5703125" style="55" customWidth="1"/>
    <col min="2309" max="2558" width="11.42578125" style="55"/>
    <col min="2559" max="2559" width="9.85546875" style="55" customWidth="1"/>
    <col min="2560" max="2560" width="17.140625" style="55" customWidth="1"/>
    <col min="2561" max="2561" width="11.85546875" style="55" customWidth="1"/>
    <col min="2562" max="2562" width="15.5703125" style="55" customWidth="1"/>
    <col min="2563" max="2563" width="12.42578125" style="55" customWidth="1"/>
    <col min="2564" max="2564" width="76.5703125" style="55" customWidth="1"/>
    <col min="2565" max="2814" width="11.42578125" style="55"/>
    <col min="2815" max="2815" width="9.85546875" style="55" customWidth="1"/>
    <col min="2816" max="2816" width="17.140625" style="55" customWidth="1"/>
    <col min="2817" max="2817" width="11.85546875" style="55" customWidth="1"/>
    <col min="2818" max="2818" width="15.5703125" style="55" customWidth="1"/>
    <col min="2819" max="2819" width="12.42578125" style="55" customWidth="1"/>
    <col min="2820" max="2820" width="76.5703125" style="55" customWidth="1"/>
    <col min="2821" max="3070" width="11.42578125" style="55"/>
    <col min="3071" max="3071" width="9.85546875" style="55" customWidth="1"/>
    <col min="3072" max="3072" width="17.140625" style="55" customWidth="1"/>
    <col min="3073" max="3073" width="11.85546875" style="55" customWidth="1"/>
    <col min="3074" max="3074" width="15.5703125" style="55" customWidth="1"/>
    <col min="3075" max="3075" width="12.42578125" style="55" customWidth="1"/>
    <col min="3076" max="3076" width="76.5703125" style="55" customWidth="1"/>
    <col min="3077" max="3326" width="11.42578125" style="55"/>
    <col min="3327" max="3327" width="9.85546875" style="55" customWidth="1"/>
    <col min="3328" max="3328" width="17.140625" style="55" customWidth="1"/>
    <col min="3329" max="3329" width="11.85546875" style="55" customWidth="1"/>
    <col min="3330" max="3330" width="15.5703125" style="55" customWidth="1"/>
    <col min="3331" max="3331" width="12.42578125" style="55" customWidth="1"/>
    <col min="3332" max="3332" width="76.5703125" style="55" customWidth="1"/>
    <col min="3333" max="3582" width="11.42578125" style="55"/>
    <col min="3583" max="3583" width="9.85546875" style="55" customWidth="1"/>
    <col min="3584" max="3584" width="17.140625" style="55" customWidth="1"/>
    <col min="3585" max="3585" width="11.85546875" style="55" customWidth="1"/>
    <col min="3586" max="3586" width="15.5703125" style="55" customWidth="1"/>
    <col min="3587" max="3587" width="12.42578125" style="55" customWidth="1"/>
    <col min="3588" max="3588" width="76.5703125" style="55" customWidth="1"/>
    <col min="3589" max="3838" width="11.42578125" style="55"/>
    <col min="3839" max="3839" width="9.85546875" style="55" customWidth="1"/>
    <col min="3840" max="3840" width="17.140625" style="55" customWidth="1"/>
    <col min="3841" max="3841" width="11.85546875" style="55" customWidth="1"/>
    <col min="3842" max="3842" width="15.5703125" style="55" customWidth="1"/>
    <col min="3843" max="3843" width="12.42578125" style="55" customWidth="1"/>
    <col min="3844" max="3844" width="76.5703125" style="55" customWidth="1"/>
    <col min="3845" max="4094" width="11.42578125" style="55"/>
    <col min="4095" max="4095" width="9.85546875" style="55" customWidth="1"/>
    <col min="4096" max="4096" width="17.140625" style="55" customWidth="1"/>
    <col min="4097" max="4097" width="11.85546875" style="55" customWidth="1"/>
    <col min="4098" max="4098" width="15.5703125" style="55" customWidth="1"/>
    <col min="4099" max="4099" width="12.42578125" style="55" customWidth="1"/>
    <col min="4100" max="4100" width="76.5703125" style="55" customWidth="1"/>
    <col min="4101" max="4350" width="11.42578125" style="55"/>
    <col min="4351" max="4351" width="9.85546875" style="55" customWidth="1"/>
    <col min="4352" max="4352" width="17.140625" style="55" customWidth="1"/>
    <col min="4353" max="4353" width="11.85546875" style="55" customWidth="1"/>
    <col min="4354" max="4354" width="15.5703125" style="55" customWidth="1"/>
    <col min="4355" max="4355" width="12.42578125" style="55" customWidth="1"/>
    <col min="4356" max="4356" width="76.5703125" style="55" customWidth="1"/>
    <col min="4357" max="4606" width="11.42578125" style="55"/>
    <col min="4607" max="4607" width="9.85546875" style="55" customWidth="1"/>
    <col min="4608" max="4608" width="17.140625" style="55" customWidth="1"/>
    <col min="4609" max="4609" width="11.85546875" style="55" customWidth="1"/>
    <col min="4610" max="4610" width="15.5703125" style="55" customWidth="1"/>
    <col min="4611" max="4611" width="12.42578125" style="55" customWidth="1"/>
    <col min="4612" max="4612" width="76.5703125" style="55" customWidth="1"/>
    <col min="4613" max="4862" width="11.42578125" style="55"/>
    <col min="4863" max="4863" width="9.85546875" style="55" customWidth="1"/>
    <col min="4864" max="4864" width="17.140625" style="55" customWidth="1"/>
    <col min="4865" max="4865" width="11.85546875" style="55" customWidth="1"/>
    <col min="4866" max="4866" width="15.5703125" style="55" customWidth="1"/>
    <col min="4867" max="4867" width="12.42578125" style="55" customWidth="1"/>
    <col min="4868" max="4868" width="76.5703125" style="55" customWidth="1"/>
    <col min="4869" max="5118" width="11.42578125" style="55"/>
    <col min="5119" max="5119" width="9.85546875" style="55" customWidth="1"/>
    <col min="5120" max="5120" width="17.140625" style="55" customWidth="1"/>
    <col min="5121" max="5121" width="11.85546875" style="55" customWidth="1"/>
    <col min="5122" max="5122" width="15.5703125" style="55" customWidth="1"/>
    <col min="5123" max="5123" width="12.42578125" style="55" customWidth="1"/>
    <col min="5124" max="5124" width="76.5703125" style="55" customWidth="1"/>
    <col min="5125" max="5374" width="11.42578125" style="55"/>
    <col min="5375" max="5375" width="9.85546875" style="55" customWidth="1"/>
    <col min="5376" max="5376" width="17.140625" style="55" customWidth="1"/>
    <col min="5377" max="5377" width="11.85546875" style="55" customWidth="1"/>
    <col min="5378" max="5378" width="15.5703125" style="55" customWidth="1"/>
    <col min="5379" max="5379" width="12.42578125" style="55" customWidth="1"/>
    <col min="5380" max="5380" width="76.5703125" style="55" customWidth="1"/>
    <col min="5381" max="5630" width="11.42578125" style="55"/>
    <col min="5631" max="5631" width="9.85546875" style="55" customWidth="1"/>
    <col min="5632" max="5632" width="17.140625" style="55" customWidth="1"/>
    <col min="5633" max="5633" width="11.85546875" style="55" customWidth="1"/>
    <col min="5634" max="5634" width="15.5703125" style="55" customWidth="1"/>
    <col min="5635" max="5635" width="12.42578125" style="55" customWidth="1"/>
    <col min="5636" max="5636" width="76.5703125" style="55" customWidth="1"/>
    <col min="5637" max="5886" width="11.42578125" style="55"/>
    <col min="5887" max="5887" width="9.85546875" style="55" customWidth="1"/>
    <col min="5888" max="5888" width="17.140625" style="55" customWidth="1"/>
    <col min="5889" max="5889" width="11.85546875" style="55" customWidth="1"/>
    <col min="5890" max="5890" width="15.5703125" style="55" customWidth="1"/>
    <col min="5891" max="5891" width="12.42578125" style="55" customWidth="1"/>
    <col min="5892" max="5892" width="76.5703125" style="55" customWidth="1"/>
    <col min="5893" max="6142" width="11.42578125" style="55"/>
    <col min="6143" max="6143" width="9.85546875" style="55" customWidth="1"/>
    <col min="6144" max="6144" width="17.140625" style="55" customWidth="1"/>
    <col min="6145" max="6145" width="11.85546875" style="55" customWidth="1"/>
    <col min="6146" max="6146" width="15.5703125" style="55" customWidth="1"/>
    <col min="6147" max="6147" width="12.42578125" style="55" customWidth="1"/>
    <col min="6148" max="6148" width="76.5703125" style="55" customWidth="1"/>
    <col min="6149" max="6398" width="11.42578125" style="55"/>
    <col min="6399" max="6399" width="9.85546875" style="55" customWidth="1"/>
    <col min="6400" max="6400" width="17.140625" style="55" customWidth="1"/>
    <col min="6401" max="6401" width="11.85546875" style="55" customWidth="1"/>
    <col min="6402" max="6402" width="15.5703125" style="55" customWidth="1"/>
    <col min="6403" max="6403" width="12.42578125" style="55" customWidth="1"/>
    <col min="6404" max="6404" width="76.5703125" style="55" customWidth="1"/>
    <col min="6405" max="6654" width="11.42578125" style="55"/>
    <col min="6655" max="6655" width="9.85546875" style="55" customWidth="1"/>
    <col min="6656" max="6656" width="17.140625" style="55" customWidth="1"/>
    <col min="6657" max="6657" width="11.85546875" style="55" customWidth="1"/>
    <col min="6658" max="6658" width="15.5703125" style="55" customWidth="1"/>
    <col min="6659" max="6659" width="12.42578125" style="55" customWidth="1"/>
    <col min="6660" max="6660" width="76.5703125" style="55" customWidth="1"/>
    <col min="6661" max="6910" width="11.42578125" style="55"/>
    <col min="6911" max="6911" width="9.85546875" style="55" customWidth="1"/>
    <col min="6912" max="6912" width="17.140625" style="55" customWidth="1"/>
    <col min="6913" max="6913" width="11.85546875" style="55" customWidth="1"/>
    <col min="6914" max="6914" width="15.5703125" style="55" customWidth="1"/>
    <col min="6915" max="6915" width="12.42578125" style="55" customWidth="1"/>
    <col min="6916" max="6916" width="76.5703125" style="55" customWidth="1"/>
    <col min="6917" max="7166" width="11.42578125" style="55"/>
    <col min="7167" max="7167" width="9.85546875" style="55" customWidth="1"/>
    <col min="7168" max="7168" width="17.140625" style="55" customWidth="1"/>
    <col min="7169" max="7169" width="11.85546875" style="55" customWidth="1"/>
    <col min="7170" max="7170" width="15.5703125" style="55" customWidth="1"/>
    <col min="7171" max="7171" width="12.42578125" style="55" customWidth="1"/>
    <col min="7172" max="7172" width="76.5703125" style="55" customWidth="1"/>
    <col min="7173" max="7422" width="11.42578125" style="55"/>
    <col min="7423" max="7423" width="9.85546875" style="55" customWidth="1"/>
    <col min="7424" max="7424" width="17.140625" style="55" customWidth="1"/>
    <col min="7425" max="7425" width="11.85546875" style="55" customWidth="1"/>
    <col min="7426" max="7426" width="15.5703125" style="55" customWidth="1"/>
    <col min="7427" max="7427" width="12.42578125" style="55" customWidth="1"/>
    <col min="7428" max="7428" width="76.5703125" style="55" customWidth="1"/>
    <col min="7429" max="7678" width="11.42578125" style="55"/>
    <col min="7679" max="7679" width="9.85546875" style="55" customWidth="1"/>
    <col min="7680" max="7680" width="17.140625" style="55" customWidth="1"/>
    <col min="7681" max="7681" width="11.85546875" style="55" customWidth="1"/>
    <col min="7682" max="7682" width="15.5703125" style="55" customWidth="1"/>
    <col min="7683" max="7683" width="12.42578125" style="55" customWidth="1"/>
    <col min="7684" max="7684" width="76.5703125" style="55" customWidth="1"/>
    <col min="7685" max="7934" width="11.42578125" style="55"/>
    <col min="7935" max="7935" width="9.85546875" style="55" customWidth="1"/>
    <col min="7936" max="7936" width="17.140625" style="55" customWidth="1"/>
    <col min="7937" max="7937" width="11.85546875" style="55" customWidth="1"/>
    <col min="7938" max="7938" width="15.5703125" style="55" customWidth="1"/>
    <col min="7939" max="7939" width="12.42578125" style="55" customWidth="1"/>
    <col min="7940" max="7940" width="76.5703125" style="55" customWidth="1"/>
    <col min="7941" max="8190" width="11.42578125" style="55"/>
    <col min="8191" max="8191" width="9.85546875" style="55" customWidth="1"/>
    <col min="8192" max="8192" width="17.140625" style="55" customWidth="1"/>
    <col min="8193" max="8193" width="11.85546875" style="55" customWidth="1"/>
    <col min="8194" max="8194" width="15.5703125" style="55" customWidth="1"/>
    <col min="8195" max="8195" width="12.42578125" style="55" customWidth="1"/>
    <col min="8196" max="8196" width="76.5703125" style="55" customWidth="1"/>
    <col min="8197" max="8446" width="11.42578125" style="55"/>
    <col min="8447" max="8447" width="9.85546875" style="55" customWidth="1"/>
    <col min="8448" max="8448" width="17.140625" style="55" customWidth="1"/>
    <col min="8449" max="8449" width="11.85546875" style="55" customWidth="1"/>
    <col min="8450" max="8450" width="15.5703125" style="55" customWidth="1"/>
    <col min="8451" max="8451" width="12.42578125" style="55" customWidth="1"/>
    <col min="8452" max="8452" width="76.5703125" style="55" customWidth="1"/>
    <col min="8453" max="8702" width="11.42578125" style="55"/>
    <col min="8703" max="8703" width="9.85546875" style="55" customWidth="1"/>
    <col min="8704" max="8704" width="17.140625" style="55" customWidth="1"/>
    <col min="8705" max="8705" width="11.85546875" style="55" customWidth="1"/>
    <col min="8706" max="8706" width="15.5703125" style="55" customWidth="1"/>
    <col min="8707" max="8707" width="12.42578125" style="55" customWidth="1"/>
    <col min="8708" max="8708" width="76.5703125" style="55" customWidth="1"/>
    <col min="8709" max="8958" width="11.42578125" style="55"/>
    <col min="8959" max="8959" width="9.85546875" style="55" customWidth="1"/>
    <col min="8960" max="8960" width="17.140625" style="55" customWidth="1"/>
    <col min="8961" max="8961" width="11.85546875" style="55" customWidth="1"/>
    <col min="8962" max="8962" width="15.5703125" style="55" customWidth="1"/>
    <col min="8963" max="8963" width="12.42578125" style="55" customWidth="1"/>
    <col min="8964" max="8964" width="76.5703125" style="55" customWidth="1"/>
    <col min="8965" max="9214" width="11.42578125" style="55"/>
    <col min="9215" max="9215" width="9.85546875" style="55" customWidth="1"/>
    <col min="9216" max="9216" width="17.140625" style="55" customWidth="1"/>
    <col min="9217" max="9217" width="11.85546875" style="55" customWidth="1"/>
    <col min="9218" max="9218" width="15.5703125" style="55" customWidth="1"/>
    <col min="9219" max="9219" width="12.42578125" style="55" customWidth="1"/>
    <col min="9220" max="9220" width="76.5703125" style="55" customWidth="1"/>
    <col min="9221" max="9470" width="11.42578125" style="55"/>
    <col min="9471" max="9471" width="9.85546875" style="55" customWidth="1"/>
    <col min="9472" max="9472" width="17.140625" style="55" customWidth="1"/>
    <col min="9473" max="9473" width="11.85546875" style="55" customWidth="1"/>
    <col min="9474" max="9474" width="15.5703125" style="55" customWidth="1"/>
    <col min="9475" max="9475" width="12.42578125" style="55" customWidth="1"/>
    <col min="9476" max="9476" width="76.5703125" style="55" customWidth="1"/>
    <col min="9477" max="9726" width="11.42578125" style="55"/>
    <col min="9727" max="9727" width="9.85546875" style="55" customWidth="1"/>
    <col min="9728" max="9728" width="17.140625" style="55" customWidth="1"/>
    <col min="9729" max="9729" width="11.85546875" style="55" customWidth="1"/>
    <col min="9730" max="9730" width="15.5703125" style="55" customWidth="1"/>
    <col min="9731" max="9731" width="12.42578125" style="55" customWidth="1"/>
    <col min="9732" max="9732" width="76.5703125" style="55" customWidth="1"/>
    <col min="9733" max="9982" width="11.42578125" style="55"/>
    <col min="9983" max="9983" width="9.85546875" style="55" customWidth="1"/>
    <col min="9984" max="9984" width="17.140625" style="55" customWidth="1"/>
    <col min="9985" max="9985" width="11.85546875" style="55" customWidth="1"/>
    <col min="9986" max="9986" width="15.5703125" style="55" customWidth="1"/>
    <col min="9987" max="9987" width="12.42578125" style="55" customWidth="1"/>
    <col min="9988" max="9988" width="76.5703125" style="55" customWidth="1"/>
    <col min="9989" max="10238" width="11.42578125" style="55"/>
    <col min="10239" max="10239" width="9.85546875" style="55" customWidth="1"/>
    <col min="10240" max="10240" width="17.140625" style="55" customWidth="1"/>
    <col min="10241" max="10241" width="11.85546875" style="55" customWidth="1"/>
    <col min="10242" max="10242" width="15.5703125" style="55" customWidth="1"/>
    <col min="10243" max="10243" width="12.42578125" style="55" customWidth="1"/>
    <col min="10244" max="10244" width="76.5703125" style="55" customWidth="1"/>
    <col min="10245" max="10494" width="11.42578125" style="55"/>
    <col min="10495" max="10495" width="9.85546875" style="55" customWidth="1"/>
    <col min="10496" max="10496" width="17.140625" style="55" customWidth="1"/>
    <col min="10497" max="10497" width="11.85546875" style="55" customWidth="1"/>
    <col min="10498" max="10498" width="15.5703125" style="55" customWidth="1"/>
    <col min="10499" max="10499" width="12.42578125" style="55" customWidth="1"/>
    <col min="10500" max="10500" width="76.5703125" style="55" customWidth="1"/>
    <col min="10501" max="10750" width="11.42578125" style="55"/>
    <col min="10751" max="10751" width="9.85546875" style="55" customWidth="1"/>
    <col min="10752" max="10752" width="17.140625" style="55" customWidth="1"/>
    <col min="10753" max="10753" width="11.85546875" style="55" customWidth="1"/>
    <col min="10754" max="10754" width="15.5703125" style="55" customWidth="1"/>
    <col min="10755" max="10755" width="12.42578125" style="55" customWidth="1"/>
    <col min="10756" max="10756" width="76.5703125" style="55" customWidth="1"/>
    <col min="10757" max="11006" width="11.42578125" style="55"/>
    <col min="11007" max="11007" width="9.85546875" style="55" customWidth="1"/>
    <col min="11008" max="11008" width="17.140625" style="55" customWidth="1"/>
    <col min="11009" max="11009" width="11.85546875" style="55" customWidth="1"/>
    <col min="11010" max="11010" width="15.5703125" style="55" customWidth="1"/>
    <col min="11011" max="11011" width="12.42578125" style="55" customWidth="1"/>
    <col min="11012" max="11012" width="76.5703125" style="55" customWidth="1"/>
    <col min="11013" max="11262" width="11.42578125" style="55"/>
    <col min="11263" max="11263" width="9.85546875" style="55" customWidth="1"/>
    <col min="11264" max="11264" width="17.140625" style="55" customWidth="1"/>
    <col min="11265" max="11265" width="11.85546875" style="55" customWidth="1"/>
    <col min="11266" max="11266" width="15.5703125" style="55" customWidth="1"/>
    <col min="11267" max="11267" width="12.42578125" style="55" customWidth="1"/>
    <col min="11268" max="11268" width="76.5703125" style="55" customWidth="1"/>
    <col min="11269" max="11518" width="11.42578125" style="55"/>
    <col min="11519" max="11519" width="9.85546875" style="55" customWidth="1"/>
    <col min="11520" max="11520" width="17.140625" style="55" customWidth="1"/>
    <col min="11521" max="11521" width="11.85546875" style="55" customWidth="1"/>
    <col min="11522" max="11522" width="15.5703125" style="55" customWidth="1"/>
    <col min="11523" max="11523" width="12.42578125" style="55" customWidth="1"/>
    <col min="11524" max="11524" width="76.5703125" style="55" customWidth="1"/>
    <col min="11525" max="11774" width="11.42578125" style="55"/>
    <col min="11775" max="11775" width="9.85546875" style="55" customWidth="1"/>
    <col min="11776" max="11776" width="17.140625" style="55" customWidth="1"/>
    <col min="11777" max="11777" width="11.85546875" style="55" customWidth="1"/>
    <col min="11778" max="11778" width="15.5703125" style="55" customWidth="1"/>
    <col min="11779" max="11779" width="12.42578125" style="55" customWidth="1"/>
    <col min="11780" max="11780" width="76.5703125" style="55" customWidth="1"/>
    <col min="11781" max="12030" width="11.42578125" style="55"/>
    <col min="12031" max="12031" width="9.85546875" style="55" customWidth="1"/>
    <col min="12032" max="12032" width="17.140625" style="55" customWidth="1"/>
    <col min="12033" max="12033" width="11.85546875" style="55" customWidth="1"/>
    <col min="12034" max="12034" width="15.5703125" style="55" customWidth="1"/>
    <col min="12035" max="12035" width="12.42578125" style="55" customWidth="1"/>
    <col min="12036" max="12036" width="76.5703125" style="55" customWidth="1"/>
    <col min="12037" max="12286" width="11.42578125" style="55"/>
    <col min="12287" max="12287" width="9.85546875" style="55" customWidth="1"/>
    <col min="12288" max="12288" width="17.140625" style="55" customWidth="1"/>
    <col min="12289" max="12289" width="11.85546875" style="55" customWidth="1"/>
    <col min="12290" max="12290" width="15.5703125" style="55" customWidth="1"/>
    <col min="12291" max="12291" width="12.42578125" style="55" customWidth="1"/>
    <col min="12292" max="12292" width="76.5703125" style="55" customWidth="1"/>
    <col min="12293" max="12542" width="11.42578125" style="55"/>
    <col min="12543" max="12543" width="9.85546875" style="55" customWidth="1"/>
    <col min="12544" max="12544" width="17.140625" style="55" customWidth="1"/>
    <col min="12545" max="12545" width="11.85546875" style="55" customWidth="1"/>
    <col min="12546" max="12546" width="15.5703125" style="55" customWidth="1"/>
    <col min="12547" max="12547" width="12.42578125" style="55" customWidth="1"/>
    <col min="12548" max="12548" width="76.5703125" style="55" customWidth="1"/>
    <col min="12549" max="12798" width="11.42578125" style="55"/>
    <col min="12799" max="12799" width="9.85546875" style="55" customWidth="1"/>
    <col min="12800" max="12800" width="17.140625" style="55" customWidth="1"/>
    <col min="12801" max="12801" width="11.85546875" style="55" customWidth="1"/>
    <col min="12802" max="12802" width="15.5703125" style="55" customWidth="1"/>
    <col min="12803" max="12803" width="12.42578125" style="55" customWidth="1"/>
    <col min="12804" max="12804" width="76.5703125" style="55" customWidth="1"/>
    <col min="12805" max="13054" width="11.42578125" style="55"/>
    <col min="13055" max="13055" width="9.85546875" style="55" customWidth="1"/>
    <col min="13056" max="13056" width="17.140625" style="55" customWidth="1"/>
    <col min="13057" max="13057" width="11.85546875" style="55" customWidth="1"/>
    <col min="13058" max="13058" width="15.5703125" style="55" customWidth="1"/>
    <col min="13059" max="13059" width="12.42578125" style="55" customWidth="1"/>
    <col min="13060" max="13060" width="76.5703125" style="55" customWidth="1"/>
    <col min="13061" max="13310" width="11.42578125" style="55"/>
    <col min="13311" max="13311" width="9.85546875" style="55" customWidth="1"/>
    <col min="13312" max="13312" width="17.140625" style="55" customWidth="1"/>
    <col min="13313" max="13313" width="11.85546875" style="55" customWidth="1"/>
    <col min="13314" max="13314" width="15.5703125" style="55" customWidth="1"/>
    <col min="13315" max="13315" width="12.42578125" style="55" customWidth="1"/>
    <col min="13316" max="13316" width="76.5703125" style="55" customWidth="1"/>
    <col min="13317" max="13566" width="11.42578125" style="55"/>
    <col min="13567" max="13567" width="9.85546875" style="55" customWidth="1"/>
    <col min="13568" max="13568" width="17.140625" style="55" customWidth="1"/>
    <col min="13569" max="13569" width="11.85546875" style="55" customWidth="1"/>
    <col min="13570" max="13570" width="15.5703125" style="55" customWidth="1"/>
    <col min="13571" max="13571" width="12.42578125" style="55" customWidth="1"/>
    <col min="13572" max="13572" width="76.5703125" style="55" customWidth="1"/>
    <col min="13573" max="13822" width="11.42578125" style="55"/>
    <col min="13823" max="13823" width="9.85546875" style="55" customWidth="1"/>
    <col min="13824" max="13824" width="17.140625" style="55" customWidth="1"/>
    <col min="13825" max="13825" width="11.85546875" style="55" customWidth="1"/>
    <col min="13826" max="13826" width="15.5703125" style="55" customWidth="1"/>
    <col min="13827" max="13827" width="12.42578125" style="55" customWidth="1"/>
    <col min="13828" max="13828" width="76.5703125" style="55" customWidth="1"/>
    <col min="13829" max="14078" width="11.42578125" style="55"/>
    <col min="14079" max="14079" width="9.85546875" style="55" customWidth="1"/>
    <col min="14080" max="14080" width="17.140625" style="55" customWidth="1"/>
    <col min="14081" max="14081" width="11.85546875" style="55" customWidth="1"/>
    <col min="14082" max="14082" width="15.5703125" style="55" customWidth="1"/>
    <col min="14083" max="14083" width="12.42578125" style="55" customWidth="1"/>
    <col min="14084" max="14084" width="76.5703125" style="55" customWidth="1"/>
    <col min="14085" max="14334" width="11.42578125" style="55"/>
    <col min="14335" max="14335" width="9.85546875" style="55" customWidth="1"/>
    <col min="14336" max="14336" width="17.140625" style="55" customWidth="1"/>
    <col min="14337" max="14337" width="11.85546875" style="55" customWidth="1"/>
    <col min="14338" max="14338" width="15.5703125" style="55" customWidth="1"/>
    <col min="14339" max="14339" width="12.42578125" style="55" customWidth="1"/>
    <col min="14340" max="14340" width="76.5703125" style="55" customWidth="1"/>
    <col min="14341" max="14590" width="11.42578125" style="55"/>
    <col min="14591" max="14591" width="9.85546875" style="55" customWidth="1"/>
    <col min="14592" max="14592" width="17.140625" style="55" customWidth="1"/>
    <col min="14593" max="14593" width="11.85546875" style="55" customWidth="1"/>
    <col min="14594" max="14594" width="15.5703125" style="55" customWidth="1"/>
    <col min="14595" max="14595" width="12.42578125" style="55" customWidth="1"/>
    <col min="14596" max="14596" width="76.5703125" style="55" customWidth="1"/>
    <col min="14597" max="14846" width="11.42578125" style="55"/>
    <col min="14847" max="14847" width="9.85546875" style="55" customWidth="1"/>
    <col min="14848" max="14848" width="17.140625" style="55" customWidth="1"/>
    <col min="14849" max="14849" width="11.85546875" style="55" customWidth="1"/>
    <col min="14850" max="14850" width="15.5703125" style="55" customWidth="1"/>
    <col min="14851" max="14851" width="12.42578125" style="55" customWidth="1"/>
    <col min="14852" max="14852" width="76.5703125" style="55" customWidth="1"/>
    <col min="14853" max="15102" width="11.42578125" style="55"/>
    <col min="15103" max="15103" width="9.85546875" style="55" customWidth="1"/>
    <col min="15104" max="15104" width="17.140625" style="55" customWidth="1"/>
    <col min="15105" max="15105" width="11.85546875" style="55" customWidth="1"/>
    <col min="15106" max="15106" width="15.5703125" style="55" customWidth="1"/>
    <col min="15107" max="15107" width="12.42578125" style="55" customWidth="1"/>
    <col min="15108" max="15108" width="76.5703125" style="55" customWidth="1"/>
    <col min="15109" max="15358" width="11.42578125" style="55"/>
    <col min="15359" max="15359" width="9.85546875" style="55" customWidth="1"/>
    <col min="15360" max="15360" width="17.140625" style="55" customWidth="1"/>
    <col min="15361" max="15361" width="11.85546875" style="55" customWidth="1"/>
    <col min="15362" max="15362" width="15.5703125" style="55" customWidth="1"/>
    <col min="15363" max="15363" width="12.42578125" style="55" customWidth="1"/>
    <col min="15364" max="15364" width="76.5703125" style="55" customWidth="1"/>
    <col min="15365" max="15614" width="11.42578125" style="55"/>
    <col min="15615" max="15615" width="9.85546875" style="55" customWidth="1"/>
    <col min="15616" max="15616" width="17.140625" style="55" customWidth="1"/>
    <col min="15617" max="15617" width="11.85546875" style="55" customWidth="1"/>
    <col min="15618" max="15618" width="15.5703125" style="55" customWidth="1"/>
    <col min="15619" max="15619" width="12.42578125" style="55" customWidth="1"/>
    <col min="15620" max="15620" width="76.5703125" style="55" customWidth="1"/>
    <col min="15621" max="15870" width="11.42578125" style="55"/>
    <col min="15871" max="15871" width="9.85546875" style="55" customWidth="1"/>
    <col min="15872" max="15872" width="17.140625" style="55" customWidth="1"/>
    <col min="15873" max="15873" width="11.85546875" style="55" customWidth="1"/>
    <col min="15874" max="15874" width="15.5703125" style="55" customWidth="1"/>
    <col min="15875" max="15875" width="12.42578125" style="55" customWidth="1"/>
    <col min="15876" max="15876" width="76.5703125" style="55" customWidth="1"/>
    <col min="15877" max="16126" width="11.42578125" style="55"/>
    <col min="16127" max="16127" width="9.85546875" style="55" customWidth="1"/>
    <col min="16128" max="16128" width="17.140625" style="55" customWidth="1"/>
    <col min="16129" max="16129" width="11.85546875" style="55" customWidth="1"/>
    <col min="16130" max="16130" width="15.5703125" style="55" customWidth="1"/>
    <col min="16131" max="16131" width="12.42578125" style="55" customWidth="1"/>
    <col min="16132" max="16132" width="76.5703125" style="55" customWidth="1"/>
    <col min="16133" max="16384" width="11.42578125" style="55"/>
  </cols>
  <sheetData>
    <row r="1" spans="1:8" ht="14.25" customHeight="1" x14ac:dyDescent="0.25">
      <c r="A1" s="282" t="s">
        <v>136</v>
      </c>
      <c r="B1" s="282"/>
      <c r="C1" s="282" t="s">
        <v>137</v>
      </c>
      <c r="D1" s="283" t="s">
        <v>138</v>
      </c>
      <c r="E1" s="298" t="s">
        <v>284</v>
      </c>
      <c r="F1" s="299"/>
      <c r="G1" s="300" t="s">
        <v>139</v>
      </c>
      <c r="H1" s="45" t="s">
        <v>78</v>
      </c>
    </row>
    <row r="2" spans="1:8" s="54" customFormat="1" ht="42.75" x14ac:dyDescent="0.2">
      <c r="A2" s="282"/>
      <c r="B2" s="282"/>
      <c r="C2" s="282"/>
      <c r="D2" s="284"/>
      <c r="E2" s="144" t="s">
        <v>285</v>
      </c>
      <c r="F2" s="144" t="s">
        <v>286</v>
      </c>
      <c r="G2" s="301"/>
    </row>
    <row r="3" spans="1:8" ht="55.5" customHeight="1" x14ac:dyDescent="0.2">
      <c r="A3" s="142" t="s">
        <v>140</v>
      </c>
      <c r="B3" s="142" t="s">
        <v>141</v>
      </c>
      <c r="C3" s="142" t="s">
        <v>142</v>
      </c>
      <c r="D3" s="143" t="s">
        <v>143</v>
      </c>
      <c r="E3" s="145" t="s">
        <v>144</v>
      </c>
      <c r="F3" s="146" t="s">
        <v>287</v>
      </c>
      <c r="G3" s="147" t="s">
        <v>145</v>
      </c>
    </row>
    <row r="4" spans="1:8" ht="50.1" customHeight="1" x14ac:dyDescent="0.2">
      <c r="A4" s="142" t="s">
        <v>146</v>
      </c>
      <c r="B4" s="142" t="s">
        <v>147</v>
      </c>
      <c r="C4" s="142" t="s">
        <v>148</v>
      </c>
      <c r="D4" s="143" t="s">
        <v>143</v>
      </c>
      <c r="E4" s="145" t="s">
        <v>144</v>
      </c>
      <c r="F4" s="146" t="s">
        <v>287</v>
      </c>
      <c r="G4" s="147" t="s">
        <v>149</v>
      </c>
    </row>
    <row r="5" spans="1:8" ht="63.95" customHeight="1" x14ac:dyDescent="0.2">
      <c r="A5" s="142" t="s">
        <v>150</v>
      </c>
      <c r="B5" s="142" t="s">
        <v>151</v>
      </c>
      <c r="C5" s="142" t="s">
        <v>152</v>
      </c>
      <c r="D5" s="143" t="s">
        <v>143</v>
      </c>
      <c r="E5" s="145" t="s">
        <v>144</v>
      </c>
      <c r="F5" s="146" t="s">
        <v>287</v>
      </c>
      <c r="G5" s="148" t="s">
        <v>153</v>
      </c>
    </row>
    <row r="6" spans="1:8" ht="54.75" customHeight="1" x14ac:dyDescent="0.2">
      <c r="A6" s="142" t="s">
        <v>154</v>
      </c>
      <c r="B6" s="142" t="s">
        <v>155</v>
      </c>
      <c r="C6" s="142" t="s">
        <v>156</v>
      </c>
      <c r="D6" s="142" t="s">
        <v>157</v>
      </c>
      <c r="E6" s="149" t="s">
        <v>144</v>
      </c>
      <c r="F6" s="146" t="s">
        <v>287</v>
      </c>
      <c r="G6" s="147" t="s">
        <v>158</v>
      </c>
    </row>
    <row r="7" spans="1:8" ht="60" customHeight="1" x14ac:dyDescent="0.2">
      <c r="A7" s="142" t="s">
        <v>159</v>
      </c>
      <c r="B7" s="142" t="s">
        <v>160</v>
      </c>
      <c r="C7" s="142" t="s">
        <v>161</v>
      </c>
      <c r="D7" s="143" t="s">
        <v>143</v>
      </c>
      <c r="E7" s="145" t="s">
        <v>162</v>
      </c>
      <c r="F7" s="146" t="s">
        <v>288</v>
      </c>
      <c r="G7" s="147" t="s">
        <v>163</v>
      </c>
    </row>
    <row r="8" spans="1:8" ht="50.1" customHeight="1" x14ac:dyDescent="0.2">
      <c r="A8" s="142" t="s">
        <v>164</v>
      </c>
      <c r="B8" s="142" t="s">
        <v>165</v>
      </c>
      <c r="C8" s="142" t="s">
        <v>166</v>
      </c>
      <c r="D8" s="143" t="s">
        <v>143</v>
      </c>
      <c r="E8" s="145" t="s">
        <v>162</v>
      </c>
      <c r="F8" s="146" t="s">
        <v>288</v>
      </c>
      <c r="G8" s="147" t="s">
        <v>167</v>
      </c>
    </row>
    <row r="9" spans="1:8" ht="74.25" customHeight="1" x14ac:dyDescent="0.2">
      <c r="A9" s="142" t="s">
        <v>117</v>
      </c>
      <c r="B9" s="142" t="s">
        <v>168</v>
      </c>
      <c r="C9" s="142" t="s">
        <v>169</v>
      </c>
      <c r="D9" s="142" t="s">
        <v>170</v>
      </c>
      <c r="E9" s="145" t="s">
        <v>171</v>
      </c>
      <c r="F9" s="146" t="s">
        <v>289</v>
      </c>
      <c r="G9" s="147" t="s">
        <v>172</v>
      </c>
    </row>
    <row r="10" spans="1:8" ht="81" customHeight="1" x14ac:dyDescent="0.2">
      <c r="A10" s="142" t="s">
        <v>173</v>
      </c>
      <c r="B10" s="142" t="s">
        <v>174</v>
      </c>
      <c r="C10" s="142" t="s">
        <v>169</v>
      </c>
      <c r="D10" s="142" t="s">
        <v>170</v>
      </c>
      <c r="E10" s="145" t="s">
        <v>171</v>
      </c>
      <c r="F10" s="146" t="s">
        <v>289</v>
      </c>
      <c r="G10" s="147" t="s">
        <v>175</v>
      </c>
    </row>
    <row r="11" spans="1:8" ht="54.75" customHeight="1" x14ac:dyDescent="0.2">
      <c r="A11" s="142" t="s">
        <v>176</v>
      </c>
      <c r="B11" s="142" t="s">
        <v>177</v>
      </c>
      <c r="C11" s="142" t="s">
        <v>169</v>
      </c>
      <c r="D11" s="142" t="s">
        <v>170</v>
      </c>
      <c r="E11" s="145" t="s">
        <v>171</v>
      </c>
      <c r="F11" s="146" t="s">
        <v>289</v>
      </c>
      <c r="G11" s="147" t="s">
        <v>178</v>
      </c>
    </row>
    <row r="12" spans="1:8" ht="67.5" customHeight="1" x14ac:dyDescent="0.2">
      <c r="A12" s="142" t="s">
        <v>179</v>
      </c>
      <c r="B12" s="142" t="s">
        <v>180</v>
      </c>
      <c r="C12" s="142" t="s">
        <v>169</v>
      </c>
      <c r="D12" s="142" t="s">
        <v>181</v>
      </c>
      <c r="E12" s="145" t="s">
        <v>171</v>
      </c>
      <c r="F12" s="146" t="s">
        <v>289</v>
      </c>
      <c r="G12" s="147" t="s">
        <v>182</v>
      </c>
    </row>
    <row r="13" spans="1:8" ht="50.25" customHeight="1" x14ac:dyDescent="0.2">
      <c r="A13" s="142" t="s">
        <v>183</v>
      </c>
      <c r="B13" s="142" t="s">
        <v>184</v>
      </c>
      <c r="C13" s="142" t="s">
        <v>185</v>
      </c>
      <c r="D13" s="142" t="s">
        <v>186</v>
      </c>
      <c r="E13" s="145" t="s">
        <v>171</v>
      </c>
      <c r="F13" s="146" t="s">
        <v>289</v>
      </c>
      <c r="G13" s="147" t="s">
        <v>187</v>
      </c>
    </row>
    <row r="14" spans="1:8" ht="42.75" customHeight="1" x14ac:dyDescent="0.2">
      <c r="A14" s="286" t="s">
        <v>188</v>
      </c>
      <c r="B14" s="286" t="s">
        <v>189</v>
      </c>
      <c r="C14" s="286" t="s">
        <v>190</v>
      </c>
      <c r="D14" s="142" t="s">
        <v>191</v>
      </c>
      <c r="E14" s="296" t="s">
        <v>192</v>
      </c>
      <c r="F14" s="146" t="s">
        <v>289</v>
      </c>
      <c r="G14" s="293" t="s">
        <v>290</v>
      </c>
    </row>
    <row r="15" spans="1:8" ht="39.75" customHeight="1" x14ac:dyDescent="0.2">
      <c r="A15" s="286"/>
      <c r="B15" s="286"/>
      <c r="C15" s="286"/>
      <c r="D15" s="142" t="s">
        <v>193</v>
      </c>
      <c r="E15" s="297"/>
      <c r="F15" s="146" t="s">
        <v>289</v>
      </c>
      <c r="G15" s="295"/>
    </row>
    <row r="16" spans="1:8" ht="72.75" customHeight="1" x14ac:dyDescent="0.2">
      <c r="A16" s="142" t="s">
        <v>9</v>
      </c>
      <c r="B16" s="142" t="s">
        <v>194</v>
      </c>
      <c r="C16" s="142" t="s">
        <v>166</v>
      </c>
      <c r="D16" s="142" t="s">
        <v>195</v>
      </c>
      <c r="E16" s="145" t="s">
        <v>192</v>
      </c>
      <c r="F16" s="150" t="s">
        <v>291</v>
      </c>
      <c r="G16" s="147" t="s">
        <v>196</v>
      </c>
    </row>
    <row r="17" spans="1:7" ht="27.75" customHeight="1" x14ac:dyDescent="0.2">
      <c r="A17" s="286" t="s">
        <v>10</v>
      </c>
      <c r="B17" s="286" t="s">
        <v>197</v>
      </c>
      <c r="C17" s="286" t="s">
        <v>198</v>
      </c>
      <c r="D17" s="142" t="s">
        <v>199</v>
      </c>
      <c r="E17" s="296" t="s">
        <v>200</v>
      </c>
      <c r="F17" s="290" t="s">
        <v>292</v>
      </c>
      <c r="G17" s="293" t="s">
        <v>201</v>
      </c>
    </row>
    <row r="18" spans="1:7" ht="62.25" customHeight="1" x14ac:dyDescent="0.2">
      <c r="A18" s="286"/>
      <c r="B18" s="286"/>
      <c r="C18" s="286"/>
      <c r="D18" s="142" t="s">
        <v>202</v>
      </c>
      <c r="E18" s="297"/>
      <c r="F18" s="292"/>
      <c r="G18" s="295"/>
    </row>
    <row r="19" spans="1:7" ht="20.25" customHeight="1" x14ac:dyDescent="0.2">
      <c r="A19" s="285" t="s">
        <v>203</v>
      </c>
      <c r="B19" s="286" t="s">
        <v>204</v>
      </c>
      <c r="C19" s="285" t="s">
        <v>205</v>
      </c>
      <c r="D19" s="142" t="s">
        <v>206</v>
      </c>
      <c r="E19" s="287" t="s">
        <v>200</v>
      </c>
      <c r="F19" s="290" t="s">
        <v>292</v>
      </c>
      <c r="G19" s="293" t="s">
        <v>207</v>
      </c>
    </row>
    <row r="20" spans="1:7" ht="38.25" customHeight="1" x14ac:dyDescent="0.2">
      <c r="A20" s="285"/>
      <c r="B20" s="286"/>
      <c r="C20" s="285"/>
      <c r="D20" s="142" t="s">
        <v>208</v>
      </c>
      <c r="E20" s="288"/>
      <c r="F20" s="291"/>
      <c r="G20" s="294"/>
    </row>
    <row r="21" spans="1:7" ht="35.25" customHeight="1" x14ac:dyDescent="0.2">
      <c r="A21" s="285"/>
      <c r="B21" s="286"/>
      <c r="C21" s="285"/>
      <c r="D21" s="142" t="s">
        <v>209</v>
      </c>
      <c r="E21" s="289"/>
      <c r="F21" s="292"/>
      <c r="G21" s="295"/>
    </row>
    <row r="22" spans="1:7" s="56" customFormat="1" ht="18" customHeight="1" x14ac:dyDescent="0.2">
      <c r="A22" s="279" t="s">
        <v>210</v>
      </c>
      <c r="B22" s="279"/>
      <c r="C22" s="279"/>
      <c r="D22" s="279"/>
      <c r="E22" s="279"/>
      <c r="F22" s="279"/>
      <c r="G22" s="279"/>
    </row>
    <row r="23" spans="1:7" s="56" customFormat="1" x14ac:dyDescent="0.2">
      <c r="A23" s="280" t="s">
        <v>211</v>
      </c>
      <c r="B23" s="280"/>
      <c r="C23" s="280"/>
      <c r="D23" s="280"/>
      <c r="E23" s="280"/>
      <c r="F23" s="280"/>
      <c r="G23" s="280"/>
    </row>
    <row r="24" spans="1:7" s="92" customFormat="1" ht="25.5" customHeight="1" x14ac:dyDescent="0.25">
      <c r="A24" s="280" t="s">
        <v>212</v>
      </c>
      <c r="B24" s="280"/>
      <c r="C24" s="280"/>
      <c r="D24" s="280"/>
      <c r="E24" s="280"/>
      <c r="F24" s="280"/>
      <c r="G24" s="280"/>
    </row>
    <row r="25" spans="1:7" s="56" customFormat="1" ht="24" customHeight="1" x14ac:dyDescent="0.2">
      <c r="A25" s="281" t="s">
        <v>213</v>
      </c>
      <c r="B25" s="281"/>
      <c r="C25" s="281"/>
      <c r="D25" s="281"/>
      <c r="E25" s="281"/>
      <c r="F25" s="281"/>
      <c r="G25" s="281"/>
    </row>
  </sheetData>
  <mergeCells count="26">
    <mergeCell ref="A14:A15"/>
    <mergeCell ref="B14:B15"/>
    <mergeCell ref="C14:C15"/>
    <mergeCell ref="E14:E15"/>
    <mergeCell ref="G14:G15"/>
    <mergeCell ref="E17:E18"/>
    <mergeCell ref="F17:F18"/>
    <mergeCell ref="G17:G18"/>
    <mergeCell ref="E1:F1"/>
    <mergeCell ref="G1:G2"/>
    <mergeCell ref="A22:G22"/>
    <mergeCell ref="A23:G23"/>
    <mergeCell ref="A24:G24"/>
    <mergeCell ref="A25:G25"/>
    <mergeCell ref="A1:B2"/>
    <mergeCell ref="C1:C2"/>
    <mergeCell ref="D1:D2"/>
    <mergeCell ref="A19:A21"/>
    <mergeCell ref="B19:B21"/>
    <mergeCell ref="C19:C21"/>
    <mergeCell ref="E19:E21"/>
    <mergeCell ref="F19:F21"/>
    <mergeCell ref="G19:G21"/>
    <mergeCell ref="A17:A18"/>
    <mergeCell ref="B17:B18"/>
    <mergeCell ref="C17:C18"/>
  </mergeCells>
  <hyperlinks>
    <hyperlink ref="H1" location="Sommaire!A1" display="sommaire"/>
  </hyperlinks>
  <pageMargins left="0.25" right="0.25"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theme="4" tint="0.39997558519241921"/>
  </sheetPr>
  <dimension ref="A1:U29"/>
  <sheetViews>
    <sheetView showGridLines="0" workbookViewId="0">
      <selection activeCell="W23" sqref="W23"/>
    </sheetView>
  </sheetViews>
  <sheetFormatPr baseColWidth="10" defaultColWidth="9.140625" defaultRowHeight="15" x14ac:dyDescent="0.25"/>
  <cols>
    <col min="1" max="1" width="30.140625" style="47" customWidth="1"/>
    <col min="2" max="2" width="13.5703125" style="47" customWidth="1"/>
    <col min="3" max="3" width="9.42578125" style="47" customWidth="1"/>
    <col min="4" max="4" width="14.28515625" style="47" customWidth="1"/>
    <col min="5" max="5" width="10.85546875" style="47" customWidth="1"/>
    <col min="6" max="6" width="9.28515625" style="47" customWidth="1"/>
    <col min="7" max="7" width="10.140625" style="47" customWidth="1"/>
    <col min="8" max="8" width="9.140625" style="47"/>
    <col min="9" max="9" width="13.5703125" style="47" customWidth="1"/>
    <col min="10" max="10" width="10.5703125" style="47" customWidth="1"/>
    <col min="11" max="11" width="11" style="47" customWidth="1"/>
    <col min="12" max="12" width="10.7109375" style="47" customWidth="1"/>
    <col min="13" max="13" width="10.140625" style="47" customWidth="1"/>
    <col min="14" max="14" width="10.85546875" style="47" customWidth="1"/>
    <col min="15" max="15" width="9.7109375" style="47" customWidth="1"/>
    <col min="16" max="16" width="11" style="47" customWidth="1"/>
    <col min="17" max="17" width="9.140625" style="47"/>
    <col min="18" max="18" width="8.5703125" style="47" customWidth="1"/>
    <col min="19" max="19" width="11" style="47" customWidth="1"/>
    <col min="20" max="16384" width="9.140625" style="47"/>
  </cols>
  <sheetData>
    <row r="1" spans="1:21" s="179" customFormat="1" ht="15.75" x14ac:dyDescent="0.25">
      <c r="A1" s="364" t="s">
        <v>80</v>
      </c>
      <c r="B1" s="364"/>
      <c r="C1" s="364"/>
      <c r="D1" s="364"/>
      <c r="E1" s="364"/>
      <c r="F1" s="364"/>
      <c r="G1" s="364"/>
      <c r="H1" s="364"/>
      <c r="I1" s="364"/>
      <c r="J1" s="364"/>
      <c r="K1" s="244"/>
      <c r="L1" s="244"/>
      <c r="M1" s="244"/>
      <c r="T1" s="180" t="s">
        <v>78</v>
      </c>
    </row>
    <row r="2" spans="1:21" s="179" customFormat="1" ht="41.25" customHeight="1" x14ac:dyDescent="0.25">
      <c r="A2" s="367" t="s">
        <v>295</v>
      </c>
      <c r="B2" s="367"/>
      <c r="C2" s="367"/>
      <c r="D2" s="367"/>
      <c r="E2" s="367"/>
      <c r="F2" s="367"/>
      <c r="G2" s="367"/>
      <c r="H2" s="367"/>
      <c r="I2" s="367"/>
      <c r="J2" s="367"/>
      <c r="K2" s="245"/>
      <c r="L2" s="245"/>
      <c r="M2" s="245"/>
    </row>
    <row r="3" spans="1:21" s="44" customFormat="1" ht="15" customHeight="1" x14ac:dyDescent="0.25">
      <c r="A3" s="96"/>
      <c r="B3" s="96"/>
      <c r="C3" s="96"/>
      <c r="D3" s="96"/>
      <c r="E3" s="96"/>
      <c r="F3" s="96"/>
      <c r="G3" s="96"/>
      <c r="H3" s="96"/>
      <c r="I3" s="96"/>
      <c r="J3" s="96"/>
      <c r="K3" s="46"/>
      <c r="L3" s="46"/>
      <c r="M3" s="46"/>
    </row>
    <row r="4" spans="1:21" s="177" customFormat="1" ht="15" customHeight="1" x14ac:dyDescent="0.25">
      <c r="A4" s="181"/>
      <c r="B4" s="370" t="s">
        <v>87</v>
      </c>
      <c r="C4" s="371"/>
      <c r="D4" s="371"/>
      <c r="E4" s="371"/>
      <c r="F4" s="371"/>
      <c r="G4" s="371"/>
      <c r="H4" s="372"/>
      <c r="I4" s="368" t="s">
        <v>88</v>
      </c>
      <c r="J4" s="369"/>
      <c r="K4" s="368" t="s">
        <v>245</v>
      </c>
      <c r="L4" s="381"/>
      <c r="M4" s="381"/>
      <c r="N4" s="381"/>
      <c r="O4" s="369"/>
      <c r="P4" s="371" t="s">
        <v>243</v>
      </c>
      <c r="Q4" s="371"/>
      <c r="R4" s="371"/>
      <c r="S4" s="372"/>
      <c r="T4" s="378" t="s">
        <v>47</v>
      </c>
    </row>
    <row r="5" spans="1:21" s="182" customFormat="1" ht="17.45" customHeight="1" x14ac:dyDescent="0.25">
      <c r="A5" s="365"/>
      <c r="B5" s="362" t="s">
        <v>103</v>
      </c>
      <c r="C5" s="362" t="s">
        <v>11</v>
      </c>
      <c r="D5" s="373" t="s">
        <v>13</v>
      </c>
      <c r="E5" s="375" t="s">
        <v>221</v>
      </c>
      <c r="F5" s="376"/>
      <c r="G5" s="377"/>
      <c r="H5" s="362" t="s">
        <v>12</v>
      </c>
      <c r="I5" s="362" t="s">
        <v>4</v>
      </c>
      <c r="J5" s="362" t="s">
        <v>7</v>
      </c>
      <c r="K5" s="362" t="s">
        <v>6</v>
      </c>
      <c r="L5" s="362" t="s">
        <v>3</v>
      </c>
      <c r="M5" s="362" t="s">
        <v>5</v>
      </c>
      <c r="N5" s="362" t="s">
        <v>1</v>
      </c>
      <c r="O5" s="362" t="s">
        <v>2</v>
      </c>
      <c r="P5" s="362" t="s">
        <v>8</v>
      </c>
      <c r="Q5" s="362" t="s">
        <v>9</v>
      </c>
      <c r="R5" s="362" t="s">
        <v>10</v>
      </c>
      <c r="S5" s="362" t="s">
        <v>102</v>
      </c>
      <c r="T5" s="379"/>
    </row>
    <row r="6" spans="1:21" s="182" customFormat="1" ht="55.9" customHeight="1" x14ac:dyDescent="0.25">
      <c r="A6" s="366"/>
      <c r="B6" s="363"/>
      <c r="C6" s="363"/>
      <c r="D6" s="374"/>
      <c r="E6" s="183" t="s">
        <v>217</v>
      </c>
      <c r="F6" s="183" t="s">
        <v>216</v>
      </c>
      <c r="G6" s="184" t="s">
        <v>218</v>
      </c>
      <c r="H6" s="363"/>
      <c r="I6" s="363"/>
      <c r="J6" s="363"/>
      <c r="K6" s="363"/>
      <c r="L6" s="363"/>
      <c r="M6" s="363"/>
      <c r="N6" s="363"/>
      <c r="O6" s="363"/>
      <c r="P6" s="363"/>
      <c r="Q6" s="363"/>
      <c r="R6" s="363"/>
      <c r="S6" s="363"/>
      <c r="T6" s="380"/>
    </row>
    <row r="7" spans="1:21" s="182" customFormat="1" x14ac:dyDescent="0.25">
      <c r="A7" s="185" t="s">
        <v>24</v>
      </c>
      <c r="B7" s="186">
        <v>27</v>
      </c>
      <c r="C7" s="187">
        <v>1</v>
      </c>
      <c r="D7" s="188">
        <v>60</v>
      </c>
      <c r="E7" s="189">
        <v>55</v>
      </c>
      <c r="F7" s="189">
        <v>46</v>
      </c>
      <c r="G7" s="190">
        <v>14</v>
      </c>
      <c r="H7" s="187">
        <v>8</v>
      </c>
      <c r="I7" s="188">
        <v>6</v>
      </c>
      <c r="J7" s="187">
        <v>13</v>
      </c>
      <c r="K7" s="188">
        <v>3</v>
      </c>
      <c r="L7" s="187">
        <v>11</v>
      </c>
      <c r="M7" s="188">
        <v>6</v>
      </c>
      <c r="N7" s="187">
        <v>9</v>
      </c>
      <c r="O7" s="188">
        <v>11</v>
      </c>
      <c r="P7" s="187">
        <v>2</v>
      </c>
      <c r="Q7" s="188">
        <v>8</v>
      </c>
      <c r="R7" s="187">
        <v>2</v>
      </c>
      <c r="S7" s="187">
        <v>3</v>
      </c>
      <c r="T7" s="191">
        <v>170</v>
      </c>
      <c r="U7" s="192"/>
    </row>
    <row r="8" spans="1:21" s="182" customFormat="1" x14ac:dyDescent="0.25">
      <c r="A8" s="185" t="s">
        <v>19</v>
      </c>
      <c r="B8" s="186">
        <v>4</v>
      </c>
      <c r="C8" s="187">
        <v>0</v>
      </c>
      <c r="D8" s="188">
        <v>7</v>
      </c>
      <c r="E8" s="189">
        <v>7</v>
      </c>
      <c r="F8" s="189">
        <v>6</v>
      </c>
      <c r="G8" s="190">
        <v>2</v>
      </c>
      <c r="H8" s="187">
        <v>6</v>
      </c>
      <c r="I8" s="188">
        <v>2</v>
      </c>
      <c r="J8" s="187">
        <v>3</v>
      </c>
      <c r="K8" s="188">
        <v>2</v>
      </c>
      <c r="L8" s="187">
        <v>2</v>
      </c>
      <c r="M8" s="188">
        <v>2</v>
      </c>
      <c r="N8" s="187">
        <v>6</v>
      </c>
      <c r="O8" s="188">
        <v>2</v>
      </c>
      <c r="P8" s="187">
        <v>1</v>
      </c>
      <c r="Q8" s="188">
        <v>2</v>
      </c>
      <c r="R8" s="187">
        <v>2</v>
      </c>
      <c r="S8" s="187">
        <v>2</v>
      </c>
      <c r="T8" s="191">
        <v>43</v>
      </c>
      <c r="U8" s="192"/>
    </row>
    <row r="9" spans="1:21" s="182" customFormat="1" x14ac:dyDescent="0.25">
      <c r="A9" s="185" t="s">
        <v>21</v>
      </c>
      <c r="B9" s="186">
        <v>3</v>
      </c>
      <c r="C9" s="187">
        <v>2</v>
      </c>
      <c r="D9" s="188">
        <v>18</v>
      </c>
      <c r="E9" s="189">
        <v>18</v>
      </c>
      <c r="F9" s="189">
        <v>6</v>
      </c>
      <c r="G9" s="190">
        <v>10</v>
      </c>
      <c r="H9" s="187">
        <v>5</v>
      </c>
      <c r="I9" s="188">
        <v>4</v>
      </c>
      <c r="J9" s="187">
        <v>7</v>
      </c>
      <c r="K9" s="188">
        <v>3</v>
      </c>
      <c r="L9" s="187">
        <v>4</v>
      </c>
      <c r="M9" s="188">
        <v>2</v>
      </c>
      <c r="N9" s="187">
        <v>7</v>
      </c>
      <c r="O9" s="188">
        <v>4</v>
      </c>
      <c r="P9" s="187">
        <v>1</v>
      </c>
      <c r="Q9" s="188">
        <v>4</v>
      </c>
      <c r="R9" s="187">
        <v>1</v>
      </c>
      <c r="S9" s="187">
        <v>2</v>
      </c>
      <c r="T9" s="191">
        <v>67</v>
      </c>
      <c r="U9" s="192"/>
    </row>
    <row r="10" spans="1:21" s="182" customFormat="1" x14ac:dyDescent="0.25">
      <c r="A10" s="185" t="s">
        <v>18</v>
      </c>
      <c r="B10" s="186">
        <v>2</v>
      </c>
      <c r="C10" s="187">
        <v>1</v>
      </c>
      <c r="D10" s="188">
        <v>6</v>
      </c>
      <c r="E10" s="189">
        <v>6</v>
      </c>
      <c r="F10" s="189">
        <v>3</v>
      </c>
      <c r="G10" s="190">
        <v>4</v>
      </c>
      <c r="H10" s="187">
        <v>4</v>
      </c>
      <c r="I10" s="188">
        <v>1</v>
      </c>
      <c r="J10" s="187">
        <v>2</v>
      </c>
      <c r="K10" s="188">
        <v>2</v>
      </c>
      <c r="L10" s="187">
        <v>2</v>
      </c>
      <c r="M10" s="188">
        <v>1</v>
      </c>
      <c r="N10" s="187">
        <v>4</v>
      </c>
      <c r="O10" s="188">
        <v>2</v>
      </c>
      <c r="P10" s="187">
        <v>0</v>
      </c>
      <c r="Q10" s="188">
        <v>2</v>
      </c>
      <c r="R10" s="187">
        <v>1</v>
      </c>
      <c r="S10" s="187">
        <v>1</v>
      </c>
      <c r="T10" s="191">
        <v>31</v>
      </c>
      <c r="U10" s="192"/>
    </row>
    <row r="11" spans="1:21" s="182" customFormat="1" x14ac:dyDescent="0.25">
      <c r="A11" s="185" t="s">
        <v>26</v>
      </c>
      <c r="B11" s="186">
        <v>1</v>
      </c>
      <c r="C11" s="187">
        <v>0</v>
      </c>
      <c r="D11" s="188">
        <v>1</v>
      </c>
      <c r="E11" s="189">
        <v>1</v>
      </c>
      <c r="F11" s="189">
        <v>0</v>
      </c>
      <c r="G11" s="190">
        <v>1</v>
      </c>
      <c r="H11" s="187">
        <v>1</v>
      </c>
      <c r="I11" s="188">
        <v>0</v>
      </c>
      <c r="J11" s="187">
        <v>1</v>
      </c>
      <c r="K11" s="188">
        <v>0</v>
      </c>
      <c r="L11" s="187">
        <v>1</v>
      </c>
      <c r="M11" s="188">
        <v>1</v>
      </c>
      <c r="N11" s="187">
        <v>0</v>
      </c>
      <c r="O11" s="188">
        <v>1</v>
      </c>
      <c r="P11" s="187">
        <v>0</v>
      </c>
      <c r="Q11" s="188">
        <v>1</v>
      </c>
      <c r="R11" s="187">
        <v>0</v>
      </c>
      <c r="S11" s="187">
        <v>0</v>
      </c>
      <c r="T11" s="191">
        <v>8</v>
      </c>
      <c r="U11" s="192"/>
    </row>
    <row r="12" spans="1:21" s="182" customFormat="1" x14ac:dyDescent="0.25">
      <c r="A12" s="185" t="s">
        <v>15</v>
      </c>
      <c r="B12" s="186">
        <v>7</v>
      </c>
      <c r="C12" s="187">
        <v>4</v>
      </c>
      <c r="D12" s="188">
        <v>26</v>
      </c>
      <c r="E12" s="189">
        <v>22</v>
      </c>
      <c r="F12" s="189">
        <v>13</v>
      </c>
      <c r="G12" s="190">
        <v>1</v>
      </c>
      <c r="H12" s="187">
        <v>9</v>
      </c>
      <c r="I12" s="188">
        <v>3</v>
      </c>
      <c r="J12" s="187">
        <v>4</v>
      </c>
      <c r="K12" s="188">
        <v>3</v>
      </c>
      <c r="L12" s="187">
        <v>5</v>
      </c>
      <c r="M12" s="188">
        <v>5</v>
      </c>
      <c r="N12" s="187">
        <v>10</v>
      </c>
      <c r="O12" s="188">
        <v>5</v>
      </c>
      <c r="P12" s="187">
        <v>3</v>
      </c>
      <c r="Q12" s="188">
        <v>6</v>
      </c>
      <c r="R12" s="187">
        <v>2</v>
      </c>
      <c r="S12" s="187">
        <v>2</v>
      </c>
      <c r="T12" s="191">
        <v>94</v>
      </c>
      <c r="U12" s="192"/>
    </row>
    <row r="13" spans="1:21" s="182" customFormat="1" x14ac:dyDescent="0.25">
      <c r="A13" s="185" t="s">
        <v>16</v>
      </c>
      <c r="B13" s="186">
        <v>16</v>
      </c>
      <c r="C13" s="187">
        <v>7</v>
      </c>
      <c r="D13" s="188">
        <v>38</v>
      </c>
      <c r="E13" s="189">
        <v>37</v>
      </c>
      <c r="F13" s="189">
        <v>23</v>
      </c>
      <c r="G13" s="190">
        <v>19</v>
      </c>
      <c r="H13" s="187">
        <v>8</v>
      </c>
      <c r="I13" s="188">
        <v>5</v>
      </c>
      <c r="J13" s="187">
        <v>11</v>
      </c>
      <c r="K13" s="188">
        <v>2</v>
      </c>
      <c r="L13" s="187">
        <v>15</v>
      </c>
      <c r="M13" s="188">
        <v>2</v>
      </c>
      <c r="N13" s="187">
        <v>6</v>
      </c>
      <c r="O13" s="188">
        <v>10</v>
      </c>
      <c r="P13" s="187">
        <v>2</v>
      </c>
      <c r="Q13" s="188">
        <v>11</v>
      </c>
      <c r="R13" s="187">
        <v>2</v>
      </c>
      <c r="S13" s="187">
        <v>2</v>
      </c>
      <c r="T13" s="191">
        <v>137</v>
      </c>
      <c r="U13" s="192"/>
    </row>
    <row r="14" spans="1:21" s="182" customFormat="1" x14ac:dyDescent="0.25">
      <c r="A14" s="185" t="s">
        <v>14</v>
      </c>
      <c r="B14" s="186">
        <v>6</v>
      </c>
      <c r="C14" s="187">
        <v>5</v>
      </c>
      <c r="D14" s="188">
        <v>37</v>
      </c>
      <c r="E14" s="189">
        <v>36</v>
      </c>
      <c r="F14" s="189">
        <v>17</v>
      </c>
      <c r="G14" s="190">
        <v>12</v>
      </c>
      <c r="H14" s="187">
        <v>8</v>
      </c>
      <c r="I14" s="188">
        <v>4</v>
      </c>
      <c r="J14" s="187">
        <v>15</v>
      </c>
      <c r="K14" s="188">
        <v>1</v>
      </c>
      <c r="L14" s="187">
        <v>16</v>
      </c>
      <c r="M14" s="188">
        <v>14</v>
      </c>
      <c r="N14" s="187">
        <v>10</v>
      </c>
      <c r="O14" s="188">
        <v>13</v>
      </c>
      <c r="P14" s="187">
        <v>4</v>
      </c>
      <c r="Q14" s="188">
        <v>18</v>
      </c>
      <c r="R14" s="187">
        <v>4</v>
      </c>
      <c r="S14" s="187">
        <v>5</v>
      </c>
      <c r="T14" s="191">
        <v>160</v>
      </c>
      <c r="U14" s="192"/>
    </row>
    <row r="15" spans="1:21" s="182" customFormat="1" x14ac:dyDescent="0.25">
      <c r="A15" s="185" t="s">
        <v>17</v>
      </c>
      <c r="B15" s="186">
        <v>3</v>
      </c>
      <c r="C15" s="187">
        <v>1</v>
      </c>
      <c r="D15" s="188">
        <v>10</v>
      </c>
      <c r="E15" s="189">
        <v>10</v>
      </c>
      <c r="F15" s="189">
        <v>7</v>
      </c>
      <c r="G15" s="190">
        <v>6</v>
      </c>
      <c r="H15" s="187">
        <v>4</v>
      </c>
      <c r="I15" s="188">
        <v>3</v>
      </c>
      <c r="J15" s="187">
        <v>3</v>
      </c>
      <c r="K15" s="188">
        <v>2</v>
      </c>
      <c r="L15" s="187">
        <v>3</v>
      </c>
      <c r="M15" s="188">
        <v>1</v>
      </c>
      <c r="N15" s="187">
        <v>6</v>
      </c>
      <c r="O15" s="188">
        <v>3</v>
      </c>
      <c r="P15" s="187">
        <v>1</v>
      </c>
      <c r="Q15" s="188">
        <v>3</v>
      </c>
      <c r="R15" s="187">
        <v>2</v>
      </c>
      <c r="S15" s="187">
        <v>2</v>
      </c>
      <c r="T15" s="191">
        <v>47</v>
      </c>
      <c r="U15" s="192"/>
    </row>
    <row r="16" spans="1:21" s="182" customFormat="1" x14ac:dyDescent="0.25">
      <c r="A16" s="185" t="s">
        <v>22</v>
      </c>
      <c r="B16" s="186">
        <v>6</v>
      </c>
      <c r="C16" s="187">
        <v>1</v>
      </c>
      <c r="D16" s="188">
        <v>26</v>
      </c>
      <c r="E16" s="189">
        <v>26</v>
      </c>
      <c r="F16" s="189">
        <v>21</v>
      </c>
      <c r="G16" s="190">
        <v>15</v>
      </c>
      <c r="H16" s="187">
        <v>9</v>
      </c>
      <c r="I16" s="188">
        <v>4</v>
      </c>
      <c r="J16" s="187">
        <v>7</v>
      </c>
      <c r="K16" s="188">
        <v>4</v>
      </c>
      <c r="L16" s="187">
        <v>7</v>
      </c>
      <c r="M16" s="188">
        <v>4</v>
      </c>
      <c r="N16" s="187">
        <v>9</v>
      </c>
      <c r="O16" s="188">
        <v>4</v>
      </c>
      <c r="P16" s="187">
        <v>2</v>
      </c>
      <c r="Q16" s="188">
        <v>5</v>
      </c>
      <c r="R16" s="187">
        <v>2</v>
      </c>
      <c r="S16" s="187">
        <v>3</v>
      </c>
      <c r="T16" s="191">
        <v>93</v>
      </c>
      <c r="U16" s="192"/>
    </row>
    <row r="17" spans="1:21" s="182" customFormat="1" x14ac:dyDescent="0.25">
      <c r="A17" s="185" t="s">
        <v>23</v>
      </c>
      <c r="B17" s="186">
        <v>11</v>
      </c>
      <c r="C17" s="187">
        <v>2</v>
      </c>
      <c r="D17" s="188">
        <v>23</v>
      </c>
      <c r="E17" s="189">
        <v>23</v>
      </c>
      <c r="F17" s="189">
        <v>15</v>
      </c>
      <c r="G17" s="190">
        <v>11</v>
      </c>
      <c r="H17" s="187">
        <v>7</v>
      </c>
      <c r="I17" s="188">
        <v>4</v>
      </c>
      <c r="J17" s="187">
        <v>8</v>
      </c>
      <c r="K17" s="188">
        <v>2</v>
      </c>
      <c r="L17" s="187">
        <v>8</v>
      </c>
      <c r="M17" s="188">
        <v>4</v>
      </c>
      <c r="N17" s="187">
        <v>9</v>
      </c>
      <c r="O17" s="188">
        <v>4</v>
      </c>
      <c r="P17" s="187">
        <v>3</v>
      </c>
      <c r="Q17" s="188">
        <v>2</v>
      </c>
      <c r="R17" s="187">
        <v>2</v>
      </c>
      <c r="S17" s="187">
        <v>2</v>
      </c>
      <c r="T17" s="191">
        <v>91</v>
      </c>
      <c r="U17" s="192"/>
    </row>
    <row r="18" spans="1:21" s="182" customFormat="1" x14ac:dyDescent="0.25">
      <c r="A18" s="185" t="s">
        <v>20</v>
      </c>
      <c r="B18" s="186">
        <v>2</v>
      </c>
      <c r="C18" s="187">
        <v>0</v>
      </c>
      <c r="D18" s="188">
        <v>15</v>
      </c>
      <c r="E18" s="189">
        <v>15</v>
      </c>
      <c r="F18" s="189">
        <v>15</v>
      </c>
      <c r="G18" s="190">
        <v>15</v>
      </c>
      <c r="H18" s="187">
        <v>4</v>
      </c>
      <c r="I18" s="188">
        <v>1</v>
      </c>
      <c r="J18" s="187">
        <v>3</v>
      </c>
      <c r="K18" s="188">
        <v>0</v>
      </c>
      <c r="L18" s="187">
        <v>3</v>
      </c>
      <c r="M18" s="188">
        <v>2</v>
      </c>
      <c r="N18" s="187">
        <v>4</v>
      </c>
      <c r="O18" s="188">
        <v>3</v>
      </c>
      <c r="P18" s="187">
        <v>2</v>
      </c>
      <c r="Q18" s="188">
        <v>2</v>
      </c>
      <c r="R18" s="187">
        <v>2</v>
      </c>
      <c r="S18" s="187">
        <v>1</v>
      </c>
      <c r="T18" s="191">
        <v>44</v>
      </c>
      <c r="U18" s="192"/>
    </row>
    <row r="19" spans="1:21" s="182" customFormat="1" x14ac:dyDescent="0.25">
      <c r="A19" s="185" t="s">
        <v>25</v>
      </c>
      <c r="B19" s="186">
        <v>6</v>
      </c>
      <c r="C19" s="187">
        <v>4</v>
      </c>
      <c r="D19" s="188">
        <v>27</v>
      </c>
      <c r="E19" s="189">
        <v>27</v>
      </c>
      <c r="F19" s="189">
        <v>11</v>
      </c>
      <c r="G19" s="190">
        <v>16</v>
      </c>
      <c r="H19" s="187">
        <v>3</v>
      </c>
      <c r="I19" s="188">
        <v>2</v>
      </c>
      <c r="J19" s="187">
        <v>6</v>
      </c>
      <c r="K19" s="188">
        <v>1</v>
      </c>
      <c r="L19" s="187">
        <v>5</v>
      </c>
      <c r="M19" s="188">
        <v>3</v>
      </c>
      <c r="N19" s="187">
        <v>6</v>
      </c>
      <c r="O19" s="188">
        <v>5</v>
      </c>
      <c r="P19" s="187">
        <v>1</v>
      </c>
      <c r="Q19" s="188">
        <v>6</v>
      </c>
      <c r="R19" s="187">
        <v>2</v>
      </c>
      <c r="S19" s="187">
        <v>3</v>
      </c>
      <c r="T19" s="191">
        <v>80</v>
      </c>
      <c r="U19" s="192"/>
    </row>
    <row r="20" spans="1:21" s="182" customFormat="1" x14ac:dyDescent="0.25">
      <c r="A20" s="193" t="s">
        <v>40</v>
      </c>
      <c r="B20" s="194">
        <f>SUM(B7:B19)</f>
        <v>94</v>
      </c>
      <c r="C20" s="195">
        <f t="shared" ref="C20:S20" si="0">SUM(C7:C19)</f>
        <v>28</v>
      </c>
      <c r="D20" s="196">
        <f t="shared" si="0"/>
        <v>294</v>
      </c>
      <c r="E20" s="197">
        <f>SUM(E7:E19)</f>
        <v>283</v>
      </c>
      <c r="F20" s="197">
        <f>SUM(F7:F19)</f>
        <v>183</v>
      </c>
      <c r="G20" s="198">
        <f t="shared" si="0"/>
        <v>126</v>
      </c>
      <c r="H20" s="195">
        <f t="shared" si="0"/>
        <v>76</v>
      </c>
      <c r="I20" s="196">
        <f t="shared" si="0"/>
        <v>39</v>
      </c>
      <c r="J20" s="195">
        <f t="shared" si="0"/>
        <v>83</v>
      </c>
      <c r="K20" s="196">
        <f t="shared" si="0"/>
        <v>25</v>
      </c>
      <c r="L20" s="195">
        <f t="shared" si="0"/>
        <v>82</v>
      </c>
      <c r="M20" s="196">
        <f t="shared" si="0"/>
        <v>47</v>
      </c>
      <c r="N20" s="195">
        <f t="shared" si="0"/>
        <v>86</v>
      </c>
      <c r="O20" s="196">
        <f t="shared" si="0"/>
        <v>67</v>
      </c>
      <c r="P20" s="195">
        <f t="shared" si="0"/>
        <v>22</v>
      </c>
      <c r="Q20" s="196">
        <f t="shared" si="0"/>
        <v>70</v>
      </c>
      <c r="R20" s="195">
        <f t="shared" si="0"/>
        <v>24</v>
      </c>
      <c r="S20" s="195">
        <f t="shared" si="0"/>
        <v>28</v>
      </c>
      <c r="T20" s="199">
        <v>1065</v>
      </c>
      <c r="U20" s="192"/>
    </row>
    <row r="21" spans="1:21" s="182" customFormat="1" x14ac:dyDescent="0.25">
      <c r="A21" s="185" t="s">
        <v>27</v>
      </c>
      <c r="B21" s="186">
        <v>2</v>
      </c>
      <c r="C21" s="187">
        <v>0</v>
      </c>
      <c r="D21" s="188">
        <v>3</v>
      </c>
      <c r="E21" s="189">
        <v>3</v>
      </c>
      <c r="F21" s="189">
        <v>2</v>
      </c>
      <c r="G21" s="190">
        <v>2</v>
      </c>
      <c r="H21" s="187">
        <v>0</v>
      </c>
      <c r="I21" s="188">
        <v>1</v>
      </c>
      <c r="J21" s="187">
        <v>1</v>
      </c>
      <c r="K21" s="188">
        <v>1</v>
      </c>
      <c r="L21" s="187">
        <v>1</v>
      </c>
      <c r="M21" s="188">
        <v>1</v>
      </c>
      <c r="N21" s="187">
        <v>1</v>
      </c>
      <c r="O21" s="188">
        <v>1</v>
      </c>
      <c r="P21" s="187">
        <v>0</v>
      </c>
      <c r="Q21" s="188">
        <v>1</v>
      </c>
      <c r="R21" s="187">
        <v>0</v>
      </c>
      <c r="S21" s="187">
        <v>0</v>
      </c>
      <c r="T21" s="191">
        <v>13</v>
      </c>
      <c r="U21" s="192"/>
    </row>
    <row r="22" spans="1:21" s="182" customFormat="1" x14ac:dyDescent="0.25">
      <c r="A22" s="185" t="s">
        <v>28</v>
      </c>
      <c r="B22" s="186">
        <v>0</v>
      </c>
      <c r="C22" s="187">
        <v>1</v>
      </c>
      <c r="D22" s="188">
        <v>5</v>
      </c>
      <c r="E22" s="189">
        <v>5</v>
      </c>
      <c r="F22" s="189">
        <v>4</v>
      </c>
      <c r="G22" s="190">
        <v>4</v>
      </c>
      <c r="H22" s="187">
        <v>0</v>
      </c>
      <c r="I22" s="188">
        <v>1</v>
      </c>
      <c r="J22" s="187">
        <v>1</v>
      </c>
      <c r="K22" s="188">
        <v>0</v>
      </c>
      <c r="L22" s="187">
        <v>1</v>
      </c>
      <c r="M22" s="188">
        <v>1</v>
      </c>
      <c r="N22" s="187">
        <v>0</v>
      </c>
      <c r="O22" s="188">
        <v>1</v>
      </c>
      <c r="P22" s="187">
        <v>0</v>
      </c>
      <c r="Q22" s="188">
        <v>1</v>
      </c>
      <c r="R22" s="187">
        <v>0</v>
      </c>
      <c r="S22" s="187">
        <v>0</v>
      </c>
      <c r="T22" s="191">
        <v>12</v>
      </c>
      <c r="U22" s="192"/>
    </row>
    <row r="23" spans="1:21" s="182" customFormat="1" x14ac:dyDescent="0.25">
      <c r="A23" s="185" t="s">
        <v>29</v>
      </c>
      <c r="B23" s="186">
        <v>1</v>
      </c>
      <c r="C23" s="187">
        <v>0</v>
      </c>
      <c r="D23" s="188">
        <v>1</v>
      </c>
      <c r="E23" s="189">
        <v>1</v>
      </c>
      <c r="F23" s="189">
        <v>0</v>
      </c>
      <c r="G23" s="190">
        <v>0</v>
      </c>
      <c r="H23" s="187">
        <v>1</v>
      </c>
      <c r="I23" s="188">
        <v>0</v>
      </c>
      <c r="J23" s="187">
        <v>1</v>
      </c>
      <c r="K23" s="188">
        <v>0</v>
      </c>
      <c r="L23" s="187">
        <v>1</v>
      </c>
      <c r="M23" s="188">
        <v>1</v>
      </c>
      <c r="N23" s="187">
        <v>0</v>
      </c>
      <c r="O23" s="188">
        <v>1</v>
      </c>
      <c r="P23" s="187">
        <v>0</v>
      </c>
      <c r="Q23" s="188">
        <v>1</v>
      </c>
      <c r="R23" s="187">
        <v>0</v>
      </c>
      <c r="S23" s="187">
        <v>0</v>
      </c>
      <c r="T23" s="191">
        <v>8</v>
      </c>
      <c r="U23" s="192"/>
    </row>
    <row r="24" spans="1:21" s="182" customFormat="1" x14ac:dyDescent="0.25">
      <c r="A24" s="185" t="s">
        <v>30</v>
      </c>
      <c r="B24" s="186">
        <v>2</v>
      </c>
      <c r="C24" s="187">
        <v>0</v>
      </c>
      <c r="D24" s="188">
        <v>2</v>
      </c>
      <c r="E24" s="189">
        <v>2</v>
      </c>
      <c r="F24" s="189">
        <v>1</v>
      </c>
      <c r="G24" s="190">
        <v>2</v>
      </c>
      <c r="H24" s="187">
        <v>1</v>
      </c>
      <c r="I24" s="188">
        <v>1</v>
      </c>
      <c r="J24" s="187">
        <v>2</v>
      </c>
      <c r="K24" s="188">
        <v>1</v>
      </c>
      <c r="L24" s="187">
        <v>1</v>
      </c>
      <c r="M24" s="188">
        <v>1</v>
      </c>
      <c r="N24" s="187">
        <v>1</v>
      </c>
      <c r="O24" s="188">
        <v>1</v>
      </c>
      <c r="P24" s="187">
        <v>0</v>
      </c>
      <c r="Q24" s="188">
        <v>1</v>
      </c>
      <c r="R24" s="187">
        <v>1</v>
      </c>
      <c r="S24" s="187">
        <v>1</v>
      </c>
      <c r="T24" s="191">
        <v>16</v>
      </c>
      <c r="U24" s="192"/>
    </row>
    <row r="25" spans="1:21" s="182" customFormat="1" x14ac:dyDescent="0.25">
      <c r="A25" s="185" t="s">
        <v>31</v>
      </c>
      <c r="B25" s="186">
        <v>0</v>
      </c>
      <c r="C25" s="187">
        <v>0</v>
      </c>
      <c r="D25" s="188">
        <v>0</v>
      </c>
      <c r="E25" s="189">
        <v>0</v>
      </c>
      <c r="F25" s="189">
        <v>0</v>
      </c>
      <c r="G25" s="190">
        <v>0</v>
      </c>
      <c r="H25" s="187">
        <v>0</v>
      </c>
      <c r="I25" s="188">
        <v>0</v>
      </c>
      <c r="J25" s="187">
        <v>1</v>
      </c>
      <c r="K25" s="188">
        <v>0</v>
      </c>
      <c r="L25" s="187">
        <v>1</v>
      </c>
      <c r="M25" s="188">
        <v>0</v>
      </c>
      <c r="N25" s="187">
        <v>0</v>
      </c>
      <c r="O25" s="188">
        <v>1</v>
      </c>
      <c r="P25" s="187">
        <v>0</v>
      </c>
      <c r="Q25" s="188">
        <v>0</v>
      </c>
      <c r="R25" s="187">
        <v>0</v>
      </c>
      <c r="S25" s="187">
        <v>0</v>
      </c>
      <c r="T25" s="191">
        <v>3</v>
      </c>
      <c r="U25" s="192"/>
    </row>
    <row r="26" spans="1:21" s="182" customFormat="1" x14ac:dyDescent="0.25">
      <c r="A26" s="193" t="s">
        <v>255</v>
      </c>
      <c r="B26" s="194">
        <f>SUM(B20:B25)</f>
        <v>99</v>
      </c>
      <c r="C26" s="195">
        <f t="shared" ref="C26:S26" si="1">SUM(C20:C25)</f>
        <v>29</v>
      </c>
      <c r="D26" s="196">
        <f t="shared" si="1"/>
        <v>305</v>
      </c>
      <c r="E26" s="197">
        <f>SUM(E20:E25)</f>
        <v>294</v>
      </c>
      <c r="F26" s="197">
        <f>SUM(F20:F25)</f>
        <v>190</v>
      </c>
      <c r="G26" s="198">
        <f t="shared" si="1"/>
        <v>134</v>
      </c>
      <c r="H26" s="195">
        <f t="shared" si="1"/>
        <v>78</v>
      </c>
      <c r="I26" s="196">
        <f t="shared" si="1"/>
        <v>42</v>
      </c>
      <c r="J26" s="195">
        <f t="shared" si="1"/>
        <v>89</v>
      </c>
      <c r="K26" s="196">
        <f t="shared" si="1"/>
        <v>27</v>
      </c>
      <c r="L26" s="195">
        <f t="shared" si="1"/>
        <v>87</v>
      </c>
      <c r="M26" s="196">
        <f t="shared" si="1"/>
        <v>51</v>
      </c>
      <c r="N26" s="195">
        <f t="shared" si="1"/>
        <v>88</v>
      </c>
      <c r="O26" s="196">
        <f t="shared" si="1"/>
        <v>72</v>
      </c>
      <c r="P26" s="195">
        <f t="shared" si="1"/>
        <v>22</v>
      </c>
      <c r="Q26" s="196">
        <f t="shared" si="1"/>
        <v>74</v>
      </c>
      <c r="R26" s="195">
        <f t="shared" si="1"/>
        <v>25</v>
      </c>
      <c r="S26" s="195">
        <f t="shared" si="1"/>
        <v>29</v>
      </c>
      <c r="T26" s="199">
        <v>1117</v>
      </c>
    </row>
    <row r="28" spans="1:21" s="89" customFormat="1" x14ac:dyDescent="0.25">
      <c r="A28" s="88" t="s">
        <v>224</v>
      </c>
    </row>
    <row r="29" spans="1:21" x14ac:dyDescent="0.25">
      <c r="A29" s="47" t="s">
        <v>246</v>
      </c>
    </row>
  </sheetData>
  <sortState ref="A7:Q19">
    <sortCondition ref="A7"/>
  </sortState>
  <mergeCells count="24">
    <mergeCell ref="T4:T6"/>
    <mergeCell ref="O5:O6"/>
    <mergeCell ref="P5:P6"/>
    <mergeCell ref="Q5:Q6"/>
    <mergeCell ref="R5:R6"/>
    <mergeCell ref="S5:S6"/>
    <mergeCell ref="P4:S4"/>
    <mergeCell ref="K4:O4"/>
    <mergeCell ref="N5:N6"/>
    <mergeCell ref="K5:K6"/>
    <mergeCell ref="L5:L6"/>
    <mergeCell ref="M5:M6"/>
    <mergeCell ref="H5:H6"/>
    <mergeCell ref="I5:I6"/>
    <mergeCell ref="A1:J1"/>
    <mergeCell ref="A5:A6"/>
    <mergeCell ref="A2:J2"/>
    <mergeCell ref="I4:J4"/>
    <mergeCell ref="B4:H4"/>
    <mergeCell ref="J5:J6"/>
    <mergeCell ref="D5:D6"/>
    <mergeCell ref="B5:B6"/>
    <mergeCell ref="C5:C6"/>
    <mergeCell ref="E5:G5"/>
  </mergeCells>
  <hyperlinks>
    <hyperlink ref="T1" location="Sommaire!A1" display="sommaire"/>
  </hyperlink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4" tint="0.39997558519241921"/>
  </sheetPr>
  <dimension ref="A1:T28"/>
  <sheetViews>
    <sheetView showGridLines="0" workbookViewId="0">
      <selection activeCell="S8" sqref="S8"/>
    </sheetView>
  </sheetViews>
  <sheetFormatPr baseColWidth="10" defaultColWidth="9.140625" defaultRowHeight="15" x14ac:dyDescent="0.25"/>
  <cols>
    <col min="1" max="1" width="33.28515625" style="182" customWidth="1"/>
    <col min="2" max="2" width="13.85546875" style="182" customWidth="1"/>
    <col min="3" max="3" width="9.85546875" style="182" customWidth="1"/>
    <col min="4" max="4" width="11.5703125" style="182" customWidth="1"/>
    <col min="5" max="5" width="9.5703125" style="182" customWidth="1"/>
    <col min="6" max="6" width="10.42578125" style="182" customWidth="1"/>
    <col min="7" max="7" width="9.140625" style="182"/>
    <col min="8" max="8" width="11.7109375" style="182" customWidth="1"/>
    <col min="9" max="9" width="10" style="182" customWidth="1"/>
    <col min="10" max="10" width="11.85546875" style="182" customWidth="1"/>
    <col min="11" max="11" width="11.28515625" style="182" customWidth="1"/>
    <col min="12" max="13" width="10.28515625" style="182" customWidth="1"/>
    <col min="14" max="15" width="10.85546875" style="182" customWidth="1"/>
    <col min="16" max="17" width="9.140625" style="182"/>
    <col min="18" max="18" width="11" style="182" customWidth="1"/>
    <col min="19" max="16384" width="9.140625" style="182"/>
  </cols>
  <sheetData>
    <row r="1" spans="1:20" s="177" customFormat="1" ht="15.75" x14ac:dyDescent="0.25">
      <c r="A1" s="382" t="s">
        <v>81</v>
      </c>
      <c r="B1" s="382"/>
      <c r="C1" s="382"/>
      <c r="D1" s="382"/>
      <c r="E1" s="382"/>
      <c r="F1" s="382"/>
      <c r="G1" s="382"/>
      <c r="H1" s="382"/>
      <c r="I1" s="382"/>
      <c r="J1" s="382"/>
      <c r="S1" s="178" t="s">
        <v>78</v>
      </c>
    </row>
    <row r="2" spans="1:20" s="177" customFormat="1" ht="39.75" customHeight="1" x14ac:dyDescent="0.25">
      <c r="A2" s="367" t="s">
        <v>296</v>
      </c>
      <c r="B2" s="367"/>
      <c r="C2" s="367"/>
      <c r="D2" s="367"/>
      <c r="E2" s="367"/>
      <c r="F2" s="367"/>
      <c r="G2" s="367"/>
      <c r="H2" s="367"/>
      <c r="I2" s="367"/>
      <c r="J2" s="367"/>
      <c r="T2" s="182"/>
    </row>
    <row r="3" spans="1:20" s="177" customFormat="1" x14ac:dyDescent="0.25">
      <c r="A3" s="200"/>
      <c r="B3" s="200"/>
      <c r="C3" s="200"/>
      <c r="D3" s="200"/>
      <c r="E3" s="200"/>
      <c r="F3" s="200"/>
      <c r="G3" s="200"/>
      <c r="H3" s="201"/>
      <c r="I3" s="201"/>
      <c r="J3" s="201"/>
      <c r="T3" s="182"/>
    </row>
    <row r="4" spans="1:20" x14ac:dyDescent="0.25">
      <c r="A4" s="387"/>
      <c r="B4" s="390" t="s">
        <v>87</v>
      </c>
      <c r="C4" s="390"/>
      <c r="D4" s="390"/>
      <c r="E4" s="390"/>
      <c r="F4" s="390"/>
      <c r="G4" s="390"/>
      <c r="H4" s="391" t="s">
        <v>88</v>
      </c>
      <c r="I4" s="391"/>
      <c r="J4" s="368" t="s">
        <v>244</v>
      </c>
      <c r="K4" s="381"/>
      <c r="L4" s="381"/>
      <c r="M4" s="381"/>
      <c r="N4" s="369"/>
      <c r="O4" s="395" t="s">
        <v>243</v>
      </c>
      <c r="P4" s="395"/>
      <c r="Q4" s="395"/>
      <c r="R4" s="396"/>
      <c r="S4" s="378" t="s">
        <v>47</v>
      </c>
    </row>
    <row r="5" spans="1:20" s="202" customFormat="1" ht="30" customHeight="1" x14ac:dyDescent="0.25">
      <c r="A5" s="388"/>
      <c r="B5" s="383" t="s">
        <v>103</v>
      </c>
      <c r="C5" s="362" t="s">
        <v>11</v>
      </c>
      <c r="D5" s="392" t="s">
        <v>13</v>
      </c>
      <c r="E5" s="393"/>
      <c r="F5" s="394"/>
      <c r="G5" s="362" t="s">
        <v>12</v>
      </c>
      <c r="H5" s="362" t="s">
        <v>4</v>
      </c>
      <c r="I5" s="362" t="s">
        <v>7</v>
      </c>
      <c r="J5" s="362" t="s">
        <v>6</v>
      </c>
      <c r="K5" s="362" t="s">
        <v>3</v>
      </c>
      <c r="L5" s="362" t="s">
        <v>5</v>
      </c>
      <c r="M5" s="362" t="s">
        <v>1</v>
      </c>
      <c r="N5" s="385" t="s">
        <v>2</v>
      </c>
      <c r="O5" s="362" t="s">
        <v>8</v>
      </c>
      <c r="P5" s="385" t="s">
        <v>9</v>
      </c>
      <c r="Q5" s="362" t="s">
        <v>10</v>
      </c>
      <c r="R5" s="362" t="s">
        <v>102</v>
      </c>
      <c r="S5" s="379"/>
    </row>
    <row r="6" spans="1:20" s="206" customFormat="1" ht="59.25" customHeight="1" x14ac:dyDescent="0.25">
      <c r="A6" s="389"/>
      <c r="B6" s="384"/>
      <c r="C6" s="363"/>
      <c r="D6" s="203" t="s">
        <v>217</v>
      </c>
      <c r="E6" s="204" t="s">
        <v>216</v>
      </c>
      <c r="F6" s="205" t="s">
        <v>218</v>
      </c>
      <c r="G6" s="363"/>
      <c r="H6" s="363"/>
      <c r="I6" s="363"/>
      <c r="J6" s="363"/>
      <c r="K6" s="363"/>
      <c r="L6" s="363"/>
      <c r="M6" s="363"/>
      <c r="N6" s="386"/>
      <c r="O6" s="363"/>
      <c r="P6" s="386"/>
      <c r="Q6" s="363"/>
      <c r="R6" s="363"/>
      <c r="S6" s="380"/>
    </row>
    <row r="7" spans="1:20" x14ac:dyDescent="0.25">
      <c r="A7" s="182" t="s">
        <v>24</v>
      </c>
      <c r="B7" s="207">
        <v>1</v>
      </c>
      <c r="C7" s="207">
        <v>0</v>
      </c>
      <c r="D7" s="208">
        <v>1031</v>
      </c>
      <c r="E7" s="209">
        <v>392</v>
      </c>
      <c r="F7" s="210">
        <v>28</v>
      </c>
      <c r="G7" s="207">
        <v>176</v>
      </c>
      <c r="H7" s="207">
        <v>113</v>
      </c>
      <c r="I7" s="207">
        <v>531</v>
      </c>
      <c r="J7" s="207">
        <v>15</v>
      </c>
      <c r="K7" s="207">
        <v>418</v>
      </c>
      <c r="L7" s="207">
        <v>203</v>
      </c>
      <c r="M7" s="207">
        <v>177</v>
      </c>
      <c r="N7" s="192">
        <v>325</v>
      </c>
      <c r="O7" s="207">
        <v>27</v>
      </c>
      <c r="P7" s="192">
        <v>167</v>
      </c>
      <c r="Q7" s="207">
        <v>39</v>
      </c>
      <c r="R7" s="192">
        <v>14</v>
      </c>
      <c r="S7" s="211">
        <f>SUM(B7:R7)</f>
        <v>3657</v>
      </c>
    </row>
    <row r="8" spans="1:20" x14ac:dyDescent="0.25">
      <c r="A8" s="182" t="s">
        <v>19</v>
      </c>
      <c r="B8" s="207">
        <v>27</v>
      </c>
      <c r="C8" s="207">
        <v>0</v>
      </c>
      <c r="D8" s="208">
        <v>236</v>
      </c>
      <c r="E8" s="209">
        <v>50</v>
      </c>
      <c r="F8" s="210">
        <v>8</v>
      </c>
      <c r="G8" s="207">
        <v>67</v>
      </c>
      <c r="H8" s="207">
        <v>14</v>
      </c>
      <c r="I8" s="207">
        <v>121</v>
      </c>
      <c r="J8" s="207">
        <v>16</v>
      </c>
      <c r="K8" s="207">
        <v>139</v>
      </c>
      <c r="L8" s="207">
        <v>68</v>
      </c>
      <c r="M8" s="207">
        <v>82</v>
      </c>
      <c r="N8" s="192">
        <v>88</v>
      </c>
      <c r="O8" s="207">
        <v>0</v>
      </c>
      <c r="P8" s="192">
        <v>28</v>
      </c>
      <c r="Q8" s="207">
        <v>9</v>
      </c>
      <c r="R8" s="192">
        <v>12</v>
      </c>
      <c r="S8" s="211">
        <f t="shared" ref="S8:S19" si="0">SUM(B8:R8)</f>
        <v>965</v>
      </c>
    </row>
    <row r="9" spans="1:20" x14ac:dyDescent="0.25">
      <c r="A9" s="182" t="s">
        <v>21</v>
      </c>
      <c r="B9" s="207">
        <v>4</v>
      </c>
      <c r="C9" s="207">
        <v>0</v>
      </c>
      <c r="D9" s="208">
        <v>442</v>
      </c>
      <c r="E9" s="209">
        <v>17</v>
      </c>
      <c r="F9" s="210">
        <v>70</v>
      </c>
      <c r="G9" s="207">
        <v>154</v>
      </c>
      <c r="H9" s="207">
        <v>60</v>
      </c>
      <c r="I9" s="207">
        <v>158</v>
      </c>
      <c r="J9" s="207">
        <v>11</v>
      </c>
      <c r="K9" s="207">
        <v>245</v>
      </c>
      <c r="L9" s="207">
        <v>44</v>
      </c>
      <c r="M9" s="207">
        <v>124</v>
      </c>
      <c r="N9" s="192">
        <v>166</v>
      </c>
      <c r="O9" s="207">
        <v>10</v>
      </c>
      <c r="P9" s="192">
        <v>105</v>
      </c>
      <c r="Q9" s="207">
        <v>23</v>
      </c>
      <c r="R9" s="192">
        <v>3</v>
      </c>
      <c r="S9" s="211">
        <f t="shared" si="0"/>
        <v>1636</v>
      </c>
    </row>
    <row r="10" spans="1:20" x14ac:dyDescent="0.25">
      <c r="A10" s="182" t="s">
        <v>18</v>
      </c>
      <c r="B10" s="207">
        <v>0</v>
      </c>
      <c r="C10" s="207">
        <v>0</v>
      </c>
      <c r="D10" s="208">
        <v>260</v>
      </c>
      <c r="E10" s="209">
        <v>7</v>
      </c>
      <c r="F10" s="210">
        <v>46</v>
      </c>
      <c r="G10" s="207">
        <v>46</v>
      </c>
      <c r="H10" s="207">
        <v>15</v>
      </c>
      <c r="I10" s="207">
        <v>168</v>
      </c>
      <c r="J10" s="207">
        <v>17</v>
      </c>
      <c r="K10" s="207">
        <v>182</v>
      </c>
      <c r="L10" s="207">
        <v>51</v>
      </c>
      <c r="M10" s="207">
        <v>67</v>
      </c>
      <c r="N10" s="192">
        <v>78</v>
      </c>
      <c r="O10" s="207">
        <v>0</v>
      </c>
      <c r="P10" s="192">
        <v>44</v>
      </c>
      <c r="Q10" s="207">
        <v>20</v>
      </c>
      <c r="R10" s="192">
        <v>0</v>
      </c>
      <c r="S10" s="211">
        <f t="shared" si="0"/>
        <v>1001</v>
      </c>
    </row>
    <row r="11" spans="1:20" x14ac:dyDescent="0.25">
      <c r="A11" s="182" t="s">
        <v>26</v>
      </c>
      <c r="B11" s="207">
        <v>18</v>
      </c>
      <c r="C11" s="207">
        <v>0</v>
      </c>
      <c r="D11" s="208">
        <v>8</v>
      </c>
      <c r="E11" s="209">
        <v>0</v>
      </c>
      <c r="F11" s="210">
        <v>3</v>
      </c>
      <c r="G11" s="207">
        <v>0</v>
      </c>
      <c r="H11" s="207">
        <v>0</v>
      </c>
      <c r="I11" s="207">
        <v>0</v>
      </c>
      <c r="J11" s="207">
        <v>0</v>
      </c>
      <c r="K11" s="207">
        <v>11</v>
      </c>
      <c r="L11" s="207">
        <v>0</v>
      </c>
      <c r="M11" s="207">
        <v>0</v>
      </c>
      <c r="N11" s="192">
        <v>0</v>
      </c>
      <c r="O11" s="207">
        <v>0</v>
      </c>
      <c r="P11" s="192">
        <v>0</v>
      </c>
      <c r="Q11" s="207">
        <v>0</v>
      </c>
      <c r="R11" s="192">
        <v>0</v>
      </c>
      <c r="S11" s="211">
        <f t="shared" si="0"/>
        <v>40</v>
      </c>
    </row>
    <row r="12" spans="1:20" x14ac:dyDescent="0.25">
      <c r="A12" s="182" t="s">
        <v>15</v>
      </c>
      <c r="B12" s="207">
        <v>29</v>
      </c>
      <c r="C12" s="207">
        <v>13</v>
      </c>
      <c r="D12" s="208">
        <v>427</v>
      </c>
      <c r="E12" s="209">
        <v>175</v>
      </c>
      <c r="F12" s="210">
        <v>0</v>
      </c>
      <c r="G12" s="207">
        <v>124</v>
      </c>
      <c r="H12" s="207">
        <v>28</v>
      </c>
      <c r="I12" s="207">
        <v>251</v>
      </c>
      <c r="J12" s="207">
        <v>28</v>
      </c>
      <c r="K12" s="207">
        <v>377</v>
      </c>
      <c r="L12" s="207">
        <v>191</v>
      </c>
      <c r="M12" s="207">
        <v>173</v>
      </c>
      <c r="N12" s="192">
        <v>190</v>
      </c>
      <c r="O12" s="207">
        <v>13</v>
      </c>
      <c r="P12" s="192">
        <v>100</v>
      </c>
      <c r="Q12" s="207">
        <v>31</v>
      </c>
      <c r="R12" s="192">
        <v>4</v>
      </c>
      <c r="S12" s="211">
        <f t="shared" si="0"/>
        <v>2154</v>
      </c>
    </row>
    <row r="13" spans="1:20" x14ac:dyDescent="0.25">
      <c r="A13" s="182" t="s">
        <v>16</v>
      </c>
      <c r="B13" s="207">
        <v>7</v>
      </c>
      <c r="C13" s="207">
        <v>2</v>
      </c>
      <c r="D13" s="208">
        <v>728</v>
      </c>
      <c r="E13" s="209">
        <v>149</v>
      </c>
      <c r="F13" s="210">
        <v>85</v>
      </c>
      <c r="G13" s="207">
        <v>139</v>
      </c>
      <c r="H13" s="207">
        <v>80</v>
      </c>
      <c r="I13" s="207">
        <v>395</v>
      </c>
      <c r="J13" s="207">
        <v>6</v>
      </c>
      <c r="K13" s="207">
        <v>616</v>
      </c>
      <c r="L13" s="207">
        <v>139</v>
      </c>
      <c r="M13" s="207">
        <v>156</v>
      </c>
      <c r="N13" s="192">
        <v>325</v>
      </c>
      <c r="O13" s="207">
        <v>21</v>
      </c>
      <c r="P13" s="192">
        <v>130</v>
      </c>
      <c r="Q13" s="207">
        <v>33</v>
      </c>
      <c r="R13" s="192">
        <v>6</v>
      </c>
      <c r="S13" s="211">
        <f t="shared" si="0"/>
        <v>3017</v>
      </c>
    </row>
    <row r="14" spans="1:20" x14ac:dyDescent="0.25">
      <c r="A14" s="182" t="s">
        <v>14</v>
      </c>
      <c r="B14" s="207">
        <v>8</v>
      </c>
      <c r="C14" s="207">
        <v>2</v>
      </c>
      <c r="D14" s="208">
        <v>1018</v>
      </c>
      <c r="E14" s="209">
        <v>95</v>
      </c>
      <c r="F14" s="210">
        <v>32</v>
      </c>
      <c r="G14" s="207">
        <v>200</v>
      </c>
      <c r="H14" s="207">
        <v>74</v>
      </c>
      <c r="I14" s="207">
        <v>511</v>
      </c>
      <c r="J14" s="207">
        <v>0</v>
      </c>
      <c r="K14" s="207">
        <v>907</v>
      </c>
      <c r="L14" s="207">
        <v>631</v>
      </c>
      <c r="M14" s="207">
        <v>251</v>
      </c>
      <c r="N14" s="192">
        <v>451</v>
      </c>
      <c r="O14" s="207">
        <v>50</v>
      </c>
      <c r="P14" s="192">
        <v>372</v>
      </c>
      <c r="Q14" s="207">
        <v>53</v>
      </c>
      <c r="R14" s="192">
        <v>46</v>
      </c>
      <c r="S14" s="211">
        <f t="shared" si="0"/>
        <v>4701</v>
      </c>
    </row>
    <row r="15" spans="1:20" x14ac:dyDescent="0.25">
      <c r="A15" s="182" t="s">
        <v>17</v>
      </c>
      <c r="B15" s="207">
        <v>10</v>
      </c>
      <c r="C15" s="207">
        <v>1</v>
      </c>
      <c r="D15" s="208">
        <v>471</v>
      </c>
      <c r="E15" s="209">
        <v>40</v>
      </c>
      <c r="F15" s="210">
        <v>51</v>
      </c>
      <c r="G15" s="207">
        <v>144</v>
      </c>
      <c r="H15" s="207">
        <v>31</v>
      </c>
      <c r="I15" s="207">
        <v>129</v>
      </c>
      <c r="J15" s="207">
        <v>12</v>
      </c>
      <c r="K15" s="207">
        <v>180</v>
      </c>
      <c r="L15" s="207">
        <v>40</v>
      </c>
      <c r="M15" s="207">
        <v>89</v>
      </c>
      <c r="N15" s="192">
        <v>119</v>
      </c>
      <c r="O15" s="207">
        <v>0</v>
      </c>
      <c r="P15" s="192">
        <v>54</v>
      </c>
      <c r="Q15" s="207">
        <v>16</v>
      </c>
      <c r="R15" s="192">
        <v>4</v>
      </c>
      <c r="S15" s="211">
        <f t="shared" si="0"/>
        <v>1391</v>
      </c>
    </row>
    <row r="16" spans="1:20" x14ac:dyDescent="0.25">
      <c r="A16" s="182" t="s">
        <v>22</v>
      </c>
      <c r="B16" s="207">
        <v>4</v>
      </c>
      <c r="C16" s="207">
        <v>2</v>
      </c>
      <c r="D16" s="208">
        <v>721</v>
      </c>
      <c r="E16" s="209">
        <v>130</v>
      </c>
      <c r="F16" s="210">
        <v>59</v>
      </c>
      <c r="G16" s="207">
        <v>316</v>
      </c>
      <c r="H16" s="207">
        <v>54</v>
      </c>
      <c r="I16" s="207">
        <v>337</v>
      </c>
      <c r="J16" s="207">
        <v>12</v>
      </c>
      <c r="K16" s="207">
        <v>378</v>
      </c>
      <c r="L16" s="207">
        <v>118</v>
      </c>
      <c r="M16" s="207">
        <v>187</v>
      </c>
      <c r="N16" s="192">
        <v>157</v>
      </c>
      <c r="O16" s="207">
        <v>0</v>
      </c>
      <c r="P16" s="192">
        <v>102</v>
      </c>
      <c r="Q16" s="207">
        <v>12</v>
      </c>
      <c r="R16" s="192">
        <v>11</v>
      </c>
      <c r="S16" s="211">
        <f t="shared" si="0"/>
        <v>2600</v>
      </c>
    </row>
    <row r="17" spans="1:19" x14ac:dyDescent="0.25">
      <c r="A17" s="182" t="s">
        <v>23</v>
      </c>
      <c r="B17" s="207">
        <v>64</v>
      </c>
      <c r="C17" s="207">
        <v>13</v>
      </c>
      <c r="D17" s="208">
        <v>949</v>
      </c>
      <c r="E17" s="209">
        <v>197</v>
      </c>
      <c r="F17" s="210">
        <v>38</v>
      </c>
      <c r="G17" s="207">
        <v>231</v>
      </c>
      <c r="H17" s="207">
        <v>66</v>
      </c>
      <c r="I17" s="207">
        <v>373</v>
      </c>
      <c r="J17" s="207">
        <v>17</v>
      </c>
      <c r="K17" s="207">
        <v>398</v>
      </c>
      <c r="L17" s="207">
        <v>139</v>
      </c>
      <c r="M17" s="207">
        <v>171</v>
      </c>
      <c r="N17" s="192">
        <v>170</v>
      </c>
      <c r="O17" s="207">
        <v>32</v>
      </c>
      <c r="P17" s="192">
        <v>123</v>
      </c>
      <c r="Q17" s="207">
        <v>30</v>
      </c>
      <c r="R17" s="192">
        <v>10</v>
      </c>
      <c r="S17" s="211">
        <f t="shared" si="0"/>
        <v>3021</v>
      </c>
    </row>
    <row r="18" spans="1:19" x14ac:dyDescent="0.25">
      <c r="A18" s="182" t="s">
        <v>20</v>
      </c>
      <c r="B18" s="207">
        <v>1</v>
      </c>
      <c r="C18" s="207">
        <v>0</v>
      </c>
      <c r="D18" s="208">
        <v>323</v>
      </c>
      <c r="E18" s="209">
        <v>54</v>
      </c>
      <c r="F18" s="210">
        <v>89</v>
      </c>
      <c r="G18" s="207">
        <v>91</v>
      </c>
      <c r="H18" s="207">
        <v>21</v>
      </c>
      <c r="I18" s="207">
        <v>99</v>
      </c>
      <c r="J18" s="207">
        <v>0</v>
      </c>
      <c r="K18" s="207">
        <v>163</v>
      </c>
      <c r="L18" s="207">
        <v>105</v>
      </c>
      <c r="M18" s="207">
        <v>138</v>
      </c>
      <c r="N18" s="192">
        <v>124</v>
      </c>
      <c r="O18" s="207">
        <v>14</v>
      </c>
      <c r="P18" s="192">
        <v>49</v>
      </c>
      <c r="Q18" s="207">
        <v>20</v>
      </c>
      <c r="R18" s="192">
        <v>8</v>
      </c>
      <c r="S18" s="211">
        <f t="shared" si="0"/>
        <v>1299</v>
      </c>
    </row>
    <row r="19" spans="1:19" x14ac:dyDescent="0.25">
      <c r="A19" s="182" t="s">
        <v>25</v>
      </c>
      <c r="B19" s="207">
        <v>19</v>
      </c>
      <c r="C19" s="207">
        <v>2</v>
      </c>
      <c r="D19" s="212">
        <v>576</v>
      </c>
      <c r="E19" s="209">
        <v>32</v>
      </c>
      <c r="F19" s="210">
        <v>87</v>
      </c>
      <c r="G19" s="207">
        <v>104</v>
      </c>
      <c r="H19" s="207">
        <v>60</v>
      </c>
      <c r="I19" s="207">
        <v>375</v>
      </c>
      <c r="J19" s="207">
        <v>5</v>
      </c>
      <c r="K19" s="207">
        <v>281</v>
      </c>
      <c r="L19" s="207">
        <v>135</v>
      </c>
      <c r="M19" s="207">
        <v>108</v>
      </c>
      <c r="N19" s="192">
        <v>182</v>
      </c>
      <c r="O19" s="207">
        <v>0</v>
      </c>
      <c r="P19" s="192">
        <v>184</v>
      </c>
      <c r="Q19" s="207">
        <v>24</v>
      </c>
      <c r="R19" s="192">
        <v>25</v>
      </c>
      <c r="S19" s="211">
        <f t="shared" si="0"/>
        <v>2199</v>
      </c>
    </row>
    <row r="20" spans="1:19" x14ac:dyDescent="0.25">
      <c r="A20" s="193" t="s">
        <v>40</v>
      </c>
      <c r="B20" s="195">
        <f>SUM(B7:B19)</f>
        <v>192</v>
      </c>
      <c r="C20" s="195">
        <f t="shared" ref="C20:R20" si="1">SUM(C7:C19)</f>
        <v>35</v>
      </c>
      <c r="D20" s="213">
        <f>SUM(D7:D19)</f>
        <v>7190</v>
      </c>
      <c r="E20" s="214">
        <f>SUM(E7:E19)</f>
        <v>1338</v>
      </c>
      <c r="F20" s="199">
        <f t="shared" si="1"/>
        <v>596</v>
      </c>
      <c r="G20" s="195">
        <f t="shared" si="1"/>
        <v>1792</v>
      </c>
      <c r="H20" s="195">
        <f t="shared" si="1"/>
        <v>616</v>
      </c>
      <c r="I20" s="195">
        <f t="shared" si="1"/>
        <v>3448</v>
      </c>
      <c r="J20" s="195">
        <f t="shared" si="1"/>
        <v>139</v>
      </c>
      <c r="K20" s="195">
        <f t="shared" si="1"/>
        <v>4295</v>
      </c>
      <c r="L20" s="195">
        <f t="shared" si="1"/>
        <v>1864</v>
      </c>
      <c r="M20" s="195">
        <f t="shared" si="1"/>
        <v>1723</v>
      </c>
      <c r="N20" s="196">
        <f t="shared" si="1"/>
        <v>2375</v>
      </c>
      <c r="O20" s="195">
        <f t="shared" si="1"/>
        <v>167</v>
      </c>
      <c r="P20" s="196">
        <f t="shared" si="1"/>
        <v>1458</v>
      </c>
      <c r="Q20" s="195">
        <f t="shared" si="1"/>
        <v>310</v>
      </c>
      <c r="R20" s="196">
        <f t="shared" si="1"/>
        <v>143</v>
      </c>
      <c r="S20" s="195">
        <f>SUM(S7:S19)</f>
        <v>27681</v>
      </c>
    </row>
    <row r="21" spans="1:19" x14ac:dyDescent="0.25">
      <c r="A21" s="182" t="s">
        <v>27</v>
      </c>
      <c r="B21" s="207">
        <v>4</v>
      </c>
      <c r="C21" s="207">
        <v>0</v>
      </c>
      <c r="D21" s="215">
        <v>74</v>
      </c>
      <c r="E21" s="209">
        <v>14</v>
      </c>
      <c r="F21" s="210">
        <v>5</v>
      </c>
      <c r="G21" s="207">
        <v>0</v>
      </c>
      <c r="H21" s="207">
        <v>0</v>
      </c>
      <c r="I21" s="207">
        <v>19</v>
      </c>
      <c r="J21" s="207">
        <v>16</v>
      </c>
      <c r="K21" s="207">
        <v>22</v>
      </c>
      <c r="L21" s="207">
        <v>13</v>
      </c>
      <c r="M21" s="207">
        <v>0</v>
      </c>
      <c r="N21" s="192">
        <v>11</v>
      </c>
      <c r="O21" s="207">
        <v>0</v>
      </c>
      <c r="P21" s="192">
        <v>17</v>
      </c>
      <c r="Q21" s="207">
        <v>0</v>
      </c>
      <c r="R21" s="192">
        <v>0</v>
      </c>
      <c r="S21" s="211">
        <f>SUM(B21:R21)</f>
        <v>195</v>
      </c>
    </row>
    <row r="22" spans="1:19" x14ac:dyDescent="0.25">
      <c r="A22" s="182" t="s">
        <v>29</v>
      </c>
      <c r="B22" s="207">
        <v>0</v>
      </c>
      <c r="C22" s="207">
        <v>0</v>
      </c>
      <c r="D22" s="208">
        <v>0</v>
      </c>
      <c r="E22" s="209">
        <v>0</v>
      </c>
      <c r="F22" s="210">
        <v>0</v>
      </c>
      <c r="G22" s="207">
        <v>10</v>
      </c>
      <c r="H22" s="207">
        <v>0</v>
      </c>
      <c r="I22" s="207">
        <v>14</v>
      </c>
      <c r="J22" s="207">
        <v>0</v>
      </c>
      <c r="K22" s="207">
        <v>13</v>
      </c>
      <c r="L22" s="207">
        <v>9</v>
      </c>
      <c r="M22" s="207">
        <v>0</v>
      </c>
      <c r="N22" s="192">
        <v>15</v>
      </c>
      <c r="O22" s="207">
        <v>0</v>
      </c>
      <c r="P22" s="192">
        <v>13</v>
      </c>
      <c r="Q22" s="207">
        <v>0</v>
      </c>
      <c r="R22" s="192">
        <v>0</v>
      </c>
      <c r="S22" s="211">
        <f>SUM(B22:R22)</f>
        <v>74</v>
      </c>
    </row>
    <row r="23" spans="1:19" x14ac:dyDescent="0.25">
      <c r="A23" s="182" t="s">
        <v>30</v>
      </c>
      <c r="B23" s="207">
        <v>5</v>
      </c>
      <c r="C23" s="207">
        <v>0</v>
      </c>
      <c r="D23" s="208">
        <v>52</v>
      </c>
      <c r="E23" s="209">
        <v>7</v>
      </c>
      <c r="F23" s="210">
        <v>31</v>
      </c>
      <c r="G23" s="207">
        <v>0</v>
      </c>
      <c r="H23" s="207">
        <v>0</v>
      </c>
      <c r="I23" s="207">
        <v>63</v>
      </c>
      <c r="J23" s="207">
        <v>0</v>
      </c>
      <c r="K23" s="207">
        <v>50</v>
      </c>
      <c r="L23" s="207">
        <v>45</v>
      </c>
      <c r="M23" s="207">
        <v>30</v>
      </c>
      <c r="N23" s="192">
        <v>36</v>
      </c>
      <c r="O23" s="207">
        <v>0</v>
      </c>
      <c r="P23" s="192">
        <v>0</v>
      </c>
      <c r="Q23" s="207">
        <v>0</v>
      </c>
      <c r="R23" s="192">
        <v>0</v>
      </c>
      <c r="S23" s="211">
        <f>SUM(B23:R23)</f>
        <v>319</v>
      </c>
    </row>
    <row r="24" spans="1:19" x14ac:dyDescent="0.25">
      <c r="A24" s="182" t="s">
        <v>28</v>
      </c>
      <c r="B24" s="207">
        <v>0</v>
      </c>
      <c r="C24" s="207">
        <v>50</v>
      </c>
      <c r="D24" s="208">
        <v>111</v>
      </c>
      <c r="E24" s="209">
        <v>17</v>
      </c>
      <c r="F24" s="210">
        <v>25</v>
      </c>
      <c r="G24" s="207">
        <v>0</v>
      </c>
      <c r="H24" s="207">
        <v>9</v>
      </c>
      <c r="I24" s="207">
        <v>22</v>
      </c>
      <c r="J24" s="207">
        <v>0</v>
      </c>
      <c r="K24" s="207">
        <v>24</v>
      </c>
      <c r="L24" s="207">
        <v>25</v>
      </c>
      <c r="M24" s="207">
        <v>0</v>
      </c>
      <c r="N24" s="192">
        <v>21</v>
      </c>
      <c r="O24" s="207">
        <v>0</v>
      </c>
      <c r="P24" s="192">
        <v>5</v>
      </c>
      <c r="Q24" s="207">
        <v>0</v>
      </c>
      <c r="R24" s="192">
        <v>0</v>
      </c>
      <c r="S24" s="211">
        <f>SUM(B24:R24)</f>
        <v>309</v>
      </c>
    </row>
    <row r="25" spans="1:19" x14ac:dyDescent="0.25">
      <c r="A25" s="182" t="s">
        <v>31</v>
      </c>
      <c r="B25" s="207">
        <v>0</v>
      </c>
      <c r="C25" s="207">
        <v>0</v>
      </c>
      <c r="D25" s="208">
        <v>0</v>
      </c>
      <c r="E25" s="209">
        <v>0</v>
      </c>
      <c r="F25" s="210">
        <v>0</v>
      </c>
      <c r="G25" s="207">
        <v>0</v>
      </c>
      <c r="H25" s="207">
        <v>0</v>
      </c>
      <c r="I25" s="207">
        <v>0</v>
      </c>
      <c r="J25" s="207">
        <v>0</v>
      </c>
      <c r="K25" s="207">
        <v>0</v>
      </c>
      <c r="L25" s="207">
        <v>0</v>
      </c>
      <c r="M25" s="207">
        <v>0</v>
      </c>
      <c r="N25" s="192">
        <v>22</v>
      </c>
      <c r="O25" s="207">
        <v>0</v>
      </c>
      <c r="P25" s="192">
        <v>0</v>
      </c>
      <c r="Q25" s="207">
        <v>0</v>
      </c>
      <c r="R25" s="192">
        <v>0</v>
      </c>
      <c r="S25" s="211">
        <f>SUM(B25:R25)</f>
        <v>22</v>
      </c>
    </row>
    <row r="26" spans="1:19" x14ac:dyDescent="0.25">
      <c r="A26" s="193" t="s">
        <v>255</v>
      </c>
      <c r="B26" s="195">
        <f>SUM(B20:B25)</f>
        <v>201</v>
      </c>
      <c r="C26" s="195">
        <f t="shared" ref="C26:R26" si="2">SUM(C20:C25)</f>
        <v>85</v>
      </c>
      <c r="D26" s="213">
        <f>SUM(D20:D25)</f>
        <v>7427</v>
      </c>
      <c r="E26" s="214">
        <f>SUM(E20:E25)</f>
        <v>1376</v>
      </c>
      <c r="F26" s="199">
        <f t="shared" si="2"/>
        <v>657</v>
      </c>
      <c r="G26" s="195">
        <f t="shared" si="2"/>
        <v>1802</v>
      </c>
      <c r="H26" s="195">
        <f t="shared" si="2"/>
        <v>625</v>
      </c>
      <c r="I26" s="195">
        <f t="shared" si="2"/>
        <v>3566</v>
      </c>
      <c r="J26" s="195">
        <f t="shared" si="2"/>
        <v>155</v>
      </c>
      <c r="K26" s="195">
        <f t="shared" si="2"/>
        <v>4404</v>
      </c>
      <c r="L26" s="195">
        <f t="shared" si="2"/>
        <v>1956</v>
      </c>
      <c r="M26" s="195">
        <f t="shared" si="2"/>
        <v>1753</v>
      </c>
      <c r="N26" s="196">
        <f t="shared" si="2"/>
        <v>2480</v>
      </c>
      <c r="O26" s="195">
        <f t="shared" si="2"/>
        <v>167</v>
      </c>
      <c r="P26" s="196">
        <f t="shared" si="2"/>
        <v>1493</v>
      </c>
      <c r="Q26" s="195">
        <f t="shared" si="2"/>
        <v>310</v>
      </c>
      <c r="R26" s="196">
        <f t="shared" si="2"/>
        <v>143</v>
      </c>
      <c r="S26" s="195">
        <f>SUM(S20:S25)</f>
        <v>28600</v>
      </c>
    </row>
    <row r="28" spans="1:19" x14ac:dyDescent="0.25">
      <c r="A28" s="182" t="s">
        <v>247</v>
      </c>
    </row>
  </sheetData>
  <mergeCells count="23">
    <mergeCell ref="S4:S6"/>
    <mergeCell ref="P5:P6"/>
    <mergeCell ref="Q5:Q6"/>
    <mergeCell ref="R5:R6"/>
    <mergeCell ref="A4:A6"/>
    <mergeCell ref="B4:G4"/>
    <mergeCell ref="H4:I4"/>
    <mergeCell ref="K5:K6"/>
    <mergeCell ref="L5:L6"/>
    <mergeCell ref="M5:M6"/>
    <mergeCell ref="N5:N6"/>
    <mergeCell ref="O5:O6"/>
    <mergeCell ref="D5:F5"/>
    <mergeCell ref="O4:R4"/>
    <mergeCell ref="J4:N4"/>
    <mergeCell ref="A1:J1"/>
    <mergeCell ref="B5:B6"/>
    <mergeCell ref="C5:C6"/>
    <mergeCell ref="G5:G6"/>
    <mergeCell ref="H5:H6"/>
    <mergeCell ref="I5:I6"/>
    <mergeCell ref="J5:J6"/>
    <mergeCell ref="A2:J2"/>
  </mergeCells>
  <hyperlinks>
    <hyperlink ref="S1" location="Sommaire!A1" display="sommaire"/>
  </hyperlink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theme="4" tint="0.39997558519241921"/>
  </sheetPr>
  <dimension ref="A1:S32"/>
  <sheetViews>
    <sheetView showGridLines="0" workbookViewId="0">
      <selection sqref="A1:J1"/>
    </sheetView>
  </sheetViews>
  <sheetFormatPr baseColWidth="10" defaultColWidth="9.140625" defaultRowHeight="15" x14ac:dyDescent="0.25"/>
  <cols>
    <col min="1" max="1" width="31.42578125" style="182" customWidth="1"/>
    <col min="2" max="2" width="14.5703125" style="182" customWidth="1"/>
    <col min="3" max="3" width="10.85546875" style="182" bestFit="1" customWidth="1"/>
    <col min="4" max="4" width="9.7109375" style="182" bestFit="1" customWidth="1"/>
    <col min="5" max="5" width="8.7109375" style="182" bestFit="1" customWidth="1"/>
    <col min="6" max="6" width="11.28515625" style="182" customWidth="1"/>
    <col min="7" max="7" width="9.140625" style="182" customWidth="1"/>
    <col min="8" max="8" width="13" style="182" customWidth="1"/>
    <col min="9" max="9" width="10.42578125" style="182" customWidth="1"/>
    <col min="10" max="10" width="10.85546875" style="182" customWidth="1"/>
    <col min="11" max="11" width="10.5703125" style="182" customWidth="1"/>
    <col min="12" max="12" width="10" style="182" customWidth="1"/>
    <col min="13" max="13" width="11.5703125" style="182" customWidth="1"/>
    <col min="14" max="14" width="10.85546875" style="182" customWidth="1"/>
    <col min="15" max="15" width="10.5703125" style="182" customWidth="1"/>
    <col min="16" max="17" width="9.140625" style="182"/>
    <col min="18" max="18" width="11.140625" style="182" customWidth="1"/>
    <col min="19" max="16384" width="9.140625" style="182"/>
  </cols>
  <sheetData>
    <row r="1" spans="1:19" s="177" customFormat="1" ht="15.75" x14ac:dyDescent="0.25">
      <c r="A1" s="382" t="s">
        <v>82</v>
      </c>
      <c r="B1" s="382"/>
      <c r="C1" s="382"/>
      <c r="D1" s="382"/>
      <c r="E1" s="382"/>
      <c r="F1" s="382"/>
      <c r="G1" s="382"/>
      <c r="H1" s="382"/>
      <c r="I1" s="382"/>
      <c r="J1" s="382"/>
      <c r="P1" s="182"/>
      <c r="S1" s="178" t="s">
        <v>78</v>
      </c>
    </row>
    <row r="2" spans="1:19" s="177" customFormat="1" ht="41.25" customHeight="1" x14ac:dyDescent="0.25">
      <c r="A2" s="367" t="s">
        <v>297</v>
      </c>
      <c r="B2" s="367"/>
      <c r="C2" s="367"/>
      <c r="D2" s="367"/>
      <c r="E2" s="367"/>
      <c r="F2" s="367"/>
      <c r="G2" s="367"/>
      <c r="H2" s="367"/>
      <c r="I2" s="367"/>
      <c r="J2" s="367"/>
    </row>
    <row r="3" spans="1:19" s="177" customFormat="1" x14ac:dyDescent="0.25">
      <c r="A3" s="200"/>
      <c r="B3" s="200"/>
      <c r="C3" s="200"/>
      <c r="D3" s="200"/>
      <c r="E3" s="200"/>
      <c r="F3" s="200"/>
      <c r="G3" s="200"/>
      <c r="H3" s="201"/>
      <c r="I3" s="201"/>
      <c r="J3" s="201"/>
    </row>
    <row r="4" spans="1:19" s="177" customFormat="1" x14ac:dyDescent="0.25">
      <c r="A4" s="401"/>
      <c r="B4" s="402" t="s">
        <v>87</v>
      </c>
      <c r="C4" s="402"/>
      <c r="D4" s="402"/>
      <c r="E4" s="402"/>
      <c r="F4" s="402"/>
      <c r="G4" s="402"/>
      <c r="H4" s="391" t="s">
        <v>88</v>
      </c>
      <c r="I4" s="391"/>
      <c r="J4" s="368" t="s">
        <v>244</v>
      </c>
      <c r="K4" s="381"/>
      <c r="L4" s="381"/>
      <c r="M4" s="381"/>
      <c r="N4" s="369"/>
      <c r="O4" s="371" t="s">
        <v>243</v>
      </c>
      <c r="P4" s="371"/>
      <c r="Q4" s="371"/>
      <c r="R4" s="372"/>
      <c r="S4" s="400" t="s">
        <v>47</v>
      </c>
    </row>
    <row r="5" spans="1:19" s="216" customFormat="1" ht="30" customHeight="1" x14ac:dyDescent="0.25">
      <c r="A5" s="401"/>
      <c r="B5" s="362" t="s">
        <v>103</v>
      </c>
      <c r="C5" s="362" t="s">
        <v>11</v>
      </c>
      <c r="D5" s="397" t="s">
        <v>13</v>
      </c>
      <c r="E5" s="398"/>
      <c r="F5" s="399"/>
      <c r="G5" s="362" t="s">
        <v>12</v>
      </c>
      <c r="H5" s="362" t="s">
        <v>4</v>
      </c>
      <c r="I5" s="362" t="s">
        <v>7</v>
      </c>
      <c r="J5" s="362" t="s">
        <v>6</v>
      </c>
      <c r="K5" s="362" t="s">
        <v>3</v>
      </c>
      <c r="L5" s="362" t="s">
        <v>5</v>
      </c>
      <c r="M5" s="362" t="s">
        <v>1</v>
      </c>
      <c r="N5" s="385" t="s">
        <v>2</v>
      </c>
      <c r="O5" s="362" t="s">
        <v>8</v>
      </c>
      <c r="P5" s="385" t="s">
        <v>9</v>
      </c>
      <c r="Q5" s="362" t="s">
        <v>10</v>
      </c>
      <c r="R5" s="362" t="s">
        <v>102</v>
      </c>
      <c r="S5" s="400"/>
    </row>
    <row r="6" spans="1:19" s="217" customFormat="1" ht="57" customHeight="1" x14ac:dyDescent="0.25">
      <c r="A6" s="401"/>
      <c r="B6" s="363"/>
      <c r="C6" s="363"/>
      <c r="D6" s="203" t="s">
        <v>217</v>
      </c>
      <c r="E6" s="204" t="s">
        <v>216</v>
      </c>
      <c r="F6" s="205" t="s">
        <v>218</v>
      </c>
      <c r="G6" s="363"/>
      <c r="H6" s="363"/>
      <c r="I6" s="363"/>
      <c r="J6" s="363"/>
      <c r="K6" s="363"/>
      <c r="L6" s="363"/>
      <c r="M6" s="363"/>
      <c r="N6" s="386"/>
      <c r="O6" s="363"/>
      <c r="P6" s="386"/>
      <c r="Q6" s="363"/>
      <c r="R6" s="363"/>
      <c r="S6" s="400"/>
    </row>
    <row r="7" spans="1:19" x14ac:dyDescent="0.25">
      <c r="A7" s="182" t="s">
        <v>24</v>
      </c>
      <c r="B7" s="207">
        <v>19</v>
      </c>
      <c r="C7" s="207">
        <v>0</v>
      </c>
      <c r="D7" s="208">
        <v>1363</v>
      </c>
      <c r="E7" s="209">
        <v>422</v>
      </c>
      <c r="F7" s="210">
        <v>35</v>
      </c>
      <c r="G7" s="207">
        <v>364</v>
      </c>
      <c r="H7" s="207">
        <v>176</v>
      </c>
      <c r="I7" s="218">
        <v>1063</v>
      </c>
      <c r="J7" s="207">
        <v>35</v>
      </c>
      <c r="K7" s="207">
        <v>1530</v>
      </c>
      <c r="L7" s="207">
        <v>534</v>
      </c>
      <c r="M7" s="207">
        <v>177</v>
      </c>
      <c r="N7" s="192">
        <v>973</v>
      </c>
      <c r="O7" s="207">
        <v>43</v>
      </c>
      <c r="P7" s="192">
        <v>373</v>
      </c>
      <c r="Q7" s="207">
        <v>116</v>
      </c>
      <c r="R7" s="192">
        <v>41</v>
      </c>
      <c r="S7" s="211">
        <f>SUM(B7:R7)</f>
        <v>7264</v>
      </c>
    </row>
    <row r="8" spans="1:19" x14ac:dyDescent="0.25">
      <c r="A8" s="182" t="s">
        <v>19</v>
      </c>
      <c r="B8" s="207">
        <v>29</v>
      </c>
      <c r="C8" s="207">
        <v>0</v>
      </c>
      <c r="D8" s="208">
        <v>270</v>
      </c>
      <c r="E8" s="209">
        <v>54</v>
      </c>
      <c r="F8" s="210">
        <v>8</v>
      </c>
      <c r="G8" s="207">
        <v>234</v>
      </c>
      <c r="H8" s="207">
        <v>32</v>
      </c>
      <c r="I8" s="207">
        <v>221</v>
      </c>
      <c r="J8" s="207">
        <v>50</v>
      </c>
      <c r="K8" s="207">
        <v>390</v>
      </c>
      <c r="L8" s="207">
        <v>212</v>
      </c>
      <c r="M8" s="207">
        <v>82</v>
      </c>
      <c r="N8" s="192">
        <v>285</v>
      </c>
      <c r="O8" s="207">
        <v>9</v>
      </c>
      <c r="P8" s="192">
        <v>70</v>
      </c>
      <c r="Q8" s="207">
        <v>37</v>
      </c>
      <c r="R8" s="192">
        <v>27</v>
      </c>
      <c r="S8" s="211">
        <f t="shared" ref="S8:S19" si="0">SUM(B8:R8)</f>
        <v>2010</v>
      </c>
    </row>
    <row r="9" spans="1:19" x14ac:dyDescent="0.25">
      <c r="A9" s="182" t="s">
        <v>21</v>
      </c>
      <c r="B9" s="207">
        <v>19</v>
      </c>
      <c r="C9" s="207">
        <v>0</v>
      </c>
      <c r="D9" s="208">
        <v>470</v>
      </c>
      <c r="E9" s="209">
        <v>17</v>
      </c>
      <c r="F9" s="210">
        <v>70</v>
      </c>
      <c r="G9" s="207">
        <v>270</v>
      </c>
      <c r="H9" s="207">
        <v>108</v>
      </c>
      <c r="I9" s="207">
        <v>310</v>
      </c>
      <c r="J9" s="207">
        <v>57</v>
      </c>
      <c r="K9" s="207">
        <v>745</v>
      </c>
      <c r="L9" s="207">
        <v>133</v>
      </c>
      <c r="M9" s="207">
        <v>124</v>
      </c>
      <c r="N9" s="192">
        <v>469</v>
      </c>
      <c r="O9" s="207">
        <v>10</v>
      </c>
      <c r="P9" s="192">
        <v>140</v>
      </c>
      <c r="Q9" s="207">
        <v>39</v>
      </c>
      <c r="R9" s="192">
        <v>24</v>
      </c>
      <c r="S9" s="211">
        <f t="shared" si="0"/>
        <v>3005</v>
      </c>
    </row>
    <row r="10" spans="1:19" x14ac:dyDescent="0.25">
      <c r="A10" s="182" t="s">
        <v>18</v>
      </c>
      <c r="B10" s="207">
        <v>1</v>
      </c>
      <c r="C10" s="207">
        <v>0</v>
      </c>
      <c r="D10" s="208">
        <v>287</v>
      </c>
      <c r="E10" s="209">
        <v>7</v>
      </c>
      <c r="F10" s="210">
        <v>46</v>
      </c>
      <c r="G10" s="207">
        <v>135</v>
      </c>
      <c r="H10" s="207">
        <v>33</v>
      </c>
      <c r="I10" s="207">
        <v>359</v>
      </c>
      <c r="J10" s="207">
        <v>48</v>
      </c>
      <c r="K10" s="207">
        <v>568</v>
      </c>
      <c r="L10" s="207">
        <v>140</v>
      </c>
      <c r="M10" s="207">
        <v>67</v>
      </c>
      <c r="N10" s="192">
        <v>245</v>
      </c>
      <c r="O10" s="207">
        <v>0</v>
      </c>
      <c r="P10" s="192">
        <v>122</v>
      </c>
      <c r="Q10" s="207">
        <v>67</v>
      </c>
      <c r="R10" s="192">
        <v>0</v>
      </c>
      <c r="S10" s="211">
        <f t="shared" si="0"/>
        <v>2125</v>
      </c>
    </row>
    <row r="11" spans="1:19" x14ac:dyDescent="0.25">
      <c r="A11" s="182" t="s">
        <v>26</v>
      </c>
      <c r="B11" s="207">
        <v>18</v>
      </c>
      <c r="C11" s="207">
        <v>0</v>
      </c>
      <c r="D11" s="208">
        <v>8</v>
      </c>
      <c r="E11" s="209">
        <v>0</v>
      </c>
      <c r="F11" s="210">
        <v>3</v>
      </c>
      <c r="G11" s="207">
        <v>8</v>
      </c>
      <c r="H11" s="207"/>
      <c r="I11" s="207">
        <v>10</v>
      </c>
      <c r="J11" s="207">
        <v>0</v>
      </c>
      <c r="K11" s="207">
        <v>24</v>
      </c>
      <c r="L11" s="207">
        <v>9</v>
      </c>
      <c r="M11" s="207">
        <v>0</v>
      </c>
      <c r="N11" s="192">
        <v>13</v>
      </c>
      <c r="O11" s="207">
        <v>0</v>
      </c>
      <c r="P11" s="192">
        <v>12</v>
      </c>
      <c r="Q11" s="207">
        <v>0</v>
      </c>
      <c r="R11" s="192">
        <v>0</v>
      </c>
      <c r="S11" s="211">
        <f t="shared" si="0"/>
        <v>105</v>
      </c>
    </row>
    <row r="12" spans="1:19" x14ac:dyDescent="0.25">
      <c r="A12" s="182" t="s">
        <v>15</v>
      </c>
      <c r="B12" s="207">
        <v>33</v>
      </c>
      <c r="C12" s="207">
        <v>13</v>
      </c>
      <c r="D12" s="208">
        <v>615</v>
      </c>
      <c r="E12" s="209">
        <v>179</v>
      </c>
      <c r="F12" s="210">
        <v>0</v>
      </c>
      <c r="G12" s="207">
        <v>339</v>
      </c>
      <c r="H12" s="207">
        <v>84</v>
      </c>
      <c r="I12" s="207">
        <v>489</v>
      </c>
      <c r="J12" s="207">
        <v>72</v>
      </c>
      <c r="K12" s="207">
        <v>1109</v>
      </c>
      <c r="L12" s="207">
        <v>543</v>
      </c>
      <c r="M12" s="207">
        <v>173</v>
      </c>
      <c r="N12" s="192">
        <v>569</v>
      </c>
      <c r="O12" s="207">
        <v>30</v>
      </c>
      <c r="P12" s="192">
        <v>191</v>
      </c>
      <c r="Q12" s="207">
        <v>112</v>
      </c>
      <c r="R12" s="192">
        <v>29</v>
      </c>
      <c r="S12" s="211">
        <f t="shared" si="0"/>
        <v>4580</v>
      </c>
    </row>
    <row r="13" spans="1:19" x14ac:dyDescent="0.25">
      <c r="A13" s="182" t="s">
        <v>16</v>
      </c>
      <c r="B13" s="207">
        <v>7</v>
      </c>
      <c r="C13" s="207">
        <v>2</v>
      </c>
      <c r="D13" s="208">
        <v>761</v>
      </c>
      <c r="E13" s="209">
        <v>149</v>
      </c>
      <c r="F13" s="210">
        <v>85</v>
      </c>
      <c r="G13" s="207">
        <v>505</v>
      </c>
      <c r="H13" s="207">
        <v>143</v>
      </c>
      <c r="I13" s="207">
        <v>753</v>
      </c>
      <c r="J13" s="207">
        <v>20</v>
      </c>
      <c r="K13" s="207">
        <v>1850</v>
      </c>
      <c r="L13" s="207">
        <v>408</v>
      </c>
      <c r="M13" s="207">
        <v>156</v>
      </c>
      <c r="N13" s="192">
        <v>998</v>
      </c>
      <c r="O13" s="207">
        <v>27</v>
      </c>
      <c r="P13" s="192">
        <v>243</v>
      </c>
      <c r="Q13" s="207">
        <v>48</v>
      </c>
      <c r="R13" s="192">
        <v>18</v>
      </c>
      <c r="S13" s="211">
        <f t="shared" si="0"/>
        <v>6173</v>
      </c>
    </row>
    <row r="14" spans="1:19" x14ac:dyDescent="0.25">
      <c r="A14" s="182" t="s">
        <v>14</v>
      </c>
      <c r="B14" s="207">
        <v>10</v>
      </c>
      <c r="C14" s="207">
        <v>2</v>
      </c>
      <c r="D14" s="208">
        <v>1431</v>
      </c>
      <c r="E14" s="209">
        <v>112</v>
      </c>
      <c r="F14" s="210">
        <v>37</v>
      </c>
      <c r="G14" s="207">
        <v>463</v>
      </c>
      <c r="H14" s="207">
        <v>132</v>
      </c>
      <c r="I14" s="207">
        <v>996</v>
      </c>
      <c r="J14" s="207">
        <v>19</v>
      </c>
      <c r="K14" s="207">
        <v>2735</v>
      </c>
      <c r="L14" s="207">
        <v>1889</v>
      </c>
      <c r="M14" s="207">
        <v>251</v>
      </c>
      <c r="N14" s="192">
        <v>1331</v>
      </c>
      <c r="O14" s="207">
        <v>109</v>
      </c>
      <c r="P14" s="192">
        <v>835</v>
      </c>
      <c r="Q14" s="207">
        <v>137</v>
      </c>
      <c r="R14" s="192">
        <v>148</v>
      </c>
      <c r="S14" s="211">
        <f t="shared" si="0"/>
        <v>10637</v>
      </c>
    </row>
    <row r="15" spans="1:19" x14ac:dyDescent="0.25">
      <c r="A15" s="182" t="s">
        <v>17</v>
      </c>
      <c r="B15" s="207">
        <v>35</v>
      </c>
      <c r="C15" s="207">
        <v>1</v>
      </c>
      <c r="D15" s="208">
        <v>599</v>
      </c>
      <c r="E15" s="209">
        <v>41</v>
      </c>
      <c r="F15" s="210">
        <v>58</v>
      </c>
      <c r="G15" s="207">
        <v>294</v>
      </c>
      <c r="H15" s="207">
        <v>66</v>
      </c>
      <c r="I15" s="207">
        <v>273</v>
      </c>
      <c r="J15" s="207">
        <v>40</v>
      </c>
      <c r="K15" s="207">
        <v>564</v>
      </c>
      <c r="L15" s="207">
        <v>119</v>
      </c>
      <c r="M15" s="207">
        <v>89</v>
      </c>
      <c r="N15" s="192">
        <v>421</v>
      </c>
      <c r="O15" s="207">
        <v>13</v>
      </c>
      <c r="P15" s="192">
        <v>127</v>
      </c>
      <c r="Q15" s="207">
        <v>32</v>
      </c>
      <c r="R15" s="192">
        <v>21</v>
      </c>
      <c r="S15" s="211">
        <f t="shared" si="0"/>
        <v>2793</v>
      </c>
    </row>
    <row r="16" spans="1:19" x14ac:dyDescent="0.25">
      <c r="A16" s="182" t="s">
        <v>22</v>
      </c>
      <c r="B16" s="207">
        <v>9</v>
      </c>
      <c r="C16" s="207">
        <v>2</v>
      </c>
      <c r="D16" s="208">
        <v>1048</v>
      </c>
      <c r="E16" s="209">
        <v>163</v>
      </c>
      <c r="F16" s="210">
        <v>81</v>
      </c>
      <c r="G16" s="207">
        <v>519</v>
      </c>
      <c r="H16" s="207">
        <v>110</v>
      </c>
      <c r="I16" s="207">
        <v>669</v>
      </c>
      <c r="J16" s="207">
        <v>57</v>
      </c>
      <c r="K16" s="207">
        <v>1196</v>
      </c>
      <c r="L16" s="207">
        <v>347</v>
      </c>
      <c r="M16" s="207">
        <v>187</v>
      </c>
      <c r="N16" s="192">
        <v>545</v>
      </c>
      <c r="O16" s="207">
        <v>7</v>
      </c>
      <c r="P16" s="192">
        <v>239</v>
      </c>
      <c r="Q16" s="207">
        <v>77</v>
      </c>
      <c r="R16" s="192">
        <v>38</v>
      </c>
      <c r="S16" s="211">
        <f t="shared" si="0"/>
        <v>5294</v>
      </c>
    </row>
    <row r="17" spans="1:19" x14ac:dyDescent="0.25">
      <c r="A17" s="182" t="s">
        <v>23</v>
      </c>
      <c r="B17" s="207">
        <v>94</v>
      </c>
      <c r="C17" s="207">
        <v>13</v>
      </c>
      <c r="D17" s="208">
        <v>1155</v>
      </c>
      <c r="E17" s="209">
        <v>206</v>
      </c>
      <c r="F17" s="210">
        <v>56</v>
      </c>
      <c r="G17" s="207">
        <v>419</v>
      </c>
      <c r="H17" s="207">
        <v>112</v>
      </c>
      <c r="I17" s="207">
        <v>800</v>
      </c>
      <c r="J17" s="207">
        <v>47</v>
      </c>
      <c r="K17" s="207">
        <v>1171</v>
      </c>
      <c r="L17" s="207">
        <v>418</v>
      </c>
      <c r="M17" s="207">
        <v>171</v>
      </c>
      <c r="N17" s="192">
        <v>482</v>
      </c>
      <c r="O17" s="207">
        <v>43</v>
      </c>
      <c r="P17" s="192">
        <v>279</v>
      </c>
      <c r="Q17" s="207">
        <v>71</v>
      </c>
      <c r="R17" s="192">
        <v>49</v>
      </c>
      <c r="S17" s="211">
        <f t="shared" si="0"/>
        <v>5586</v>
      </c>
    </row>
    <row r="18" spans="1:19" x14ac:dyDescent="0.25">
      <c r="A18" s="182" t="s">
        <v>20</v>
      </c>
      <c r="B18" s="207">
        <v>1</v>
      </c>
      <c r="C18" s="207">
        <v>0</v>
      </c>
      <c r="D18" s="208">
        <v>323</v>
      </c>
      <c r="E18" s="209">
        <v>54</v>
      </c>
      <c r="F18" s="210">
        <v>89</v>
      </c>
      <c r="G18" s="207">
        <v>183</v>
      </c>
      <c r="H18" s="207">
        <v>44</v>
      </c>
      <c r="I18" s="207">
        <v>214</v>
      </c>
      <c r="J18" s="207">
        <v>0</v>
      </c>
      <c r="K18" s="207">
        <v>512</v>
      </c>
      <c r="L18" s="207">
        <v>326</v>
      </c>
      <c r="M18" s="207">
        <v>138</v>
      </c>
      <c r="N18" s="192">
        <v>355</v>
      </c>
      <c r="O18" s="207">
        <v>27</v>
      </c>
      <c r="P18" s="192">
        <v>85</v>
      </c>
      <c r="Q18" s="207">
        <v>80</v>
      </c>
      <c r="R18" s="192">
        <v>19</v>
      </c>
      <c r="S18" s="211">
        <f t="shared" si="0"/>
        <v>2450</v>
      </c>
    </row>
    <row r="19" spans="1:19" x14ac:dyDescent="0.25">
      <c r="A19" s="182" t="s">
        <v>25</v>
      </c>
      <c r="B19" s="207">
        <v>31</v>
      </c>
      <c r="C19" s="207">
        <v>2</v>
      </c>
      <c r="D19" s="212">
        <v>665</v>
      </c>
      <c r="E19" s="209">
        <v>34</v>
      </c>
      <c r="F19" s="210">
        <v>101</v>
      </c>
      <c r="G19" s="207">
        <v>224</v>
      </c>
      <c r="H19" s="207">
        <v>88</v>
      </c>
      <c r="I19" s="207">
        <v>609</v>
      </c>
      <c r="J19" s="207">
        <v>23</v>
      </c>
      <c r="K19" s="207">
        <v>947</v>
      </c>
      <c r="L19" s="207">
        <v>396</v>
      </c>
      <c r="M19" s="207">
        <v>108</v>
      </c>
      <c r="N19" s="192">
        <v>557</v>
      </c>
      <c r="O19" s="207">
        <v>10</v>
      </c>
      <c r="P19" s="192">
        <v>292</v>
      </c>
      <c r="Q19" s="207">
        <v>64</v>
      </c>
      <c r="R19" s="192">
        <v>68</v>
      </c>
      <c r="S19" s="211">
        <f t="shared" si="0"/>
        <v>4219</v>
      </c>
    </row>
    <row r="20" spans="1:19" x14ac:dyDescent="0.25">
      <c r="A20" s="193" t="s">
        <v>40</v>
      </c>
      <c r="B20" s="195">
        <f>SUM(B7:B19)</f>
        <v>306</v>
      </c>
      <c r="C20" s="195">
        <f t="shared" ref="C20:R20" si="1">SUM(C7:C19)</f>
        <v>35</v>
      </c>
      <c r="D20" s="213">
        <f>SUM(D7:D19)</f>
        <v>8995</v>
      </c>
      <c r="E20" s="214">
        <f>SUM(E7:E19)</f>
        <v>1438</v>
      </c>
      <c r="F20" s="199">
        <f t="shared" si="1"/>
        <v>669</v>
      </c>
      <c r="G20" s="195">
        <f t="shared" si="1"/>
        <v>3957</v>
      </c>
      <c r="H20" s="195">
        <f t="shared" si="1"/>
        <v>1128</v>
      </c>
      <c r="I20" s="195">
        <f t="shared" si="1"/>
        <v>6766</v>
      </c>
      <c r="J20" s="195">
        <f t="shared" si="1"/>
        <v>468</v>
      </c>
      <c r="K20" s="195">
        <f t="shared" si="1"/>
        <v>13341</v>
      </c>
      <c r="L20" s="195">
        <f t="shared" si="1"/>
        <v>5474</v>
      </c>
      <c r="M20" s="195">
        <f t="shared" si="1"/>
        <v>1723</v>
      </c>
      <c r="N20" s="196">
        <f t="shared" si="1"/>
        <v>7243</v>
      </c>
      <c r="O20" s="195">
        <f t="shared" si="1"/>
        <v>328</v>
      </c>
      <c r="P20" s="196">
        <f t="shared" si="1"/>
        <v>3008</v>
      </c>
      <c r="Q20" s="195">
        <f t="shared" si="1"/>
        <v>880</v>
      </c>
      <c r="R20" s="196">
        <f t="shared" si="1"/>
        <v>482</v>
      </c>
      <c r="S20" s="195">
        <f>SUM(S7:S19)</f>
        <v>56241</v>
      </c>
    </row>
    <row r="21" spans="1:19" x14ac:dyDescent="0.25">
      <c r="A21" s="182" t="s">
        <v>27</v>
      </c>
      <c r="B21" s="207">
        <v>4</v>
      </c>
      <c r="C21" s="207">
        <v>0</v>
      </c>
      <c r="D21" s="215">
        <v>74</v>
      </c>
      <c r="E21" s="209">
        <v>14</v>
      </c>
      <c r="F21" s="210">
        <v>5</v>
      </c>
      <c r="G21" s="207">
        <v>0</v>
      </c>
      <c r="H21" s="207">
        <v>9</v>
      </c>
      <c r="I21" s="207">
        <v>38</v>
      </c>
      <c r="J21" s="207">
        <v>16</v>
      </c>
      <c r="K21" s="207">
        <v>60</v>
      </c>
      <c r="L21" s="207">
        <v>37</v>
      </c>
      <c r="M21" s="207">
        <v>0</v>
      </c>
      <c r="N21" s="192">
        <v>45</v>
      </c>
      <c r="O21" s="207">
        <v>0</v>
      </c>
      <c r="P21" s="192">
        <v>17</v>
      </c>
      <c r="Q21" s="207">
        <v>0</v>
      </c>
      <c r="R21" s="192">
        <v>0</v>
      </c>
      <c r="S21" s="211">
        <f>SUM(B21:R21)</f>
        <v>319</v>
      </c>
    </row>
    <row r="22" spans="1:19" x14ac:dyDescent="0.25">
      <c r="A22" s="182" t="s">
        <v>29</v>
      </c>
      <c r="B22" s="207">
        <v>0</v>
      </c>
      <c r="C22" s="207">
        <v>0</v>
      </c>
      <c r="D22" s="208">
        <v>20</v>
      </c>
      <c r="E22" s="209">
        <v>0</v>
      </c>
      <c r="F22" s="210">
        <v>0</v>
      </c>
      <c r="G22" s="207">
        <v>10</v>
      </c>
      <c r="H22" s="207">
        <v>0</v>
      </c>
      <c r="I22" s="207">
        <v>14</v>
      </c>
      <c r="J22" s="207">
        <v>0</v>
      </c>
      <c r="K22" s="207">
        <v>31</v>
      </c>
      <c r="L22" s="207">
        <v>9</v>
      </c>
      <c r="M22" s="207">
        <v>0</v>
      </c>
      <c r="N22" s="192">
        <v>23</v>
      </c>
      <c r="O22" s="207">
        <v>0</v>
      </c>
      <c r="P22" s="192">
        <v>14</v>
      </c>
      <c r="Q22" s="207">
        <v>0</v>
      </c>
      <c r="R22" s="192">
        <v>0</v>
      </c>
      <c r="S22" s="211">
        <f t="shared" ref="S22:S25" si="2">SUM(B22:R22)</f>
        <v>121</v>
      </c>
    </row>
    <row r="23" spans="1:19" x14ac:dyDescent="0.25">
      <c r="A23" s="182" t="s">
        <v>30</v>
      </c>
      <c r="B23" s="207">
        <v>5</v>
      </c>
      <c r="C23" s="207">
        <v>0</v>
      </c>
      <c r="D23" s="208">
        <v>133</v>
      </c>
      <c r="E23" s="209">
        <v>12</v>
      </c>
      <c r="F23" s="210">
        <v>52</v>
      </c>
      <c r="G23" s="207">
        <v>84</v>
      </c>
      <c r="H23" s="207">
        <v>20</v>
      </c>
      <c r="I23" s="207">
        <v>129</v>
      </c>
      <c r="J23" s="207">
        <v>6</v>
      </c>
      <c r="K23" s="207">
        <v>159</v>
      </c>
      <c r="L23" s="207">
        <v>116</v>
      </c>
      <c r="M23" s="207">
        <v>30</v>
      </c>
      <c r="N23" s="192">
        <v>121</v>
      </c>
      <c r="O23" s="207">
        <v>0</v>
      </c>
      <c r="P23" s="192">
        <v>28</v>
      </c>
      <c r="Q23" s="207">
        <v>19</v>
      </c>
      <c r="R23" s="192">
        <v>12</v>
      </c>
      <c r="S23" s="211">
        <f t="shared" si="2"/>
        <v>926</v>
      </c>
    </row>
    <row r="24" spans="1:19" x14ac:dyDescent="0.25">
      <c r="A24" s="182" t="s">
        <v>28</v>
      </c>
      <c r="B24" s="207">
        <v>0</v>
      </c>
      <c r="C24" s="207">
        <v>50</v>
      </c>
      <c r="D24" s="208">
        <v>111</v>
      </c>
      <c r="E24" s="209">
        <v>17</v>
      </c>
      <c r="F24" s="210">
        <v>25</v>
      </c>
      <c r="G24" s="207">
        <v>0</v>
      </c>
      <c r="H24" s="207">
        <v>22</v>
      </c>
      <c r="I24" s="207">
        <v>42</v>
      </c>
      <c r="J24" s="207">
        <v>0</v>
      </c>
      <c r="K24" s="207">
        <v>71</v>
      </c>
      <c r="L24" s="207">
        <v>55</v>
      </c>
      <c r="M24" s="207">
        <v>0</v>
      </c>
      <c r="N24" s="192">
        <v>75</v>
      </c>
      <c r="O24" s="207">
        <v>0</v>
      </c>
      <c r="P24" s="192">
        <v>5</v>
      </c>
      <c r="Q24" s="207">
        <v>0</v>
      </c>
      <c r="R24" s="192">
        <v>0</v>
      </c>
      <c r="S24" s="211">
        <f t="shared" si="2"/>
        <v>473</v>
      </c>
    </row>
    <row r="25" spans="1:19" x14ac:dyDescent="0.25">
      <c r="A25" s="182" t="s">
        <v>31</v>
      </c>
      <c r="B25" s="207">
        <v>0</v>
      </c>
      <c r="C25" s="207">
        <v>0</v>
      </c>
      <c r="D25" s="208">
        <v>0</v>
      </c>
      <c r="E25" s="209">
        <v>0</v>
      </c>
      <c r="F25" s="210">
        <v>0</v>
      </c>
      <c r="G25" s="207">
        <v>0</v>
      </c>
      <c r="H25" s="207">
        <v>0</v>
      </c>
      <c r="I25" s="207">
        <v>0</v>
      </c>
      <c r="J25" s="207">
        <v>0</v>
      </c>
      <c r="K25" s="207">
        <v>22</v>
      </c>
      <c r="L25" s="207">
        <v>0</v>
      </c>
      <c r="M25" s="207">
        <v>0</v>
      </c>
      <c r="N25" s="192">
        <v>22</v>
      </c>
      <c r="O25" s="207">
        <v>0</v>
      </c>
      <c r="P25" s="192">
        <v>0</v>
      </c>
      <c r="Q25" s="207">
        <v>0</v>
      </c>
      <c r="R25" s="192">
        <v>0</v>
      </c>
      <c r="S25" s="211">
        <f t="shared" si="2"/>
        <v>44</v>
      </c>
    </row>
    <row r="26" spans="1:19" x14ac:dyDescent="0.25">
      <c r="A26" s="193" t="s">
        <v>255</v>
      </c>
      <c r="B26" s="195">
        <f>SUM(B20:B25)</f>
        <v>315</v>
      </c>
      <c r="C26" s="195">
        <f t="shared" ref="C26:R26" si="3">SUM(C20:C25)</f>
        <v>85</v>
      </c>
      <c r="D26" s="213">
        <f>SUM(D20:D25)</f>
        <v>9333</v>
      </c>
      <c r="E26" s="214">
        <f>SUM(E20:E25)</f>
        <v>1481</v>
      </c>
      <c r="F26" s="199">
        <f t="shared" si="3"/>
        <v>751</v>
      </c>
      <c r="G26" s="195">
        <f t="shared" si="3"/>
        <v>4051</v>
      </c>
      <c r="H26" s="195">
        <f t="shared" si="3"/>
        <v>1179</v>
      </c>
      <c r="I26" s="195">
        <f t="shared" si="3"/>
        <v>6989</v>
      </c>
      <c r="J26" s="195">
        <f t="shared" si="3"/>
        <v>490</v>
      </c>
      <c r="K26" s="195">
        <f t="shared" si="3"/>
        <v>13684</v>
      </c>
      <c r="L26" s="195">
        <f t="shared" si="3"/>
        <v>5691</v>
      </c>
      <c r="M26" s="195">
        <f t="shared" si="3"/>
        <v>1753</v>
      </c>
      <c r="N26" s="196">
        <f t="shared" si="3"/>
        <v>7529</v>
      </c>
      <c r="O26" s="195">
        <f t="shared" si="3"/>
        <v>328</v>
      </c>
      <c r="P26" s="196">
        <f t="shared" si="3"/>
        <v>3072</v>
      </c>
      <c r="Q26" s="195">
        <f t="shared" si="3"/>
        <v>899</v>
      </c>
      <c r="R26" s="196">
        <f t="shared" si="3"/>
        <v>494</v>
      </c>
      <c r="S26" s="195">
        <f>SUM(S20:S25)</f>
        <v>58124</v>
      </c>
    </row>
    <row r="28" spans="1:19" x14ac:dyDescent="0.25">
      <c r="A28" s="182" t="s">
        <v>247</v>
      </c>
    </row>
    <row r="32" spans="1:19" x14ac:dyDescent="0.25">
      <c r="I32" s="192"/>
    </row>
  </sheetData>
  <mergeCells count="23">
    <mergeCell ref="S4:S6"/>
    <mergeCell ref="P5:P6"/>
    <mergeCell ref="Q5:Q6"/>
    <mergeCell ref="R5:R6"/>
    <mergeCell ref="A4:A6"/>
    <mergeCell ref="B4:G4"/>
    <mergeCell ref="H4:I4"/>
    <mergeCell ref="K5:K6"/>
    <mergeCell ref="L5:L6"/>
    <mergeCell ref="M5:M6"/>
    <mergeCell ref="N5:N6"/>
    <mergeCell ref="O5:O6"/>
    <mergeCell ref="O4:R4"/>
    <mergeCell ref="A1:J1"/>
    <mergeCell ref="D5:F5"/>
    <mergeCell ref="B5:B6"/>
    <mergeCell ref="C5:C6"/>
    <mergeCell ref="G5:G6"/>
    <mergeCell ref="H5:H6"/>
    <mergeCell ref="I5:I6"/>
    <mergeCell ref="J5:J6"/>
    <mergeCell ref="J4:N4"/>
    <mergeCell ref="A2:J2"/>
  </mergeCells>
  <hyperlinks>
    <hyperlink ref="S1" location="Sommaire!A1" display="sommaire"/>
  </hyperlinks>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theme="4" tint="0.39997558519241921"/>
  </sheetPr>
  <dimension ref="A1:T39"/>
  <sheetViews>
    <sheetView showGridLines="0" workbookViewId="0">
      <selection sqref="A1:J1"/>
    </sheetView>
  </sheetViews>
  <sheetFormatPr baseColWidth="10" defaultColWidth="9.140625" defaultRowHeight="15" x14ac:dyDescent="0.25"/>
  <cols>
    <col min="1" max="1" width="29.7109375" style="233" customWidth="1"/>
    <col min="2" max="2" width="14.5703125" style="233" customWidth="1"/>
    <col min="3" max="3" width="9.28515625" style="233" customWidth="1"/>
    <col min="4" max="4" width="11.28515625" style="233" customWidth="1"/>
    <col min="5" max="5" width="10.140625" style="233" customWidth="1"/>
    <col min="6" max="6" width="9.85546875" style="233" customWidth="1"/>
    <col min="7" max="7" width="9.140625" style="233"/>
    <col min="8" max="8" width="13" style="233" customWidth="1"/>
    <col min="9" max="9" width="10.5703125" style="233" customWidth="1"/>
    <col min="10" max="10" width="9.7109375" style="233" customWidth="1"/>
    <col min="11" max="11" width="11.42578125" style="233" customWidth="1"/>
    <col min="12" max="12" width="10.140625" style="233" customWidth="1"/>
    <col min="13" max="13" width="12.28515625" style="233" customWidth="1"/>
    <col min="14" max="14" width="10.28515625" style="233" customWidth="1"/>
    <col min="15" max="15" width="10.5703125" style="233" customWidth="1"/>
    <col min="16" max="17" width="9.140625" style="233"/>
    <col min="18" max="18" width="10.140625" style="233" customWidth="1"/>
    <col min="19" max="16384" width="9.140625" style="233"/>
  </cols>
  <sheetData>
    <row r="1" spans="1:20" s="179" customFormat="1" ht="15.75" x14ac:dyDescent="0.25">
      <c r="A1" s="364" t="s">
        <v>83</v>
      </c>
      <c r="B1" s="364"/>
      <c r="C1" s="364"/>
      <c r="D1" s="364"/>
      <c r="E1" s="364"/>
      <c r="F1" s="364"/>
      <c r="G1" s="364"/>
      <c r="H1" s="364"/>
      <c r="I1" s="364"/>
      <c r="J1" s="364"/>
      <c r="S1" s="180" t="s">
        <v>78</v>
      </c>
    </row>
    <row r="2" spans="1:20" s="179" customFormat="1" ht="41.25" customHeight="1" x14ac:dyDescent="0.25">
      <c r="A2" s="367" t="s">
        <v>298</v>
      </c>
      <c r="B2" s="367"/>
      <c r="C2" s="367"/>
      <c r="D2" s="367"/>
      <c r="E2" s="367"/>
      <c r="F2" s="367"/>
      <c r="G2" s="367"/>
      <c r="H2" s="367"/>
      <c r="I2" s="367"/>
      <c r="J2" s="367"/>
    </row>
    <row r="3" spans="1:20" s="179" customFormat="1" x14ac:dyDescent="0.25">
      <c r="A3" s="219"/>
      <c r="B3" s="219"/>
      <c r="C3" s="219"/>
      <c r="D3" s="219"/>
      <c r="E3" s="219"/>
      <c r="F3" s="219"/>
      <c r="G3" s="220"/>
    </row>
    <row r="4" spans="1:20" s="221" customFormat="1" ht="21" customHeight="1" x14ac:dyDescent="0.25">
      <c r="A4" s="423"/>
      <c r="B4" s="413" t="s">
        <v>87</v>
      </c>
      <c r="C4" s="414"/>
      <c r="D4" s="414"/>
      <c r="E4" s="414"/>
      <c r="F4" s="414"/>
      <c r="G4" s="415"/>
      <c r="H4" s="419" t="s">
        <v>88</v>
      </c>
      <c r="I4" s="419"/>
      <c r="J4" s="420" t="s">
        <v>244</v>
      </c>
      <c r="K4" s="421"/>
      <c r="L4" s="421"/>
      <c r="M4" s="421"/>
      <c r="N4" s="422"/>
      <c r="O4" s="419" t="s">
        <v>220</v>
      </c>
      <c r="P4" s="419"/>
      <c r="Q4" s="419"/>
      <c r="R4" s="419"/>
      <c r="S4" s="410" t="s">
        <v>47</v>
      </c>
    </row>
    <row r="5" spans="1:20" s="222" customFormat="1" x14ac:dyDescent="0.25">
      <c r="A5" s="423"/>
      <c r="B5" s="404" t="s">
        <v>103</v>
      </c>
      <c r="C5" s="406" t="s">
        <v>11</v>
      </c>
      <c r="D5" s="416" t="s">
        <v>13</v>
      </c>
      <c r="E5" s="417"/>
      <c r="F5" s="418"/>
      <c r="G5" s="408" t="s">
        <v>12</v>
      </c>
      <c r="H5" s="408" t="s">
        <v>4</v>
      </c>
      <c r="I5" s="408" t="s">
        <v>7</v>
      </c>
      <c r="J5" s="408" t="s">
        <v>6</v>
      </c>
      <c r="K5" s="408" t="s">
        <v>3</v>
      </c>
      <c r="L5" s="408" t="s">
        <v>5</v>
      </c>
      <c r="M5" s="408" t="s">
        <v>1</v>
      </c>
      <c r="N5" s="408" t="s">
        <v>2</v>
      </c>
      <c r="O5" s="408" t="s">
        <v>8</v>
      </c>
      <c r="P5" s="408" t="s">
        <v>9</v>
      </c>
      <c r="Q5" s="408" t="s">
        <v>10</v>
      </c>
      <c r="R5" s="408" t="s">
        <v>102</v>
      </c>
      <c r="S5" s="411"/>
    </row>
    <row r="6" spans="1:20" s="222" customFormat="1" ht="45" x14ac:dyDescent="0.25">
      <c r="A6" s="423"/>
      <c r="B6" s="405"/>
      <c r="C6" s="407"/>
      <c r="D6" s="223" t="s">
        <v>217</v>
      </c>
      <c r="E6" s="224" t="s">
        <v>216</v>
      </c>
      <c r="F6" s="225" t="s">
        <v>218</v>
      </c>
      <c r="G6" s="405"/>
      <c r="H6" s="409"/>
      <c r="I6" s="409"/>
      <c r="J6" s="409"/>
      <c r="K6" s="409"/>
      <c r="L6" s="409"/>
      <c r="M6" s="409"/>
      <c r="N6" s="409"/>
      <c r="O6" s="409"/>
      <c r="P6" s="409"/>
      <c r="Q6" s="409"/>
      <c r="R6" s="409"/>
      <c r="S6" s="412"/>
    </row>
    <row r="7" spans="1:20" x14ac:dyDescent="0.25">
      <c r="A7" s="226" t="s">
        <v>24</v>
      </c>
      <c r="B7" s="227">
        <v>74</v>
      </c>
      <c r="C7" s="228">
        <v>1</v>
      </c>
      <c r="D7" s="229">
        <v>649</v>
      </c>
      <c r="E7" s="228">
        <v>239</v>
      </c>
      <c r="F7" s="230">
        <v>27</v>
      </c>
      <c r="G7" s="228">
        <v>134</v>
      </c>
      <c r="H7" s="227">
        <v>49</v>
      </c>
      <c r="I7" s="228">
        <v>374</v>
      </c>
      <c r="J7" s="227">
        <v>32</v>
      </c>
      <c r="K7" s="228">
        <v>434</v>
      </c>
      <c r="L7" s="227">
        <v>170</v>
      </c>
      <c r="M7" s="228">
        <v>127</v>
      </c>
      <c r="N7" s="227">
        <v>257</v>
      </c>
      <c r="O7" s="228">
        <v>16</v>
      </c>
      <c r="P7" s="227">
        <v>137</v>
      </c>
      <c r="Q7" s="228">
        <v>32</v>
      </c>
      <c r="R7" s="227">
        <v>8</v>
      </c>
      <c r="S7" s="231">
        <f>SUM(B7:R7)</f>
        <v>2760</v>
      </c>
      <c r="T7" s="232"/>
    </row>
    <row r="8" spans="1:20" x14ac:dyDescent="0.25">
      <c r="A8" s="226" t="s">
        <v>19</v>
      </c>
      <c r="B8" s="227">
        <v>26</v>
      </c>
      <c r="C8" s="228">
        <v>0</v>
      </c>
      <c r="D8" s="234">
        <v>219</v>
      </c>
      <c r="E8" s="228">
        <v>72</v>
      </c>
      <c r="F8" s="230">
        <v>1</v>
      </c>
      <c r="G8" s="228">
        <v>74</v>
      </c>
      <c r="H8" s="227">
        <v>7</v>
      </c>
      <c r="I8" s="228">
        <v>95</v>
      </c>
      <c r="J8" s="227">
        <v>10</v>
      </c>
      <c r="K8" s="228">
        <v>119</v>
      </c>
      <c r="L8" s="227">
        <v>48</v>
      </c>
      <c r="M8" s="228">
        <v>56</v>
      </c>
      <c r="N8" s="227">
        <v>84</v>
      </c>
      <c r="O8" s="228">
        <v>1</v>
      </c>
      <c r="P8" s="227">
        <v>35</v>
      </c>
      <c r="Q8" s="228">
        <v>13</v>
      </c>
      <c r="R8" s="227">
        <v>9</v>
      </c>
      <c r="S8" s="231">
        <f t="shared" ref="S8:S18" si="0">SUM(B8:R8)</f>
        <v>869</v>
      </c>
      <c r="T8" s="232"/>
    </row>
    <row r="9" spans="1:20" x14ac:dyDescent="0.25">
      <c r="A9" s="226" t="s">
        <v>21</v>
      </c>
      <c r="B9" s="227">
        <v>17</v>
      </c>
      <c r="C9" s="228">
        <v>0</v>
      </c>
      <c r="D9" s="234">
        <v>375.38636363636402</v>
      </c>
      <c r="E9" s="228">
        <v>34.897727272727302</v>
      </c>
      <c r="F9" s="230">
        <v>49.988636363636402</v>
      </c>
      <c r="G9" s="228">
        <v>119</v>
      </c>
      <c r="H9" s="227">
        <v>37</v>
      </c>
      <c r="I9" s="228">
        <v>103</v>
      </c>
      <c r="J9" s="227">
        <v>26</v>
      </c>
      <c r="K9" s="228">
        <v>198</v>
      </c>
      <c r="L9" s="227">
        <v>36</v>
      </c>
      <c r="M9" s="228">
        <v>94</v>
      </c>
      <c r="N9" s="227">
        <v>135</v>
      </c>
      <c r="O9" s="228">
        <v>9</v>
      </c>
      <c r="P9" s="227">
        <v>62</v>
      </c>
      <c r="Q9" s="228">
        <v>15</v>
      </c>
      <c r="R9" s="227">
        <v>5</v>
      </c>
      <c r="S9" s="231">
        <f t="shared" si="0"/>
        <v>1316.2727272727277</v>
      </c>
      <c r="T9" s="232"/>
    </row>
    <row r="10" spans="1:20" x14ac:dyDescent="0.25">
      <c r="A10" s="226" t="s">
        <v>18</v>
      </c>
      <c r="B10" s="227">
        <v>5</v>
      </c>
      <c r="C10" s="228">
        <v>1</v>
      </c>
      <c r="D10" s="234">
        <v>197</v>
      </c>
      <c r="E10" s="228">
        <v>6</v>
      </c>
      <c r="F10" s="230">
        <v>27</v>
      </c>
      <c r="G10" s="228">
        <v>76</v>
      </c>
      <c r="H10" s="227">
        <v>13</v>
      </c>
      <c r="I10" s="228">
        <v>141</v>
      </c>
      <c r="J10" s="227">
        <v>11</v>
      </c>
      <c r="K10" s="228">
        <v>203</v>
      </c>
      <c r="L10" s="227">
        <v>43</v>
      </c>
      <c r="M10" s="228">
        <v>50</v>
      </c>
      <c r="N10" s="227">
        <v>77</v>
      </c>
      <c r="O10" s="228">
        <v>0</v>
      </c>
      <c r="P10" s="227">
        <v>22</v>
      </c>
      <c r="Q10" s="228">
        <v>15</v>
      </c>
      <c r="R10" s="227">
        <v>7</v>
      </c>
      <c r="S10" s="231">
        <f t="shared" si="0"/>
        <v>894</v>
      </c>
      <c r="T10" s="232"/>
    </row>
    <row r="11" spans="1:20" x14ac:dyDescent="0.25">
      <c r="A11" s="226" t="s">
        <v>26</v>
      </c>
      <c r="B11" s="227">
        <v>14</v>
      </c>
      <c r="C11" s="228">
        <v>0</v>
      </c>
      <c r="D11" s="234">
        <v>5</v>
      </c>
      <c r="E11" s="228">
        <v>0</v>
      </c>
      <c r="F11" s="230">
        <v>2</v>
      </c>
      <c r="G11" s="228">
        <v>0</v>
      </c>
      <c r="H11" s="227">
        <v>0</v>
      </c>
      <c r="I11" s="228">
        <v>0</v>
      </c>
      <c r="J11" s="227">
        <v>0</v>
      </c>
      <c r="K11" s="228">
        <v>0</v>
      </c>
      <c r="L11" s="227">
        <v>0</v>
      </c>
      <c r="M11" s="228">
        <v>0</v>
      </c>
      <c r="N11" s="227">
        <v>0</v>
      </c>
      <c r="O11" s="228">
        <v>0</v>
      </c>
      <c r="P11" s="227">
        <v>10</v>
      </c>
      <c r="Q11" s="228">
        <v>0</v>
      </c>
      <c r="R11" s="227">
        <v>0</v>
      </c>
      <c r="S11" s="231">
        <f t="shared" si="0"/>
        <v>31</v>
      </c>
      <c r="T11" s="232"/>
    </row>
    <row r="12" spans="1:20" x14ac:dyDescent="0.25">
      <c r="A12" s="226" t="s">
        <v>15</v>
      </c>
      <c r="B12" s="227">
        <v>35</v>
      </c>
      <c r="C12" s="228">
        <v>11</v>
      </c>
      <c r="D12" s="234">
        <v>382</v>
      </c>
      <c r="E12" s="228">
        <v>128</v>
      </c>
      <c r="F12" s="230">
        <v>1</v>
      </c>
      <c r="G12" s="228">
        <v>151</v>
      </c>
      <c r="H12" s="227">
        <v>29</v>
      </c>
      <c r="I12" s="228">
        <v>201</v>
      </c>
      <c r="J12" s="227">
        <v>22</v>
      </c>
      <c r="K12" s="228">
        <v>335</v>
      </c>
      <c r="L12" s="227">
        <v>144</v>
      </c>
      <c r="M12" s="228">
        <v>99</v>
      </c>
      <c r="N12" s="227">
        <v>159</v>
      </c>
      <c r="O12" s="228">
        <v>7</v>
      </c>
      <c r="P12" s="227">
        <v>69</v>
      </c>
      <c r="Q12" s="228">
        <v>21</v>
      </c>
      <c r="R12" s="227">
        <v>4</v>
      </c>
      <c r="S12" s="231">
        <f t="shared" si="0"/>
        <v>1798</v>
      </c>
      <c r="T12" s="232"/>
    </row>
    <row r="13" spans="1:20" x14ac:dyDescent="0.25">
      <c r="A13" s="226" t="s">
        <v>16</v>
      </c>
      <c r="B13" s="227">
        <v>84</v>
      </c>
      <c r="C13" s="228">
        <v>25</v>
      </c>
      <c r="D13" s="234">
        <v>592</v>
      </c>
      <c r="E13" s="228">
        <v>70</v>
      </c>
      <c r="F13" s="230">
        <v>51</v>
      </c>
      <c r="G13" s="228">
        <v>225</v>
      </c>
      <c r="H13" s="227">
        <v>47</v>
      </c>
      <c r="I13" s="228">
        <v>311</v>
      </c>
      <c r="J13" s="227">
        <v>12</v>
      </c>
      <c r="K13" s="228">
        <v>458</v>
      </c>
      <c r="L13" s="227">
        <v>119</v>
      </c>
      <c r="M13" s="228">
        <v>81</v>
      </c>
      <c r="N13" s="227">
        <v>244</v>
      </c>
      <c r="O13" s="228">
        <v>2</v>
      </c>
      <c r="P13" s="227">
        <v>72</v>
      </c>
      <c r="Q13" s="228">
        <v>24</v>
      </c>
      <c r="R13" s="227">
        <v>3</v>
      </c>
      <c r="S13" s="231">
        <f t="shared" si="0"/>
        <v>2420</v>
      </c>
      <c r="T13" s="232"/>
    </row>
    <row r="14" spans="1:20" x14ac:dyDescent="0.25">
      <c r="A14" s="226" t="s">
        <v>14</v>
      </c>
      <c r="B14" s="227">
        <v>11</v>
      </c>
      <c r="C14" s="228">
        <v>4</v>
      </c>
      <c r="D14" s="234">
        <v>1156</v>
      </c>
      <c r="E14" s="228">
        <v>165</v>
      </c>
      <c r="F14" s="230">
        <v>39</v>
      </c>
      <c r="G14" s="228">
        <v>224</v>
      </c>
      <c r="H14" s="227">
        <v>53</v>
      </c>
      <c r="I14" s="228">
        <v>401</v>
      </c>
      <c r="J14" s="227">
        <v>9</v>
      </c>
      <c r="K14" s="228">
        <v>780</v>
      </c>
      <c r="L14" s="227">
        <v>589</v>
      </c>
      <c r="M14" s="228">
        <v>126</v>
      </c>
      <c r="N14" s="227">
        <v>351</v>
      </c>
      <c r="O14" s="228">
        <v>43</v>
      </c>
      <c r="P14" s="227">
        <v>340</v>
      </c>
      <c r="Q14" s="228">
        <v>46</v>
      </c>
      <c r="R14" s="227">
        <v>28</v>
      </c>
      <c r="S14" s="231">
        <f t="shared" si="0"/>
        <v>4365</v>
      </c>
      <c r="T14" s="232"/>
    </row>
    <row r="15" spans="1:20" x14ac:dyDescent="0.25">
      <c r="A15" s="226" t="s">
        <v>17</v>
      </c>
      <c r="B15" s="227">
        <v>23</v>
      </c>
      <c r="C15" s="228">
        <v>0</v>
      </c>
      <c r="D15" s="234">
        <v>369</v>
      </c>
      <c r="E15" s="228">
        <v>26</v>
      </c>
      <c r="F15" s="230">
        <v>7</v>
      </c>
      <c r="G15" s="228">
        <v>115</v>
      </c>
      <c r="H15" s="227">
        <v>14</v>
      </c>
      <c r="I15" s="228">
        <v>123</v>
      </c>
      <c r="J15" s="227">
        <v>19</v>
      </c>
      <c r="K15" s="228">
        <v>168</v>
      </c>
      <c r="L15" s="227">
        <v>31</v>
      </c>
      <c r="M15" s="228">
        <v>38</v>
      </c>
      <c r="N15" s="227">
        <v>97</v>
      </c>
      <c r="O15" s="228">
        <v>3</v>
      </c>
      <c r="P15" s="227">
        <v>47</v>
      </c>
      <c r="Q15" s="228">
        <v>12</v>
      </c>
      <c r="R15" s="227">
        <v>2</v>
      </c>
      <c r="S15" s="231">
        <f t="shared" si="0"/>
        <v>1094</v>
      </c>
      <c r="T15" s="232"/>
    </row>
    <row r="16" spans="1:20" x14ac:dyDescent="0.25">
      <c r="A16" s="226" t="s">
        <v>22</v>
      </c>
      <c r="B16" s="227">
        <v>8</v>
      </c>
      <c r="C16" s="228">
        <v>1</v>
      </c>
      <c r="D16" s="234">
        <v>583</v>
      </c>
      <c r="E16" s="228">
        <v>127</v>
      </c>
      <c r="F16" s="230">
        <v>39</v>
      </c>
      <c r="G16" s="228">
        <v>193</v>
      </c>
      <c r="H16" s="227">
        <v>33</v>
      </c>
      <c r="I16" s="228">
        <v>243</v>
      </c>
      <c r="J16" s="227">
        <v>25</v>
      </c>
      <c r="K16" s="228">
        <v>337</v>
      </c>
      <c r="L16" s="227">
        <v>93</v>
      </c>
      <c r="M16" s="228">
        <v>145</v>
      </c>
      <c r="N16" s="227">
        <v>135</v>
      </c>
      <c r="O16" s="228">
        <v>0</v>
      </c>
      <c r="P16" s="227">
        <v>106</v>
      </c>
      <c r="Q16" s="228">
        <v>24</v>
      </c>
      <c r="R16" s="227">
        <v>8</v>
      </c>
      <c r="S16" s="231">
        <f t="shared" si="0"/>
        <v>2100</v>
      </c>
      <c r="T16" s="232"/>
    </row>
    <row r="17" spans="1:20" x14ac:dyDescent="0.25">
      <c r="A17" s="226" t="s">
        <v>23</v>
      </c>
      <c r="B17" s="227">
        <v>59</v>
      </c>
      <c r="C17" s="228">
        <v>6</v>
      </c>
      <c r="D17" s="234">
        <v>669</v>
      </c>
      <c r="E17" s="228">
        <v>127</v>
      </c>
      <c r="F17" s="230">
        <v>29</v>
      </c>
      <c r="G17" s="228">
        <v>125</v>
      </c>
      <c r="H17" s="227">
        <v>39</v>
      </c>
      <c r="I17" s="228">
        <v>322</v>
      </c>
      <c r="J17" s="227">
        <v>10</v>
      </c>
      <c r="K17" s="228">
        <v>299</v>
      </c>
      <c r="L17" s="227">
        <v>124</v>
      </c>
      <c r="M17" s="228">
        <v>112</v>
      </c>
      <c r="N17" s="227">
        <v>135</v>
      </c>
      <c r="O17" s="228">
        <v>23</v>
      </c>
      <c r="P17" s="227">
        <v>76</v>
      </c>
      <c r="Q17" s="228">
        <v>38</v>
      </c>
      <c r="R17" s="227">
        <v>3</v>
      </c>
      <c r="S17" s="231">
        <f t="shared" si="0"/>
        <v>2196</v>
      </c>
      <c r="T17" s="232"/>
    </row>
    <row r="18" spans="1:20" x14ac:dyDescent="0.25">
      <c r="A18" s="226" t="s">
        <v>20</v>
      </c>
      <c r="B18" s="227">
        <v>1</v>
      </c>
      <c r="C18" s="228">
        <v>0</v>
      </c>
      <c r="D18" s="234">
        <v>325</v>
      </c>
      <c r="E18" s="228">
        <v>56</v>
      </c>
      <c r="F18" s="230">
        <v>77</v>
      </c>
      <c r="G18" s="228">
        <v>89</v>
      </c>
      <c r="H18" s="227">
        <v>15</v>
      </c>
      <c r="I18" s="228">
        <v>85</v>
      </c>
      <c r="J18" s="227">
        <v>0</v>
      </c>
      <c r="K18" s="228">
        <v>125</v>
      </c>
      <c r="L18" s="227">
        <v>96</v>
      </c>
      <c r="M18" s="228">
        <v>95</v>
      </c>
      <c r="N18" s="227">
        <v>88</v>
      </c>
      <c r="O18" s="228">
        <v>10</v>
      </c>
      <c r="P18" s="227">
        <v>55</v>
      </c>
      <c r="Q18" s="228">
        <v>19</v>
      </c>
      <c r="R18" s="227">
        <v>11</v>
      </c>
      <c r="S18" s="231">
        <f t="shared" si="0"/>
        <v>1147</v>
      </c>
      <c r="T18" s="232"/>
    </row>
    <row r="19" spans="1:20" x14ac:dyDescent="0.25">
      <c r="A19" s="226" t="s">
        <v>25</v>
      </c>
      <c r="B19" s="227">
        <v>22</v>
      </c>
      <c r="C19" s="228">
        <v>8</v>
      </c>
      <c r="D19" s="234">
        <v>438</v>
      </c>
      <c r="E19" s="228">
        <v>24</v>
      </c>
      <c r="F19" s="230">
        <v>71</v>
      </c>
      <c r="G19" s="228">
        <v>72</v>
      </c>
      <c r="H19" s="227">
        <v>31</v>
      </c>
      <c r="I19" s="228">
        <v>260</v>
      </c>
      <c r="J19" s="227">
        <v>8</v>
      </c>
      <c r="K19" s="228">
        <v>278</v>
      </c>
      <c r="L19" s="227">
        <v>113</v>
      </c>
      <c r="M19" s="228">
        <v>61</v>
      </c>
      <c r="N19" s="227">
        <v>149</v>
      </c>
      <c r="O19" s="228">
        <v>0</v>
      </c>
      <c r="P19" s="227">
        <v>114</v>
      </c>
      <c r="Q19" s="228">
        <v>20</v>
      </c>
      <c r="R19" s="227">
        <v>14</v>
      </c>
      <c r="S19" s="231">
        <f>SUM(B19:R19)</f>
        <v>1683</v>
      </c>
      <c r="T19" s="232"/>
    </row>
    <row r="20" spans="1:20" x14ac:dyDescent="0.25">
      <c r="A20" s="235" t="s">
        <v>40</v>
      </c>
      <c r="B20" s="236">
        <f t="shared" ref="B20:R20" si="1">SUM(B7:B19)</f>
        <v>379</v>
      </c>
      <c r="C20" s="237">
        <f t="shared" si="1"/>
        <v>57</v>
      </c>
      <c r="D20" s="238">
        <f>SUM(D7:D19)</f>
        <v>5959.386363636364</v>
      </c>
      <c r="E20" s="239">
        <f>SUM(E7:E19)</f>
        <v>1074.8977272727273</v>
      </c>
      <c r="F20" s="239">
        <f t="shared" si="1"/>
        <v>420.98863636363637</v>
      </c>
      <c r="G20" s="239">
        <f t="shared" si="1"/>
        <v>1597</v>
      </c>
      <c r="H20" s="239">
        <f t="shared" si="1"/>
        <v>367</v>
      </c>
      <c r="I20" s="239">
        <f t="shared" si="1"/>
        <v>2659</v>
      </c>
      <c r="J20" s="239">
        <f t="shared" si="1"/>
        <v>184</v>
      </c>
      <c r="K20" s="239">
        <f t="shared" si="1"/>
        <v>3734</v>
      </c>
      <c r="L20" s="239">
        <f t="shared" si="1"/>
        <v>1606</v>
      </c>
      <c r="M20" s="239">
        <f t="shared" si="1"/>
        <v>1084</v>
      </c>
      <c r="N20" s="239">
        <f t="shared" si="1"/>
        <v>1911</v>
      </c>
      <c r="O20" s="239">
        <f t="shared" si="1"/>
        <v>114</v>
      </c>
      <c r="P20" s="239">
        <f t="shared" si="1"/>
        <v>1145</v>
      </c>
      <c r="Q20" s="239">
        <f t="shared" si="1"/>
        <v>279</v>
      </c>
      <c r="R20" s="239">
        <f t="shared" si="1"/>
        <v>102</v>
      </c>
      <c r="S20" s="239">
        <f>SUM(S7:S19)</f>
        <v>22673.272727272728</v>
      </c>
      <c r="T20" s="232"/>
    </row>
    <row r="21" spans="1:20" x14ac:dyDescent="0.25">
      <c r="A21" s="226" t="s">
        <v>27</v>
      </c>
      <c r="B21" s="227">
        <v>9</v>
      </c>
      <c r="C21" s="228">
        <v>0</v>
      </c>
      <c r="D21" s="234">
        <v>109</v>
      </c>
      <c r="E21" s="228">
        <v>10</v>
      </c>
      <c r="F21" s="230">
        <v>19</v>
      </c>
      <c r="G21" s="228">
        <v>0</v>
      </c>
      <c r="H21" s="227">
        <v>6</v>
      </c>
      <c r="I21" s="228">
        <v>18</v>
      </c>
      <c r="J21" s="227">
        <v>0</v>
      </c>
      <c r="K21" s="228">
        <v>19</v>
      </c>
      <c r="L21" s="227">
        <v>10</v>
      </c>
      <c r="M21" s="228">
        <v>4</v>
      </c>
      <c r="N21" s="227">
        <v>6</v>
      </c>
      <c r="O21" s="228">
        <v>0</v>
      </c>
      <c r="P21" s="227">
        <v>6</v>
      </c>
      <c r="Q21" s="228">
        <v>0</v>
      </c>
      <c r="R21" s="227">
        <v>0</v>
      </c>
      <c r="S21" s="231">
        <f>SUM(B21:R21)</f>
        <v>216</v>
      </c>
      <c r="T21" s="232"/>
    </row>
    <row r="22" spans="1:20" x14ac:dyDescent="0.25">
      <c r="A22" s="226" t="s">
        <v>29</v>
      </c>
      <c r="B22" s="227">
        <v>3</v>
      </c>
      <c r="C22" s="228">
        <v>0</v>
      </c>
      <c r="D22" s="234">
        <v>0</v>
      </c>
      <c r="E22" s="228">
        <v>0</v>
      </c>
      <c r="F22" s="230">
        <v>0</v>
      </c>
      <c r="G22" s="228">
        <v>0</v>
      </c>
      <c r="H22" s="227">
        <v>0</v>
      </c>
      <c r="I22" s="228">
        <v>8</v>
      </c>
      <c r="J22" s="227">
        <v>0</v>
      </c>
      <c r="K22" s="228">
        <v>8</v>
      </c>
      <c r="L22" s="227">
        <v>9</v>
      </c>
      <c r="M22" s="228">
        <v>0</v>
      </c>
      <c r="N22" s="227">
        <v>0</v>
      </c>
      <c r="O22" s="228">
        <v>0</v>
      </c>
      <c r="P22" s="227">
        <v>1</v>
      </c>
      <c r="Q22" s="228">
        <v>0</v>
      </c>
      <c r="R22" s="227">
        <v>0</v>
      </c>
      <c r="S22" s="231">
        <f t="shared" ref="S22:S25" si="2">SUM(B22:R22)</f>
        <v>29</v>
      </c>
      <c r="T22" s="232"/>
    </row>
    <row r="23" spans="1:20" x14ac:dyDescent="0.25">
      <c r="A23" s="226" t="s">
        <v>30</v>
      </c>
      <c r="B23" s="227">
        <v>5</v>
      </c>
      <c r="C23" s="228">
        <v>0</v>
      </c>
      <c r="D23" s="234">
        <v>65</v>
      </c>
      <c r="E23" s="228">
        <v>0</v>
      </c>
      <c r="F23" s="230">
        <v>10</v>
      </c>
      <c r="G23" s="228">
        <v>78</v>
      </c>
      <c r="H23" s="227">
        <v>0</v>
      </c>
      <c r="I23" s="228">
        <v>60</v>
      </c>
      <c r="J23" s="227">
        <v>0</v>
      </c>
      <c r="K23" s="228">
        <v>36</v>
      </c>
      <c r="L23" s="227">
        <v>30</v>
      </c>
      <c r="M23" s="228">
        <v>9</v>
      </c>
      <c r="N23" s="227">
        <v>24</v>
      </c>
      <c r="O23" s="228">
        <v>0</v>
      </c>
      <c r="P23" s="227">
        <v>5</v>
      </c>
      <c r="Q23" s="228">
        <v>2</v>
      </c>
      <c r="R23" s="227">
        <v>1</v>
      </c>
      <c r="S23" s="231">
        <f t="shared" si="2"/>
        <v>325</v>
      </c>
      <c r="T23" s="232"/>
    </row>
    <row r="24" spans="1:20" x14ac:dyDescent="0.25">
      <c r="A24" s="226" t="s">
        <v>28</v>
      </c>
      <c r="B24" s="227">
        <v>0</v>
      </c>
      <c r="C24" s="228">
        <v>39</v>
      </c>
      <c r="D24" s="234">
        <v>26</v>
      </c>
      <c r="E24" s="228">
        <v>4</v>
      </c>
      <c r="F24" s="230">
        <v>14</v>
      </c>
      <c r="G24" s="228">
        <v>0</v>
      </c>
      <c r="H24" s="227">
        <v>7</v>
      </c>
      <c r="I24" s="228">
        <v>18</v>
      </c>
      <c r="J24" s="227">
        <v>0</v>
      </c>
      <c r="K24" s="228">
        <v>14</v>
      </c>
      <c r="L24" s="227">
        <v>14</v>
      </c>
      <c r="M24" s="228">
        <v>0</v>
      </c>
      <c r="N24" s="227">
        <v>16</v>
      </c>
      <c r="O24" s="228">
        <v>0</v>
      </c>
      <c r="P24" s="227">
        <v>16</v>
      </c>
      <c r="Q24" s="228">
        <v>0</v>
      </c>
      <c r="R24" s="227">
        <v>0</v>
      </c>
      <c r="S24" s="231">
        <f t="shared" si="2"/>
        <v>168</v>
      </c>
      <c r="T24" s="232"/>
    </row>
    <row r="25" spans="1:20" x14ac:dyDescent="0.25">
      <c r="A25" s="226" t="s">
        <v>31</v>
      </c>
      <c r="B25" s="227">
        <v>0</v>
      </c>
      <c r="C25" s="228">
        <v>0</v>
      </c>
      <c r="D25" s="234">
        <v>0</v>
      </c>
      <c r="E25" s="228">
        <v>0</v>
      </c>
      <c r="F25" s="230">
        <v>0</v>
      </c>
      <c r="G25" s="228">
        <v>0</v>
      </c>
      <c r="H25" s="227">
        <v>0</v>
      </c>
      <c r="I25" s="228">
        <v>18</v>
      </c>
      <c r="J25" s="227">
        <v>0</v>
      </c>
      <c r="K25" s="228">
        <v>0</v>
      </c>
      <c r="L25" s="227">
        <v>0</v>
      </c>
      <c r="M25" s="228">
        <v>0</v>
      </c>
      <c r="N25" s="227">
        <v>0</v>
      </c>
      <c r="O25" s="228">
        <v>0</v>
      </c>
      <c r="P25" s="227">
        <v>0</v>
      </c>
      <c r="Q25" s="228">
        <v>0</v>
      </c>
      <c r="R25" s="227">
        <v>0</v>
      </c>
      <c r="S25" s="231">
        <f t="shared" si="2"/>
        <v>18</v>
      </c>
      <c r="T25" s="232"/>
    </row>
    <row r="26" spans="1:20" x14ac:dyDescent="0.25">
      <c r="A26" s="235" t="s">
        <v>255</v>
      </c>
      <c r="B26" s="236">
        <f t="shared" ref="B26:R26" si="3">SUM(B20:B25)</f>
        <v>396</v>
      </c>
      <c r="C26" s="240">
        <f t="shared" si="3"/>
        <v>96</v>
      </c>
      <c r="D26" s="238">
        <f>SUM(D20:D25)</f>
        <v>6159.386363636364</v>
      </c>
      <c r="E26" s="239">
        <f>SUM(E20:E25)</f>
        <v>1088.8977272727273</v>
      </c>
      <c r="F26" s="236">
        <f t="shared" si="3"/>
        <v>463.98863636363637</v>
      </c>
      <c r="G26" s="236">
        <f t="shared" si="3"/>
        <v>1675</v>
      </c>
      <c r="H26" s="236">
        <f t="shared" si="3"/>
        <v>380</v>
      </c>
      <c r="I26" s="236">
        <f t="shared" si="3"/>
        <v>2781</v>
      </c>
      <c r="J26" s="236">
        <f t="shared" si="3"/>
        <v>184</v>
      </c>
      <c r="K26" s="236">
        <f t="shared" si="3"/>
        <v>3811</v>
      </c>
      <c r="L26" s="236">
        <f t="shared" si="3"/>
        <v>1669</v>
      </c>
      <c r="M26" s="236">
        <f t="shared" si="3"/>
        <v>1097</v>
      </c>
      <c r="N26" s="236">
        <f t="shared" si="3"/>
        <v>1957</v>
      </c>
      <c r="O26" s="236">
        <f t="shared" si="3"/>
        <v>114</v>
      </c>
      <c r="P26" s="236">
        <f t="shared" si="3"/>
        <v>1173</v>
      </c>
      <c r="Q26" s="236">
        <f t="shared" si="3"/>
        <v>281</v>
      </c>
      <c r="R26" s="236">
        <f t="shared" si="3"/>
        <v>103</v>
      </c>
      <c r="S26" s="236">
        <f>SUM(S20:S25)</f>
        <v>23429.272727272728</v>
      </c>
      <c r="T26" s="232"/>
    </row>
    <row r="28" spans="1:20" x14ac:dyDescent="0.25">
      <c r="A28" s="233" t="s">
        <v>247</v>
      </c>
    </row>
    <row r="39" spans="14:19" x14ac:dyDescent="0.25">
      <c r="N39" s="403"/>
      <c r="O39" s="403"/>
      <c r="P39" s="403"/>
      <c r="Q39" s="403"/>
      <c r="R39" s="403"/>
      <c r="S39" s="403"/>
    </row>
  </sheetData>
  <mergeCells count="24">
    <mergeCell ref="A2:J2"/>
    <mergeCell ref="R5:R6"/>
    <mergeCell ref="O4:R4"/>
    <mergeCell ref="J4:N4"/>
    <mergeCell ref="A4:A6"/>
    <mergeCell ref="H4:I4"/>
    <mergeCell ref="O5:O6"/>
    <mergeCell ref="P5:P6"/>
    <mergeCell ref="A1:J1"/>
    <mergeCell ref="N39:S39"/>
    <mergeCell ref="B5:B6"/>
    <mergeCell ref="C5:C6"/>
    <mergeCell ref="G5:G6"/>
    <mergeCell ref="H5:H6"/>
    <mergeCell ref="I5:I6"/>
    <mergeCell ref="J5:J6"/>
    <mergeCell ref="K5:K6"/>
    <mergeCell ref="L5:L6"/>
    <mergeCell ref="M5:M6"/>
    <mergeCell ref="N5:N6"/>
    <mergeCell ref="S4:S6"/>
    <mergeCell ref="B4:G4"/>
    <mergeCell ref="D5:F5"/>
    <mergeCell ref="Q5:Q6"/>
  </mergeCells>
  <hyperlinks>
    <hyperlink ref="S1" location="Sommaire!A1" display="sommaire"/>
  </hyperlink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theme="4" tint="0.39997558519241921"/>
  </sheetPr>
  <dimension ref="A1:S28"/>
  <sheetViews>
    <sheetView showGridLines="0" workbookViewId="0">
      <selection sqref="A1:J1"/>
    </sheetView>
  </sheetViews>
  <sheetFormatPr baseColWidth="10" defaultColWidth="9.140625" defaultRowHeight="15" x14ac:dyDescent="0.25"/>
  <cols>
    <col min="1" max="1" width="29.28515625" style="233" customWidth="1"/>
    <col min="2" max="2" width="14.140625" style="233" customWidth="1"/>
    <col min="3" max="3" width="9.7109375" style="233" customWidth="1"/>
    <col min="4" max="4" width="10.85546875" style="233" customWidth="1"/>
    <col min="5" max="5" width="11.28515625" style="233" customWidth="1"/>
    <col min="6" max="6" width="10.140625" style="233" customWidth="1"/>
    <col min="7" max="7" width="9.85546875" style="233" customWidth="1"/>
    <col min="8" max="8" width="14" style="233" customWidth="1"/>
    <col min="9" max="9" width="11.28515625" style="233" customWidth="1"/>
    <col min="10" max="10" width="10.140625" style="233" customWidth="1"/>
    <col min="11" max="11" width="9.85546875" style="233" bestFit="1" customWidth="1"/>
    <col min="12" max="12" width="10.5703125" style="233" customWidth="1"/>
    <col min="13" max="13" width="11.85546875" style="233" customWidth="1"/>
    <col min="14" max="14" width="9.42578125" style="233" customWidth="1"/>
    <col min="15" max="15" width="10.5703125" style="233" customWidth="1"/>
    <col min="16" max="16" width="10.28515625" style="233" customWidth="1"/>
    <col min="17" max="17" width="9.140625" style="233"/>
    <col min="18" max="18" width="11.5703125" style="233" customWidth="1"/>
    <col min="19" max="20" width="9.140625" style="233"/>
    <col min="21" max="21" width="10.28515625" style="233" customWidth="1"/>
    <col min="22" max="16384" width="9.140625" style="233"/>
  </cols>
  <sheetData>
    <row r="1" spans="1:19" s="179" customFormat="1" ht="15.75" x14ac:dyDescent="0.25">
      <c r="A1" s="364" t="s">
        <v>84</v>
      </c>
      <c r="B1" s="364"/>
      <c r="C1" s="364"/>
      <c r="D1" s="364"/>
      <c r="E1" s="364"/>
      <c r="F1" s="364"/>
      <c r="G1" s="364"/>
      <c r="H1" s="364"/>
      <c r="I1" s="364"/>
      <c r="J1" s="364"/>
      <c r="S1" s="180" t="s">
        <v>78</v>
      </c>
    </row>
    <row r="2" spans="1:19" s="179" customFormat="1" ht="44.25" customHeight="1" x14ac:dyDescent="0.25">
      <c r="A2" s="367" t="s">
        <v>299</v>
      </c>
      <c r="B2" s="367"/>
      <c r="C2" s="367"/>
      <c r="D2" s="367"/>
      <c r="E2" s="367"/>
      <c r="F2" s="367"/>
      <c r="G2" s="367"/>
      <c r="H2" s="367"/>
      <c r="I2" s="367"/>
      <c r="J2" s="367"/>
    </row>
    <row r="3" spans="1:19" s="179" customFormat="1" x14ac:dyDescent="0.25">
      <c r="A3" s="219"/>
      <c r="B3" s="219"/>
      <c r="C3" s="219"/>
      <c r="D3" s="219"/>
      <c r="E3" s="219"/>
      <c r="F3" s="219"/>
      <c r="G3" s="220"/>
      <c r="H3" s="220"/>
      <c r="I3" s="220"/>
      <c r="J3" s="220"/>
    </row>
    <row r="4" spans="1:19" x14ac:dyDescent="0.25">
      <c r="A4" s="423"/>
      <c r="B4" s="424" t="s">
        <v>87</v>
      </c>
      <c r="C4" s="425"/>
      <c r="D4" s="425"/>
      <c r="E4" s="425"/>
      <c r="F4" s="425"/>
      <c r="G4" s="426"/>
      <c r="H4" s="430" t="s">
        <v>88</v>
      </c>
      <c r="I4" s="430"/>
      <c r="J4" s="420" t="s">
        <v>244</v>
      </c>
      <c r="K4" s="421"/>
      <c r="L4" s="421"/>
      <c r="M4" s="421"/>
      <c r="N4" s="422"/>
      <c r="O4" s="430" t="s">
        <v>220</v>
      </c>
      <c r="P4" s="430"/>
      <c r="Q4" s="430"/>
      <c r="R4" s="430"/>
      <c r="S4" s="429" t="s">
        <v>32</v>
      </c>
    </row>
    <row r="5" spans="1:19" s="222" customFormat="1" ht="30" customHeight="1" x14ac:dyDescent="0.25">
      <c r="A5" s="423"/>
      <c r="B5" s="404" t="s">
        <v>103</v>
      </c>
      <c r="C5" s="406" t="s">
        <v>11</v>
      </c>
      <c r="D5" s="427" t="s">
        <v>13</v>
      </c>
      <c r="E5" s="428"/>
      <c r="F5" s="428"/>
      <c r="G5" s="408" t="s">
        <v>12</v>
      </c>
      <c r="H5" s="408" t="s">
        <v>4</v>
      </c>
      <c r="I5" s="406" t="s">
        <v>7</v>
      </c>
      <c r="J5" s="408" t="s">
        <v>6</v>
      </c>
      <c r="K5" s="406" t="s">
        <v>3</v>
      </c>
      <c r="L5" s="408" t="s">
        <v>5</v>
      </c>
      <c r="M5" s="406" t="s">
        <v>1</v>
      </c>
      <c r="N5" s="408" t="s">
        <v>2</v>
      </c>
      <c r="O5" s="406" t="s">
        <v>8</v>
      </c>
      <c r="P5" s="408" t="s">
        <v>9</v>
      </c>
      <c r="Q5" s="406" t="s">
        <v>10</v>
      </c>
      <c r="R5" s="408" t="s">
        <v>102</v>
      </c>
      <c r="S5" s="429"/>
    </row>
    <row r="6" spans="1:19" s="222" customFormat="1" ht="48.75" customHeight="1" x14ac:dyDescent="0.25">
      <c r="A6" s="423"/>
      <c r="B6" s="405"/>
      <c r="C6" s="407"/>
      <c r="D6" s="223" t="s">
        <v>217</v>
      </c>
      <c r="E6" s="224" t="s">
        <v>216</v>
      </c>
      <c r="F6" s="225" t="s">
        <v>218</v>
      </c>
      <c r="G6" s="409"/>
      <c r="H6" s="409"/>
      <c r="I6" s="407"/>
      <c r="J6" s="409"/>
      <c r="K6" s="407"/>
      <c r="L6" s="409"/>
      <c r="M6" s="407"/>
      <c r="N6" s="409"/>
      <c r="O6" s="407"/>
      <c r="P6" s="409"/>
      <c r="Q6" s="407"/>
      <c r="R6" s="409"/>
      <c r="S6" s="429"/>
    </row>
    <row r="7" spans="1:19" x14ac:dyDescent="0.25">
      <c r="A7" s="226" t="s">
        <v>24</v>
      </c>
      <c r="B7" s="227">
        <v>81.081081081081081</v>
      </c>
      <c r="C7" s="228">
        <v>100</v>
      </c>
      <c r="D7" s="234">
        <v>85.516178736517716</v>
      </c>
      <c r="E7" s="241">
        <v>91.63179916317992</v>
      </c>
      <c r="F7" s="228">
        <v>77.777777777777786</v>
      </c>
      <c r="G7" s="227">
        <v>85.074626865671647</v>
      </c>
      <c r="H7" s="227">
        <v>91.83673469387756</v>
      </c>
      <c r="I7" s="228">
        <v>78.074866310160431</v>
      </c>
      <c r="J7" s="227">
        <v>53.125</v>
      </c>
      <c r="K7" s="228">
        <v>80.414746543778804</v>
      </c>
      <c r="L7" s="227">
        <v>98.82352941176471</v>
      </c>
      <c r="M7" s="228">
        <v>88</v>
      </c>
      <c r="N7" s="227">
        <v>95.719844357976655</v>
      </c>
      <c r="O7" s="228">
        <v>87.5</v>
      </c>
      <c r="P7" s="227">
        <v>76.642335766423358</v>
      </c>
      <c r="Q7" s="228">
        <v>71.875</v>
      </c>
      <c r="R7" s="227">
        <v>62.5</v>
      </c>
      <c r="S7" s="231">
        <v>84</v>
      </c>
    </row>
    <row r="8" spans="1:19" x14ac:dyDescent="0.25">
      <c r="A8" s="226" t="s">
        <v>19</v>
      </c>
      <c r="B8" s="227">
        <v>84.615384615384613</v>
      </c>
      <c r="C8" s="228">
        <v>0</v>
      </c>
      <c r="D8" s="234">
        <v>91.780821917808225</v>
      </c>
      <c r="E8" s="241">
        <v>90.277777777777786</v>
      </c>
      <c r="F8" s="228">
        <v>100</v>
      </c>
      <c r="G8" s="227">
        <v>87.837837837837839</v>
      </c>
      <c r="H8" s="227">
        <v>100</v>
      </c>
      <c r="I8" s="228">
        <v>77.89473684210526</v>
      </c>
      <c r="J8" s="227">
        <v>20</v>
      </c>
      <c r="K8" s="228">
        <v>75.630252100840337</v>
      </c>
      <c r="L8" s="227">
        <v>100</v>
      </c>
      <c r="M8" s="228">
        <v>94.642857142857139</v>
      </c>
      <c r="N8" s="227">
        <v>94.047619047619051</v>
      </c>
      <c r="O8" s="228">
        <v>100</v>
      </c>
      <c r="P8" s="227">
        <v>62.857142857142854</v>
      </c>
      <c r="Q8" s="228">
        <v>53.846153846153847</v>
      </c>
      <c r="R8" s="227">
        <v>77.777777777777786</v>
      </c>
      <c r="S8" s="231">
        <v>85.615650172612206</v>
      </c>
    </row>
    <row r="9" spans="1:19" x14ac:dyDescent="0.25">
      <c r="A9" s="226" t="s">
        <v>21</v>
      </c>
      <c r="B9" s="227">
        <v>82.35294117647058</v>
      </c>
      <c r="C9" s="228">
        <v>0</v>
      </c>
      <c r="D9" s="234">
        <v>86.934673366834062</v>
      </c>
      <c r="E9" s="241">
        <v>89.189189189189108</v>
      </c>
      <c r="F9" s="228">
        <v>88.679245283018687</v>
      </c>
      <c r="G9" s="227">
        <v>82.35294117647058</v>
      </c>
      <c r="H9" s="227">
        <v>97.297297297297305</v>
      </c>
      <c r="I9" s="228">
        <v>78.640776699029118</v>
      </c>
      <c r="J9" s="227">
        <v>50</v>
      </c>
      <c r="K9" s="228">
        <v>84.848484848484844</v>
      </c>
      <c r="L9" s="227">
        <v>94.444444444444443</v>
      </c>
      <c r="M9" s="228">
        <v>96.808510638297875</v>
      </c>
      <c r="N9" s="227">
        <v>93.333333333333329</v>
      </c>
      <c r="O9" s="228">
        <v>88.888888888888886</v>
      </c>
      <c r="P9" s="227">
        <v>80.645161290322577</v>
      </c>
      <c r="Q9" s="228">
        <v>60</v>
      </c>
      <c r="R9" s="227">
        <v>40</v>
      </c>
      <c r="S9" s="231">
        <v>85.98487464603906</v>
      </c>
    </row>
    <row r="10" spans="1:19" x14ac:dyDescent="0.25">
      <c r="A10" s="226" t="s">
        <v>18</v>
      </c>
      <c r="B10" s="227">
        <v>40</v>
      </c>
      <c r="C10" s="228">
        <v>100</v>
      </c>
      <c r="D10" s="234">
        <v>87.817258883248726</v>
      </c>
      <c r="E10" s="241">
        <v>100</v>
      </c>
      <c r="F10" s="228">
        <v>92.592592592592595</v>
      </c>
      <c r="G10" s="227">
        <v>85.526315789473685</v>
      </c>
      <c r="H10" s="227">
        <v>100</v>
      </c>
      <c r="I10" s="228">
        <v>74.468085106382972</v>
      </c>
      <c r="J10" s="227">
        <v>81.818181818181827</v>
      </c>
      <c r="K10" s="228">
        <v>77.832512315270947</v>
      </c>
      <c r="L10" s="227">
        <v>100</v>
      </c>
      <c r="M10" s="228">
        <v>94</v>
      </c>
      <c r="N10" s="227">
        <v>92.20779220779221</v>
      </c>
      <c r="O10" s="228">
        <v>0</v>
      </c>
      <c r="P10" s="227">
        <v>72.727272727272734</v>
      </c>
      <c r="Q10" s="228">
        <v>66.666666666666657</v>
      </c>
      <c r="R10" s="227">
        <v>57.142857142857139</v>
      </c>
      <c r="S10" s="231">
        <v>83.668903803131982</v>
      </c>
    </row>
    <row r="11" spans="1:19" x14ac:dyDescent="0.25">
      <c r="A11" s="226" t="s">
        <v>26</v>
      </c>
      <c r="B11" s="227">
        <v>92.857142857142861</v>
      </c>
      <c r="C11" s="228">
        <v>0</v>
      </c>
      <c r="D11" s="234">
        <v>80</v>
      </c>
      <c r="E11" s="241">
        <v>0</v>
      </c>
      <c r="F11" s="228">
        <v>100</v>
      </c>
      <c r="G11" s="227">
        <v>0</v>
      </c>
      <c r="H11" s="227">
        <v>0</v>
      </c>
      <c r="I11" s="228">
        <v>0</v>
      </c>
      <c r="J11" s="227">
        <v>0</v>
      </c>
      <c r="K11" s="228">
        <v>0</v>
      </c>
      <c r="L11" s="227">
        <v>0</v>
      </c>
      <c r="M11" s="228">
        <v>0</v>
      </c>
      <c r="N11" s="227">
        <v>0</v>
      </c>
      <c r="O11" s="228">
        <v>0</v>
      </c>
      <c r="P11" s="227">
        <v>80</v>
      </c>
      <c r="Q11" s="228">
        <v>0</v>
      </c>
      <c r="R11" s="227">
        <v>0</v>
      </c>
      <c r="S11" s="231">
        <v>87.096774193548384</v>
      </c>
    </row>
    <row r="12" spans="1:19" x14ac:dyDescent="0.25">
      <c r="A12" s="226" t="s">
        <v>15</v>
      </c>
      <c r="B12" s="227">
        <v>68.571428571428569</v>
      </c>
      <c r="C12" s="228">
        <v>100</v>
      </c>
      <c r="D12" s="234">
        <v>86.649214659685867</v>
      </c>
      <c r="E12" s="241">
        <v>92.96875</v>
      </c>
      <c r="F12" s="228">
        <v>100</v>
      </c>
      <c r="G12" s="227">
        <v>87.41721854304636</v>
      </c>
      <c r="H12" s="227">
        <v>96.551724137931032</v>
      </c>
      <c r="I12" s="228">
        <v>72.636815920398007</v>
      </c>
      <c r="J12" s="227">
        <v>54.54545454545454</v>
      </c>
      <c r="K12" s="228">
        <v>75.820895522388057</v>
      </c>
      <c r="L12" s="227">
        <v>97.916666666666657</v>
      </c>
      <c r="M12" s="228">
        <v>98.98989898989899</v>
      </c>
      <c r="N12" s="227">
        <v>94.968553459119505</v>
      </c>
      <c r="O12" s="228">
        <v>100</v>
      </c>
      <c r="P12" s="227">
        <v>81.159420289855078</v>
      </c>
      <c r="Q12" s="228">
        <v>47.619047619047613</v>
      </c>
      <c r="R12" s="227">
        <v>50</v>
      </c>
      <c r="S12" s="231">
        <v>84.705228031145722</v>
      </c>
    </row>
    <row r="13" spans="1:19" x14ac:dyDescent="0.25">
      <c r="A13" s="226" t="s">
        <v>16</v>
      </c>
      <c r="B13" s="227">
        <v>78.571428571428569</v>
      </c>
      <c r="C13" s="228">
        <v>96</v>
      </c>
      <c r="D13" s="234">
        <v>82.601351351351354</v>
      </c>
      <c r="E13" s="241">
        <v>94.285714285714278</v>
      </c>
      <c r="F13" s="228">
        <v>94.117647058823522</v>
      </c>
      <c r="G13" s="227">
        <v>88.444444444444443</v>
      </c>
      <c r="H13" s="227">
        <v>95.744680851063833</v>
      </c>
      <c r="I13" s="228">
        <v>69.453376205787791</v>
      </c>
      <c r="J13" s="227">
        <v>25</v>
      </c>
      <c r="K13" s="228">
        <v>76.637554585152827</v>
      </c>
      <c r="L13" s="227">
        <v>94.9579831932773</v>
      </c>
      <c r="M13" s="228">
        <v>97.53086419753086</v>
      </c>
      <c r="N13" s="227">
        <v>95.491803278688522</v>
      </c>
      <c r="O13" s="228">
        <v>100</v>
      </c>
      <c r="P13" s="227">
        <v>66.666666666666657</v>
      </c>
      <c r="Q13" s="228">
        <v>66.666666666666657</v>
      </c>
      <c r="R13" s="227">
        <v>100</v>
      </c>
      <c r="S13" s="231">
        <v>82.685950413223139</v>
      </c>
    </row>
    <row r="14" spans="1:19" x14ac:dyDescent="0.25">
      <c r="A14" s="226" t="s">
        <v>14</v>
      </c>
      <c r="B14" s="227">
        <v>100</v>
      </c>
      <c r="C14" s="228">
        <v>100</v>
      </c>
      <c r="D14" s="234">
        <v>93.16608996539793</v>
      </c>
      <c r="E14" s="241">
        <v>95.757575757575751</v>
      </c>
      <c r="F14" s="228">
        <v>97.435897435897431</v>
      </c>
      <c r="G14" s="227">
        <v>84.375</v>
      </c>
      <c r="H14" s="227">
        <v>90.566037735849065</v>
      </c>
      <c r="I14" s="228">
        <v>73.566084788029926</v>
      </c>
      <c r="J14" s="227">
        <v>22.222222222222221</v>
      </c>
      <c r="K14" s="228">
        <v>78.333333333333329</v>
      </c>
      <c r="L14" s="227">
        <v>97.792869269949065</v>
      </c>
      <c r="M14" s="228">
        <v>97.61904761904762</v>
      </c>
      <c r="N14" s="227">
        <v>94.01709401709401</v>
      </c>
      <c r="O14" s="228">
        <v>88.372093023255815</v>
      </c>
      <c r="P14" s="227">
        <v>77.941176470588232</v>
      </c>
      <c r="Q14" s="228">
        <v>78.260869565217391</v>
      </c>
      <c r="R14" s="227">
        <v>78.571428571428569</v>
      </c>
      <c r="S14" s="231">
        <v>87.583046964490265</v>
      </c>
    </row>
    <row r="15" spans="1:19" x14ac:dyDescent="0.25">
      <c r="A15" s="226" t="s">
        <v>17</v>
      </c>
      <c r="B15" s="227">
        <v>91.304347826086953</v>
      </c>
      <c r="C15" s="228">
        <v>0</v>
      </c>
      <c r="D15" s="234">
        <v>90.785907859078591</v>
      </c>
      <c r="E15" s="241">
        <v>92.307692307692307</v>
      </c>
      <c r="F15" s="228">
        <v>100</v>
      </c>
      <c r="G15" s="227">
        <v>88.695652173913047</v>
      </c>
      <c r="H15" s="227">
        <v>100</v>
      </c>
      <c r="I15" s="228">
        <v>66.666666666666657</v>
      </c>
      <c r="J15" s="227">
        <v>52.631578947368418</v>
      </c>
      <c r="K15" s="228">
        <v>79.166666666666657</v>
      </c>
      <c r="L15" s="227">
        <v>100</v>
      </c>
      <c r="M15" s="228">
        <v>100</v>
      </c>
      <c r="N15" s="227">
        <v>94.845360824742258</v>
      </c>
      <c r="O15" s="228">
        <v>33.333333333333329</v>
      </c>
      <c r="P15" s="227">
        <v>70.212765957446805</v>
      </c>
      <c r="Q15" s="228">
        <v>50</v>
      </c>
      <c r="R15" s="227">
        <v>50</v>
      </c>
      <c r="S15" s="231">
        <v>85.009140767824505</v>
      </c>
    </row>
    <row r="16" spans="1:19" x14ac:dyDescent="0.25">
      <c r="A16" s="226" t="s">
        <v>22</v>
      </c>
      <c r="B16" s="227">
        <v>50</v>
      </c>
      <c r="C16" s="228">
        <v>100</v>
      </c>
      <c r="D16" s="234">
        <v>83.876500857632934</v>
      </c>
      <c r="E16" s="241">
        <v>89.763779527559052</v>
      </c>
      <c r="F16" s="228">
        <v>89.743589743589752</v>
      </c>
      <c r="G16" s="227">
        <v>79.274611398963728</v>
      </c>
      <c r="H16" s="227">
        <v>100</v>
      </c>
      <c r="I16" s="228">
        <v>77.36625514403292</v>
      </c>
      <c r="J16" s="227">
        <v>64</v>
      </c>
      <c r="K16" s="228">
        <v>78.931750741839764</v>
      </c>
      <c r="L16" s="227">
        <v>96.774193548387103</v>
      </c>
      <c r="M16" s="228">
        <v>92.41379310344827</v>
      </c>
      <c r="N16" s="227">
        <v>94.814814814814824</v>
      </c>
      <c r="O16" s="228">
        <v>0</v>
      </c>
      <c r="P16" s="227">
        <v>66.981132075471692</v>
      </c>
      <c r="Q16" s="228">
        <v>87.5</v>
      </c>
      <c r="R16" s="227">
        <v>62.5</v>
      </c>
      <c r="S16" s="231">
        <v>83.238095238095227</v>
      </c>
    </row>
    <row r="17" spans="1:19" x14ac:dyDescent="0.25">
      <c r="A17" s="226" t="s">
        <v>23</v>
      </c>
      <c r="B17" s="227">
        <v>93.220338983050837</v>
      </c>
      <c r="C17" s="228">
        <v>100</v>
      </c>
      <c r="D17" s="234">
        <v>85.650224215246638</v>
      </c>
      <c r="E17" s="241">
        <v>92.913385826771659</v>
      </c>
      <c r="F17" s="228">
        <v>96.551724137931032</v>
      </c>
      <c r="G17" s="227">
        <v>83.2</v>
      </c>
      <c r="H17" s="227">
        <v>100</v>
      </c>
      <c r="I17" s="228">
        <v>74.223602484472053</v>
      </c>
      <c r="J17" s="227">
        <v>50</v>
      </c>
      <c r="K17" s="228">
        <v>75.250836120401345</v>
      </c>
      <c r="L17" s="227">
        <v>95.967741935483872</v>
      </c>
      <c r="M17" s="228">
        <v>98.214285714285708</v>
      </c>
      <c r="N17" s="227">
        <v>94.814814814814824</v>
      </c>
      <c r="O17" s="228">
        <v>86.956521739130437</v>
      </c>
      <c r="P17" s="227">
        <v>64.473684210526315</v>
      </c>
      <c r="Q17" s="228">
        <v>52.631578947368418</v>
      </c>
      <c r="R17" s="227">
        <v>100</v>
      </c>
      <c r="S17" s="231">
        <v>83.834244080145709</v>
      </c>
    </row>
    <row r="18" spans="1:19" x14ac:dyDescent="0.25">
      <c r="A18" s="226" t="s">
        <v>20</v>
      </c>
      <c r="B18" s="227">
        <v>100</v>
      </c>
      <c r="C18" s="228">
        <v>0</v>
      </c>
      <c r="D18" s="234">
        <v>88.923076923076934</v>
      </c>
      <c r="E18" s="241">
        <v>94.642857142857139</v>
      </c>
      <c r="F18" s="228">
        <v>81.818181818181827</v>
      </c>
      <c r="G18" s="227">
        <v>83.146067415730343</v>
      </c>
      <c r="H18" s="227">
        <v>80</v>
      </c>
      <c r="I18" s="228">
        <v>65.882352941176464</v>
      </c>
      <c r="J18" s="227">
        <v>0</v>
      </c>
      <c r="K18" s="228">
        <v>79.2</v>
      </c>
      <c r="L18" s="227">
        <v>95.833333333333343</v>
      </c>
      <c r="M18" s="228">
        <v>97.894736842105274</v>
      </c>
      <c r="N18" s="227">
        <v>94.318181818181827</v>
      </c>
      <c r="O18" s="228">
        <v>80</v>
      </c>
      <c r="P18" s="227">
        <v>69.090909090909093</v>
      </c>
      <c r="Q18" s="228">
        <v>78.94736842105263</v>
      </c>
      <c r="R18" s="227">
        <v>63.636363636363633</v>
      </c>
      <c r="S18" s="231">
        <v>85.701830863121188</v>
      </c>
    </row>
    <row r="19" spans="1:19" x14ac:dyDescent="0.25">
      <c r="A19" s="226" t="s">
        <v>25</v>
      </c>
      <c r="B19" s="227">
        <v>72.727272727272734</v>
      </c>
      <c r="C19" s="228">
        <v>75</v>
      </c>
      <c r="D19" s="234">
        <v>85.61643835616438</v>
      </c>
      <c r="E19" s="241">
        <v>87.5</v>
      </c>
      <c r="F19" s="228">
        <v>92.957746478873233</v>
      </c>
      <c r="G19" s="227">
        <v>81.944444444444443</v>
      </c>
      <c r="H19" s="227">
        <v>87.096774193548384</v>
      </c>
      <c r="I19" s="228">
        <v>71.15384615384616</v>
      </c>
      <c r="J19" s="227">
        <v>25</v>
      </c>
      <c r="K19" s="228">
        <v>81.294964028776988</v>
      </c>
      <c r="L19" s="227">
        <v>98.230088495575217</v>
      </c>
      <c r="M19" s="228">
        <v>95.081967213114751</v>
      </c>
      <c r="N19" s="227">
        <v>96.644295302013433</v>
      </c>
      <c r="O19" s="228">
        <v>0</v>
      </c>
      <c r="P19" s="227">
        <v>81.578947368421055</v>
      </c>
      <c r="Q19" s="228">
        <v>65</v>
      </c>
      <c r="R19" s="227">
        <v>92.857142857142861</v>
      </c>
      <c r="S19" s="231">
        <v>84.076054664289956</v>
      </c>
    </row>
    <row r="20" spans="1:19" s="243" customFormat="1" x14ac:dyDescent="0.25">
      <c r="A20" s="235" t="s">
        <v>40</v>
      </c>
      <c r="B20" s="236">
        <v>81.530343007915562</v>
      </c>
      <c r="C20" s="237">
        <v>94.73684210526315</v>
      </c>
      <c r="D20" s="238">
        <v>87.548290893281404</v>
      </c>
      <c r="E20" s="242">
        <v>92.48554302206341</v>
      </c>
      <c r="F20" s="237">
        <v>90.104461899748941</v>
      </c>
      <c r="G20" s="236">
        <v>84.783969943644337</v>
      </c>
      <c r="H20" s="236">
        <v>94.550408719346052</v>
      </c>
      <c r="I20" s="237">
        <v>73.674313651748776</v>
      </c>
      <c r="J20" s="236">
        <v>49.45652173913043</v>
      </c>
      <c r="K20" s="237">
        <v>78.468130690948044</v>
      </c>
      <c r="L20" s="236">
        <v>97.509339975093397</v>
      </c>
      <c r="M20" s="237">
        <v>95.695067264573993</v>
      </c>
      <c r="N20" s="236">
        <v>94.76713762428048</v>
      </c>
      <c r="O20" s="237">
        <v>86.842105263157904</v>
      </c>
      <c r="P20" s="236">
        <v>74.585152838427945</v>
      </c>
      <c r="Q20" s="237">
        <v>66.666666666666657</v>
      </c>
      <c r="R20" s="236">
        <v>72.549019607843135</v>
      </c>
      <c r="S20" s="239">
        <v>83</v>
      </c>
    </row>
    <row r="21" spans="1:19" x14ac:dyDescent="0.25">
      <c r="A21" s="226" t="s">
        <v>27</v>
      </c>
      <c r="B21" s="227">
        <v>100</v>
      </c>
      <c r="C21" s="228">
        <v>0</v>
      </c>
      <c r="D21" s="234">
        <v>95.412844036697251</v>
      </c>
      <c r="E21" s="241">
        <v>100</v>
      </c>
      <c r="F21" s="228">
        <v>100</v>
      </c>
      <c r="G21" s="227">
        <v>0</v>
      </c>
      <c r="H21" s="227">
        <v>100</v>
      </c>
      <c r="I21" s="228">
        <v>83.333333333333343</v>
      </c>
      <c r="J21" s="227">
        <v>0</v>
      </c>
      <c r="K21" s="228">
        <v>84.210526315789465</v>
      </c>
      <c r="L21" s="227">
        <v>100</v>
      </c>
      <c r="M21" s="228">
        <v>100</v>
      </c>
      <c r="N21" s="227">
        <v>100</v>
      </c>
      <c r="O21" s="228">
        <v>0</v>
      </c>
      <c r="P21" s="227">
        <v>83.333333333333343</v>
      </c>
      <c r="Q21" s="228">
        <v>0</v>
      </c>
      <c r="R21" s="227">
        <v>0</v>
      </c>
      <c r="S21" s="231">
        <v>94.444444444444443</v>
      </c>
    </row>
    <row r="22" spans="1:19" x14ac:dyDescent="0.25">
      <c r="A22" s="226" t="s">
        <v>29</v>
      </c>
      <c r="B22" s="227">
        <v>100</v>
      </c>
      <c r="C22" s="228">
        <v>0</v>
      </c>
      <c r="D22" s="234">
        <v>0</v>
      </c>
      <c r="E22" s="241">
        <v>0</v>
      </c>
      <c r="F22" s="228">
        <v>0</v>
      </c>
      <c r="G22" s="227">
        <v>0</v>
      </c>
      <c r="H22" s="227">
        <v>0</v>
      </c>
      <c r="I22" s="228">
        <v>100</v>
      </c>
      <c r="J22" s="227">
        <v>0</v>
      </c>
      <c r="K22" s="228">
        <v>50</v>
      </c>
      <c r="L22" s="227">
        <v>100</v>
      </c>
      <c r="M22" s="228">
        <v>0</v>
      </c>
      <c r="N22" s="227">
        <v>0</v>
      </c>
      <c r="O22" s="228">
        <v>0</v>
      </c>
      <c r="P22" s="227">
        <v>100</v>
      </c>
      <c r="Q22" s="228">
        <v>0</v>
      </c>
      <c r="R22" s="227">
        <v>0</v>
      </c>
      <c r="S22" s="231">
        <v>86.206896551724128</v>
      </c>
    </row>
    <row r="23" spans="1:19" x14ac:dyDescent="0.25">
      <c r="A23" s="226" t="s">
        <v>30</v>
      </c>
      <c r="B23" s="227">
        <v>100</v>
      </c>
      <c r="C23" s="228">
        <v>0</v>
      </c>
      <c r="D23" s="234">
        <v>89.230769230769241</v>
      </c>
      <c r="E23" s="241">
        <v>0</v>
      </c>
      <c r="F23" s="228">
        <v>80</v>
      </c>
      <c r="G23" s="227">
        <v>91.025641025641022</v>
      </c>
      <c r="H23" s="227">
        <v>0</v>
      </c>
      <c r="I23" s="228">
        <v>65</v>
      </c>
      <c r="J23" s="227">
        <v>0</v>
      </c>
      <c r="K23" s="228">
        <v>75</v>
      </c>
      <c r="L23" s="227">
        <v>96.666666666666671</v>
      </c>
      <c r="M23" s="228">
        <v>88.888888888888886</v>
      </c>
      <c r="N23" s="227">
        <v>87.5</v>
      </c>
      <c r="O23" s="228">
        <v>0</v>
      </c>
      <c r="P23" s="227">
        <v>60</v>
      </c>
      <c r="Q23" s="228">
        <v>0</v>
      </c>
      <c r="R23" s="227">
        <v>0</v>
      </c>
      <c r="S23" s="231">
        <v>82.769230769230774</v>
      </c>
    </row>
    <row r="24" spans="1:19" x14ac:dyDescent="0.25">
      <c r="A24" s="226" t="s">
        <v>28</v>
      </c>
      <c r="B24" s="227">
        <v>0</v>
      </c>
      <c r="C24" s="228">
        <v>100</v>
      </c>
      <c r="D24" s="234">
        <v>100</v>
      </c>
      <c r="E24" s="241">
        <v>100</v>
      </c>
      <c r="F24" s="228">
        <v>100</v>
      </c>
      <c r="G24" s="227">
        <v>0</v>
      </c>
      <c r="H24" s="227">
        <v>100</v>
      </c>
      <c r="I24" s="228">
        <v>83.333333333333343</v>
      </c>
      <c r="J24" s="227">
        <v>0</v>
      </c>
      <c r="K24" s="228">
        <v>100</v>
      </c>
      <c r="L24" s="227">
        <v>100</v>
      </c>
      <c r="M24" s="228">
        <v>0</v>
      </c>
      <c r="N24" s="227">
        <v>100</v>
      </c>
      <c r="O24" s="228">
        <v>0</v>
      </c>
      <c r="P24" s="227">
        <v>93.75</v>
      </c>
      <c r="Q24" s="228">
        <v>0</v>
      </c>
      <c r="R24" s="227">
        <v>0</v>
      </c>
      <c r="S24" s="231">
        <v>97.61904761904762</v>
      </c>
    </row>
    <row r="25" spans="1:19" x14ac:dyDescent="0.25">
      <c r="A25" s="226" t="s">
        <v>31</v>
      </c>
      <c r="B25" s="227">
        <v>0</v>
      </c>
      <c r="C25" s="228">
        <v>0</v>
      </c>
      <c r="D25" s="234">
        <v>0</v>
      </c>
      <c r="E25" s="241">
        <v>0</v>
      </c>
      <c r="F25" s="228">
        <v>0</v>
      </c>
      <c r="G25" s="227">
        <v>0</v>
      </c>
      <c r="H25" s="227">
        <v>0</v>
      </c>
      <c r="I25" s="228">
        <v>83.333333333333343</v>
      </c>
      <c r="J25" s="227">
        <v>0</v>
      </c>
      <c r="K25" s="228">
        <v>0</v>
      </c>
      <c r="L25" s="227">
        <v>0</v>
      </c>
      <c r="M25" s="228">
        <v>0</v>
      </c>
      <c r="N25" s="227">
        <v>0</v>
      </c>
      <c r="O25" s="228">
        <v>0</v>
      </c>
      <c r="P25" s="227">
        <v>0</v>
      </c>
      <c r="Q25" s="228">
        <v>0</v>
      </c>
      <c r="R25" s="227">
        <v>0</v>
      </c>
      <c r="S25" s="231">
        <v>83.333333333333343</v>
      </c>
    </row>
    <row r="26" spans="1:19" x14ac:dyDescent="0.25">
      <c r="A26" s="235" t="s">
        <v>255</v>
      </c>
      <c r="B26" s="236">
        <v>82.323232323232318</v>
      </c>
      <c r="C26" s="237">
        <v>96.875</v>
      </c>
      <c r="D26" s="238">
        <v>87.757782836985683</v>
      </c>
      <c r="E26" s="242">
        <v>92.582156684720786</v>
      </c>
      <c r="F26" s="237">
        <v>90.590482721461612</v>
      </c>
      <c r="G26" s="236">
        <v>85.074626865671647</v>
      </c>
      <c r="H26" s="236">
        <v>94.73684210526315</v>
      </c>
      <c r="I26" s="237">
        <v>73.750449478604821</v>
      </c>
      <c r="J26" s="236">
        <v>49.45652173913043</v>
      </c>
      <c r="K26" s="237">
        <v>78.483337706638679</v>
      </c>
      <c r="L26" s="236">
        <v>97.543439185140798</v>
      </c>
      <c r="M26" s="237">
        <v>95.656028368794324</v>
      </c>
      <c r="N26" s="236">
        <v>94.73684210526315</v>
      </c>
      <c r="O26" s="237">
        <v>86.842105263157904</v>
      </c>
      <c r="P26" s="236">
        <v>74.850809889173064</v>
      </c>
      <c r="Q26" s="237">
        <v>66.192170818505332</v>
      </c>
      <c r="R26" s="236">
        <v>71.844660194174764</v>
      </c>
      <c r="S26" s="239">
        <v>85</v>
      </c>
    </row>
    <row r="28" spans="1:19" x14ac:dyDescent="0.25">
      <c r="A28" s="233" t="s">
        <v>247</v>
      </c>
    </row>
  </sheetData>
  <mergeCells count="23">
    <mergeCell ref="S4:S6"/>
    <mergeCell ref="H4:I4"/>
    <mergeCell ref="O5:O6"/>
    <mergeCell ref="P5:P6"/>
    <mergeCell ref="Q5:Q6"/>
    <mergeCell ref="R5:R6"/>
    <mergeCell ref="H5:H6"/>
    <mergeCell ref="I5:I6"/>
    <mergeCell ref="J5:J6"/>
    <mergeCell ref="K5:K6"/>
    <mergeCell ref="L5:L6"/>
    <mergeCell ref="M5:M6"/>
    <mergeCell ref="N5:N6"/>
    <mergeCell ref="J4:N4"/>
    <mergeCell ref="O4:R4"/>
    <mergeCell ref="B4:G4"/>
    <mergeCell ref="D5:F5"/>
    <mergeCell ref="A1:J1"/>
    <mergeCell ref="B5:B6"/>
    <mergeCell ref="C5:C6"/>
    <mergeCell ref="G5:G6"/>
    <mergeCell ref="A4:A6"/>
    <mergeCell ref="A2:J2"/>
  </mergeCells>
  <hyperlinks>
    <hyperlink ref="S1" location="Sommaire!A1" display="sommaire"/>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B1A0C7"/>
  </sheetPr>
  <dimension ref="A1:E43"/>
  <sheetViews>
    <sheetView showGridLines="0" view="pageBreakPreview" zoomScaleNormal="100" zoomScaleSheetLayoutView="100" workbookViewId="0">
      <selection sqref="A1:E1"/>
    </sheetView>
  </sheetViews>
  <sheetFormatPr baseColWidth="10" defaultColWidth="9.140625" defaultRowHeight="14.25" x14ac:dyDescent="0.2"/>
  <cols>
    <col min="1" max="1" width="51.7109375" style="98" customWidth="1"/>
    <col min="2" max="2" width="9.85546875" style="98" bestFit="1" customWidth="1"/>
    <col min="3" max="4" width="10.5703125" style="98" bestFit="1" customWidth="1"/>
    <col min="5" max="5" width="13.140625" style="98" bestFit="1" customWidth="1"/>
    <col min="6" max="16384" width="9.140625" style="98"/>
  </cols>
  <sheetData>
    <row r="1" spans="1:5" s="1" customFormat="1" ht="15" x14ac:dyDescent="0.2">
      <c r="A1" s="303" t="s">
        <v>43</v>
      </c>
      <c r="B1" s="303"/>
      <c r="C1" s="303"/>
      <c r="D1" s="303"/>
      <c r="E1" s="303"/>
    </row>
    <row r="2" spans="1:5" s="1" customFormat="1" ht="12.75" x14ac:dyDescent="0.2">
      <c r="E2" s="131" t="s">
        <v>78</v>
      </c>
    </row>
    <row r="3" spans="1:5" s="1" customFormat="1" ht="12.75" x14ac:dyDescent="0.2">
      <c r="A3" s="2" t="s">
        <v>248</v>
      </c>
      <c r="B3" s="2"/>
      <c r="C3" s="2"/>
      <c r="D3" s="2"/>
      <c r="E3" s="2"/>
    </row>
    <row r="4" spans="1:5" s="154" customFormat="1" ht="34.5" customHeight="1" x14ac:dyDescent="0.2">
      <c r="A4" s="308" t="s">
        <v>293</v>
      </c>
      <c r="B4" s="308"/>
      <c r="C4" s="308"/>
      <c r="D4" s="308"/>
      <c r="E4" s="153"/>
    </row>
    <row r="5" spans="1:5" s="1" customFormat="1" ht="12.75" x14ac:dyDescent="0.2"/>
    <row r="6" spans="1:5" s="101" customFormat="1" ht="12.75" x14ac:dyDescent="0.2">
      <c r="A6" s="3" t="s">
        <v>64</v>
      </c>
      <c r="B6" s="4" t="s">
        <v>51</v>
      </c>
      <c r="C6" s="4" t="s">
        <v>52</v>
      </c>
      <c r="D6" s="5" t="s">
        <v>47</v>
      </c>
      <c r="E6" s="4" t="s">
        <v>53</v>
      </c>
    </row>
    <row r="7" spans="1:5" s="158" customFormat="1" ht="12.75" x14ac:dyDescent="0.2">
      <c r="A7" s="162" t="s">
        <v>44</v>
      </c>
      <c r="B7" s="163">
        <v>24082</v>
      </c>
      <c r="C7" s="163">
        <v>4518</v>
      </c>
      <c r="D7" s="164">
        <v>28600</v>
      </c>
      <c r="E7" s="165">
        <v>540</v>
      </c>
    </row>
    <row r="8" spans="1:5" s="158" customFormat="1" ht="12.75" x14ac:dyDescent="0.2">
      <c r="A8" s="162" t="s">
        <v>45</v>
      </c>
      <c r="B8" s="163">
        <v>15506</v>
      </c>
      <c r="C8" s="163">
        <v>3777</v>
      </c>
      <c r="D8" s="164">
        <v>19283</v>
      </c>
      <c r="E8" s="165">
        <v>264</v>
      </c>
    </row>
    <row r="9" spans="1:5" s="158" customFormat="1" ht="12.75" x14ac:dyDescent="0.2">
      <c r="A9" s="162" t="s">
        <v>46</v>
      </c>
      <c r="B9" s="163">
        <v>8593</v>
      </c>
      <c r="C9" s="163">
        <v>1648</v>
      </c>
      <c r="D9" s="164">
        <v>10241</v>
      </c>
      <c r="E9" s="165">
        <v>59</v>
      </c>
    </row>
    <row r="10" spans="1:5" s="158" customFormat="1" ht="12.75" x14ac:dyDescent="0.2">
      <c r="A10" s="166" t="s">
        <v>47</v>
      </c>
      <c r="B10" s="164">
        <v>48181</v>
      </c>
      <c r="C10" s="164">
        <v>9943</v>
      </c>
      <c r="D10" s="164">
        <v>58124</v>
      </c>
      <c r="E10" s="167">
        <v>863</v>
      </c>
    </row>
    <row r="11" spans="1:5" s="158" customFormat="1" ht="12.75" x14ac:dyDescent="0.2">
      <c r="A11" s="168" t="s">
        <v>48</v>
      </c>
      <c r="B11" s="163">
        <v>269</v>
      </c>
      <c r="C11" s="163">
        <v>54</v>
      </c>
      <c r="D11" s="164">
        <v>323</v>
      </c>
      <c r="E11" s="169" t="s">
        <v>0</v>
      </c>
    </row>
    <row r="12" spans="1:5" s="158" customFormat="1" ht="12.75" x14ac:dyDescent="0.2">
      <c r="A12" s="168" t="s">
        <v>49</v>
      </c>
      <c r="B12" s="163">
        <v>1748</v>
      </c>
      <c r="C12" s="163">
        <v>402</v>
      </c>
      <c r="D12" s="164">
        <v>2150</v>
      </c>
      <c r="E12" s="169" t="s">
        <v>0</v>
      </c>
    </row>
    <row r="13" spans="1:5" s="158" customFormat="1" ht="12.75" x14ac:dyDescent="0.2">
      <c r="A13" s="168" t="s">
        <v>50</v>
      </c>
      <c r="B13" s="163">
        <v>23079</v>
      </c>
      <c r="C13" s="163">
        <v>4466</v>
      </c>
      <c r="D13" s="164">
        <v>27545</v>
      </c>
      <c r="E13" s="169" t="s">
        <v>0</v>
      </c>
    </row>
    <row r="14" spans="1:5" x14ac:dyDescent="0.2">
      <c r="A14" s="304" t="s">
        <v>63</v>
      </c>
      <c r="B14" s="304"/>
      <c r="C14" s="304"/>
      <c r="D14" s="304"/>
      <c r="E14" s="304"/>
    </row>
    <row r="15" spans="1:5" x14ac:dyDescent="0.2">
      <c r="A15" s="101"/>
      <c r="B15" s="101"/>
      <c r="C15" s="101"/>
      <c r="D15" s="101"/>
      <c r="E15" s="101"/>
    </row>
    <row r="16" spans="1:5" s="101" customFormat="1" ht="12.75" x14ac:dyDescent="0.2">
      <c r="A16" s="3" t="s">
        <v>62</v>
      </c>
      <c r="B16" s="4" t="s">
        <v>51</v>
      </c>
      <c r="C16" s="4" t="s">
        <v>52</v>
      </c>
      <c r="D16" s="5" t="s">
        <v>47</v>
      </c>
    </row>
    <row r="17" spans="1:5" s="158" customFormat="1" ht="12.75" x14ac:dyDescent="0.2">
      <c r="A17" s="155" t="s">
        <v>54</v>
      </c>
      <c r="B17" s="156">
        <v>23050.683059999999</v>
      </c>
      <c r="C17" s="156">
        <v>4260.2932600000004</v>
      </c>
      <c r="D17" s="157">
        <v>27310.976320000002</v>
      </c>
      <c r="E17" s="170"/>
    </row>
    <row r="18" spans="1:5" s="158" customFormat="1" ht="12.75" x14ac:dyDescent="0.2">
      <c r="A18" s="155" t="s">
        <v>55</v>
      </c>
      <c r="B18" s="156">
        <v>19937.795450000001</v>
      </c>
      <c r="C18" s="156">
        <v>3491.477273</v>
      </c>
      <c r="D18" s="157">
        <v>23429.272730000001</v>
      </c>
      <c r="E18" s="170"/>
    </row>
    <row r="19" spans="1:5" s="158" customFormat="1" ht="12.75" x14ac:dyDescent="0.2">
      <c r="A19" s="155" t="s">
        <v>56</v>
      </c>
      <c r="B19" s="156">
        <v>999.58469950000006</v>
      </c>
      <c r="C19" s="156">
        <v>257.86156649999998</v>
      </c>
      <c r="D19" s="157">
        <v>1257.4462659999999</v>
      </c>
      <c r="E19" s="170"/>
    </row>
    <row r="20" spans="1:5" s="158" customFormat="1" ht="12.75" x14ac:dyDescent="0.2">
      <c r="A20" s="155" t="s">
        <v>57</v>
      </c>
      <c r="B20" s="156">
        <v>879.71590909999998</v>
      </c>
      <c r="C20" s="156">
        <v>220.88636360000001</v>
      </c>
      <c r="D20" s="157">
        <v>1100.602273</v>
      </c>
      <c r="E20" s="170"/>
    </row>
    <row r="21" spans="1:5" x14ac:dyDescent="0.2">
      <c r="A21" s="101"/>
      <c r="B21" s="101"/>
      <c r="C21" s="101"/>
      <c r="D21" s="101"/>
      <c r="E21" s="102"/>
    </row>
    <row r="22" spans="1:5" s="101" customFormat="1" ht="12.75" x14ac:dyDescent="0.2">
      <c r="A22" s="3" t="s">
        <v>61</v>
      </c>
      <c r="B22" s="4" t="s">
        <v>51</v>
      </c>
      <c r="C22" s="4" t="s">
        <v>52</v>
      </c>
      <c r="D22" s="5" t="s">
        <v>47</v>
      </c>
      <c r="E22" s="102"/>
    </row>
    <row r="23" spans="1:5" s="158" customFormat="1" ht="25.5" x14ac:dyDescent="0.2">
      <c r="A23" s="155" t="s">
        <v>58</v>
      </c>
      <c r="B23" s="156">
        <v>63217</v>
      </c>
      <c r="C23" s="156">
        <v>12361</v>
      </c>
      <c r="D23" s="157">
        <v>75578</v>
      </c>
      <c r="E23" s="170"/>
    </row>
    <row r="24" spans="1:5" s="158" customFormat="1" ht="25.5" x14ac:dyDescent="0.2">
      <c r="A24" s="155" t="s">
        <v>59</v>
      </c>
      <c r="B24" s="156">
        <v>31905</v>
      </c>
      <c r="C24" s="156">
        <v>6305</v>
      </c>
      <c r="D24" s="157">
        <v>38210</v>
      </c>
      <c r="E24" s="170"/>
    </row>
    <row r="25" spans="1:5" x14ac:dyDescent="0.2">
      <c r="A25" s="302" t="s">
        <v>60</v>
      </c>
      <c r="B25" s="302"/>
      <c r="C25" s="302"/>
      <c r="D25" s="302"/>
    </row>
    <row r="26" spans="1:5" x14ac:dyDescent="0.2">
      <c r="A26" s="12"/>
      <c r="B26" s="12"/>
      <c r="C26" s="12"/>
      <c r="D26" s="12"/>
    </row>
    <row r="27" spans="1:5" s="101" customFormat="1" ht="12.75" x14ac:dyDescent="0.2">
      <c r="A27" s="305" t="s">
        <v>65</v>
      </c>
      <c r="B27" s="306"/>
    </row>
    <row r="28" spans="1:5" s="158" customFormat="1" ht="12.75" x14ac:dyDescent="0.2">
      <c r="A28" s="155" t="s">
        <v>33</v>
      </c>
      <c r="B28" s="156">
        <v>178</v>
      </c>
    </row>
    <row r="29" spans="1:5" s="158" customFormat="1" ht="12.75" x14ac:dyDescent="0.2">
      <c r="A29" s="155" t="s">
        <v>66</v>
      </c>
      <c r="B29" s="156">
        <v>913</v>
      </c>
    </row>
    <row r="30" spans="1:5" s="158" customFormat="1" ht="12.75" x14ac:dyDescent="0.2">
      <c r="A30" s="155" t="s">
        <v>67</v>
      </c>
      <c r="B30" s="156">
        <v>26</v>
      </c>
    </row>
    <row r="31" spans="1:5" s="158" customFormat="1" ht="12.75" x14ac:dyDescent="0.2">
      <c r="A31" s="171" t="s">
        <v>47</v>
      </c>
      <c r="B31" s="172">
        <v>1117</v>
      </c>
    </row>
    <row r="32" spans="1:5" ht="24.75" customHeight="1" x14ac:dyDescent="0.2">
      <c r="A32" s="307" t="s">
        <v>223</v>
      </c>
      <c r="B32" s="307"/>
    </row>
    <row r="34" spans="1:5" s="101" customFormat="1" ht="25.5" x14ac:dyDescent="0.2">
      <c r="A34" s="104" t="s">
        <v>254</v>
      </c>
      <c r="B34" s="4" t="s">
        <v>251</v>
      </c>
      <c r="C34" s="4" t="s">
        <v>252</v>
      </c>
      <c r="D34" s="4" t="s">
        <v>253</v>
      </c>
      <c r="E34" s="132" t="s">
        <v>47</v>
      </c>
    </row>
    <row r="35" spans="1:5" s="158" customFormat="1" ht="12.75" x14ac:dyDescent="0.2">
      <c r="A35" s="173" t="s">
        <v>92</v>
      </c>
      <c r="B35" s="163">
        <v>14855</v>
      </c>
      <c r="C35" s="163">
        <v>9843</v>
      </c>
      <c r="D35" s="163">
        <v>7344</v>
      </c>
      <c r="E35" s="164">
        <v>32042</v>
      </c>
    </row>
    <row r="36" spans="1:5" s="158" customFormat="1" ht="12.75" x14ac:dyDescent="0.2">
      <c r="A36" s="173" t="s">
        <v>93</v>
      </c>
      <c r="B36" s="163">
        <v>1450</v>
      </c>
      <c r="C36" s="163">
        <v>1698</v>
      </c>
      <c r="D36" s="163">
        <v>48</v>
      </c>
      <c r="E36" s="164">
        <v>3196</v>
      </c>
    </row>
    <row r="37" spans="1:5" s="158" customFormat="1" ht="12.75" x14ac:dyDescent="0.2">
      <c r="A37" s="173" t="s">
        <v>94</v>
      </c>
      <c r="B37" s="163">
        <v>2461</v>
      </c>
      <c r="C37" s="163">
        <v>1426</v>
      </c>
      <c r="D37" s="163">
        <v>450</v>
      </c>
      <c r="E37" s="164">
        <v>4337</v>
      </c>
    </row>
    <row r="38" spans="1:5" s="158" customFormat="1" ht="12.75" x14ac:dyDescent="0.2">
      <c r="A38" s="173" t="s">
        <v>95</v>
      </c>
      <c r="B38" s="163">
        <v>1146</v>
      </c>
      <c r="C38" s="163">
        <v>507</v>
      </c>
      <c r="D38" s="163">
        <v>144</v>
      </c>
      <c r="E38" s="164">
        <v>1797</v>
      </c>
    </row>
    <row r="39" spans="1:5" s="158" customFormat="1" ht="12.75" x14ac:dyDescent="0.2">
      <c r="A39" s="173" t="s">
        <v>96</v>
      </c>
      <c r="B39" s="163">
        <v>5482</v>
      </c>
      <c r="C39" s="163">
        <v>4242</v>
      </c>
      <c r="D39" s="163">
        <v>1044</v>
      </c>
      <c r="E39" s="164">
        <v>10768</v>
      </c>
    </row>
    <row r="40" spans="1:5" s="158" customFormat="1" ht="12.75" x14ac:dyDescent="0.2">
      <c r="A40" s="173" t="s">
        <v>97</v>
      </c>
      <c r="B40" s="163">
        <v>1175</v>
      </c>
      <c r="C40" s="163">
        <v>689</v>
      </c>
      <c r="D40" s="163">
        <v>325</v>
      </c>
      <c r="E40" s="164">
        <v>2189</v>
      </c>
    </row>
    <row r="41" spans="1:5" s="158" customFormat="1" ht="12.75" x14ac:dyDescent="0.2">
      <c r="A41" s="174" t="s">
        <v>98</v>
      </c>
      <c r="B41" s="164">
        <v>26569</v>
      </c>
      <c r="C41" s="164">
        <v>18405</v>
      </c>
      <c r="D41" s="164">
        <v>9355</v>
      </c>
      <c r="E41" s="164">
        <v>54329</v>
      </c>
    </row>
    <row r="42" spans="1:5" s="158" customFormat="1" ht="12.75" x14ac:dyDescent="0.2">
      <c r="A42" s="174" t="s">
        <v>99</v>
      </c>
      <c r="B42" s="164">
        <v>2412</v>
      </c>
      <c r="C42" s="164">
        <v>1176</v>
      </c>
      <c r="D42" s="164">
        <v>915</v>
      </c>
      <c r="E42" s="164">
        <v>4503</v>
      </c>
    </row>
    <row r="43" spans="1:5" ht="27" customHeight="1" x14ac:dyDescent="0.2">
      <c r="A43" s="302" t="s">
        <v>108</v>
      </c>
      <c r="B43" s="302"/>
      <c r="C43" s="302"/>
      <c r="D43" s="302"/>
      <c r="E43" s="302"/>
    </row>
  </sheetData>
  <mergeCells count="7">
    <mergeCell ref="A43:E43"/>
    <mergeCell ref="A1:E1"/>
    <mergeCell ref="A25:D25"/>
    <mergeCell ref="A14:E14"/>
    <mergeCell ref="A27:B27"/>
    <mergeCell ref="A32:B32"/>
    <mergeCell ref="A4:D4"/>
  </mergeCells>
  <hyperlinks>
    <hyperlink ref="E2" location="Sommaire!A1" display="sommaire"/>
  </hyperlinks>
  <pageMargins left="0.7" right="0.7" top="0.75" bottom="0.75" header="0.3" footer="0.3"/>
  <pageSetup paperSize="9" scale="9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B1A0C7"/>
  </sheetPr>
  <dimension ref="A1:G66"/>
  <sheetViews>
    <sheetView showGridLines="0" view="pageBreakPreview" zoomScaleNormal="100" zoomScaleSheetLayoutView="100" workbookViewId="0">
      <selection sqref="A1:G1"/>
    </sheetView>
  </sheetViews>
  <sheetFormatPr baseColWidth="10" defaultColWidth="9.140625" defaultRowHeight="14.25" x14ac:dyDescent="0.2"/>
  <cols>
    <col min="1" max="1" width="51.7109375" style="105" customWidth="1"/>
    <col min="2" max="2" width="11.28515625" style="105" customWidth="1"/>
    <col min="3" max="3" width="10.7109375" style="105" bestFit="1" customWidth="1"/>
    <col min="4" max="4" width="11.28515625" style="105" customWidth="1"/>
    <col min="5" max="5" width="13.140625" style="105" bestFit="1" customWidth="1"/>
    <col min="6" max="6" width="11" style="105" customWidth="1"/>
    <col min="7" max="7" width="9.140625" style="105" hidden="1" customWidth="1"/>
    <col min="8" max="16384" width="9.140625" style="105"/>
  </cols>
  <sheetData>
    <row r="1" spans="1:7" s="1" customFormat="1" ht="15" x14ac:dyDescent="0.2">
      <c r="A1" s="309" t="s">
        <v>268</v>
      </c>
      <c r="B1" s="309"/>
      <c r="C1" s="309"/>
      <c r="D1" s="309"/>
      <c r="E1" s="309"/>
      <c r="F1" s="309"/>
      <c r="G1" s="309"/>
    </row>
    <row r="2" spans="1:7" s="1" customFormat="1" ht="12.75" x14ac:dyDescent="0.2">
      <c r="F2" s="131" t="s">
        <v>78</v>
      </c>
    </row>
    <row r="3" spans="1:7" s="1" customFormat="1" ht="12.75" x14ac:dyDescent="0.2">
      <c r="A3" s="2" t="s">
        <v>248</v>
      </c>
    </row>
    <row r="4" spans="1:7" s="1" customFormat="1" ht="26.25" customHeight="1" x14ac:dyDescent="0.2">
      <c r="A4" s="316" t="s">
        <v>249</v>
      </c>
      <c r="B4" s="316"/>
      <c r="C4" s="316"/>
      <c r="D4" s="316"/>
      <c r="E4" s="316"/>
      <c r="F4" s="95"/>
    </row>
    <row r="5" spans="1:7" s="1" customFormat="1" ht="12.75" x14ac:dyDescent="0.2">
      <c r="A5" s="15"/>
    </row>
    <row r="6" spans="1:7" s="106" customFormat="1" ht="12.75" x14ac:dyDescent="0.2">
      <c r="A6" s="16" t="s">
        <v>64</v>
      </c>
      <c r="B6" s="4" t="s">
        <v>51</v>
      </c>
      <c r="C6" s="4" t="s">
        <v>52</v>
      </c>
      <c r="D6" s="5" t="s">
        <v>47</v>
      </c>
      <c r="E6" s="4" t="s">
        <v>53</v>
      </c>
    </row>
    <row r="7" spans="1:7" s="106" customFormat="1" ht="12.75" x14ac:dyDescent="0.2">
      <c r="A7" s="6" t="s">
        <v>44</v>
      </c>
      <c r="B7" s="7">
        <v>178</v>
      </c>
      <c r="C7" s="7">
        <v>23</v>
      </c>
      <c r="D7" s="14">
        <v>201</v>
      </c>
      <c r="E7" s="17">
        <v>7</v>
      </c>
      <c r="F7" s="102"/>
    </row>
    <row r="8" spans="1:7" s="106" customFormat="1" ht="12.75" x14ac:dyDescent="0.2">
      <c r="A8" s="6" t="s">
        <v>45</v>
      </c>
      <c r="B8" s="7">
        <v>95</v>
      </c>
      <c r="C8" s="7">
        <v>19</v>
      </c>
      <c r="D8" s="14">
        <v>114</v>
      </c>
      <c r="E8" s="17">
        <v>1</v>
      </c>
      <c r="F8" s="102"/>
    </row>
    <row r="9" spans="1:7" s="106" customFormat="1" ht="12.75" x14ac:dyDescent="0.2">
      <c r="A9" s="6" t="s">
        <v>46</v>
      </c>
      <c r="B9" s="7">
        <v>0</v>
      </c>
      <c r="C9" s="7">
        <v>0</v>
      </c>
      <c r="D9" s="14">
        <v>0</v>
      </c>
      <c r="E9" s="17">
        <v>0</v>
      </c>
      <c r="F9" s="102"/>
    </row>
    <row r="10" spans="1:7" s="106" customFormat="1" ht="12.75" x14ac:dyDescent="0.2">
      <c r="A10" s="13" t="s">
        <v>47</v>
      </c>
      <c r="B10" s="14">
        <v>273</v>
      </c>
      <c r="C10" s="14">
        <v>42</v>
      </c>
      <c r="D10" s="14">
        <v>315</v>
      </c>
      <c r="E10" s="18">
        <v>8</v>
      </c>
      <c r="F10" s="102"/>
    </row>
    <row r="11" spans="1:7" s="106" customFormat="1" ht="12.75" x14ac:dyDescent="0.2">
      <c r="A11" s="10" t="s">
        <v>48</v>
      </c>
      <c r="B11" s="7">
        <v>2</v>
      </c>
      <c r="C11" s="7">
        <v>0</v>
      </c>
      <c r="D11" s="14">
        <v>2</v>
      </c>
      <c r="E11" s="11" t="s">
        <v>0</v>
      </c>
      <c r="F11" s="102"/>
    </row>
    <row r="12" spans="1:7" s="106" customFormat="1" ht="12.75" x14ac:dyDescent="0.2">
      <c r="A12" s="10" t="s">
        <v>49</v>
      </c>
      <c r="B12" s="7">
        <v>34</v>
      </c>
      <c r="C12" s="7">
        <v>2</v>
      </c>
      <c r="D12" s="14">
        <v>36</v>
      </c>
      <c r="E12" s="11" t="s">
        <v>0</v>
      </c>
      <c r="F12" s="102"/>
    </row>
    <row r="13" spans="1:7" s="106" customFormat="1" ht="12.75" x14ac:dyDescent="0.2">
      <c r="A13" s="10" t="s">
        <v>50</v>
      </c>
      <c r="B13" s="7">
        <v>63</v>
      </c>
      <c r="C13" s="7">
        <v>2</v>
      </c>
      <c r="D13" s="14">
        <v>65</v>
      </c>
      <c r="E13" s="11" t="s">
        <v>0</v>
      </c>
      <c r="F13" s="102"/>
    </row>
    <row r="14" spans="1:7" x14ac:dyDescent="0.2">
      <c r="A14" s="302" t="s">
        <v>63</v>
      </c>
      <c r="B14" s="302"/>
      <c r="C14" s="302"/>
      <c r="D14" s="302"/>
      <c r="E14" s="302"/>
    </row>
    <row r="15" spans="1:7" x14ac:dyDescent="0.2">
      <c r="A15" s="12"/>
      <c r="B15" s="12"/>
      <c r="C15" s="12"/>
      <c r="D15" s="12"/>
      <c r="E15" s="12"/>
    </row>
    <row r="16" spans="1:7" s="106" customFormat="1" ht="12.75" x14ac:dyDescent="0.2">
      <c r="A16" s="16" t="s">
        <v>62</v>
      </c>
      <c r="B16" s="4" t="s">
        <v>51</v>
      </c>
      <c r="C16" s="4" t="s">
        <v>52</v>
      </c>
      <c r="D16" s="5" t="s">
        <v>47</v>
      </c>
    </row>
    <row r="17" spans="1:6" s="106" customFormat="1" ht="12.75" x14ac:dyDescent="0.2">
      <c r="A17" s="6" t="s">
        <v>54</v>
      </c>
      <c r="B17" s="7">
        <v>448</v>
      </c>
      <c r="C17" s="7">
        <v>90</v>
      </c>
      <c r="D17" s="14">
        <v>538</v>
      </c>
      <c r="E17" s="102"/>
    </row>
    <row r="18" spans="1:6" s="106" customFormat="1" ht="12.75" x14ac:dyDescent="0.2">
      <c r="A18" s="6" t="s">
        <v>55</v>
      </c>
      <c r="B18" s="7">
        <v>326</v>
      </c>
      <c r="C18" s="7">
        <v>70</v>
      </c>
      <c r="D18" s="14">
        <v>396</v>
      </c>
      <c r="E18" s="102"/>
    </row>
    <row r="19" spans="1:6" s="106" customFormat="1" ht="12.75" x14ac:dyDescent="0.2">
      <c r="A19" s="6" t="s">
        <v>56</v>
      </c>
      <c r="B19" s="7">
        <v>48</v>
      </c>
      <c r="C19" s="7">
        <v>6</v>
      </c>
      <c r="D19" s="14">
        <v>54</v>
      </c>
      <c r="E19" s="102"/>
    </row>
    <row r="20" spans="1:6" s="106" customFormat="1" ht="12.75" x14ac:dyDescent="0.2">
      <c r="A20" s="6" t="s">
        <v>57</v>
      </c>
      <c r="B20" s="7">
        <v>41</v>
      </c>
      <c r="C20" s="7">
        <v>6</v>
      </c>
      <c r="D20" s="14">
        <v>47</v>
      </c>
      <c r="E20" s="102"/>
    </row>
    <row r="21" spans="1:6" x14ac:dyDescent="0.2">
      <c r="A21" s="106"/>
      <c r="B21" s="106"/>
      <c r="C21" s="106"/>
      <c r="D21" s="106"/>
      <c r="E21" s="102"/>
      <c r="F21" s="106"/>
    </row>
    <row r="22" spans="1:6" s="106" customFormat="1" ht="12.75" x14ac:dyDescent="0.2">
      <c r="A22" s="16" t="s">
        <v>61</v>
      </c>
      <c r="B22" s="4" t="s">
        <v>51</v>
      </c>
      <c r="C22" s="4" t="s">
        <v>52</v>
      </c>
      <c r="D22" s="5" t="s">
        <v>47</v>
      </c>
      <c r="E22" s="102"/>
    </row>
    <row r="23" spans="1:6" s="106" customFormat="1" ht="25.5" x14ac:dyDescent="0.2">
      <c r="A23" s="6" t="s">
        <v>58</v>
      </c>
      <c r="B23" s="19">
        <v>19</v>
      </c>
      <c r="C23" s="19">
        <v>2</v>
      </c>
      <c r="D23" s="20">
        <v>21</v>
      </c>
      <c r="E23" s="102"/>
    </row>
    <row r="24" spans="1:6" s="106" customFormat="1" ht="25.5" x14ac:dyDescent="0.2">
      <c r="A24" s="6" t="s">
        <v>59</v>
      </c>
      <c r="B24" s="19">
        <v>19</v>
      </c>
      <c r="C24" s="19">
        <v>2</v>
      </c>
      <c r="D24" s="20">
        <v>21</v>
      </c>
      <c r="E24" s="102"/>
    </row>
    <row r="25" spans="1:6" x14ac:dyDescent="0.2">
      <c r="A25" s="302" t="s">
        <v>60</v>
      </c>
      <c r="B25" s="302"/>
      <c r="C25" s="302"/>
      <c r="D25" s="302"/>
    </row>
    <row r="26" spans="1:6" x14ac:dyDescent="0.2">
      <c r="A26" s="12"/>
      <c r="B26" s="12"/>
      <c r="C26" s="12"/>
      <c r="D26" s="12"/>
    </row>
    <row r="27" spans="1:6" s="106" customFormat="1" ht="12.75" x14ac:dyDescent="0.2">
      <c r="A27" s="313" t="s">
        <v>65</v>
      </c>
      <c r="B27" s="314"/>
      <c r="C27" s="12"/>
      <c r="D27" s="12"/>
    </row>
    <row r="28" spans="1:6" s="106" customFormat="1" ht="12.75" x14ac:dyDescent="0.2">
      <c r="A28" s="6" t="s">
        <v>33</v>
      </c>
      <c r="B28" s="7">
        <v>10</v>
      </c>
      <c r="C28" s="12"/>
      <c r="D28" s="12"/>
    </row>
    <row r="29" spans="1:6" s="106" customFormat="1" ht="12.75" x14ac:dyDescent="0.2">
      <c r="A29" s="6" t="s">
        <v>66</v>
      </c>
      <c r="B29" s="7">
        <v>84</v>
      </c>
      <c r="C29" s="12"/>
      <c r="D29" s="12"/>
    </row>
    <row r="30" spans="1:6" s="106" customFormat="1" ht="12.75" x14ac:dyDescent="0.2">
      <c r="A30" s="6" t="s">
        <v>67</v>
      </c>
      <c r="B30" s="7">
        <v>5</v>
      </c>
      <c r="C30" s="12"/>
      <c r="D30" s="12"/>
    </row>
    <row r="31" spans="1:6" s="106" customFormat="1" ht="12.75" x14ac:dyDescent="0.2">
      <c r="A31" s="13" t="s">
        <v>47</v>
      </c>
      <c r="B31" s="14">
        <v>99</v>
      </c>
      <c r="C31" s="12"/>
      <c r="D31" s="12"/>
    </row>
    <row r="32" spans="1:6" ht="40.5" customHeight="1" x14ac:dyDescent="0.2">
      <c r="A32" s="302" t="s">
        <v>223</v>
      </c>
      <c r="B32" s="302"/>
      <c r="C32" s="12"/>
      <c r="D32" s="12"/>
    </row>
    <row r="33" spans="1:7" x14ac:dyDescent="0.2">
      <c r="A33" s="103"/>
      <c r="B33" s="103"/>
      <c r="C33" s="12"/>
      <c r="D33" s="12"/>
    </row>
    <row r="34" spans="1:7" s="106" customFormat="1" ht="25.5" x14ac:dyDescent="0.2">
      <c r="A34" s="104" t="s">
        <v>254</v>
      </c>
      <c r="B34" s="4" t="s">
        <v>251</v>
      </c>
      <c r="C34" s="4" t="s">
        <v>252</v>
      </c>
      <c r="D34" s="4" t="s">
        <v>253</v>
      </c>
      <c r="E34" s="133" t="s">
        <v>47</v>
      </c>
    </row>
    <row r="35" spans="1:7" s="106" customFormat="1" ht="12.75" x14ac:dyDescent="0.2">
      <c r="A35" s="86" t="s">
        <v>92</v>
      </c>
      <c r="B35" s="7">
        <v>16</v>
      </c>
      <c r="C35" s="7">
        <v>3</v>
      </c>
      <c r="D35" s="107">
        <v>0</v>
      </c>
      <c r="E35" s="14">
        <v>19</v>
      </c>
    </row>
    <row r="36" spans="1:7" s="106" customFormat="1" ht="12.75" x14ac:dyDescent="0.2">
      <c r="A36" s="86" t="s">
        <v>93</v>
      </c>
      <c r="B36" s="7">
        <v>4</v>
      </c>
      <c r="C36" s="7">
        <v>9</v>
      </c>
      <c r="D36" s="107">
        <v>0</v>
      </c>
      <c r="E36" s="14">
        <v>13</v>
      </c>
    </row>
    <row r="37" spans="1:7" s="106" customFormat="1" ht="12.75" x14ac:dyDescent="0.2">
      <c r="A37" s="86" t="s">
        <v>94</v>
      </c>
      <c r="B37" s="7">
        <v>19</v>
      </c>
      <c r="C37" s="7">
        <v>4</v>
      </c>
      <c r="D37" s="107">
        <v>0</v>
      </c>
      <c r="E37" s="14">
        <v>23</v>
      </c>
    </row>
    <row r="38" spans="1:7" s="106" customFormat="1" ht="12.75" x14ac:dyDescent="0.2">
      <c r="A38" s="86" t="s">
        <v>95</v>
      </c>
      <c r="B38" s="7">
        <v>6</v>
      </c>
      <c r="C38" s="7">
        <v>6</v>
      </c>
      <c r="D38" s="107">
        <v>0</v>
      </c>
      <c r="E38" s="14">
        <v>12</v>
      </c>
    </row>
    <row r="39" spans="1:7" s="106" customFormat="1" ht="12.75" x14ac:dyDescent="0.2">
      <c r="A39" s="86" t="s">
        <v>96</v>
      </c>
      <c r="B39" s="7">
        <v>41</v>
      </c>
      <c r="C39" s="7">
        <v>24</v>
      </c>
      <c r="D39" s="107">
        <v>0</v>
      </c>
      <c r="E39" s="14">
        <v>65</v>
      </c>
    </row>
    <row r="40" spans="1:7" s="106" customFormat="1" ht="12.75" x14ac:dyDescent="0.2">
      <c r="A40" s="86" t="s">
        <v>97</v>
      </c>
      <c r="B40" s="7">
        <v>39</v>
      </c>
      <c r="C40" s="7">
        <v>40</v>
      </c>
      <c r="D40" s="107">
        <v>0</v>
      </c>
      <c r="E40" s="14">
        <v>79</v>
      </c>
    </row>
    <row r="41" spans="1:7" s="106" customFormat="1" ht="12.75" x14ac:dyDescent="0.2">
      <c r="A41" s="100" t="s">
        <v>98</v>
      </c>
      <c r="B41" s="14">
        <v>125</v>
      </c>
      <c r="C41" s="14">
        <v>86</v>
      </c>
      <c r="D41" s="108">
        <v>0</v>
      </c>
      <c r="E41" s="14">
        <v>211</v>
      </c>
    </row>
    <row r="42" spans="1:7" s="106" customFormat="1" ht="12.75" x14ac:dyDescent="0.2">
      <c r="A42" s="100" t="s">
        <v>99</v>
      </c>
      <c r="B42" s="14">
        <v>99</v>
      </c>
      <c r="C42" s="14">
        <v>52</v>
      </c>
      <c r="D42" s="108">
        <v>0</v>
      </c>
      <c r="E42" s="14">
        <v>151</v>
      </c>
    </row>
    <row r="43" spans="1:7" ht="28.5" customHeight="1" x14ac:dyDescent="0.2">
      <c r="A43" s="315" t="s">
        <v>108</v>
      </c>
      <c r="B43" s="315"/>
      <c r="C43" s="315"/>
      <c r="D43" s="315"/>
      <c r="E43" s="315"/>
    </row>
    <row r="45" spans="1:7" s="106" customFormat="1" ht="15" customHeight="1" x14ac:dyDescent="0.2">
      <c r="A45" s="310" t="s">
        <v>74</v>
      </c>
      <c r="B45" s="311"/>
      <c r="C45" s="311"/>
      <c r="D45" s="311"/>
      <c r="E45" s="311"/>
      <c r="F45" s="311"/>
      <c r="G45" s="312"/>
    </row>
    <row r="46" spans="1:7" s="106" customFormat="1" ht="25.5" x14ac:dyDescent="0.2">
      <c r="A46" s="21" t="s">
        <v>68</v>
      </c>
      <c r="B46" s="22" t="s">
        <v>69</v>
      </c>
      <c r="C46" s="22" t="s">
        <v>70</v>
      </c>
      <c r="D46" s="22" t="s">
        <v>71</v>
      </c>
      <c r="E46" s="22" t="s">
        <v>72</v>
      </c>
      <c r="F46" s="22" t="s">
        <v>73</v>
      </c>
      <c r="G46" s="23" t="s">
        <v>34</v>
      </c>
    </row>
    <row r="47" spans="1:7" s="106" customFormat="1" ht="12.75" x14ac:dyDescent="0.2">
      <c r="A47" s="24" t="s">
        <v>24</v>
      </c>
      <c r="B47" s="25">
        <v>4</v>
      </c>
      <c r="C47" s="25">
        <v>3</v>
      </c>
      <c r="D47" s="25">
        <v>16</v>
      </c>
      <c r="E47" s="25">
        <v>13</v>
      </c>
      <c r="F47" s="25">
        <v>3</v>
      </c>
      <c r="G47" s="26">
        <v>1</v>
      </c>
    </row>
    <row r="48" spans="1:7" s="106" customFormat="1" ht="12.75" x14ac:dyDescent="0.2">
      <c r="A48" s="25" t="s">
        <v>19</v>
      </c>
      <c r="B48" s="25">
        <v>0</v>
      </c>
      <c r="C48" s="25">
        <v>1</v>
      </c>
      <c r="D48" s="25">
        <v>8</v>
      </c>
      <c r="E48" s="25">
        <v>13</v>
      </c>
      <c r="F48" s="25">
        <v>7</v>
      </c>
      <c r="G48" s="26">
        <v>0</v>
      </c>
    </row>
    <row r="49" spans="1:7" s="106" customFormat="1" ht="12.75" x14ac:dyDescent="0.2">
      <c r="A49" s="25" t="s">
        <v>21</v>
      </c>
      <c r="B49" s="25">
        <v>1</v>
      </c>
      <c r="C49" s="25">
        <v>1</v>
      </c>
      <c r="D49" s="25">
        <v>12</v>
      </c>
      <c r="E49" s="25">
        <v>9</v>
      </c>
      <c r="F49" s="25">
        <v>4</v>
      </c>
      <c r="G49" s="26">
        <v>0</v>
      </c>
    </row>
    <row r="50" spans="1:7" s="106" customFormat="1" ht="12.75" x14ac:dyDescent="0.2">
      <c r="A50" s="25" t="s">
        <v>36</v>
      </c>
      <c r="B50" s="25">
        <v>0</v>
      </c>
      <c r="C50" s="25">
        <v>0</v>
      </c>
      <c r="D50" s="25">
        <v>9</v>
      </c>
      <c r="E50" s="25">
        <v>6</v>
      </c>
      <c r="F50" s="25">
        <v>5</v>
      </c>
      <c r="G50" s="26">
        <v>0</v>
      </c>
    </row>
    <row r="51" spans="1:7" s="106" customFormat="1" ht="12.75" x14ac:dyDescent="0.2">
      <c r="A51" s="25" t="s">
        <v>26</v>
      </c>
      <c r="B51" s="25">
        <v>0</v>
      </c>
      <c r="C51" s="25">
        <v>0</v>
      </c>
      <c r="D51" s="25">
        <v>1</v>
      </c>
      <c r="E51" s="25">
        <v>1</v>
      </c>
      <c r="F51" s="25">
        <v>0</v>
      </c>
      <c r="G51" s="26">
        <v>0</v>
      </c>
    </row>
    <row r="52" spans="1:7" s="106" customFormat="1" ht="12.75" x14ac:dyDescent="0.2">
      <c r="A52" s="25" t="s">
        <v>42</v>
      </c>
      <c r="B52" s="25">
        <v>1</v>
      </c>
      <c r="C52" s="25">
        <v>1</v>
      </c>
      <c r="D52" s="25">
        <v>10</v>
      </c>
      <c r="E52" s="25">
        <v>17</v>
      </c>
      <c r="F52" s="25">
        <v>4</v>
      </c>
      <c r="G52" s="26">
        <v>0</v>
      </c>
    </row>
    <row r="53" spans="1:7" s="106" customFormat="1" ht="12.75" x14ac:dyDescent="0.2">
      <c r="A53" s="25" t="s">
        <v>16</v>
      </c>
      <c r="B53" s="25">
        <v>2</v>
      </c>
      <c r="C53" s="25">
        <v>3</v>
      </c>
      <c r="D53" s="25">
        <v>6</v>
      </c>
      <c r="E53" s="25">
        <v>13</v>
      </c>
      <c r="F53" s="25">
        <v>5</v>
      </c>
      <c r="G53" s="26">
        <v>3</v>
      </c>
    </row>
    <row r="54" spans="1:7" s="106" customFormat="1" ht="12.75" x14ac:dyDescent="0.2">
      <c r="A54" s="25" t="s">
        <v>38</v>
      </c>
      <c r="B54" s="25">
        <v>2</v>
      </c>
      <c r="C54" s="25">
        <v>2</v>
      </c>
      <c r="D54" s="25">
        <v>19</v>
      </c>
      <c r="E54" s="25">
        <v>14</v>
      </c>
      <c r="F54" s="25">
        <v>7</v>
      </c>
      <c r="G54" s="26">
        <v>1</v>
      </c>
    </row>
    <row r="55" spans="1:7" s="106" customFormat="1" ht="12.75" x14ac:dyDescent="0.2">
      <c r="A55" s="25" t="s">
        <v>17</v>
      </c>
      <c r="B55" s="25">
        <v>2</v>
      </c>
      <c r="C55" s="25">
        <v>3</v>
      </c>
      <c r="D55" s="25">
        <v>9</v>
      </c>
      <c r="E55" s="25">
        <v>16</v>
      </c>
      <c r="F55" s="25">
        <v>7</v>
      </c>
      <c r="G55" s="26">
        <v>0</v>
      </c>
    </row>
    <row r="56" spans="1:7" s="106" customFormat="1" ht="12.75" x14ac:dyDescent="0.2">
      <c r="A56" s="25" t="s">
        <v>22</v>
      </c>
      <c r="B56" s="25">
        <v>3</v>
      </c>
      <c r="C56" s="25">
        <v>2</v>
      </c>
      <c r="D56" s="25">
        <v>26</v>
      </c>
      <c r="E56" s="25">
        <v>29</v>
      </c>
      <c r="F56" s="25">
        <v>11</v>
      </c>
      <c r="G56" s="26">
        <v>7</v>
      </c>
    </row>
    <row r="57" spans="1:7" s="106" customFormat="1" ht="12.75" x14ac:dyDescent="0.2">
      <c r="A57" s="25" t="s">
        <v>23</v>
      </c>
      <c r="B57" s="25">
        <v>5</v>
      </c>
      <c r="C57" s="25">
        <v>3</v>
      </c>
      <c r="D57" s="25">
        <v>31</v>
      </c>
      <c r="E57" s="25">
        <v>24</v>
      </c>
      <c r="F57" s="25">
        <v>7</v>
      </c>
      <c r="G57" s="26">
        <v>5</v>
      </c>
    </row>
    <row r="58" spans="1:7" s="106" customFormat="1" ht="12.75" x14ac:dyDescent="0.2">
      <c r="A58" s="25" t="s">
        <v>39</v>
      </c>
      <c r="B58" s="25">
        <v>2</v>
      </c>
      <c r="C58" s="25">
        <v>1</v>
      </c>
      <c r="D58" s="25">
        <v>4</v>
      </c>
      <c r="E58" s="25">
        <v>4</v>
      </c>
      <c r="F58" s="25">
        <v>1</v>
      </c>
      <c r="G58" s="26">
        <v>0</v>
      </c>
    </row>
    <row r="59" spans="1:7" s="106" customFormat="1" ht="12.75" x14ac:dyDescent="0.2">
      <c r="A59" s="25" t="s">
        <v>25</v>
      </c>
      <c r="B59" s="25">
        <v>0</v>
      </c>
      <c r="C59" s="25">
        <v>0</v>
      </c>
      <c r="D59" s="25">
        <v>19</v>
      </c>
      <c r="E59" s="25">
        <v>14</v>
      </c>
      <c r="F59" s="25">
        <v>5</v>
      </c>
      <c r="G59" s="26">
        <v>3</v>
      </c>
    </row>
    <row r="60" spans="1:7" s="106" customFormat="1" ht="12.75" x14ac:dyDescent="0.2">
      <c r="A60" s="27" t="s">
        <v>40</v>
      </c>
      <c r="B60" s="28">
        <f t="shared" ref="B60:G60" si="0">SUM(B47:B59)</f>
        <v>22</v>
      </c>
      <c r="C60" s="28">
        <f t="shared" si="0"/>
        <v>20</v>
      </c>
      <c r="D60" s="28">
        <f t="shared" si="0"/>
        <v>170</v>
      </c>
      <c r="E60" s="28">
        <f t="shared" si="0"/>
        <v>173</v>
      </c>
      <c r="F60" s="28">
        <f t="shared" si="0"/>
        <v>66</v>
      </c>
      <c r="G60" s="28">
        <f t="shared" si="0"/>
        <v>20</v>
      </c>
    </row>
    <row r="61" spans="1:7" s="106" customFormat="1" ht="12.75" x14ac:dyDescent="0.2">
      <c r="A61" s="25" t="s">
        <v>27</v>
      </c>
      <c r="B61" s="25">
        <v>0</v>
      </c>
      <c r="C61" s="25">
        <v>0</v>
      </c>
      <c r="D61" s="25">
        <v>1</v>
      </c>
      <c r="E61" s="25">
        <v>4</v>
      </c>
      <c r="F61" s="25">
        <v>0</v>
      </c>
      <c r="G61" s="26">
        <v>1</v>
      </c>
    </row>
    <row r="62" spans="1:7" s="106" customFormat="1" ht="12.75" x14ac:dyDescent="0.2">
      <c r="A62" s="25" t="s">
        <v>29</v>
      </c>
      <c r="B62" s="25">
        <v>0</v>
      </c>
      <c r="C62" s="25">
        <v>0</v>
      </c>
      <c r="D62" s="25">
        <v>0</v>
      </c>
      <c r="E62" s="25">
        <v>0</v>
      </c>
      <c r="F62" s="25">
        <v>0</v>
      </c>
      <c r="G62" s="26">
        <v>0</v>
      </c>
    </row>
    <row r="63" spans="1:7" s="106" customFormat="1" ht="12.75" x14ac:dyDescent="0.2">
      <c r="A63" s="25" t="s">
        <v>28</v>
      </c>
      <c r="B63" s="25">
        <v>0</v>
      </c>
      <c r="C63" s="25">
        <v>0</v>
      </c>
      <c r="D63" s="25">
        <v>0</v>
      </c>
      <c r="E63" s="25">
        <v>0</v>
      </c>
      <c r="F63" s="25">
        <v>0</v>
      </c>
      <c r="G63" s="26">
        <v>0</v>
      </c>
    </row>
    <row r="64" spans="1:7" s="106" customFormat="1" ht="12.75" x14ac:dyDescent="0.2">
      <c r="A64" s="25" t="s">
        <v>31</v>
      </c>
      <c r="B64" s="25">
        <v>0</v>
      </c>
      <c r="C64" s="25">
        <v>0</v>
      </c>
      <c r="D64" s="25">
        <v>0</v>
      </c>
      <c r="E64" s="25">
        <v>0</v>
      </c>
      <c r="F64" s="25">
        <v>0</v>
      </c>
      <c r="G64" s="26">
        <v>0</v>
      </c>
    </row>
    <row r="65" spans="1:7" s="106" customFormat="1" ht="12.75" x14ac:dyDescent="0.2">
      <c r="A65" s="25" t="s">
        <v>41</v>
      </c>
      <c r="B65" s="25">
        <v>0</v>
      </c>
      <c r="C65" s="25">
        <v>0</v>
      </c>
      <c r="D65" s="25">
        <v>2</v>
      </c>
      <c r="E65" s="25">
        <v>1</v>
      </c>
      <c r="F65" s="25">
        <v>1</v>
      </c>
      <c r="G65" s="26">
        <v>0</v>
      </c>
    </row>
    <row r="66" spans="1:7" s="106" customFormat="1" ht="12.75" x14ac:dyDescent="0.2">
      <c r="A66" s="27" t="s">
        <v>257</v>
      </c>
      <c r="B66" s="28">
        <v>22</v>
      </c>
      <c r="C66" s="28">
        <v>20</v>
      </c>
      <c r="D66" s="28">
        <v>173</v>
      </c>
      <c r="E66" s="28">
        <v>178</v>
      </c>
      <c r="F66" s="28">
        <v>67</v>
      </c>
      <c r="G66" s="28">
        <v>21</v>
      </c>
    </row>
  </sheetData>
  <mergeCells count="8">
    <mergeCell ref="A1:G1"/>
    <mergeCell ref="A45:G45"/>
    <mergeCell ref="A14:E14"/>
    <mergeCell ref="A25:D25"/>
    <mergeCell ref="A27:B27"/>
    <mergeCell ref="A32:B32"/>
    <mergeCell ref="A43:E43"/>
    <mergeCell ref="A4:E4"/>
  </mergeCells>
  <hyperlinks>
    <hyperlink ref="F2" location="Sommaire!A1" display="sommaire"/>
  </hyperlinks>
  <pageMargins left="0.7" right="0.7" top="0.75" bottom="0.75" header="0.3" footer="0.3"/>
  <pageSetup paperSize="9" scale="7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B1A0C7"/>
  </sheetPr>
  <dimension ref="A1:G66"/>
  <sheetViews>
    <sheetView showGridLines="0" view="pageBreakPreview" zoomScaleNormal="100" zoomScaleSheetLayoutView="100" workbookViewId="0">
      <selection sqref="A1:G1"/>
    </sheetView>
  </sheetViews>
  <sheetFormatPr baseColWidth="10" defaultColWidth="9.140625" defaultRowHeight="14.25" x14ac:dyDescent="0.2"/>
  <cols>
    <col min="1" max="1" width="50.85546875" style="105" customWidth="1"/>
    <col min="2" max="4" width="11.42578125" style="105"/>
    <col min="5" max="5" width="15.7109375" style="105" customWidth="1"/>
    <col min="6" max="16384" width="9.140625" style="105"/>
  </cols>
  <sheetData>
    <row r="1" spans="1:7" s="1" customFormat="1" ht="15" x14ac:dyDescent="0.2">
      <c r="A1" s="303" t="s">
        <v>269</v>
      </c>
      <c r="B1" s="303"/>
      <c r="C1" s="303"/>
      <c r="D1" s="303"/>
      <c r="E1" s="303"/>
      <c r="F1" s="303"/>
      <c r="G1" s="303"/>
    </row>
    <row r="2" spans="1:7" s="1" customFormat="1" ht="12.75" x14ac:dyDescent="0.2">
      <c r="G2" s="131" t="s">
        <v>78</v>
      </c>
    </row>
    <row r="3" spans="1:7" s="1" customFormat="1" ht="12.75" x14ac:dyDescent="0.2">
      <c r="A3" s="2" t="s">
        <v>248</v>
      </c>
    </row>
    <row r="4" spans="1:7" s="1" customFormat="1" ht="22.5" customHeight="1" x14ac:dyDescent="0.2">
      <c r="A4" s="316" t="s">
        <v>249</v>
      </c>
      <c r="B4" s="316"/>
      <c r="C4" s="316"/>
      <c r="D4" s="316"/>
      <c r="E4" s="316"/>
      <c r="F4" s="316"/>
    </row>
    <row r="6" spans="1:7" s="106" customFormat="1" ht="12.75" x14ac:dyDescent="0.2">
      <c r="A6" s="3" t="s">
        <v>64</v>
      </c>
      <c r="B6" s="4" t="s">
        <v>51</v>
      </c>
      <c r="C6" s="4" t="s">
        <v>52</v>
      </c>
      <c r="D6" s="5" t="s">
        <v>47</v>
      </c>
      <c r="E6" s="4" t="s">
        <v>53</v>
      </c>
    </row>
    <row r="7" spans="1:7" s="106" customFormat="1" ht="12.75" x14ac:dyDescent="0.2">
      <c r="A7" s="6" t="s">
        <v>44</v>
      </c>
      <c r="B7" s="7">
        <v>82</v>
      </c>
      <c r="C7" s="7">
        <v>3</v>
      </c>
      <c r="D7" s="8">
        <v>85</v>
      </c>
      <c r="E7" s="17">
        <v>4</v>
      </c>
      <c r="F7" s="102"/>
    </row>
    <row r="8" spans="1:7" s="106" customFormat="1" ht="12.75" x14ac:dyDescent="0.2">
      <c r="A8" s="6" t="s">
        <v>45</v>
      </c>
      <c r="B8" s="7">
        <v>0</v>
      </c>
      <c r="C8" s="7">
        <v>0</v>
      </c>
      <c r="D8" s="8">
        <v>0</v>
      </c>
      <c r="E8" s="17">
        <v>0</v>
      </c>
      <c r="F8" s="102"/>
    </row>
    <row r="9" spans="1:7" s="106" customFormat="1" ht="12.75" x14ac:dyDescent="0.2">
      <c r="A9" s="6" t="s">
        <v>46</v>
      </c>
      <c r="B9" s="7">
        <v>0</v>
      </c>
      <c r="C9" s="7">
        <v>0</v>
      </c>
      <c r="D9" s="8">
        <v>0</v>
      </c>
      <c r="E9" s="17">
        <v>0</v>
      </c>
      <c r="F9" s="102"/>
    </row>
    <row r="10" spans="1:7" s="106" customFormat="1" ht="12.75" x14ac:dyDescent="0.2">
      <c r="A10" s="9" t="s">
        <v>47</v>
      </c>
      <c r="B10" s="8">
        <v>82</v>
      </c>
      <c r="C10" s="8">
        <v>3</v>
      </c>
      <c r="D10" s="8">
        <v>85</v>
      </c>
      <c r="E10" s="29">
        <v>4</v>
      </c>
      <c r="F10" s="102"/>
    </row>
    <row r="11" spans="1:7" s="106" customFormat="1" ht="12.75" x14ac:dyDescent="0.2">
      <c r="A11" s="10" t="s">
        <v>48</v>
      </c>
      <c r="B11" s="7">
        <v>1</v>
      </c>
      <c r="C11" s="7">
        <v>0</v>
      </c>
      <c r="D11" s="8">
        <v>1</v>
      </c>
      <c r="E11" s="11" t="s">
        <v>0</v>
      </c>
      <c r="F11" s="102"/>
    </row>
    <row r="12" spans="1:7" s="106" customFormat="1" ht="12.75" x14ac:dyDescent="0.2">
      <c r="A12" s="10" t="s">
        <v>49</v>
      </c>
      <c r="B12" s="7">
        <v>6</v>
      </c>
      <c r="C12" s="7">
        <v>2</v>
      </c>
      <c r="D12" s="8">
        <v>8</v>
      </c>
      <c r="E12" s="11" t="s">
        <v>0</v>
      </c>
      <c r="F12" s="102"/>
    </row>
    <row r="13" spans="1:7" s="106" customFormat="1" ht="12.75" x14ac:dyDescent="0.2">
      <c r="A13" s="10" t="s">
        <v>50</v>
      </c>
      <c r="B13" s="7">
        <v>59</v>
      </c>
      <c r="C13" s="7">
        <v>0</v>
      </c>
      <c r="D13" s="8">
        <v>59</v>
      </c>
      <c r="E13" s="11" t="s">
        <v>0</v>
      </c>
      <c r="F13" s="102"/>
    </row>
    <row r="14" spans="1:7" x14ac:dyDescent="0.2">
      <c r="A14" s="302" t="s">
        <v>63</v>
      </c>
      <c r="B14" s="302"/>
      <c r="C14" s="302"/>
      <c r="D14" s="302"/>
      <c r="E14" s="302"/>
    </row>
    <row r="16" spans="1:7" s="106" customFormat="1" ht="12.75" x14ac:dyDescent="0.2">
      <c r="A16" s="3" t="s">
        <v>62</v>
      </c>
      <c r="B16" s="4" t="s">
        <v>51</v>
      </c>
      <c r="C16" s="4" t="s">
        <v>52</v>
      </c>
      <c r="D16" s="5" t="s">
        <v>47</v>
      </c>
    </row>
    <row r="17" spans="1:5" s="106" customFormat="1" ht="12.75" x14ac:dyDescent="0.2">
      <c r="A17" s="6" t="s">
        <v>54</v>
      </c>
      <c r="B17" s="7">
        <v>110</v>
      </c>
      <c r="C17" s="7">
        <v>5</v>
      </c>
      <c r="D17" s="8">
        <v>115</v>
      </c>
      <c r="E17" s="102"/>
    </row>
    <row r="18" spans="1:5" s="106" customFormat="1" ht="12.75" x14ac:dyDescent="0.2">
      <c r="A18" s="6" t="s">
        <v>55</v>
      </c>
      <c r="B18" s="7">
        <v>93</v>
      </c>
      <c r="C18" s="7">
        <v>3</v>
      </c>
      <c r="D18" s="8">
        <v>96</v>
      </c>
      <c r="E18" s="102"/>
    </row>
    <row r="19" spans="1:5" s="106" customFormat="1" ht="25.5" x14ac:dyDescent="0.2">
      <c r="A19" s="6" t="s">
        <v>56</v>
      </c>
      <c r="B19" s="7">
        <v>15</v>
      </c>
      <c r="C19" s="7">
        <v>1</v>
      </c>
      <c r="D19" s="8">
        <v>16</v>
      </c>
      <c r="E19" s="102"/>
    </row>
    <row r="20" spans="1:5" s="106" customFormat="1" ht="12.75" x14ac:dyDescent="0.2">
      <c r="A20" s="6" t="s">
        <v>57</v>
      </c>
      <c r="B20" s="7">
        <v>13</v>
      </c>
      <c r="C20" s="7">
        <v>1</v>
      </c>
      <c r="D20" s="8">
        <v>14</v>
      </c>
      <c r="E20" s="102"/>
    </row>
    <row r="21" spans="1:5" s="106" customFormat="1" ht="12.75" x14ac:dyDescent="0.2">
      <c r="E21" s="102"/>
    </row>
    <row r="22" spans="1:5" s="106" customFormat="1" ht="12.75" x14ac:dyDescent="0.2">
      <c r="A22" s="3" t="s">
        <v>61</v>
      </c>
      <c r="B22" s="4" t="s">
        <v>51</v>
      </c>
      <c r="C22" s="4" t="s">
        <v>52</v>
      </c>
      <c r="D22" s="5" t="s">
        <v>47</v>
      </c>
      <c r="E22" s="102"/>
    </row>
    <row r="23" spans="1:5" s="106" customFormat="1" ht="25.5" x14ac:dyDescent="0.2">
      <c r="A23" s="6" t="s">
        <v>58</v>
      </c>
      <c r="B23" s="19">
        <v>81</v>
      </c>
      <c r="C23" s="19">
        <v>0</v>
      </c>
      <c r="D23" s="30">
        <v>81</v>
      </c>
      <c r="E23" s="102"/>
    </row>
    <row r="24" spans="1:5" s="106" customFormat="1" ht="25.5" x14ac:dyDescent="0.2">
      <c r="A24" s="6" t="s">
        <v>59</v>
      </c>
      <c r="B24" s="19">
        <v>51</v>
      </c>
      <c r="C24" s="19">
        <v>0</v>
      </c>
      <c r="D24" s="30">
        <v>51</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3</v>
      </c>
    </row>
    <row r="29" spans="1:5" s="106" customFormat="1" ht="12.75" x14ac:dyDescent="0.2">
      <c r="A29" s="6" t="s">
        <v>66</v>
      </c>
      <c r="B29" s="7">
        <v>26</v>
      </c>
    </row>
    <row r="30" spans="1:5" s="106" customFormat="1" ht="12.75" x14ac:dyDescent="0.2">
      <c r="A30" s="6" t="s">
        <v>67</v>
      </c>
      <c r="B30" s="7">
        <v>0</v>
      </c>
    </row>
    <row r="31" spans="1:5" s="106" customFormat="1" ht="12.75" x14ac:dyDescent="0.2">
      <c r="A31" s="13" t="s">
        <v>47</v>
      </c>
      <c r="B31" s="14">
        <v>29</v>
      </c>
    </row>
    <row r="32" spans="1:5" ht="38.25" customHeight="1" x14ac:dyDescent="0.2">
      <c r="A32" s="302" t="s">
        <v>223</v>
      </c>
      <c r="B32" s="302"/>
    </row>
    <row r="33" spans="1:7" x14ac:dyDescent="0.2">
      <c r="A33" s="12"/>
      <c r="B33" s="12"/>
    </row>
    <row r="34" spans="1:7" s="106" customFormat="1" ht="25.5" x14ac:dyDescent="0.2">
      <c r="A34" s="104" t="s">
        <v>254</v>
      </c>
      <c r="B34" s="4" t="s">
        <v>251</v>
      </c>
      <c r="C34" s="4" t="s">
        <v>252</v>
      </c>
      <c r="D34" s="4" t="s">
        <v>253</v>
      </c>
      <c r="E34" s="133" t="s">
        <v>47</v>
      </c>
    </row>
    <row r="35" spans="1:7" s="106" customFormat="1" ht="12.75" x14ac:dyDescent="0.2">
      <c r="A35" s="86" t="s">
        <v>92</v>
      </c>
      <c r="B35" s="86">
        <v>9</v>
      </c>
      <c r="C35" s="123">
        <v>0</v>
      </c>
      <c r="D35" s="123">
        <v>0</v>
      </c>
      <c r="E35" s="100">
        <v>9</v>
      </c>
    </row>
    <row r="36" spans="1:7" s="106" customFormat="1" ht="12.75" x14ac:dyDescent="0.2">
      <c r="A36" s="86" t="s">
        <v>93</v>
      </c>
      <c r="B36" s="86">
        <v>0</v>
      </c>
      <c r="C36" s="123">
        <v>0</v>
      </c>
      <c r="D36" s="123">
        <v>0</v>
      </c>
      <c r="E36" s="100">
        <v>0</v>
      </c>
    </row>
    <row r="37" spans="1:7" s="106" customFormat="1" ht="12.75" x14ac:dyDescent="0.2">
      <c r="A37" s="86" t="s">
        <v>94</v>
      </c>
      <c r="B37" s="86">
        <v>0</v>
      </c>
      <c r="C37" s="123">
        <v>0</v>
      </c>
      <c r="D37" s="123">
        <v>0</v>
      </c>
      <c r="E37" s="100">
        <v>0</v>
      </c>
    </row>
    <row r="38" spans="1:7" s="106" customFormat="1" ht="12.75" x14ac:dyDescent="0.2">
      <c r="A38" s="86" t="s">
        <v>95</v>
      </c>
      <c r="B38" s="86">
        <v>51</v>
      </c>
      <c r="C38" s="123">
        <v>0</v>
      </c>
      <c r="D38" s="123">
        <v>0</v>
      </c>
      <c r="E38" s="100">
        <v>51</v>
      </c>
    </row>
    <row r="39" spans="1:7" s="106" customFormat="1" ht="12.75" x14ac:dyDescent="0.2">
      <c r="A39" s="86" t="s">
        <v>96</v>
      </c>
      <c r="B39" s="86">
        <v>3</v>
      </c>
      <c r="C39" s="123">
        <v>0</v>
      </c>
      <c r="D39" s="123">
        <v>0</v>
      </c>
      <c r="E39" s="100">
        <v>3</v>
      </c>
    </row>
    <row r="40" spans="1:7" s="106" customFormat="1" ht="12.75" x14ac:dyDescent="0.2">
      <c r="A40" s="86" t="s">
        <v>97</v>
      </c>
      <c r="B40" s="86">
        <v>0</v>
      </c>
      <c r="C40" s="123">
        <v>0</v>
      </c>
      <c r="D40" s="123">
        <v>0</v>
      </c>
      <c r="E40" s="100">
        <v>0</v>
      </c>
    </row>
    <row r="41" spans="1:7" s="106" customFormat="1" ht="12.75" x14ac:dyDescent="0.2">
      <c r="A41" s="100" t="s">
        <v>98</v>
      </c>
      <c r="B41" s="100">
        <v>63</v>
      </c>
      <c r="C41" s="124">
        <v>0</v>
      </c>
      <c r="D41" s="124">
        <v>0</v>
      </c>
      <c r="E41" s="100">
        <v>63</v>
      </c>
    </row>
    <row r="42" spans="1:7" s="106" customFormat="1" ht="12.75" x14ac:dyDescent="0.2">
      <c r="A42" s="100" t="s">
        <v>99</v>
      </c>
      <c r="B42" s="100">
        <v>23</v>
      </c>
      <c r="C42" s="124">
        <v>0</v>
      </c>
      <c r="D42" s="124">
        <v>0</v>
      </c>
      <c r="E42" s="100">
        <v>23</v>
      </c>
    </row>
    <row r="43" spans="1:7" ht="25.5" customHeight="1" x14ac:dyDescent="0.2">
      <c r="A43" s="315" t="s">
        <v>108</v>
      </c>
      <c r="B43" s="315"/>
      <c r="C43" s="315"/>
      <c r="D43" s="315"/>
      <c r="E43" s="103"/>
    </row>
    <row r="44" spans="1:7" ht="15" customHeight="1" x14ac:dyDescent="0.2">
      <c r="A44" s="12"/>
      <c r="B44" s="12"/>
    </row>
    <row r="45" spans="1:7" s="106" customFormat="1" ht="15" customHeight="1" x14ac:dyDescent="0.2">
      <c r="A45" s="310" t="s">
        <v>75</v>
      </c>
      <c r="B45" s="311"/>
      <c r="C45" s="311"/>
      <c r="D45" s="311"/>
      <c r="E45" s="311"/>
      <c r="F45" s="311"/>
      <c r="G45" s="312"/>
    </row>
    <row r="46" spans="1:7" s="106" customFormat="1" ht="25.5" x14ac:dyDescent="0.2">
      <c r="A46" s="21" t="s">
        <v>68</v>
      </c>
      <c r="B46" s="22" t="s">
        <v>69</v>
      </c>
      <c r="C46" s="22" t="s">
        <v>70</v>
      </c>
      <c r="D46" s="22" t="s">
        <v>71</v>
      </c>
      <c r="E46" s="22" t="s">
        <v>72</v>
      </c>
      <c r="F46" s="22" t="s">
        <v>73</v>
      </c>
      <c r="G46" s="23" t="s">
        <v>34</v>
      </c>
    </row>
    <row r="47" spans="1:7" s="106" customFormat="1" ht="12.75" x14ac:dyDescent="0.2">
      <c r="A47" s="24" t="s">
        <v>24</v>
      </c>
      <c r="B47" s="25">
        <v>0</v>
      </c>
      <c r="C47" s="25">
        <v>0</v>
      </c>
      <c r="D47" s="25">
        <v>27</v>
      </c>
      <c r="E47" s="25">
        <v>25</v>
      </c>
      <c r="F47" s="25">
        <v>6</v>
      </c>
      <c r="G47" s="26">
        <v>0</v>
      </c>
    </row>
    <row r="48" spans="1:7" s="106" customFormat="1" ht="12.75" x14ac:dyDescent="0.2">
      <c r="A48" s="25" t="s">
        <v>19</v>
      </c>
      <c r="B48" s="25">
        <v>0</v>
      </c>
      <c r="C48" s="25">
        <v>0</v>
      </c>
      <c r="D48" s="25">
        <v>7</v>
      </c>
      <c r="E48" s="25">
        <v>8</v>
      </c>
      <c r="F48" s="25">
        <v>5</v>
      </c>
      <c r="G48" s="26">
        <v>2</v>
      </c>
    </row>
    <row r="49" spans="1:7" s="106" customFormat="1" ht="12.75" x14ac:dyDescent="0.2">
      <c r="A49" s="25" t="s">
        <v>21</v>
      </c>
      <c r="B49" s="25">
        <v>0</v>
      </c>
      <c r="C49" s="25">
        <v>0</v>
      </c>
      <c r="D49" s="25">
        <v>15</v>
      </c>
      <c r="E49" s="25">
        <v>12</v>
      </c>
      <c r="F49" s="25">
        <v>2</v>
      </c>
      <c r="G49" s="26">
        <v>0</v>
      </c>
    </row>
    <row r="50" spans="1:7" s="106" customFormat="1" ht="12.75" x14ac:dyDescent="0.2">
      <c r="A50" s="25" t="s">
        <v>36</v>
      </c>
      <c r="B50" s="25">
        <v>0</v>
      </c>
      <c r="C50" s="25">
        <v>0</v>
      </c>
      <c r="D50" s="25">
        <v>13</v>
      </c>
      <c r="E50" s="25">
        <v>17</v>
      </c>
      <c r="F50" s="25">
        <v>7</v>
      </c>
      <c r="G50" s="26">
        <v>1</v>
      </c>
    </row>
    <row r="51" spans="1:7" s="106" customFormat="1" ht="12.75" x14ac:dyDescent="0.2">
      <c r="A51" s="25" t="s">
        <v>26</v>
      </c>
      <c r="B51" s="25">
        <v>0</v>
      </c>
      <c r="C51" s="25">
        <v>0</v>
      </c>
      <c r="D51" s="25">
        <v>0</v>
      </c>
      <c r="E51" s="25">
        <v>0</v>
      </c>
      <c r="F51" s="25">
        <v>0</v>
      </c>
      <c r="G51" s="26">
        <v>0</v>
      </c>
    </row>
    <row r="52" spans="1:7" s="106" customFormat="1" ht="12.75" x14ac:dyDescent="0.2">
      <c r="A52" s="25" t="s">
        <v>42</v>
      </c>
      <c r="B52" s="25">
        <v>0</v>
      </c>
      <c r="C52" s="25">
        <v>0</v>
      </c>
      <c r="D52" s="25">
        <v>23</v>
      </c>
      <c r="E52" s="25">
        <v>25</v>
      </c>
      <c r="F52" s="25">
        <v>4</v>
      </c>
      <c r="G52" s="26">
        <v>1</v>
      </c>
    </row>
    <row r="53" spans="1:7" s="106" customFormat="1" ht="12.75" x14ac:dyDescent="0.2">
      <c r="A53" s="25" t="s">
        <v>16</v>
      </c>
      <c r="B53" s="25">
        <v>2</v>
      </c>
      <c r="C53" s="25">
        <v>2</v>
      </c>
      <c r="D53" s="25">
        <v>27</v>
      </c>
      <c r="E53" s="25">
        <v>5</v>
      </c>
      <c r="F53" s="25">
        <v>4</v>
      </c>
      <c r="G53" s="26">
        <v>1</v>
      </c>
    </row>
    <row r="54" spans="1:7" s="106" customFormat="1" ht="12.75" x14ac:dyDescent="0.2">
      <c r="A54" s="25" t="s">
        <v>38</v>
      </c>
      <c r="B54" s="25">
        <v>2</v>
      </c>
      <c r="C54" s="25">
        <v>2</v>
      </c>
      <c r="D54" s="25">
        <v>63</v>
      </c>
      <c r="E54" s="25">
        <v>45</v>
      </c>
      <c r="F54" s="25">
        <v>21</v>
      </c>
      <c r="G54" s="26">
        <v>0</v>
      </c>
    </row>
    <row r="55" spans="1:7" s="106" customFormat="1" ht="12.75" x14ac:dyDescent="0.2">
      <c r="A55" s="25" t="s">
        <v>17</v>
      </c>
      <c r="B55" s="25">
        <v>0</v>
      </c>
      <c r="C55" s="25">
        <v>0</v>
      </c>
      <c r="D55" s="25">
        <v>14</v>
      </c>
      <c r="E55" s="25">
        <v>13</v>
      </c>
      <c r="F55" s="25">
        <v>2</v>
      </c>
      <c r="G55" s="26">
        <v>0</v>
      </c>
    </row>
    <row r="56" spans="1:7" s="106" customFormat="1" ht="12.75" x14ac:dyDescent="0.2">
      <c r="A56" s="25" t="s">
        <v>22</v>
      </c>
      <c r="B56" s="25">
        <v>0</v>
      </c>
      <c r="C56" s="25">
        <v>0</v>
      </c>
      <c r="D56" s="25">
        <v>46</v>
      </c>
      <c r="E56" s="25">
        <v>37</v>
      </c>
      <c r="F56" s="25">
        <v>18</v>
      </c>
      <c r="G56" s="26">
        <v>1</v>
      </c>
    </row>
    <row r="57" spans="1:7" s="106" customFormat="1" ht="12.75" x14ac:dyDescent="0.2">
      <c r="A57" s="25" t="s">
        <v>23</v>
      </c>
      <c r="B57" s="25">
        <v>0</v>
      </c>
      <c r="C57" s="25">
        <v>0</v>
      </c>
      <c r="D57" s="25">
        <v>36</v>
      </c>
      <c r="E57" s="25">
        <v>49</v>
      </c>
      <c r="F57" s="25">
        <v>20</v>
      </c>
      <c r="G57" s="26">
        <v>6</v>
      </c>
    </row>
    <row r="58" spans="1:7" s="106" customFormat="1" ht="12.75" x14ac:dyDescent="0.2">
      <c r="A58" s="25" t="s">
        <v>39</v>
      </c>
      <c r="B58" s="25">
        <v>0</v>
      </c>
      <c r="C58" s="25">
        <v>0</v>
      </c>
      <c r="D58" s="25">
        <v>13</v>
      </c>
      <c r="E58" s="25">
        <v>0</v>
      </c>
      <c r="F58" s="25">
        <v>0</v>
      </c>
      <c r="G58" s="26">
        <v>0</v>
      </c>
    </row>
    <row r="59" spans="1:7" s="106" customFormat="1" ht="12.75" x14ac:dyDescent="0.2">
      <c r="A59" s="25" t="s">
        <v>25</v>
      </c>
      <c r="B59" s="25">
        <v>0</v>
      </c>
      <c r="C59" s="25">
        <v>0</v>
      </c>
      <c r="D59" s="25">
        <v>21</v>
      </c>
      <c r="E59" s="25">
        <v>18</v>
      </c>
      <c r="F59" s="25">
        <v>6</v>
      </c>
      <c r="G59" s="26">
        <v>5</v>
      </c>
    </row>
    <row r="60" spans="1:7" s="106" customFormat="1" ht="12.75" x14ac:dyDescent="0.2">
      <c r="A60" s="27" t="s">
        <v>40</v>
      </c>
      <c r="B60" s="28">
        <f t="shared" ref="B60:G60" si="0">SUM(B47:B59)</f>
        <v>4</v>
      </c>
      <c r="C60" s="28">
        <f t="shared" si="0"/>
        <v>4</v>
      </c>
      <c r="D60" s="28">
        <f t="shared" si="0"/>
        <v>305</v>
      </c>
      <c r="E60" s="28">
        <f t="shared" si="0"/>
        <v>254</v>
      </c>
      <c r="F60" s="28">
        <f t="shared" si="0"/>
        <v>95</v>
      </c>
      <c r="G60" s="28">
        <f t="shared" si="0"/>
        <v>17</v>
      </c>
    </row>
    <row r="61" spans="1:7" s="106" customFormat="1" ht="12.75" x14ac:dyDescent="0.2">
      <c r="A61" s="25" t="s">
        <v>27</v>
      </c>
      <c r="B61" s="25">
        <v>0</v>
      </c>
      <c r="C61" s="25">
        <v>0</v>
      </c>
      <c r="D61" s="25">
        <v>7</v>
      </c>
      <c r="E61" s="25">
        <v>7</v>
      </c>
      <c r="F61" s="25">
        <v>5</v>
      </c>
      <c r="G61" s="26">
        <v>1</v>
      </c>
    </row>
    <row r="62" spans="1:7" s="106" customFormat="1" ht="12.75" x14ac:dyDescent="0.2">
      <c r="A62" s="25" t="s">
        <v>29</v>
      </c>
      <c r="B62" s="25">
        <v>0</v>
      </c>
      <c r="C62" s="25">
        <v>0</v>
      </c>
      <c r="D62" s="25">
        <v>0</v>
      </c>
      <c r="E62" s="25">
        <v>0</v>
      </c>
      <c r="F62" s="25">
        <v>0</v>
      </c>
      <c r="G62" s="26">
        <v>0</v>
      </c>
    </row>
    <row r="63" spans="1:7" s="106" customFormat="1" ht="12.75" x14ac:dyDescent="0.2">
      <c r="A63" s="25" t="s">
        <v>28</v>
      </c>
      <c r="B63" s="25">
        <v>0</v>
      </c>
      <c r="C63" s="25">
        <v>0</v>
      </c>
      <c r="D63" s="25">
        <v>2</v>
      </c>
      <c r="E63" s="25">
        <v>4</v>
      </c>
      <c r="F63" s="25">
        <v>0</v>
      </c>
      <c r="G63" s="26">
        <v>0</v>
      </c>
    </row>
    <row r="64" spans="1:7" s="106" customFormat="1" ht="12.75" x14ac:dyDescent="0.2">
      <c r="A64" s="25" t="s">
        <v>31</v>
      </c>
      <c r="B64" s="25">
        <v>0</v>
      </c>
      <c r="C64" s="25">
        <v>0</v>
      </c>
      <c r="D64" s="25">
        <v>0</v>
      </c>
      <c r="E64" s="25">
        <v>0</v>
      </c>
      <c r="F64" s="25">
        <v>0</v>
      </c>
      <c r="G64" s="26">
        <v>0</v>
      </c>
    </row>
    <row r="65" spans="1:7" s="106" customFormat="1" ht="12.75" x14ac:dyDescent="0.2">
      <c r="A65" s="25" t="s">
        <v>41</v>
      </c>
      <c r="B65" s="25">
        <v>0</v>
      </c>
      <c r="C65" s="25">
        <v>0</v>
      </c>
      <c r="D65" s="25">
        <v>3</v>
      </c>
      <c r="E65" s="25">
        <v>8</v>
      </c>
      <c r="F65" s="25">
        <v>3</v>
      </c>
      <c r="G65" s="26">
        <v>0</v>
      </c>
    </row>
    <row r="66" spans="1:7" s="106" customFormat="1" ht="12.75" x14ac:dyDescent="0.2">
      <c r="A66" s="27" t="s">
        <v>257</v>
      </c>
      <c r="B66" s="28">
        <v>4</v>
      </c>
      <c r="C66" s="28">
        <v>4</v>
      </c>
      <c r="D66" s="28">
        <v>317</v>
      </c>
      <c r="E66" s="28">
        <v>273</v>
      </c>
      <c r="F66" s="28">
        <v>103</v>
      </c>
      <c r="G66" s="28">
        <v>18</v>
      </c>
    </row>
  </sheetData>
  <mergeCells count="8">
    <mergeCell ref="A1:G1"/>
    <mergeCell ref="A45:G45"/>
    <mergeCell ref="A14:E14"/>
    <mergeCell ref="A25:D25"/>
    <mergeCell ref="A27:B27"/>
    <mergeCell ref="A32:B32"/>
    <mergeCell ref="A43:D43"/>
    <mergeCell ref="A4:F4"/>
  </mergeCells>
  <hyperlinks>
    <hyperlink ref="G2" location="Sommaire!A1" display="sommaire"/>
  </hyperlinks>
  <pageMargins left="0.7" right="0.7" top="0.75" bottom="0.75" header="0.3" footer="0.3"/>
  <pageSetup paperSize="9" scale="6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S74"/>
  <sheetViews>
    <sheetView showGridLines="0" view="pageBreakPreview" zoomScaleNormal="98" zoomScaleSheetLayoutView="100" workbookViewId="0">
      <selection sqref="A1:S1"/>
    </sheetView>
  </sheetViews>
  <sheetFormatPr baseColWidth="10" defaultColWidth="9.140625" defaultRowHeight="14.25" x14ac:dyDescent="0.2"/>
  <cols>
    <col min="1" max="1" width="39.140625" style="105" customWidth="1"/>
    <col min="2" max="2" width="11.5703125" style="105" customWidth="1"/>
    <col min="3" max="3" width="10.7109375" style="105" customWidth="1"/>
    <col min="4" max="4" width="11.7109375" style="105" customWidth="1"/>
    <col min="5" max="5" width="9.7109375" style="105" customWidth="1"/>
    <col min="6" max="6" width="10.5703125" style="105" customWidth="1"/>
    <col min="7" max="7" width="11.140625" style="105" bestFit="1" customWidth="1"/>
    <col min="8" max="8" width="10.85546875" style="105" customWidth="1"/>
    <col min="9" max="9" width="10.5703125" style="105" customWidth="1"/>
    <col min="10" max="10" width="10.7109375" style="105" customWidth="1"/>
    <col min="11" max="11" width="10.5703125" style="105" customWidth="1"/>
    <col min="12" max="12" width="10.28515625" style="105" customWidth="1"/>
    <col min="13" max="13" width="10.7109375" style="105" customWidth="1"/>
    <col min="14" max="14" width="10.5703125" style="105" customWidth="1"/>
    <col min="15" max="15" width="10.85546875" style="105" customWidth="1"/>
    <col min="16" max="18" width="9.140625" style="105"/>
    <col min="19" max="19" width="9.85546875" style="105" customWidth="1"/>
    <col min="20" max="16384" width="9.140625" style="105"/>
  </cols>
  <sheetData>
    <row r="1" spans="1:19" s="1" customFormat="1" ht="15" x14ac:dyDescent="0.2">
      <c r="A1" s="303" t="s">
        <v>270</v>
      </c>
      <c r="B1" s="303"/>
      <c r="C1" s="303"/>
      <c r="D1" s="303"/>
      <c r="E1" s="303"/>
      <c r="F1" s="303"/>
      <c r="G1" s="303"/>
      <c r="H1" s="303"/>
      <c r="I1" s="303"/>
      <c r="J1" s="303"/>
      <c r="K1" s="303"/>
      <c r="L1" s="303"/>
      <c r="M1" s="303"/>
      <c r="N1" s="303"/>
      <c r="O1" s="303"/>
      <c r="P1" s="303"/>
      <c r="Q1" s="303"/>
      <c r="R1" s="303"/>
      <c r="S1" s="303"/>
    </row>
    <row r="2" spans="1:19" s="64" customFormat="1" ht="12.75" x14ac:dyDescent="0.2">
      <c r="S2" s="131" t="s">
        <v>78</v>
      </c>
    </row>
    <row r="3" spans="1:19" s="66" customFormat="1" ht="11.25" x14ac:dyDescent="0.2">
      <c r="A3" s="2" t="s">
        <v>248</v>
      </c>
    </row>
    <row r="4" spans="1:19" s="66" customFormat="1" ht="11.25" x14ac:dyDescent="0.2">
      <c r="A4" s="15" t="s">
        <v>250</v>
      </c>
    </row>
    <row r="5" spans="1:19" s="64" customFormat="1" ht="12.75" x14ac:dyDescent="0.2">
      <c r="A5" s="65"/>
      <c r="N5" s="66"/>
      <c r="O5" s="66"/>
      <c r="P5" s="66"/>
      <c r="Q5" s="66"/>
    </row>
    <row r="6" spans="1:19" s="134" customFormat="1" ht="12.75" x14ac:dyDescent="0.2">
      <c r="A6" s="111"/>
      <c r="B6" s="326" t="s">
        <v>217</v>
      </c>
      <c r="C6" s="323"/>
      <c r="D6" s="323"/>
      <c r="E6" s="327"/>
      <c r="F6" s="322" t="s">
        <v>216</v>
      </c>
      <c r="G6" s="323"/>
      <c r="H6" s="323"/>
      <c r="I6" s="323"/>
      <c r="J6" s="322" t="s">
        <v>218</v>
      </c>
      <c r="K6" s="323"/>
      <c r="L6" s="323"/>
      <c r="M6" s="324"/>
      <c r="N6" s="64"/>
      <c r="O6" s="64"/>
      <c r="P6" s="64"/>
      <c r="Q6" s="64"/>
      <c r="R6" s="111"/>
      <c r="S6" s="111"/>
    </row>
    <row r="7" spans="1:19" s="106" customFormat="1" ht="25.5" x14ac:dyDescent="0.2">
      <c r="A7" s="94" t="s">
        <v>64</v>
      </c>
      <c r="B7" s="4" t="s">
        <v>51</v>
      </c>
      <c r="C7" s="4" t="s">
        <v>52</v>
      </c>
      <c r="D7" s="5" t="s">
        <v>47</v>
      </c>
      <c r="E7" s="70" t="s">
        <v>53</v>
      </c>
      <c r="F7" s="35" t="s">
        <v>51</v>
      </c>
      <c r="G7" s="4" t="s">
        <v>52</v>
      </c>
      <c r="H7" s="5" t="s">
        <v>47</v>
      </c>
      <c r="I7" s="36" t="s">
        <v>53</v>
      </c>
      <c r="J7" s="35" t="s">
        <v>51</v>
      </c>
      <c r="K7" s="4" t="s">
        <v>52</v>
      </c>
      <c r="L7" s="5" t="s">
        <v>47</v>
      </c>
      <c r="M7" s="37" t="s">
        <v>53</v>
      </c>
      <c r="N7" s="64"/>
      <c r="O7" s="64"/>
      <c r="P7" s="64"/>
      <c r="Q7" s="64"/>
      <c r="R7" s="111"/>
      <c r="S7" s="111"/>
    </row>
    <row r="8" spans="1:19" s="106" customFormat="1" ht="12.75" x14ac:dyDescent="0.2">
      <c r="A8" s="67" t="s">
        <v>44</v>
      </c>
      <c r="B8" s="110">
        <v>6461</v>
      </c>
      <c r="C8" s="110">
        <v>966</v>
      </c>
      <c r="D8" s="112">
        <v>7427</v>
      </c>
      <c r="E8" s="113">
        <v>325</v>
      </c>
      <c r="F8" s="109">
        <v>1231</v>
      </c>
      <c r="G8" s="110">
        <v>145</v>
      </c>
      <c r="H8" s="112">
        <v>1376</v>
      </c>
      <c r="I8" s="114">
        <v>51</v>
      </c>
      <c r="J8" s="109">
        <v>604</v>
      </c>
      <c r="K8" s="110">
        <v>53</v>
      </c>
      <c r="L8" s="112">
        <v>657</v>
      </c>
      <c r="M8" s="110">
        <v>9</v>
      </c>
      <c r="N8" s="64"/>
      <c r="O8" s="64"/>
      <c r="P8" s="64"/>
      <c r="Q8" s="64"/>
      <c r="R8" s="111"/>
      <c r="S8" s="111"/>
    </row>
    <row r="9" spans="1:19" s="106" customFormat="1" ht="12.75" x14ac:dyDescent="0.2">
      <c r="A9" s="67" t="s">
        <v>45</v>
      </c>
      <c r="B9" s="110">
        <v>1625</v>
      </c>
      <c r="C9" s="110">
        <v>281</v>
      </c>
      <c r="D9" s="112">
        <v>1906</v>
      </c>
      <c r="E9" s="113">
        <v>101</v>
      </c>
      <c r="F9" s="109">
        <v>93</v>
      </c>
      <c r="G9" s="110">
        <v>12</v>
      </c>
      <c r="H9" s="112">
        <v>105</v>
      </c>
      <c r="I9" s="114">
        <v>1</v>
      </c>
      <c r="J9" s="109">
        <v>77</v>
      </c>
      <c r="K9" s="110">
        <v>17</v>
      </c>
      <c r="L9" s="112">
        <v>94</v>
      </c>
      <c r="M9" s="110">
        <v>1</v>
      </c>
      <c r="N9" s="64"/>
      <c r="O9" s="64"/>
      <c r="P9" s="64"/>
      <c r="Q9" s="64"/>
    </row>
    <row r="10" spans="1:19" s="106" customFormat="1" ht="12.75" x14ac:dyDescent="0.2">
      <c r="A10" s="67" t="s">
        <v>46</v>
      </c>
      <c r="B10" s="110">
        <v>0</v>
      </c>
      <c r="C10" s="110">
        <v>0</v>
      </c>
      <c r="D10" s="112">
        <v>0</v>
      </c>
      <c r="E10" s="113">
        <v>0</v>
      </c>
      <c r="F10" s="109">
        <v>0</v>
      </c>
      <c r="G10" s="110">
        <v>0</v>
      </c>
      <c r="H10" s="112">
        <v>0</v>
      </c>
      <c r="I10" s="114">
        <v>0</v>
      </c>
      <c r="J10" s="109">
        <v>0</v>
      </c>
      <c r="K10" s="110">
        <v>0</v>
      </c>
      <c r="L10" s="112">
        <v>0</v>
      </c>
      <c r="M10" s="110">
        <v>0</v>
      </c>
      <c r="N10" s="64"/>
      <c r="O10" s="64"/>
      <c r="P10" s="64"/>
      <c r="Q10" s="64"/>
    </row>
    <row r="11" spans="1:19" s="106" customFormat="1" ht="12.75" x14ac:dyDescent="0.2">
      <c r="A11" s="68" t="s">
        <v>47</v>
      </c>
      <c r="B11" s="110">
        <v>8086</v>
      </c>
      <c r="C11" s="110">
        <v>1247</v>
      </c>
      <c r="D11" s="112">
        <v>9333</v>
      </c>
      <c r="E11" s="113">
        <v>426</v>
      </c>
      <c r="F11" s="109">
        <v>1324</v>
      </c>
      <c r="G11" s="110">
        <v>157</v>
      </c>
      <c r="H11" s="112">
        <v>1481</v>
      </c>
      <c r="I11" s="114">
        <v>52</v>
      </c>
      <c r="J11" s="109">
        <v>681</v>
      </c>
      <c r="K11" s="110">
        <v>70</v>
      </c>
      <c r="L11" s="112">
        <v>751</v>
      </c>
      <c r="M11" s="110">
        <v>10</v>
      </c>
      <c r="N11" s="64"/>
      <c r="O11" s="64"/>
      <c r="P11" s="64"/>
      <c r="Q11" s="64"/>
    </row>
    <row r="12" spans="1:19" s="106" customFormat="1" ht="12.75" x14ac:dyDescent="0.2">
      <c r="A12" s="69" t="s">
        <v>48</v>
      </c>
      <c r="B12" s="110">
        <v>24</v>
      </c>
      <c r="C12" s="110">
        <v>1</v>
      </c>
      <c r="D12" s="110">
        <v>25</v>
      </c>
      <c r="E12" s="113" t="s">
        <v>0</v>
      </c>
      <c r="F12" s="109">
        <v>61</v>
      </c>
      <c r="G12" s="110">
        <v>2</v>
      </c>
      <c r="H12" s="110">
        <v>63</v>
      </c>
      <c r="I12" s="114" t="s">
        <v>0</v>
      </c>
      <c r="J12" s="109">
        <v>6</v>
      </c>
      <c r="K12" s="110">
        <v>0</v>
      </c>
      <c r="L12" s="110">
        <v>6</v>
      </c>
      <c r="M12" s="110" t="s">
        <v>0</v>
      </c>
      <c r="N12" s="64"/>
      <c r="O12" s="64"/>
      <c r="P12" s="64"/>
      <c r="Q12" s="64"/>
    </row>
    <row r="13" spans="1:19" s="106" customFormat="1" ht="12.75" x14ac:dyDescent="0.2">
      <c r="A13" s="69" t="s">
        <v>49</v>
      </c>
      <c r="B13" s="110">
        <v>354</v>
      </c>
      <c r="C13" s="110">
        <v>20</v>
      </c>
      <c r="D13" s="110">
        <v>374</v>
      </c>
      <c r="E13" s="113" t="s">
        <v>0</v>
      </c>
      <c r="F13" s="109">
        <v>10</v>
      </c>
      <c r="G13" s="110">
        <v>3</v>
      </c>
      <c r="H13" s="110">
        <v>13</v>
      </c>
      <c r="I13" s="114" t="s">
        <v>0</v>
      </c>
      <c r="J13" s="109">
        <v>40</v>
      </c>
      <c r="K13" s="110">
        <v>1</v>
      </c>
      <c r="L13" s="110">
        <v>41</v>
      </c>
      <c r="M13" s="110" t="s">
        <v>0</v>
      </c>
    </row>
    <row r="14" spans="1:19" s="106" customFormat="1" ht="12.75" x14ac:dyDescent="0.2">
      <c r="A14" s="69" t="s">
        <v>50</v>
      </c>
      <c r="B14" s="110">
        <v>5978</v>
      </c>
      <c r="C14" s="110">
        <v>905</v>
      </c>
      <c r="D14" s="110">
        <v>6883</v>
      </c>
      <c r="E14" s="113" t="s">
        <v>0</v>
      </c>
      <c r="F14" s="109">
        <v>1055</v>
      </c>
      <c r="G14" s="110">
        <v>127</v>
      </c>
      <c r="H14" s="110">
        <v>1182</v>
      </c>
      <c r="I14" s="114" t="s">
        <v>0</v>
      </c>
      <c r="J14" s="109">
        <v>562</v>
      </c>
      <c r="K14" s="110">
        <v>52</v>
      </c>
      <c r="L14" s="110">
        <v>614</v>
      </c>
      <c r="M14" s="110" t="s">
        <v>0</v>
      </c>
    </row>
    <row r="15" spans="1:19" ht="15" customHeight="1" x14ac:dyDescent="0.2">
      <c r="A15" s="302" t="s">
        <v>63</v>
      </c>
      <c r="B15" s="302"/>
      <c r="C15" s="302"/>
      <c r="D15" s="302"/>
      <c r="E15" s="302"/>
      <c r="J15" s="34"/>
      <c r="K15" s="34"/>
      <c r="L15" s="34"/>
      <c r="M15" s="34"/>
    </row>
    <row r="16" spans="1:19" x14ac:dyDescent="0.2">
      <c r="A16" s="12"/>
      <c r="B16" s="12"/>
      <c r="C16" s="12"/>
      <c r="D16" s="12"/>
      <c r="E16" s="12"/>
    </row>
    <row r="17" spans="1:10" s="106" customFormat="1" ht="12.75" x14ac:dyDescent="0.2">
      <c r="B17" s="320" t="s">
        <v>217</v>
      </c>
      <c r="C17" s="318"/>
      <c r="D17" s="321"/>
      <c r="E17" s="317" t="s">
        <v>216</v>
      </c>
      <c r="F17" s="318"/>
      <c r="G17" s="318"/>
      <c r="H17" s="317" t="s">
        <v>218</v>
      </c>
      <c r="I17" s="318"/>
      <c r="J17" s="319"/>
    </row>
    <row r="18" spans="1:10" s="106" customFormat="1" ht="12.75" x14ac:dyDescent="0.2">
      <c r="A18" s="94" t="s">
        <v>62</v>
      </c>
      <c r="B18" s="4" t="s">
        <v>51</v>
      </c>
      <c r="C18" s="4" t="s">
        <v>52</v>
      </c>
      <c r="D18" s="71" t="s">
        <v>47</v>
      </c>
      <c r="E18" s="35" t="s">
        <v>51</v>
      </c>
      <c r="F18" s="4" t="s">
        <v>52</v>
      </c>
      <c r="G18" s="38" t="s">
        <v>47</v>
      </c>
      <c r="H18" s="35" t="s">
        <v>51</v>
      </c>
      <c r="I18" s="4" t="s">
        <v>52</v>
      </c>
      <c r="J18" s="5" t="s">
        <v>47</v>
      </c>
    </row>
    <row r="19" spans="1:10" s="106" customFormat="1" ht="12.75" x14ac:dyDescent="0.2">
      <c r="A19" s="67" t="s">
        <v>54</v>
      </c>
      <c r="B19" s="115">
        <v>5726.2896174863399</v>
      </c>
      <c r="C19" s="115">
        <v>811.98542805100203</v>
      </c>
      <c r="D19" s="116">
        <v>6538.2750455373398</v>
      </c>
      <c r="E19" s="117">
        <v>1067.6466302367901</v>
      </c>
      <c r="F19" s="115">
        <v>89.723132969034594</v>
      </c>
      <c r="G19" s="118">
        <v>1157.3697632058299</v>
      </c>
      <c r="H19" s="117">
        <v>432.74681238615699</v>
      </c>
      <c r="I19" s="115">
        <v>46.584699453551899</v>
      </c>
      <c r="J19" s="115">
        <v>479.33151183970898</v>
      </c>
    </row>
    <row r="20" spans="1:10" s="106" customFormat="1" ht="12.75" x14ac:dyDescent="0.2">
      <c r="A20" s="67" t="s">
        <v>55</v>
      </c>
      <c r="B20" s="115">
        <v>5405.3409090909099</v>
      </c>
      <c r="C20" s="115">
        <v>754.04545454545496</v>
      </c>
      <c r="D20" s="116">
        <v>6159.3863636363603</v>
      </c>
      <c r="E20" s="117">
        <v>1008.125</v>
      </c>
      <c r="F20" s="115">
        <v>80.772727272727295</v>
      </c>
      <c r="G20" s="118">
        <v>1088.89772727273</v>
      </c>
      <c r="H20" s="117">
        <v>420.32954545454498</v>
      </c>
      <c r="I20" s="115">
        <v>43.659090909090899</v>
      </c>
      <c r="J20" s="115">
        <v>463.98863636363598</v>
      </c>
    </row>
    <row r="21" spans="1:10" s="106" customFormat="1" ht="25.5" x14ac:dyDescent="0.2">
      <c r="A21" s="67" t="s">
        <v>56</v>
      </c>
      <c r="B21" s="115">
        <v>108</v>
      </c>
      <c r="C21" s="115">
        <v>5</v>
      </c>
      <c r="D21" s="116">
        <v>113</v>
      </c>
      <c r="E21" s="117">
        <v>31</v>
      </c>
      <c r="F21" s="115">
        <v>0</v>
      </c>
      <c r="G21" s="118">
        <v>31</v>
      </c>
      <c r="H21" s="117">
        <v>15.584699453551901</v>
      </c>
      <c r="I21" s="115">
        <v>1.8615664845172999</v>
      </c>
      <c r="J21" s="115">
        <v>17.4462659380692</v>
      </c>
    </row>
    <row r="22" spans="1:10" s="106" customFormat="1" ht="25.5" x14ac:dyDescent="0.2">
      <c r="A22" s="67" t="s">
        <v>57</v>
      </c>
      <c r="B22" s="115">
        <v>103</v>
      </c>
      <c r="C22" s="115">
        <v>5</v>
      </c>
      <c r="D22" s="116">
        <v>108</v>
      </c>
      <c r="E22" s="117">
        <v>28</v>
      </c>
      <c r="F22" s="115">
        <v>0</v>
      </c>
      <c r="G22" s="118">
        <v>28</v>
      </c>
      <c r="H22" s="117">
        <v>14.715909090909101</v>
      </c>
      <c r="I22" s="115">
        <v>1.88636363636364</v>
      </c>
      <c r="J22" s="115">
        <v>16.602272727272702</v>
      </c>
    </row>
    <row r="24" spans="1:10" s="106" customFormat="1" ht="12.75" x14ac:dyDescent="0.2">
      <c r="B24" s="320" t="s">
        <v>217</v>
      </c>
      <c r="C24" s="318"/>
      <c r="D24" s="321"/>
      <c r="E24" s="317" t="s">
        <v>216</v>
      </c>
      <c r="F24" s="318"/>
      <c r="G24" s="318"/>
      <c r="H24" s="317" t="s">
        <v>218</v>
      </c>
      <c r="I24" s="318"/>
      <c r="J24" s="319"/>
    </row>
    <row r="25" spans="1:10" s="106" customFormat="1" ht="12.75" x14ac:dyDescent="0.2">
      <c r="A25" s="94" t="s">
        <v>100</v>
      </c>
      <c r="B25" s="4" t="s">
        <v>51</v>
      </c>
      <c r="C25" s="4" t="s">
        <v>52</v>
      </c>
      <c r="D25" s="71" t="s">
        <v>47</v>
      </c>
      <c r="E25" s="35" t="s">
        <v>51</v>
      </c>
      <c r="F25" s="4" t="s">
        <v>52</v>
      </c>
      <c r="G25" s="38" t="s">
        <v>47</v>
      </c>
      <c r="H25" s="35" t="s">
        <v>51</v>
      </c>
      <c r="I25" s="4" t="s">
        <v>52</v>
      </c>
      <c r="J25" s="5" t="s">
        <v>47</v>
      </c>
    </row>
    <row r="26" spans="1:10" s="106" customFormat="1" ht="12.75" x14ac:dyDescent="0.2">
      <c r="A26" s="67" t="s">
        <v>91</v>
      </c>
      <c r="B26" s="119">
        <v>373.92349726776001</v>
      </c>
      <c r="C26" s="119">
        <v>18.930783242258698</v>
      </c>
      <c r="D26" s="120">
        <v>392.85428051001799</v>
      </c>
      <c r="E26" s="121">
        <v>19</v>
      </c>
      <c r="F26" s="119">
        <v>0</v>
      </c>
      <c r="G26" s="122">
        <v>19</v>
      </c>
      <c r="H26" s="121">
        <v>67.723132969034594</v>
      </c>
      <c r="I26" s="119">
        <v>4</v>
      </c>
      <c r="J26" s="119">
        <v>71.723132969034594</v>
      </c>
    </row>
    <row r="27" spans="1:10" s="106" customFormat="1" ht="12.75" x14ac:dyDescent="0.2">
      <c r="A27" s="67" t="s">
        <v>261</v>
      </c>
      <c r="B27" s="119">
        <v>334.40909090909099</v>
      </c>
      <c r="C27" s="119">
        <v>17.943181818181799</v>
      </c>
      <c r="D27" s="120">
        <v>352.35227272727298</v>
      </c>
      <c r="E27" s="121">
        <v>12</v>
      </c>
      <c r="F27" s="119">
        <v>0</v>
      </c>
      <c r="G27" s="122">
        <v>12</v>
      </c>
      <c r="H27" s="121">
        <v>62.772727272727302</v>
      </c>
      <c r="I27" s="119">
        <v>4</v>
      </c>
      <c r="J27" s="119">
        <v>66.772727272727295</v>
      </c>
    </row>
    <row r="29" spans="1:10" s="106" customFormat="1" ht="12.75" x14ac:dyDescent="0.2">
      <c r="A29" s="3" t="s">
        <v>61</v>
      </c>
      <c r="B29" s="4" t="s">
        <v>51</v>
      </c>
      <c r="C29" s="4" t="s">
        <v>52</v>
      </c>
      <c r="D29" s="5" t="s">
        <v>47</v>
      </c>
    </row>
    <row r="30" spans="1:10" s="106" customFormat="1" ht="25.5" x14ac:dyDescent="0.2">
      <c r="A30" s="6" t="s">
        <v>58</v>
      </c>
      <c r="B30" s="135">
        <v>15192</v>
      </c>
      <c r="C30" s="135">
        <v>1984</v>
      </c>
      <c r="D30" s="135">
        <v>17176</v>
      </c>
    </row>
    <row r="31" spans="1:10" s="106" customFormat="1" ht="25.5" x14ac:dyDescent="0.2">
      <c r="A31" s="6" t="s">
        <v>59</v>
      </c>
      <c r="B31" s="135">
        <v>9505</v>
      </c>
      <c r="C31" s="135">
        <v>1302</v>
      </c>
      <c r="D31" s="135">
        <v>10807</v>
      </c>
    </row>
    <row r="32" spans="1:10" x14ac:dyDescent="0.2">
      <c r="A32" s="325" t="s">
        <v>60</v>
      </c>
      <c r="B32" s="325"/>
      <c r="C32" s="325"/>
      <c r="D32" s="325"/>
    </row>
    <row r="34" spans="1:5" s="106" customFormat="1" ht="12.75" x14ac:dyDescent="0.2">
      <c r="A34" s="305" t="s">
        <v>65</v>
      </c>
      <c r="B34" s="306"/>
    </row>
    <row r="35" spans="1:5" s="106" customFormat="1" ht="12.75" x14ac:dyDescent="0.2">
      <c r="A35" s="6" t="s">
        <v>33</v>
      </c>
      <c r="B35" s="86">
        <v>86</v>
      </c>
    </row>
    <row r="36" spans="1:5" s="106" customFormat="1" ht="12.75" x14ac:dyDescent="0.2">
      <c r="A36" s="6" t="s">
        <v>66</v>
      </c>
      <c r="B36" s="86">
        <v>207</v>
      </c>
    </row>
    <row r="37" spans="1:5" s="106" customFormat="1" ht="12.75" x14ac:dyDescent="0.2">
      <c r="A37" s="6" t="s">
        <v>67</v>
      </c>
      <c r="B37" s="86">
        <v>12</v>
      </c>
    </row>
    <row r="38" spans="1:5" s="106" customFormat="1" ht="12.75" x14ac:dyDescent="0.2">
      <c r="A38" s="13" t="s">
        <v>47</v>
      </c>
      <c r="B38" s="86">
        <v>305</v>
      </c>
    </row>
    <row r="39" spans="1:5" ht="36" customHeight="1" x14ac:dyDescent="0.2">
      <c r="A39" s="302" t="s">
        <v>223</v>
      </c>
      <c r="B39" s="302"/>
    </row>
    <row r="40" spans="1:5" x14ac:dyDescent="0.2">
      <c r="A40" s="12"/>
      <c r="B40" s="12"/>
    </row>
    <row r="41" spans="1:5" s="106" customFormat="1" ht="38.25" x14ac:dyDescent="0.2">
      <c r="A41" s="104" t="s">
        <v>254</v>
      </c>
      <c r="B41" s="4" t="s">
        <v>251</v>
      </c>
      <c r="C41" s="4" t="s">
        <v>252</v>
      </c>
      <c r="D41" s="4" t="s">
        <v>253</v>
      </c>
      <c r="E41" s="133" t="s">
        <v>47</v>
      </c>
    </row>
    <row r="42" spans="1:5" s="106" customFormat="1" ht="12.75" x14ac:dyDescent="0.2">
      <c r="A42" s="86" t="s">
        <v>92</v>
      </c>
      <c r="B42" s="7">
        <v>4529</v>
      </c>
      <c r="C42" s="7">
        <v>475</v>
      </c>
      <c r="D42" s="123">
        <v>0</v>
      </c>
      <c r="E42" s="14">
        <v>5004</v>
      </c>
    </row>
    <row r="43" spans="1:5" s="106" customFormat="1" ht="12.75" x14ac:dyDescent="0.2">
      <c r="A43" s="86" t="s">
        <v>93</v>
      </c>
      <c r="B43" s="7">
        <v>45</v>
      </c>
      <c r="C43" s="7">
        <v>9</v>
      </c>
      <c r="D43" s="123">
        <v>0</v>
      </c>
      <c r="E43" s="14">
        <v>54</v>
      </c>
    </row>
    <row r="44" spans="1:5" s="106" customFormat="1" ht="12.75" x14ac:dyDescent="0.2">
      <c r="A44" s="86" t="s">
        <v>94</v>
      </c>
      <c r="B44" s="7">
        <v>1327</v>
      </c>
      <c r="C44" s="7">
        <v>451</v>
      </c>
      <c r="D44" s="123">
        <v>0</v>
      </c>
      <c r="E44" s="14">
        <v>1778</v>
      </c>
    </row>
    <row r="45" spans="1:5" s="106" customFormat="1" ht="12.75" x14ac:dyDescent="0.2">
      <c r="A45" s="86" t="s">
        <v>95</v>
      </c>
      <c r="B45" s="7">
        <v>760</v>
      </c>
      <c r="C45" s="7">
        <v>184</v>
      </c>
      <c r="D45" s="123">
        <v>0</v>
      </c>
      <c r="E45" s="14">
        <v>944</v>
      </c>
    </row>
    <row r="46" spans="1:5" s="106" customFormat="1" ht="12.75" x14ac:dyDescent="0.2">
      <c r="A46" s="86" t="s">
        <v>96</v>
      </c>
      <c r="B46" s="7">
        <v>2339</v>
      </c>
      <c r="C46" s="7">
        <v>971</v>
      </c>
      <c r="D46" s="123">
        <v>0</v>
      </c>
      <c r="E46" s="14">
        <v>3310</v>
      </c>
    </row>
    <row r="47" spans="1:5" s="106" customFormat="1" ht="12.75" x14ac:dyDescent="0.2">
      <c r="A47" s="86" t="s">
        <v>97</v>
      </c>
      <c r="B47" s="7">
        <v>386</v>
      </c>
      <c r="C47" s="7">
        <v>83</v>
      </c>
      <c r="D47" s="123">
        <v>0</v>
      </c>
      <c r="E47" s="14">
        <v>469</v>
      </c>
    </row>
    <row r="48" spans="1:5" s="106" customFormat="1" ht="12.75" x14ac:dyDescent="0.2">
      <c r="A48" s="100" t="s">
        <v>98</v>
      </c>
      <c r="B48" s="14">
        <v>9386</v>
      </c>
      <c r="C48" s="14">
        <v>2173</v>
      </c>
      <c r="D48" s="124">
        <v>0</v>
      </c>
      <c r="E48" s="14">
        <v>11559</v>
      </c>
    </row>
    <row r="49" spans="1:19" s="106" customFormat="1" ht="12.75" x14ac:dyDescent="0.2">
      <c r="A49" s="100" t="s">
        <v>99</v>
      </c>
      <c r="B49" s="14">
        <v>268</v>
      </c>
      <c r="C49" s="14">
        <v>42</v>
      </c>
      <c r="D49" s="124">
        <v>0</v>
      </c>
      <c r="E49" s="14">
        <v>310</v>
      </c>
    </row>
    <row r="50" spans="1:19" ht="26.25" customHeight="1" x14ac:dyDescent="0.2">
      <c r="A50" s="302" t="s">
        <v>108</v>
      </c>
      <c r="B50" s="302"/>
      <c r="C50" s="302"/>
      <c r="D50" s="302"/>
      <c r="E50" s="302"/>
    </row>
    <row r="51" spans="1:19" x14ac:dyDescent="0.2">
      <c r="A51" s="12"/>
      <c r="B51" s="12"/>
    </row>
    <row r="52" spans="1:19" s="106" customFormat="1" ht="12.75" x14ac:dyDescent="0.2">
      <c r="A52" s="310" t="s">
        <v>85</v>
      </c>
      <c r="B52" s="311"/>
      <c r="C52" s="311"/>
      <c r="D52" s="311"/>
      <c r="E52" s="311"/>
      <c r="F52" s="311"/>
      <c r="G52" s="311"/>
      <c r="H52" s="311"/>
      <c r="I52" s="311"/>
      <c r="J52" s="311"/>
      <c r="K52" s="311"/>
      <c r="L52" s="311"/>
      <c r="M52" s="311"/>
      <c r="N52" s="311"/>
      <c r="O52" s="311"/>
      <c r="P52" s="311"/>
      <c r="Q52" s="311"/>
      <c r="R52" s="311"/>
      <c r="S52" s="312"/>
    </row>
    <row r="53" spans="1:19" s="106" customFormat="1" ht="12.75" x14ac:dyDescent="0.2">
      <c r="B53" s="333" t="s">
        <v>217</v>
      </c>
      <c r="C53" s="329"/>
      <c r="D53" s="329"/>
      <c r="E53" s="329"/>
      <c r="F53" s="329"/>
      <c r="G53" s="334"/>
      <c r="H53" s="331" t="s">
        <v>216</v>
      </c>
      <c r="I53" s="332"/>
      <c r="J53" s="332"/>
      <c r="K53" s="332"/>
      <c r="L53" s="332"/>
      <c r="M53" s="332"/>
      <c r="N53" s="328" t="s">
        <v>218</v>
      </c>
      <c r="O53" s="329"/>
      <c r="P53" s="329"/>
      <c r="Q53" s="329"/>
      <c r="R53" s="329"/>
      <c r="S53" s="330"/>
    </row>
    <row r="54" spans="1:19" s="136" customFormat="1" ht="25.5" x14ac:dyDescent="0.2">
      <c r="A54" s="21" t="s">
        <v>68</v>
      </c>
      <c r="B54" s="22" t="s">
        <v>69</v>
      </c>
      <c r="C54" s="22" t="s">
        <v>70</v>
      </c>
      <c r="D54" s="22" t="s">
        <v>71</v>
      </c>
      <c r="E54" s="22" t="s">
        <v>72</v>
      </c>
      <c r="F54" s="22" t="s">
        <v>73</v>
      </c>
      <c r="G54" s="72" t="s">
        <v>34</v>
      </c>
      <c r="H54" s="41" t="s">
        <v>69</v>
      </c>
      <c r="I54" s="22" t="s">
        <v>70</v>
      </c>
      <c r="J54" s="22" t="s">
        <v>71</v>
      </c>
      <c r="K54" s="22" t="s">
        <v>72</v>
      </c>
      <c r="L54" s="22" t="s">
        <v>73</v>
      </c>
      <c r="M54" s="39" t="s">
        <v>34</v>
      </c>
      <c r="N54" s="41" t="s">
        <v>69</v>
      </c>
      <c r="O54" s="22" t="s">
        <v>70</v>
      </c>
      <c r="P54" s="22" t="s">
        <v>71</v>
      </c>
      <c r="Q54" s="22" t="s">
        <v>72</v>
      </c>
      <c r="R54" s="22" t="s">
        <v>73</v>
      </c>
      <c r="S54" s="23" t="s">
        <v>34</v>
      </c>
    </row>
    <row r="55" spans="1:19" s="106" customFormat="1" ht="12.75" x14ac:dyDescent="0.2">
      <c r="A55" s="24" t="s">
        <v>24</v>
      </c>
      <c r="B55" s="25">
        <v>153</v>
      </c>
      <c r="C55" s="25">
        <v>135</v>
      </c>
      <c r="D55" s="25">
        <v>46</v>
      </c>
      <c r="E55" s="25">
        <v>31</v>
      </c>
      <c r="F55" s="25">
        <v>7</v>
      </c>
      <c r="G55" s="73">
        <v>1</v>
      </c>
      <c r="H55" s="42">
        <v>459</v>
      </c>
      <c r="I55" s="25">
        <v>441</v>
      </c>
      <c r="J55" s="25">
        <v>301</v>
      </c>
      <c r="K55" s="25">
        <v>176</v>
      </c>
      <c r="L55" s="25">
        <v>47</v>
      </c>
      <c r="M55" s="25">
        <v>9</v>
      </c>
      <c r="N55" s="42">
        <v>85</v>
      </c>
      <c r="O55" s="25">
        <v>72</v>
      </c>
      <c r="P55" s="25">
        <v>21</v>
      </c>
      <c r="Q55" s="25">
        <v>6</v>
      </c>
      <c r="R55" s="25">
        <v>1</v>
      </c>
      <c r="S55" s="26">
        <v>1</v>
      </c>
    </row>
    <row r="56" spans="1:19" s="106" customFormat="1" ht="12.75" x14ac:dyDescent="0.2">
      <c r="A56" s="25" t="s">
        <v>19</v>
      </c>
      <c r="B56" s="25">
        <v>53</v>
      </c>
      <c r="C56" s="25">
        <v>52</v>
      </c>
      <c r="D56" s="25">
        <v>12</v>
      </c>
      <c r="E56" s="25">
        <v>7</v>
      </c>
      <c r="F56" s="25">
        <v>4</v>
      </c>
      <c r="G56" s="73">
        <v>0</v>
      </c>
      <c r="H56" s="42">
        <v>115</v>
      </c>
      <c r="I56" s="25">
        <v>120</v>
      </c>
      <c r="J56" s="25">
        <v>54</v>
      </c>
      <c r="K56" s="25">
        <v>18</v>
      </c>
      <c r="L56" s="25">
        <v>12</v>
      </c>
      <c r="M56" s="25">
        <v>8</v>
      </c>
      <c r="N56" s="42">
        <v>21</v>
      </c>
      <c r="O56" s="25">
        <v>20</v>
      </c>
      <c r="P56" s="25">
        <v>12</v>
      </c>
      <c r="Q56" s="25">
        <v>6</v>
      </c>
      <c r="R56" s="25">
        <v>1</v>
      </c>
      <c r="S56" s="26">
        <v>2</v>
      </c>
    </row>
    <row r="57" spans="1:19" s="106" customFormat="1" ht="12.75" x14ac:dyDescent="0.2">
      <c r="A57" s="25" t="s">
        <v>21</v>
      </c>
      <c r="B57" s="25">
        <v>55</v>
      </c>
      <c r="C57" s="25">
        <v>49</v>
      </c>
      <c r="D57" s="25">
        <v>15</v>
      </c>
      <c r="E57" s="25">
        <v>10</v>
      </c>
      <c r="F57" s="25">
        <v>3</v>
      </c>
      <c r="G57" s="73">
        <v>2</v>
      </c>
      <c r="H57" s="42">
        <v>136</v>
      </c>
      <c r="I57" s="25">
        <v>144</v>
      </c>
      <c r="J57" s="25">
        <v>115</v>
      </c>
      <c r="K57" s="25">
        <v>28</v>
      </c>
      <c r="L57" s="25">
        <v>11</v>
      </c>
      <c r="M57" s="25">
        <v>2</v>
      </c>
      <c r="N57" s="42">
        <v>40</v>
      </c>
      <c r="O57" s="25">
        <v>35</v>
      </c>
      <c r="P57" s="25">
        <v>10</v>
      </c>
      <c r="Q57" s="25">
        <v>6</v>
      </c>
      <c r="R57" s="25">
        <v>4</v>
      </c>
      <c r="S57" s="26">
        <v>1</v>
      </c>
    </row>
    <row r="58" spans="1:19" s="106" customFormat="1" ht="12.75" x14ac:dyDescent="0.2">
      <c r="A58" s="25" t="s">
        <v>36</v>
      </c>
      <c r="B58" s="25">
        <v>68</v>
      </c>
      <c r="C58" s="25">
        <v>58</v>
      </c>
      <c r="D58" s="25">
        <v>14</v>
      </c>
      <c r="E58" s="25">
        <v>14</v>
      </c>
      <c r="F58" s="25">
        <v>8</v>
      </c>
      <c r="G58" s="73">
        <v>1</v>
      </c>
      <c r="H58" s="42">
        <v>126</v>
      </c>
      <c r="I58" s="25">
        <v>119</v>
      </c>
      <c r="J58" s="25">
        <v>54</v>
      </c>
      <c r="K58" s="25">
        <v>29</v>
      </c>
      <c r="L58" s="25">
        <v>12</v>
      </c>
      <c r="M58" s="25">
        <v>6</v>
      </c>
      <c r="N58" s="42">
        <v>29</v>
      </c>
      <c r="O58" s="25">
        <v>22</v>
      </c>
      <c r="P58" s="25">
        <v>9</v>
      </c>
      <c r="Q58" s="25">
        <v>5</v>
      </c>
      <c r="R58" s="25">
        <v>2</v>
      </c>
      <c r="S58" s="26">
        <v>2</v>
      </c>
    </row>
    <row r="59" spans="1:19" s="106" customFormat="1" ht="12.75" x14ac:dyDescent="0.2">
      <c r="A59" s="25" t="s">
        <v>26</v>
      </c>
      <c r="B59" s="25">
        <v>15</v>
      </c>
      <c r="C59" s="25">
        <v>10</v>
      </c>
      <c r="D59" s="25">
        <v>3</v>
      </c>
      <c r="E59" s="25">
        <v>3</v>
      </c>
      <c r="F59" s="25">
        <v>1</v>
      </c>
      <c r="G59" s="73">
        <v>0</v>
      </c>
      <c r="H59" s="42">
        <v>15</v>
      </c>
      <c r="I59" s="25">
        <v>19</v>
      </c>
      <c r="J59" s="25">
        <v>13</v>
      </c>
      <c r="K59" s="25">
        <v>11</v>
      </c>
      <c r="L59" s="25">
        <v>10</v>
      </c>
      <c r="M59" s="25">
        <v>3</v>
      </c>
      <c r="N59" s="42">
        <v>1</v>
      </c>
      <c r="O59" s="25">
        <v>1</v>
      </c>
      <c r="P59" s="25">
        <v>0</v>
      </c>
      <c r="Q59" s="25">
        <v>0</v>
      </c>
      <c r="R59" s="25">
        <v>0</v>
      </c>
      <c r="S59" s="26">
        <v>0</v>
      </c>
    </row>
    <row r="60" spans="1:19" s="106" customFormat="1" ht="12.75" x14ac:dyDescent="0.2">
      <c r="A60" s="25" t="s">
        <v>42</v>
      </c>
      <c r="B60" s="25">
        <v>90</v>
      </c>
      <c r="C60" s="25">
        <v>84</v>
      </c>
      <c r="D60" s="25">
        <v>30</v>
      </c>
      <c r="E60" s="25">
        <v>20</v>
      </c>
      <c r="F60" s="25">
        <v>3</v>
      </c>
      <c r="G60" s="73">
        <v>6</v>
      </c>
      <c r="H60" s="42">
        <v>187</v>
      </c>
      <c r="I60" s="25">
        <v>206</v>
      </c>
      <c r="J60" s="25">
        <v>86</v>
      </c>
      <c r="K60" s="25">
        <v>52</v>
      </c>
      <c r="L60" s="25">
        <v>8</v>
      </c>
      <c r="M60" s="25">
        <v>10</v>
      </c>
      <c r="N60" s="42">
        <v>37</v>
      </c>
      <c r="O60" s="25">
        <v>44</v>
      </c>
      <c r="P60" s="25">
        <v>21</v>
      </c>
      <c r="Q60" s="25">
        <v>18</v>
      </c>
      <c r="R60" s="25">
        <v>3</v>
      </c>
      <c r="S60" s="26">
        <v>0</v>
      </c>
    </row>
    <row r="61" spans="1:19" s="106" customFormat="1" ht="12.75" x14ac:dyDescent="0.2">
      <c r="A61" s="25" t="s">
        <v>16</v>
      </c>
      <c r="B61" s="25">
        <v>108</v>
      </c>
      <c r="C61" s="25">
        <v>97</v>
      </c>
      <c r="D61" s="25">
        <v>30</v>
      </c>
      <c r="E61" s="25">
        <v>10</v>
      </c>
      <c r="F61" s="25">
        <v>5</v>
      </c>
      <c r="G61" s="73">
        <v>1</v>
      </c>
      <c r="H61" s="42">
        <v>285</v>
      </c>
      <c r="I61" s="25">
        <v>280</v>
      </c>
      <c r="J61" s="25">
        <v>89</v>
      </c>
      <c r="K61" s="25">
        <v>45</v>
      </c>
      <c r="L61" s="25">
        <v>18</v>
      </c>
      <c r="M61" s="25">
        <v>6</v>
      </c>
      <c r="N61" s="42">
        <v>77</v>
      </c>
      <c r="O61" s="25">
        <v>63</v>
      </c>
      <c r="P61" s="25">
        <v>13</v>
      </c>
      <c r="Q61" s="25">
        <v>4</v>
      </c>
      <c r="R61" s="25">
        <v>3</v>
      </c>
      <c r="S61" s="26">
        <v>2</v>
      </c>
    </row>
    <row r="62" spans="1:19" s="106" customFormat="1" ht="12.75" x14ac:dyDescent="0.2">
      <c r="A62" s="25" t="s">
        <v>38</v>
      </c>
      <c r="B62" s="25">
        <v>197</v>
      </c>
      <c r="C62" s="25">
        <v>158</v>
      </c>
      <c r="D62" s="25">
        <v>54</v>
      </c>
      <c r="E62" s="25">
        <v>36</v>
      </c>
      <c r="F62" s="25">
        <v>10</v>
      </c>
      <c r="G62" s="73">
        <v>1</v>
      </c>
      <c r="H62" s="42">
        <v>455</v>
      </c>
      <c r="I62" s="25">
        <v>424</v>
      </c>
      <c r="J62" s="25">
        <v>255</v>
      </c>
      <c r="K62" s="25">
        <v>193</v>
      </c>
      <c r="L62" s="25">
        <v>62</v>
      </c>
      <c r="M62" s="25">
        <v>32</v>
      </c>
      <c r="N62" s="42">
        <v>99</v>
      </c>
      <c r="O62" s="25">
        <v>90</v>
      </c>
      <c r="P62" s="25">
        <v>40</v>
      </c>
      <c r="Q62" s="25">
        <v>32</v>
      </c>
      <c r="R62" s="25">
        <v>7</v>
      </c>
      <c r="S62" s="26">
        <v>1</v>
      </c>
    </row>
    <row r="63" spans="1:19" s="106" customFormat="1" ht="12.75" x14ac:dyDescent="0.2">
      <c r="A63" s="25" t="s">
        <v>17</v>
      </c>
      <c r="B63" s="25">
        <v>93</v>
      </c>
      <c r="C63" s="25">
        <v>89</v>
      </c>
      <c r="D63" s="25">
        <v>41</v>
      </c>
      <c r="E63" s="25">
        <v>0</v>
      </c>
      <c r="F63" s="25">
        <v>0</v>
      </c>
      <c r="G63" s="73">
        <v>0</v>
      </c>
      <c r="H63" s="42">
        <v>146</v>
      </c>
      <c r="I63" s="25">
        <v>150</v>
      </c>
      <c r="J63" s="25">
        <v>90</v>
      </c>
      <c r="K63" s="25">
        <v>1</v>
      </c>
      <c r="L63" s="25">
        <v>0</v>
      </c>
      <c r="M63" s="25">
        <v>0</v>
      </c>
      <c r="N63" s="42">
        <v>65</v>
      </c>
      <c r="O63" s="25">
        <v>61</v>
      </c>
      <c r="P63" s="25">
        <v>18</v>
      </c>
      <c r="Q63" s="25">
        <v>0</v>
      </c>
      <c r="R63" s="25">
        <v>0</v>
      </c>
      <c r="S63" s="26">
        <v>0</v>
      </c>
    </row>
    <row r="64" spans="1:19" s="106" customFormat="1" ht="12.75" x14ac:dyDescent="0.2">
      <c r="A64" s="25" t="s">
        <v>22</v>
      </c>
      <c r="B64" s="25">
        <v>143</v>
      </c>
      <c r="C64" s="25">
        <v>126</v>
      </c>
      <c r="D64" s="25">
        <v>42</v>
      </c>
      <c r="E64" s="25">
        <v>28</v>
      </c>
      <c r="F64" s="25">
        <v>6</v>
      </c>
      <c r="G64" s="73">
        <v>7</v>
      </c>
      <c r="H64" s="42">
        <v>348</v>
      </c>
      <c r="I64" s="25">
        <v>323</v>
      </c>
      <c r="J64" s="25">
        <v>149</v>
      </c>
      <c r="K64" s="25">
        <v>83</v>
      </c>
      <c r="L64" s="25">
        <v>36</v>
      </c>
      <c r="M64" s="25">
        <v>18</v>
      </c>
      <c r="N64" s="42">
        <v>85</v>
      </c>
      <c r="O64" s="25">
        <v>73</v>
      </c>
      <c r="P64" s="25">
        <v>20</v>
      </c>
      <c r="Q64" s="25">
        <v>6</v>
      </c>
      <c r="R64" s="25">
        <v>5</v>
      </c>
      <c r="S64" s="26">
        <v>3</v>
      </c>
    </row>
    <row r="65" spans="1:19" s="106" customFormat="1" ht="12.75" x14ac:dyDescent="0.2">
      <c r="A65" s="25" t="s">
        <v>23</v>
      </c>
      <c r="B65" s="25">
        <v>176</v>
      </c>
      <c r="C65" s="25">
        <v>149</v>
      </c>
      <c r="D65" s="25">
        <v>51</v>
      </c>
      <c r="E65" s="25">
        <v>24</v>
      </c>
      <c r="F65" s="25">
        <v>7</v>
      </c>
      <c r="G65" s="73">
        <v>3</v>
      </c>
      <c r="H65" s="42">
        <v>345</v>
      </c>
      <c r="I65" s="25">
        <v>353</v>
      </c>
      <c r="J65" s="25">
        <v>207</v>
      </c>
      <c r="K65" s="25">
        <v>85</v>
      </c>
      <c r="L65" s="25">
        <v>45</v>
      </c>
      <c r="M65" s="25">
        <v>13</v>
      </c>
      <c r="N65" s="42">
        <v>129</v>
      </c>
      <c r="O65" s="25">
        <v>119</v>
      </c>
      <c r="P65" s="25">
        <v>29</v>
      </c>
      <c r="Q65" s="25">
        <v>5</v>
      </c>
      <c r="R65" s="25">
        <v>3</v>
      </c>
      <c r="S65" s="26">
        <v>2</v>
      </c>
    </row>
    <row r="66" spans="1:19" s="106" customFormat="1" ht="12.75" x14ac:dyDescent="0.2">
      <c r="A66" s="25" t="s">
        <v>39</v>
      </c>
      <c r="B66" s="25">
        <v>56</v>
      </c>
      <c r="C66" s="25">
        <v>57</v>
      </c>
      <c r="D66" s="25">
        <v>20</v>
      </c>
      <c r="E66" s="25">
        <v>11</v>
      </c>
      <c r="F66" s="25">
        <v>3</v>
      </c>
      <c r="G66" s="73">
        <v>0</v>
      </c>
      <c r="H66" s="42">
        <v>283</v>
      </c>
      <c r="I66" s="25">
        <v>268</v>
      </c>
      <c r="J66" s="25">
        <v>136</v>
      </c>
      <c r="K66" s="25">
        <v>80</v>
      </c>
      <c r="L66" s="25">
        <v>12</v>
      </c>
      <c r="M66" s="25">
        <v>24</v>
      </c>
      <c r="N66" s="42">
        <v>40</v>
      </c>
      <c r="O66" s="25">
        <v>39</v>
      </c>
      <c r="P66" s="25">
        <v>8</v>
      </c>
      <c r="Q66" s="25">
        <v>3</v>
      </c>
      <c r="R66" s="25">
        <v>0</v>
      </c>
      <c r="S66" s="26">
        <v>0</v>
      </c>
    </row>
    <row r="67" spans="1:19" s="106" customFormat="1" ht="12.75" x14ac:dyDescent="0.2">
      <c r="A67" s="25" t="s">
        <v>25</v>
      </c>
      <c r="B67" s="25">
        <v>98</v>
      </c>
      <c r="C67" s="25">
        <v>104</v>
      </c>
      <c r="D67" s="25">
        <v>46</v>
      </c>
      <c r="E67" s="25">
        <v>27</v>
      </c>
      <c r="F67" s="25">
        <v>3</v>
      </c>
      <c r="G67" s="73">
        <v>18</v>
      </c>
      <c r="H67" s="42">
        <v>96</v>
      </c>
      <c r="I67" s="25">
        <v>100</v>
      </c>
      <c r="J67" s="25">
        <v>45</v>
      </c>
      <c r="K67" s="25">
        <v>18</v>
      </c>
      <c r="L67" s="25">
        <v>8</v>
      </c>
      <c r="M67" s="25">
        <v>4</v>
      </c>
      <c r="N67" s="42">
        <v>163</v>
      </c>
      <c r="O67" s="25">
        <v>61</v>
      </c>
      <c r="P67" s="25">
        <v>23</v>
      </c>
      <c r="Q67" s="25">
        <v>15</v>
      </c>
      <c r="R67" s="25">
        <v>0</v>
      </c>
      <c r="S67" s="26">
        <v>6</v>
      </c>
    </row>
    <row r="68" spans="1:19" s="106" customFormat="1" ht="12.75" x14ac:dyDescent="0.2">
      <c r="A68" s="27" t="s">
        <v>40</v>
      </c>
      <c r="B68" s="28">
        <f t="shared" ref="B68:G68" si="0">SUM(B55:B67)</f>
        <v>1305</v>
      </c>
      <c r="C68" s="28">
        <f t="shared" si="0"/>
        <v>1168</v>
      </c>
      <c r="D68" s="28">
        <f t="shared" si="0"/>
        <v>404</v>
      </c>
      <c r="E68" s="28">
        <f t="shared" si="0"/>
        <v>221</v>
      </c>
      <c r="F68" s="28">
        <f t="shared" si="0"/>
        <v>60</v>
      </c>
      <c r="G68" s="74">
        <f t="shared" si="0"/>
        <v>40</v>
      </c>
      <c r="H68" s="43">
        <f t="shared" ref="H68:M68" si="1">SUM(H55:H67)</f>
        <v>2996</v>
      </c>
      <c r="I68" s="28">
        <f t="shared" si="1"/>
        <v>2947</v>
      </c>
      <c r="J68" s="28">
        <f t="shared" si="1"/>
        <v>1594</v>
      </c>
      <c r="K68" s="28">
        <f t="shared" si="1"/>
        <v>819</v>
      </c>
      <c r="L68" s="28">
        <f t="shared" si="1"/>
        <v>281</v>
      </c>
      <c r="M68" s="40">
        <f t="shared" si="1"/>
        <v>135</v>
      </c>
      <c r="N68" s="43">
        <f t="shared" ref="N68:S68" si="2">SUM(N55:N67)</f>
        <v>871</v>
      </c>
      <c r="O68" s="28">
        <f t="shared" si="2"/>
        <v>700</v>
      </c>
      <c r="P68" s="28">
        <f t="shared" si="2"/>
        <v>224</v>
      </c>
      <c r="Q68" s="28">
        <f t="shared" si="2"/>
        <v>106</v>
      </c>
      <c r="R68" s="28">
        <f t="shared" si="2"/>
        <v>29</v>
      </c>
      <c r="S68" s="28">
        <f t="shared" si="2"/>
        <v>20</v>
      </c>
    </row>
    <row r="69" spans="1:19" s="106" customFormat="1" ht="12.75" x14ac:dyDescent="0.2">
      <c r="A69" s="25" t="s">
        <v>27</v>
      </c>
      <c r="B69" s="25">
        <v>15</v>
      </c>
      <c r="C69" s="25">
        <v>11</v>
      </c>
      <c r="D69" s="25">
        <v>6</v>
      </c>
      <c r="E69" s="25">
        <v>1</v>
      </c>
      <c r="F69" s="25">
        <v>0</v>
      </c>
      <c r="G69" s="73">
        <v>2</v>
      </c>
      <c r="H69" s="42">
        <v>41</v>
      </c>
      <c r="I69" s="25">
        <v>33</v>
      </c>
      <c r="J69" s="25">
        <v>11</v>
      </c>
      <c r="K69" s="25">
        <v>4</v>
      </c>
      <c r="L69" s="25">
        <v>5</v>
      </c>
      <c r="M69" s="25">
        <v>2</v>
      </c>
      <c r="N69" s="42">
        <v>65</v>
      </c>
      <c r="O69" s="25">
        <v>44</v>
      </c>
      <c r="P69" s="25">
        <v>5</v>
      </c>
      <c r="Q69" s="25">
        <v>0</v>
      </c>
      <c r="R69" s="25">
        <v>0</v>
      </c>
      <c r="S69" s="26">
        <v>0</v>
      </c>
    </row>
    <row r="70" spans="1:19" s="106" customFormat="1" ht="12.75" x14ac:dyDescent="0.2">
      <c r="A70" s="25" t="s">
        <v>29</v>
      </c>
      <c r="B70" s="25">
        <v>0</v>
      </c>
      <c r="C70" s="25">
        <v>0</v>
      </c>
      <c r="D70" s="25">
        <v>0</v>
      </c>
      <c r="E70" s="25">
        <v>0</v>
      </c>
      <c r="F70" s="25">
        <v>0</v>
      </c>
      <c r="G70" s="73">
        <v>0</v>
      </c>
      <c r="H70" s="42">
        <v>9</v>
      </c>
      <c r="I70" s="25">
        <v>8</v>
      </c>
      <c r="J70" s="25">
        <v>0</v>
      </c>
      <c r="K70" s="25">
        <v>0</v>
      </c>
      <c r="L70" s="25">
        <v>0</v>
      </c>
      <c r="M70" s="25">
        <v>0</v>
      </c>
      <c r="N70" s="42">
        <v>3</v>
      </c>
      <c r="O70" s="25">
        <v>3</v>
      </c>
      <c r="P70" s="25">
        <v>0</v>
      </c>
      <c r="Q70" s="25">
        <v>0</v>
      </c>
      <c r="R70" s="25">
        <v>0</v>
      </c>
      <c r="S70" s="26">
        <v>0</v>
      </c>
    </row>
    <row r="71" spans="1:19" s="106" customFormat="1" ht="12.75" x14ac:dyDescent="0.2">
      <c r="A71" s="25" t="s">
        <v>28</v>
      </c>
      <c r="B71" s="25">
        <v>6</v>
      </c>
      <c r="C71" s="25">
        <v>4</v>
      </c>
      <c r="D71" s="25">
        <v>2</v>
      </c>
      <c r="E71" s="25">
        <v>2</v>
      </c>
      <c r="F71" s="25">
        <v>0</v>
      </c>
      <c r="G71" s="73">
        <v>0</v>
      </c>
      <c r="H71" s="42">
        <v>45</v>
      </c>
      <c r="I71" s="25">
        <v>40</v>
      </c>
      <c r="J71" s="25">
        <v>10</v>
      </c>
      <c r="K71" s="25">
        <v>10</v>
      </c>
      <c r="L71" s="25">
        <v>0</v>
      </c>
      <c r="M71" s="25">
        <v>1</v>
      </c>
      <c r="N71" s="42">
        <v>22</v>
      </c>
      <c r="O71" s="25">
        <v>14</v>
      </c>
      <c r="P71" s="25">
        <v>4</v>
      </c>
      <c r="Q71" s="25">
        <v>4</v>
      </c>
      <c r="R71" s="25">
        <v>0</v>
      </c>
      <c r="S71" s="26">
        <v>0</v>
      </c>
    </row>
    <row r="72" spans="1:19" s="106" customFormat="1" ht="12.75" x14ac:dyDescent="0.2">
      <c r="A72" s="25" t="s">
        <v>31</v>
      </c>
      <c r="B72" s="25">
        <v>5</v>
      </c>
      <c r="C72" s="25">
        <v>3</v>
      </c>
      <c r="D72" s="25">
        <v>0</v>
      </c>
      <c r="E72" s="25">
        <v>0</v>
      </c>
      <c r="F72" s="25">
        <v>0</v>
      </c>
      <c r="G72" s="73">
        <v>0</v>
      </c>
      <c r="H72" s="42">
        <v>0</v>
      </c>
      <c r="I72" s="25">
        <v>0</v>
      </c>
      <c r="J72" s="25">
        <v>0</v>
      </c>
      <c r="K72" s="25">
        <v>0</v>
      </c>
      <c r="L72" s="25">
        <v>0</v>
      </c>
      <c r="M72" s="25">
        <v>0</v>
      </c>
      <c r="N72" s="42">
        <v>2</v>
      </c>
      <c r="O72" s="25">
        <v>2</v>
      </c>
      <c r="P72" s="25">
        <v>0</v>
      </c>
      <c r="Q72" s="25">
        <v>0</v>
      </c>
      <c r="R72" s="25">
        <v>0</v>
      </c>
      <c r="S72" s="26">
        <v>0</v>
      </c>
    </row>
    <row r="73" spans="1:19" s="106" customFormat="1" ht="12.75" x14ac:dyDescent="0.2">
      <c r="A73" s="25" t="s">
        <v>41</v>
      </c>
      <c r="B73" s="25">
        <v>12</v>
      </c>
      <c r="C73" s="25">
        <v>10</v>
      </c>
      <c r="D73" s="25">
        <v>6</v>
      </c>
      <c r="E73" s="25">
        <v>0</v>
      </c>
      <c r="F73" s="25">
        <v>0</v>
      </c>
      <c r="G73" s="73">
        <v>0</v>
      </c>
      <c r="H73" s="42">
        <v>109</v>
      </c>
      <c r="I73" s="25">
        <v>102</v>
      </c>
      <c r="J73" s="25">
        <v>59</v>
      </c>
      <c r="K73" s="25">
        <v>0</v>
      </c>
      <c r="L73" s="25">
        <v>0</v>
      </c>
      <c r="M73" s="25">
        <v>0</v>
      </c>
      <c r="N73" s="42">
        <v>33</v>
      </c>
      <c r="O73" s="25">
        <v>36</v>
      </c>
      <c r="P73" s="25">
        <v>6</v>
      </c>
      <c r="Q73" s="25">
        <v>0</v>
      </c>
      <c r="R73" s="25">
        <v>0</v>
      </c>
      <c r="S73" s="26">
        <v>0</v>
      </c>
    </row>
    <row r="74" spans="1:19" s="106" customFormat="1" ht="12.75" x14ac:dyDescent="0.2">
      <c r="A74" s="27" t="s">
        <v>257</v>
      </c>
      <c r="B74" s="28">
        <v>1343</v>
      </c>
      <c r="C74" s="28">
        <v>1196</v>
      </c>
      <c r="D74" s="28">
        <v>418</v>
      </c>
      <c r="E74" s="28">
        <v>224</v>
      </c>
      <c r="F74" s="28">
        <v>60</v>
      </c>
      <c r="G74" s="74">
        <v>42</v>
      </c>
      <c r="H74" s="43">
        <v>3200</v>
      </c>
      <c r="I74" s="28">
        <v>3130</v>
      </c>
      <c r="J74" s="28">
        <v>1674</v>
      </c>
      <c r="K74" s="28">
        <v>833</v>
      </c>
      <c r="L74" s="28">
        <v>286</v>
      </c>
      <c r="M74" s="40">
        <v>138</v>
      </c>
      <c r="N74" s="43">
        <v>996</v>
      </c>
      <c r="O74" s="28">
        <v>799</v>
      </c>
      <c r="P74" s="28">
        <v>239</v>
      </c>
      <c r="Q74" s="28">
        <v>110</v>
      </c>
      <c r="R74" s="28">
        <v>29</v>
      </c>
      <c r="S74" s="28">
        <v>20</v>
      </c>
    </row>
  </sheetData>
  <mergeCells count="19">
    <mergeCell ref="A32:D32"/>
    <mergeCell ref="B6:E6"/>
    <mergeCell ref="F6:I6"/>
    <mergeCell ref="A50:E50"/>
    <mergeCell ref="N53:S53"/>
    <mergeCell ref="H53:M53"/>
    <mergeCell ref="B53:G53"/>
    <mergeCell ref="A34:B34"/>
    <mergeCell ref="A52:S52"/>
    <mergeCell ref="A39:B39"/>
    <mergeCell ref="H24:J24"/>
    <mergeCell ref="E24:G24"/>
    <mergeCell ref="B24:D24"/>
    <mergeCell ref="A1:S1"/>
    <mergeCell ref="H17:J17"/>
    <mergeCell ref="E17:G17"/>
    <mergeCell ref="B17:D17"/>
    <mergeCell ref="J6:M6"/>
    <mergeCell ref="A15:E15"/>
  </mergeCells>
  <hyperlinks>
    <hyperlink ref="S2" location="Sommaire!A1" display="sommaire"/>
  </hyperlinks>
  <pageMargins left="0.7" right="0.7" top="0.75" bottom="0.75" header="0.3" footer="0.3"/>
  <pageSetup paperSize="9" scale="31"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7" tint="0.39997558519241921"/>
  </sheetPr>
  <dimension ref="A1:G66"/>
  <sheetViews>
    <sheetView showGridLines="0" view="pageBreakPreview" zoomScaleNormal="100" zoomScaleSheetLayoutView="100" workbookViewId="0">
      <selection sqref="A1:G1"/>
    </sheetView>
  </sheetViews>
  <sheetFormatPr baseColWidth="10" defaultColWidth="9.140625" defaultRowHeight="14.25" x14ac:dyDescent="0.2"/>
  <cols>
    <col min="1" max="1" width="51.5703125" style="105" customWidth="1"/>
    <col min="2" max="4" width="11.42578125" style="105"/>
    <col min="5" max="5" width="13" style="105" customWidth="1"/>
    <col min="6" max="16384" width="9.140625" style="105"/>
  </cols>
  <sheetData>
    <row r="1" spans="1:7" s="1" customFormat="1" ht="15" x14ac:dyDescent="0.2">
      <c r="A1" s="303" t="s">
        <v>271</v>
      </c>
      <c r="B1" s="303"/>
      <c r="C1" s="303"/>
      <c r="D1" s="303"/>
      <c r="E1" s="303"/>
      <c r="F1" s="303"/>
      <c r="G1" s="303"/>
    </row>
    <row r="2" spans="1:7" s="1" customFormat="1" ht="12.75" x14ac:dyDescent="0.2">
      <c r="G2" s="131" t="s">
        <v>78</v>
      </c>
    </row>
    <row r="3" spans="1:7" s="1" customFormat="1" ht="12.75" x14ac:dyDescent="0.2">
      <c r="A3" s="2" t="s">
        <v>248</v>
      </c>
    </row>
    <row r="4" spans="1:7" s="1" customFormat="1" ht="21.75" customHeight="1" x14ac:dyDescent="0.2">
      <c r="A4" s="335" t="s">
        <v>250</v>
      </c>
      <c r="B4" s="335"/>
      <c r="C4" s="335"/>
      <c r="D4" s="335"/>
      <c r="E4" s="335"/>
      <c r="F4" s="335"/>
      <c r="G4" s="140"/>
    </row>
    <row r="6" spans="1:7" s="106" customFormat="1" ht="12.75" x14ac:dyDescent="0.2">
      <c r="A6" s="3" t="s">
        <v>64</v>
      </c>
      <c r="B6" s="4" t="s">
        <v>51</v>
      </c>
      <c r="C6" s="4" t="s">
        <v>52</v>
      </c>
      <c r="D6" s="5" t="s">
        <v>47</v>
      </c>
      <c r="E6" s="4" t="s">
        <v>53</v>
      </c>
    </row>
    <row r="7" spans="1:7" s="106" customFormat="1" ht="12.75" x14ac:dyDescent="0.2">
      <c r="A7" s="6" t="s">
        <v>44</v>
      </c>
      <c r="B7" s="7">
        <v>1435</v>
      </c>
      <c r="C7" s="7">
        <v>367</v>
      </c>
      <c r="D7" s="8">
        <v>1802</v>
      </c>
      <c r="E7" s="17">
        <v>16</v>
      </c>
      <c r="F7" s="102"/>
    </row>
    <row r="8" spans="1:7" s="106" customFormat="1" ht="12.75" x14ac:dyDescent="0.2">
      <c r="A8" s="6" t="s">
        <v>45</v>
      </c>
      <c r="B8" s="7">
        <v>1824</v>
      </c>
      <c r="C8" s="7">
        <v>425</v>
      </c>
      <c r="D8" s="8">
        <v>2249</v>
      </c>
      <c r="E8" s="17">
        <v>30</v>
      </c>
      <c r="F8" s="102"/>
    </row>
    <row r="9" spans="1:7" s="106" customFormat="1" ht="12.75" x14ac:dyDescent="0.2">
      <c r="A9" s="6" t="s">
        <v>46</v>
      </c>
      <c r="B9" s="7">
        <v>0</v>
      </c>
      <c r="C9" s="7">
        <v>0</v>
      </c>
      <c r="D9" s="8">
        <v>0</v>
      </c>
      <c r="E9" s="17">
        <v>0</v>
      </c>
      <c r="F9" s="102"/>
    </row>
    <row r="10" spans="1:7" s="106" customFormat="1" ht="12.75" x14ac:dyDescent="0.2">
      <c r="A10" s="9" t="s">
        <v>47</v>
      </c>
      <c r="B10" s="8">
        <v>3259</v>
      </c>
      <c r="C10" s="8">
        <v>792</v>
      </c>
      <c r="D10" s="8">
        <v>4051</v>
      </c>
      <c r="E10" s="29">
        <v>46</v>
      </c>
      <c r="F10" s="102"/>
    </row>
    <row r="11" spans="1:7" s="106" customFormat="1" ht="12.75" x14ac:dyDescent="0.2">
      <c r="A11" s="10" t="s">
        <v>48</v>
      </c>
      <c r="B11" s="7">
        <v>0</v>
      </c>
      <c r="C11" s="7">
        <v>0</v>
      </c>
      <c r="D11" s="8">
        <v>0</v>
      </c>
      <c r="E11" s="11" t="s">
        <v>0</v>
      </c>
      <c r="F11" s="102"/>
    </row>
    <row r="12" spans="1:7" s="106" customFormat="1" ht="12.75" x14ac:dyDescent="0.2">
      <c r="A12" s="10" t="s">
        <v>49</v>
      </c>
      <c r="B12" s="7">
        <v>4</v>
      </c>
      <c r="C12" s="7">
        <v>2</v>
      </c>
      <c r="D12" s="8">
        <v>6</v>
      </c>
      <c r="E12" s="11" t="s">
        <v>0</v>
      </c>
      <c r="F12" s="102"/>
    </row>
    <row r="13" spans="1:7" s="106" customFormat="1" ht="12.75" x14ac:dyDescent="0.2">
      <c r="A13" s="10" t="s">
        <v>50</v>
      </c>
      <c r="B13" s="7">
        <v>1386</v>
      </c>
      <c r="C13" s="7">
        <v>352</v>
      </c>
      <c r="D13" s="8">
        <v>1738</v>
      </c>
      <c r="E13" s="11" t="s">
        <v>0</v>
      </c>
      <c r="F13" s="102"/>
    </row>
    <row r="14" spans="1:7" x14ac:dyDescent="0.2">
      <c r="A14" s="302" t="s">
        <v>63</v>
      </c>
      <c r="B14" s="302"/>
      <c r="C14" s="302"/>
      <c r="D14" s="302"/>
      <c r="E14" s="302"/>
    </row>
    <row r="16" spans="1:7" s="106" customFormat="1" ht="12.75" x14ac:dyDescent="0.2">
      <c r="A16" s="3" t="s">
        <v>62</v>
      </c>
      <c r="B16" s="4" t="s">
        <v>51</v>
      </c>
      <c r="C16" s="4" t="s">
        <v>52</v>
      </c>
      <c r="D16" s="5" t="s">
        <v>47</v>
      </c>
    </row>
    <row r="17" spans="1:5" s="106" customFormat="1" ht="12.75" x14ac:dyDescent="0.2">
      <c r="A17" s="6" t="s">
        <v>54</v>
      </c>
      <c r="B17" s="7">
        <v>1635</v>
      </c>
      <c r="C17" s="7">
        <v>307</v>
      </c>
      <c r="D17" s="8">
        <v>1942</v>
      </c>
      <c r="E17" s="102"/>
    </row>
    <row r="18" spans="1:5" s="106" customFormat="1" ht="12.75" x14ac:dyDescent="0.2">
      <c r="A18" s="6" t="s">
        <v>55</v>
      </c>
      <c r="B18" s="7">
        <v>1425</v>
      </c>
      <c r="C18" s="7">
        <v>250</v>
      </c>
      <c r="D18" s="8">
        <v>1675</v>
      </c>
      <c r="E18" s="102"/>
    </row>
    <row r="19" spans="1:5" s="106" customFormat="1" ht="25.5" x14ac:dyDescent="0.2">
      <c r="A19" s="6" t="s">
        <v>56</v>
      </c>
      <c r="B19" s="7">
        <v>9</v>
      </c>
      <c r="C19" s="7">
        <v>3</v>
      </c>
      <c r="D19" s="8">
        <v>12</v>
      </c>
      <c r="E19" s="102"/>
    </row>
    <row r="20" spans="1:5" s="106" customFormat="1" ht="12.75" x14ac:dyDescent="0.2">
      <c r="A20" s="6" t="s">
        <v>57</v>
      </c>
      <c r="B20" s="7">
        <v>9</v>
      </c>
      <c r="C20" s="7">
        <v>3</v>
      </c>
      <c r="D20" s="8">
        <v>12</v>
      </c>
      <c r="E20" s="102"/>
    </row>
    <row r="21" spans="1:5" x14ac:dyDescent="0.2">
      <c r="E21" s="99"/>
    </row>
    <row r="22" spans="1:5" s="106" customFormat="1" ht="12.75" x14ac:dyDescent="0.2">
      <c r="A22" s="3" t="s">
        <v>61</v>
      </c>
      <c r="B22" s="4" t="s">
        <v>51</v>
      </c>
      <c r="C22" s="4" t="s">
        <v>52</v>
      </c>
      <c r="D22" s="5" t="s">
        <v>47</v>
      </c>
      <c r="E22" s="102"/>
    </row>
    <row r="23" spans="1:5" s="106" customFormat="1" ht="25.5" x14ac:dyDescent="0.2">
      <c r="A23" s="6" t="s">
        <v>58</v>
      </c>
      <c r="B23" s="31">
        <v>657</v>
      </c>
      <c r="C23" s="31">
        <v>180</v>
      </c>
      <c r="D23" s="32">
        <v>837</v>
      </c>
      <c r="E23" s="102"/>
    </row>
    <row r="24" spans="1:5" s="106" customFormat="1" ht="25.5" x14ac:dyDescent="0.2">
      <c r="A24" s="6" t="s">
        <v>59</v>
      </c>
      <c r="B24" s="31">
        <v>657</v>
      </c>
      <c r="C24" s="31">
        <v>180</v>
      </c>
      <c r="D24" s="32">
        <v>837</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6</v>
      </c>
    </row>
    <row r="29" spans="1:5" s="106" customFormat="1" ht="12.75" x14ac:dyDescent="0.2">
      <c r="A29" s="6" t="s">
        <v>66</v>
      </c>
      <c r="B29" s="7">
        <v>69</v>
      </c>
    </row>
    <row r="30" spans="1:5" s="106" customFormat="1" ht="12.75" x14ac:dyDescent="0.2">
      <c r="A30" s="6" t="s">
        <v>67</v>
      </c>
      <c r="B30" s="7">
        <v>3</v>
      </c>
    </row>
    <row r="31" spans="1:5" s="106" customFormat="1" ht="12.75" x14ac:dyDescent="0.2">
      <c r="A31" s="13" t="s">
        <v>47</v>
      </c>
      <c r="B31" s="14">
        <v>78</v>
      </c>
    </row>
    <row r="32" spans="1:5" ht="41.25" customHeight="1" x14ac:dyDescent="0.2">
      <c r="A32" s="302" t="s">
        <v>223</v>
      </c>
      <c r="B32" s="302"/>
    </row>
    <row r="33" spans="1:7" x14ac:dyDescent="0.2">
      <c r="A33" s="12"/>
      <c r="B33" s="12"/>
    </row>
    <row r="34" spans="1:7" s="106" customFormat="1" ht="25.5" x14ac:dyDescent="0.2">
      <c r="A34" s="104" t="s">
        <v>254</v>
      </c>
      <c r="B34" s="4" t="s">
        <v>251</v>
      </c>
      <c r="C34" s="4" t="s">
        <v>252</v>
      </c>
      <c r="D34" s="4" t="s">
        <v>253</v>
      </c>
      <c r="E34" s="133" t="s">
        <v>47</v>
      </c>
    </row>
    <row r="35" spans="1:7" s="106" customFormat="1" ht="12.75" x14ac:dyDescent="0.2">
      <c r="A35" s="86" t="s">
        <v>92</v>
      </c>
      <c r="B35" s="7">
        <v>10</v>
      </c>
      <c r="C35" s="7">
        <v>14</v>
      </c>
      <c r="D35" s="7">
        <v>0</v>
      </c>
      <c r="E35" s="14">
        <v>24</v>
      </c>
    </row>
    <row r="36" spans="1:7" s="106" customFormat="1" ht="12.75" x14ac:dyDescent="0.2">
      <c r="A36" s="86" t="s">
        <v>93</v>
      </c>
      <c r="B36" s="7">
        <v>1323</v>
      </c>
      <c r="C36" s="7">
        <v>1624</v>
      </c>
      <c r="D36" s="7">
        <v>0</v>
      </c>
      <c r="E36" s="14">
        <v>2947</v>
      </c>
    </row>
    <row r="37" spans="1:7" s="106" customFormat="1" ht="12.75" x14ac:dyDescent="0.2">
      <c r="A37" s="86" t="s">
        <v>94</v>
      </c>
      <c r="B37" s="7">
        <v>43</v>
      </c>
      <c r="C37" s="7">
        <v>35</v>
      </c>
      <c r="D37" s="7">
        <v>0</v>
      </c>
      <c r="E37" s="14">
        <v>78</v>
      </c>
    </row>
    <row r="38" spans="1:7" s="106" customFormat="1" ht="12.75" x14ac:dyDescent="0.2">
      <c r="A38" s="86" t="s">
        <v>95</v>
      </c>
      <c r="B38" s="7">
        <v>0</v>
      </c>
      <c r="C38" s="7">
        <v>0</v>
      </c>
      <c r="D38" s="7">
        <v>0</v>
      </c>
      <c r="E38" s="14">
        <v>0</v>
      </c>
    </row>
    <row r="39" spans="1:7" s="106" customFormat="1" ht="12.75" x14ac:dyDescent="0.2">
      <c r="A39" s="86" t="s">
        <v>96</v>
      </c>
      <c r="B39" s="7">
        <v>497</v>
      </c>
      <c r="C39" s="7">
        <v>639</v>
      </c>
      <c r="D39" s="7">
        <v>0</v>
      </c>
      <c r="E39" s="14">
        <v>1136</v>
      </c>
    </row>
    <row r="40" spans="1:7" s="106" customFormat="1" ht="12.75" x14ac:dyDescent="0.2">
      <c r="A40" s="86" t="s">
        <v>97</v>
      </c>
      <c r="B40" s="7">
        <v>3</v>
      </c>
      <c r="C40" s="7">
        <v>1</v>
      </c>
      <c r="D40" s="7">
        <v>0</v>
      </c>
      <c r="E40" s="14">
        <v>4</v>
      </c>
    </row>
    <row r="41" spans="1:7" s="106" customFormat="1" ht="12.75" x14ac:dyDescent="0.2">
      <c r="A41" s="100" t="s">
        <v>98</v>
      </c>
      <c r="B41" s="14">
        <v>1876</v>
      </c>
      <c r="C41" s="14">
        <v>2313</v>
      </c>
      <c r="D41" s="14">
        <v>0</v>
      </c>
      <c r="E41" s="14">
        <v>4189</v>
      </c>
    </row>
    <row r="42" spans="1:7" s="106" customFormat="1" ht="12.75" x14ac:dyDescent="0.2">
      <c r="A42" s="100" t="s">
        <v>99</v>
      </c>
      <c r="B42" s="14">
        <v>0</v>
      </c>
      <c r="C42" s="14">
        <v>20</v>
      </c>
      <c r="D42" s="14">
        <v>0</v>
      </c>
      <c r="E42" s="14">
        <v>20</v>
      </c>
    </row>
    <row r="43" spans="1:7" ht="27.75" customHeight="1" x14ac:dyDescent="0.2">
      <c r="A43" s="302" t="s">
        <v>108</v>
      </c>
      <c r="B43" s="302"/>
      <c r="C43" s="302"/>
      <c r="D43" s="302"/>
      <c r="E43" s="302"/>
    </row>
    <row r="44" spans="1:7" x14ac:dyDescent="0.2">
      <c r="A44" s="12"/>
      <c r="B44" s="12"/>
    </row>
    <row r="45" spans="1:7" s="106" customFormat="1" ht="15" customHeight="1" x14ac:dyDescent="0.2">
      <c r="A45" s="310" t="s">
        <v>76</v>
      </c>
      <c r="B45" s="311"/>
      <c r="C45" s="311"/>
      <c r="D45" s="311"/>
      <c r="E45" s="311"/>
      <c r="F45" s="311"/>
      <c r="G45" s="312"/>
    </row>
    <row r="46" spans="1:7" s="106" customFormat="1" ht="25.5" x14ac:dyDescent="0.2">
      <c r="A46" s="21" t="s">
        <v>68</v>
      </c>
      <c r="B46" s="22" t="s">
        <v>69</v>
      </c>
      <c r="C46" s="22" t="s">
        <v>70</v>
      </c>
      <c r="D46" s="22" t="s">
        <v>71</v>
      </c>
      <c r="E46" s="22" t="s">
        <v>72</v>
      </c>
      <c r="F46" s="22" t="s">
        <v>73</v>
      </c>
      <c r="G46" s="23" t="s">
        <v>34</v>
      </c>
    </row>
    <row r="47" spans="1:7" s="106" customFormat="1" ht="12.75" x14ac:dyDescent="0.2">
      <c r="A47" s="24" t="s">
        <v>24</v>
      </c>
      <c r="B47" s="25">
        <v>8</v>
      </c>
      <c r="C47" s="25">
        <v>8</v>
      </c>
      <c r="D47" s="25">
        <v>8</v>
      </c>
      <c r="E47" s="25">
        <v>3</v>
      </c>
      <c r="F47" s="25">
        <v>2</v>
      </c>
      <c r="G47" s="26">
        <v>2</v>
      </c>
    </row>
    <row r="48" spans="1:7" s="106" customFormat="1" ht="12.75" x14ac:dyDescent="0.2">
      <c r="A48" s="25" t="s">
        <v>19</v>
      </c>
      <c r="B48" s="25">
        <v>3</v>
      </c>
      <c r="C48" s="25">
        <v>3</v>
      </c>
      <c r="D48" s="25">
        <v>1</v>
      </c>
      <c r="E48" s="25">
        <v>1</v>
      </c>
      <c r="F48" s="25">
        <v>0</v>
      </c>
      <c r="G48" s="26">
        <v>0</v>
      </c>
    </row>
    <row r="49" spans="1:7" s="106" customFormat="1" ht="12.75" x14ac:dyDescent="0.2">
      <c r="A49" s="25" t="s">
        <v>21</v>
      </c>
      <c r="B49" s="25">
        <v>4</v>
      </c>
      <c r="C49" s="25">
        <v>2</v>
      </c>
      <c r="D49" s="25">
        <v>2</v>
      </c>
      <c r="E49" s="25">
        <v>2</v>
      </c>
      <c r="F49" s="25">
        <v>0</v>
      </c>
      <c r="G49" s="26">
        <v>1</v>
      </c>
    </row>
    <row r="50" spans="1:7" s="106" customFormat="1" ht="12.75" x14ac:dyDescent="0.2">
      <c r="A50" s="25" t="s">
        <v>36</v>
      </c>
      <c r="B50" s="25">
        <v>1</v>
      </c>
      <c r="C50" s="25">
        <v>2</v>
      </c>
      <c r="D50" s="25">
        <v>0</v>
      </c>
      <c r="E50" s="25">
        <v>0</v>
      </c>
      <c r="F50" s="25">
        <v>0</v>
      </c>
      <c r="G50" s="26">
        <v>0</v>
      </c>
    </row>
    <row r="51" spans="1:7" s="106" customFormat="1" ht="12.75" x14ac:dyDescent="0.2">
      <c r="A51" s="25" t="s">
        <v>26</v>
      </c>
      <c r="B51" s="25">
        <v>0</v>
      </c>
      <c r="C51" s="25">
        <v>0</v>
      </c>
      <c r="D51" s="25">
        <v>0</v>
      </c>
      <c r="E51" s="25">
        <v>0</v>
      </c>
      <c r="F51" s="25">
        <v>0</v>
      </c>
      <c r="G51" s="26">
        <v>0</v>
      </c>
    </row>
    <row r="52" spans="1:7" s="106" customFormat="1" ht="12.75" x14ac:dyDescent="0.2">
      <c r="A52" s="25" t="s">
        <v>42</v>
      </c>
      <c r="B52" s="25">
        <v>1</v>
      </c>
      <c r="C52" s="25">
        <v>1</v>
      </c>
      <c r="D52" s="25">
        <v>1</v>
      </c>
      <c r="E52" s="25">
        <v>0</v>
      </c>
      <c r="F52" s="25">
        <v>0</v>
      </c>
      <c r="G52" s="26">
        <v>0</v>
      </c>
    </row>
    <row r="53" spans="1:7" s="106" customFormat="1" ht="12.75" x14ac:dyDescent="0.2">
      <c r="A53" s="25" t="s">
        <v>16</v>
      </c>
      <c r="B53" s="25">
        <v>0</v>
      </c>
      <c r="C53" s="25">
        <v>0</v>
      </c>
      <c r="D53" s="25">
        <v>0</v>
      </c>
      <c r="E53" s="25">
        <v>0</v>
      </c>
      <c r="F53" s="25">
        <v>0</v>
      </c>
      <c r="G53" s="26">
        <v>0</v>
      </c>
    </row>
    <row r="54" spans="1:7" s="106" customFormat="1" ht="12.75" x14ac:dyDescent="0.2">
      <c r="A54" s="25" t="s">
        <v>38</v>
      </c>
      <c r="B54" s="25">
        <v>11</v>
      </c>
      <c r="C54" s="25">
        <v>9</v>
      </c>
      <c r="D54" s="25">
        <v>12</v>
      </c>
      <c r="E54" s="25">
        <v>21</v>
      </c>
      <c r="F54" s="25">
        <v>0</v>
      </c>
      <c r="G54" s="26">
        <v>1</v>
      </c>
    </row>
    <row r="55" spans="1:7" s="106" customFormat="1" ht="12.75" x14ac:dyDescent="0.2">
      <c r="A55" s="25" t="s">
        <v>17</v>
      </c>
      <c r="B55" s="25">
        <v>0</v>
      </c>
      <c r="C55" s="25">
        <v>0</v>
      </c>
      <c r="D55" s="25">
        <v>1</v>
      </c>
      <c r="E55" s="25">
        <v>1</v>
      </c>
      <c r="F55" s="25">
        <v>0</v>
      </c>
      <c r="G55" s="26">
        <v>0</v>
      </c>
    </row>
    <row r="56" spans="1:7" s="106" customFormat="1" ht="12.75" x14ac:dyDescent="0.2">
      <c r="A56" s="25" t="s">
        <v>22</v>
      </c>
      <c r="B56" s="25">
        <v>10</v>
      </c>
      <c r="C56" s="25">
        <v>5</v>
      </c>
      <c r="D56" s="25">
        <v>1</v>
      </c>
      <c r="E56" s="25">
        <v>0</v>
      </c>
      <c r="F56" s="25">
        <v>1</v>
      </c>
      <c r="G56" s="26">
        <v>0</v>
      </c>
    </row>
    <row r="57" spans="1:7" s="106" customFormat="1" ht="12.75" x14ac:dyDescent="0.2">
      <c r="A57" s="25" t="s">
        <v>23</v>
      </c>
      <c r="B57" s="25">
        <v>2</v>
      </c>
      <c r="C57" s="25">
        <v>4</v>
      </c>
      <c r="D57" s="25">
        <v>4</v>
      </c>
      <c r="E57" s="25">
        <v>4</v>
      </c>
      <c r="F57" s="25">
        <v>0</v>
      </c>
      <c r="G57" s="26">
        <v>1</v>
      </c>
    </row>
    <row r="58" spans="1:7" s="106" customFormat="1" ht="12.75" x14ac:dyDescent="0.2">
      <c r="A58" s="25" t="s">
        <v>39</v>
      </c>
      <c r="B58" s="25">
        <v>0</v>
      </c>
      <c r="C58" s="25">
        <v>0</v>
      </c>
      <c r="D58" s="25">
        <v>0</v>
      </c>
      <c r="E58" s="25">
        <v>0</v>
      </c>
      <c r="F58" s="25">
        <v>0</v>
      </c>
      <c r="G58" s="26">
        <v>0</v>
      </c>
    </row>
    <row r="59" spans="1:7" s="106" customFormat="1" ht="12.75" x14ac:dyDescent="0.2">
      <c r="A59" s="25" t="s">
        <v>25</v>
      </c>
      <c r="B59" s="25">
        <v>1</v>
      </c>
      <c r="C59" s="25">
        <v>0</v>
      </c>
      <c r="D59" s="25">
        <v>1</v>
      </c>
      <c r="E59" s="25">
        <v>1</v>
      </c>
      <c r="F59" s="25">
        <v>0</v>
      </c>
      <c r="G59" s="26">
        <v>0</v>
      </c>
    </row>
    <row r="60" spans="1:7" s="106" customFormat="1" ht="12.75" x14ac:dyDescent="0.2">
      <c r="A60" s="27" t="s">
        <v>40</v>
      </c>
      <c r="B60" s="28">
        <f t="shared" ref="B60:G60" si="0">SUM(B47:B59)</f>
        <v>41</v>
      </c>
      <c r="C60" s="28">
        <f t="shared" si="0"/>
        <v>34</v>
      </c>
      <c r="D60" s="28">
        <f t="shared" si="0"/>
        <v>31</v>
      </c>
      <c r="E60" s="28">
        <f t="shared" si="0"/>
        <v>33</v>
      </c>
      <c r="F60" s="28">
        <f t="shared" si="0"/>
        <v>3</v>
      </c>
      <c r="G60" s="28">
        <f t="shared" si="0"/>
        <v>5</v>
      </c>
    </row>
    <row r="61" spans="1:7" s="106" customFormat="1" ht="12.75" x14ac:dyDescent="0.2">
      <c r="A61" s="25" t="s">
        <v>27</v>
      </c>
      <c r="B61" s="25">
        <v>2</v>
      </c>
      <c r="C61" s="25">
        <v>0</v>
      </c>
      <c r="D61" s="25">
        <v>4</v>
      </c>
      <c r="E61" s="25">
        <v>3</v>
      </c>
      <c r="F61" s="25">
        <v>1</v>
      </c>
      <c r="G61" s="26">
        <v>0</v>
      </c>
    </row>
    <row r="62" spans="1:7" s="106" customFormat="1" ht="12.75" x14ac:dyDescent="0.2">
      <c r="A62" s="25" t="s">
        <v>29</v>
      </c>
      <c r="B62" s="25">
        <v>2</v>
      </c>
      <c r="C62" s="25">
        <v>1</v>
      </c>
      <c r="D62" s="25">
        <v>0</v>
      </c>
      <c r="E62" s="25">
        <v>0</v>
      </c>
      <c r="F62" s="25">
        <v>0</v>
      </c>
      <c r="G62" s="26">
        <v>0</v>
      </c>
    </row>
    <row r="63" spans="1:7" s="106" customFormat="1" ht="12.75" x14ac:dyDescent="0.2">
      <c r="A63" s="25" t="s">
        <v>28</v>
      </c>
      <c r="B63" s="25">
        <v>25</v>
      </c>
      <c r="C63" s="25">
        <v>25</v>
      </c>
      <c r="D63" s="25">
        <v>26</v>
      </c>
      <c r="E63" s="25">
        <v>27</v>
      </c>
      <c r="F63" s="25">
        <v>0</v>
      </c>
      <c r="G63" s="26">
        <v>0</v>
      </c>
    </row>
    <row r="64" spans="1:7" s="106" customFormat="1" ht="12.75" x14ac:dyDescent="0.2">
      <c r="A64" s="25" t="s">
        <v>31</v>
      </c>
      <c r="B64" s="25">
        <v>0</v>
      </c>
      <c r="C64" s="25">
        <v>0</v>
      </c>
      <c r="D64" s="25">
        <v>0</v>
      </c>
      <c r="E64" s="25">
        <v>0</v>
      </c>
      <c r="F64" s="25">
        <v>0</v>
      </c>
      <c r="G64" s="26">
        <v>0</v>
      </c>
    </row>
    <row r="65" spans="1:7" s="106" customFormat="1" ht="12.75" x14ac:dyDescent="0.2">
      <c r="A65" s="25" t="s">
        <v>41</v>
      </c>
      <c r="B65" s="25">
        <v>7</v>
      </c>
      <c r="C65" s="25">
        <v>3</v>
      </c>
      <c r="D65" s="25">
        <v>0</v>
      </c>
      <c r="E65" s="25">
        <v>0</v>
      </c>
      <c r="F65" s="25">
        <v>0</v>
      </c>
      <c r="G65" s="26">
        <v>0</v>
      </c>
    </row>
    <row r="66" spans="1:7" s="106" customFormat="1" ht="12.75" x14ac:dyDescent="0.2">
      <c r="A66" s="27" t="s">
        <v>257</v>
      </c>
      <c r="B66" s="28">
        <v>77</v>
      </c>
      <c r="C66" s="28">
        <v>63</v>
      </c>
      <c r="D66" s="28">
        <v>61</v>
      </c>
      <c r="E66" s="28">
        <v>63</v>
      </c>
      <c r="F66" s="28">
        <v>4</v>
      </c>
      <c r="G66" s="28">
        <v>5</v>
      </c>
    </row>
  </sheetData>
  <mergeCells count="8">
    <mergeCell ref="A1:G1"/>
    <mergeCell ref="A32:B32"/>
    <mergeCell ref="A14:E14"/>
    <mergeCell ref="A25:D25"/>
    <mergeCell ref="A45:G45"/>
    <mergeCell ref="A27:B27"/>
    <mergeCell ref="A43:E43"/>
    <mergeCell ref="A4:F4"/>
  </mergeCells>
  <hyperlinks>
    <hyperlink ref="G2" location="Sommaire!A1" display="sommaire"/>
  </hyperlinks>
  <pageMargins left="0.7" right="0.7" top="0.75" bottom="0.75" header="0.3" footer="0.3"/>
  <pageSetup paperSize="9" scale="6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7" tint="0.39997558519241921"/>
  </sheetPr>
  <dimension ref="A1:G66"/>
  <sheetViews>
    <sheetView showGridLines="0" view="pageBreakPreview" zoomScaleNormal="100" zoomScaleSheetLayoutView="100" workbookViewId="0">
      <selection sqref="A1:G1"/>
    </sheetView>
  </sheetViews>
  <sheetFormatPr baseColWidth="10" defaultColWidth="9.140625" defaultRowHeight="14.25" x14ac:dyDescent="0.2"/>
  <cols>
    <col min="1" max="1" width="50.42578125" style="105" customWidth="1"/>
    <col min="2" max="4" width="11.42578125" style="105"/>
    <col min="5" max="5" width="13.140625" style="105" customWidth="1"/>
    <col min="6" max="16384" width="9.140625" style="105"/>
  </cols>
  <sheetData>
    <row r="1" spans="1:7" s="1" customFormat="1" ht="18" customHeight="1" x14ac:dyDescent="0.2">
      <c r="A1" s="303" t="s">
        <v>272</v>
      </c>
      <c r="B1" s="303"/>
      <c r="C1" s="303"/>
      <c r="D1" s="303"/>
      <c r="E1" s="303"/>
      <c r="F1" s="303"/>
      <c r="G1" s="303"/>
    </row>
    <row r="2" spans="1:7" s="1" customFormat="1" ht="12.75" x14ac:dyDescent="0.2">
      <c r="G2" s="131" t="s">
        <v>78</v>
      </c>
    </row>
    <row r="3" spans="1:7" s="1" customFormat="1" ht="12.75" x14ac:dyDescent="0.2">
      <c r="A3" s="2" t="s">
        <v>248</v>
      </c>
    </row>
    <row r="4" spans="1:7" s="1" customFormat="1" ht="23.25" customHeight="1" x14ac:dyDescent="0.2">
      <c r="A4" s="335" t="s">
        <v>250</v>
      </c>
      <c r="B4" s="335"/>
      <c r="C4" s="335"/>
      <c r="D4" s="335"/>
      <c r="E4" s="335"/>
      <c r="F4" s="335"/>
      <c r="G4" s="140"/>
    </row>
    <row r="6" spans="1:7" s="106" customFormat="1" ht="12.75" x14ac:dyDescent="0.2">
      <c r="A6" s="3" t="s">
        <v>64</v>
      </c>
      <c r="B6" s="4" t="s">
        <v>51</v>
      </c>
      <c r="C6" s="4" t="s">
        <v>52</v>
      </c>
      <c r="D6" s="5" t="s">
        <v>47</v>
      </c>
      <c r="E6" s="4" t="s">
        <v>53</v>
      </c>
    </row>
    <row r="7" spans="1:7" s="106" customFormat="1" ht="12.75" x14ac:dyDescent="0.2">
      <c r="A7" s="6" t="s">
        <v>44</v>
      </c>
      <c r="B7" s="7">
        <v>575</v>
      </c>
      <c r="C7" s="7">
        <v>50</v>
      </c>
      <c r="D7" s="8">
        <v>625</v>
      </c>
      <c r="E7" s="17">
        <v>14</v>
      </c>
      <c r="F7" s="102"/>
    </row>
    <row r="8" spans="1:7" s="106" customFormat="1" ht="12.75" x14ac:dyDescent="0.2">
      <c r="A8" s="6" t="s">
        <v>45</v>
      </c>
      <c r="B8" s="7">
        <v>506</v>
      </c>
      <c r="C8" s="7">
        <v>48</v>
      </c>
      <c r="D8" s="8">
        <v>554</v>
      </c>
      <c r="E8" s="17">
        <v>15</v>
      </c>
      <c r="F8" s="102"/>
    </row>
    <row r="9" spans="1:7" s="106" customFormat="1" ht="12.75" x14ac:dyDescent="0.2">
      <c r="A9" s="6" t="s">
        <v>46</v>
      </c>
      <c r="B9" s="7">
        <v>0</v>
      </c>
      <c r="C9" s="7">
        <v>0</v>
      </c>
      <c r="D9" s="8">
        <v>0</v>
      </c>
      <c r="E9" s="17">
        <v>0</v>
      </c>
      <c r="F9" s="102"/>
    </row>
    <row r="10" spans="1:7" s="106" customFormat="1" ht="12.75" x14ac:dyDescent="0.2">
      <c r="A10" s="9" t="s">
        <v>47</v>
      </c>
      <c r="B10" s="8">
        <v>1081</v>
      </c>
      <c r="C10" s="8">
        <v>98</v>
      </c>
      <c r="D10" s="8">
        <v>1179</v>
      </c>
      <c r="E10" s="29">
        <v>29</v>
      </c>
      <c r="F10" s="102"/>
    </row>
    <row r="11" spans="1:7" s="106" customFormat="1" ht="12.75" x14ac:dyDescent="0.2">
      <c r="A11" s="10" t="s">
        <v>48</v>
      </c>
      <c r="B11" s="7">
        <v>2</v>
      </c>
      <c r="C11" s="7">
        <v>0</v>
      </c>
      <c r="D11" s="8">
        <v>2</v>
      </c>
      <c r="E11" s="11" t="s">
        <v>0</v>
      </c>
      <c r="F11" s="102"/>
    </row>
    <row r="12" spans="1:7" s="106" customFormat="1" ht="12.75" x14ac:dyDescent="0.2">
      <c r="A12" s="10" t="s">
        <v>49</v>
      </c>
      <c r="B12" s="7">
        <v>26</v>
      </c>
      <c r="C12" s="7">
        <v>0</v>
      </c>
      <c r="D12" s="8">
        <v>26</v>
      </c>
      <c r="E12" s="11" t="s">
        <v>0</v>
      </c>
      <c r="F12" s="102"/>
    </row>
    <row r="13" spans="1:7" s="106" customFormat="1" ht="12.75" x14ac:dyDescent="0.2">
      <c r="A13" s="10" t="s">
        <v>50</v>
      </c>
      <c r="B13" s="7">
        <v>571</v>
      </c>
      <c r="C13" s="7">
        <v>51</v>
      </c>
      <c r="D13" s="8">
        <v>622</v>
      </c>
      <c r="E13" s="11" t="s">
        <v>0</v>
      </c>
      <c r="F13" s="102"/>
    </row>
    <row r="14" spans="1:7" x14ac:dyDescent="0.2">
      <c r="A14" s="302" t="s">
        <v>63</v>
      </c>
      <c r="B14" s="302"/>
      <c r="C14" s="302"/>
      <c r="D14" s="302"/>
      <c r="E14" s="302"/>
    </row>
    <row r="16" spans="1:7" s="106" customFormat="1" ht="12.75" x14ac:dyDescent="0.2">
      <c r="A16" s="3" t="s">
        <v>62</v>
      </c>
      <c r="B16" s="4" t="s">
        <v>51</v>
      </c>
      <c r="C16" s="4" t="s">
        <v>52</v>
      </c>
      <c r="D16" s="5" t="s">
        <v>47</v>
      </c>
    </row>
    <row r="17" spans="1:5" s="106" customFormat="1" ht="12.75" x14ac:dyDescent="0.2">
      <c r="A17" s="6" t="s">
        <v>54</v>
      </c>
      <c r="B17" s="7">
        <v>431</v>
      </c>
      <c r="C17" s="7">
        <v>24</v>
      </c>
      <c r="D17" s="8">
        <v>455</v>
      </c>
      <c r="E17" s="102"/>
    </row>
    <row r="18" spans="1:5" s="106" customFormat="1" ht="12.75" x14ac:dyDescent="0.2">
      <c r="A18" s="6" t="s">
        <v>55</v>
      </c>
      <c r="B18" s="7">
        <v>360</v>
      </c>
      <c r="C18" s="7">
        <v>20</v>
      </c>
      <c r="D18" s="8">
        <v>380</v>
      </c>
      <c r="E18" s="102"/>
    </row>
    <row r="19" spans="1:5" s="106" customFormat="1" ht="25.5" x14ac:dyDescent="0.2">
      <c r="A19" s="6" t="s">
        <v>56</v>
      </c>
      <c r="B19" s="7">
        <v>50</v>
      </c>
      <c r="C19" s="7">
        <v>0</v>
      </c>
      <c r="D19" s="8">
        <v>50</v>
      </c>
      <c r="E19" s="102"/>
    </row>
    <row r="20" spans="1:5" s="106" customFormat="1" ht="12.75" x14ac:dyDescent="0.2">
      <c r="A20" s="6" t="s">
        <v>57</v>
      </c>
      <c r="B20" s="7">
        <v>49</v>
      </c>
      <c r="C20" s="7">
        <v>0</v>
      </c>
      <c r="D20" s="8">
        <v>49</v>
      </c>
      <c r="E20" s="102"/>
    </row>
    <row r="21" spans="1:5" x14ac:dyDescent="0.2">
      <c r="E21" s="99"/>
    </row>
    <row r="22" spans="1:5" s="106" customFormat="1" ht="12.75" x14ac:dyDescent="0.2">
      <c r="A22" s="3" t="s">
        <v>61</v>
      </c>
      <c r="B22" s="4" t="s">
        <v>51</v>
      </c>
      <c r="C22" s="4" t="s">
        <v>52</v>
      </c>
      <c r="D22" s="5" t="s">
        <v>47</v>
      </c>
      <c r="E22" s="102"/>
    </row>
    <row r="23" spans="1:5" s="106" customFormat="1" ht="25.5" x14ac:dyDescent="0.2">
      <c r="A23" s="6" t="s">
        <v>58</v>
      </c>
      <c r="B23" s="31">
        <v>1278</v>
      </c>
      <c r="C23" s="31">
        <v>134</v>
      </c>
      <c r="D23" s="32">
        <v>1412</v>
      </c>
      <c r="E23" s="102"/>
    </row>
    <row r="24" spans="1:5" s="106" customFormat="1" ht="25.5" x14ac:dyDescent="0.2">
      <c r="A24" s="6" t="s">
        <v>59</v>
      </c>
      <c r="B24" s="31">
        <v>752</v>
      </c>
      <c r="C24" s="31">
        <v>71</v>
      </c>
      <c r="D24" s="32">
        <v>823</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2</v>
      </c>
    </row>
    <row r="29" spans="1:5" s="106" customFormat="1" ht="12.75" x14ac:dyDescent="0.2">
      <c r="A29" s="6" t="s">
        <v>66</v>
      </c>
      <c r="B29" s="7">
        <v>39</v>
      </c>
    </row>
    <row r="30" spans="1:5" s="106" customFormat="1" ht="12.75" x14ac:dyDescent="0.2">
      <c r="A30" s="6" t="s">
        <v>67</v>
      </c>
      <c r="B30" s="7">
        <v>1</v>
      </c>
    </row>
    <row r="31" spans="1:5" s="106" customFormat="1" ht="12.75" x14ac:dyDescent="0.2">
      <c r="A31" s="13" t="s">
        <v>47</v>
      </c>
      <c r="B31" s="14">
        <v>42</v>
      </c>
    </row>
    <row r="32" spans="1:5" ht="41.25" customHeight="1" x14ac:dyDescent="0.2">
      <c r="A32" s="302" t="s">
        <v>223</v>
      </c>
      <c r="B32" s="302"/>
    </row>
    <row r="33" spans="1:7" x14ac:dyDescent="0.2">
      <c r="A33" s="12"/>
      <c r="B33" s="12"/>
    </row>
    <row r="34" spans="1:7" s="106" customFormat="1" ht="25.5" x14ac:dyDescent="0.2">
      <c r="A34" s="104" t="s">
        <v>254</v>
      </c>
      <c r="B34" s="4" t="s">
        <v>251</v>
      </c>
      <c r="C34" s="4" t="s">
        <v>252</v>
      </c>
      <c r="D34" s="4" t="s">
        <v>253</v>
      </c>
      <c r="E34" s="133" t="s">
        <v>47</v>
      </c>
    </row>
    <row r="35" spans="1:7" s="106" customFormat="1" ht="12.75" x14ac:dyDescent="0.2">
      <c r="A35" s="86" t="s">
        <v>92</v>
      </c>
      <c r="B35" s="7">
        <v>519</v>
      </c>
      <c r="C35" s="7">
        <v>460</v>
      </c>
      <c r="D35" s="7">
        <v>0</v>
      </c>
      <c r="E35" s="14">
        <v>979</v>
      </c>
    </row>
    <row r="36" spans="1:7" s="106" customFormat="1" ht="12.75" x14ac:dyDescent="0.2">
      <c r="A36" s="86" t="s">
        <v>93</v>
      </c>
      <c r="B36" s="7">
        <v>1</v>
      </c>
      <c r="C36" s="7">
        <v>1</v>
      </c>
      <c r="D36" s="7">
        <v>0</v>
      </c>
      <c r="E36" s="14">
        <v>2</v>
      </c>
    </row>
    <row r="37" spans="1:7" s="106" customFormat="1" ht="12.75" x14ac:dyDescent="0.2">
      <c r="A37" s="86" t="s">
        <v>94</v>
      </c>
      <c r="B37" s="7">
        <v>41</v>
      </c>
      <c r="C37" s="7">
        <v>21</v>
      </c>
      <c r="D37" s="7">
        <v>0</v>
      </c>
      <c r="E37" s="14">
        <v>62</v>
      </c>
    </row>
    <row r="38" spans="1:7" s="106" customFormat="1" ht="12.75" x14ac:dyDescent="0.2">
      <c r="A38" s="86" t="s">
        <v>95</v>
      </c>
      <c r="B38" s="7">
        <v>7</v>
      </c>
      <c r="C38" s="7">
        <v>5</v>
      </c>
      <c r="D38" s="7">
        <v>0</v>
      </c>
      <c r="E38" s="14">
        <v>12</v>
      </c>
    </row>
    <row r="39" spans="1:7" s="106" customFormat="1" ht="12.75" x14ac:dyDescent="0.2">
      <c r="A39" s="86" t="s">
        <v>96</v>
      </c>
      <c r="B39" s="7">
        <v>35</v>
      </c>
      <c r="C39" s="7">
        <v>42</v>
      </c>
      <c r="D39" s="7">
        <v>0</v>
      </c>
      <c r="E39" s="14">
        <v>77</v>
      </c>
    </row>
    <row r="40" spans="1:7" s="106" customFormat="1" ht="12.75" x14ac:dyDescent="0.2">
      <c r="A40" s="86" t="s">
        <v>97</v>
      </c>
      <c r="B40" s="7">
        <v>23</v>
      </c>
      <c r="C40" s="7">
        <v>8</v>
      </c>
      <c r="D40" s="7">
        <v>0</v>
      </c>
      <c r="E40" s="14">
        <v>31</v>
      </c>
    </row>
    <row r="41" spans="1:7" s="106" customFormat="1" ht="12.75" x14ac:dyDescent="0.2">
      <c r="A41" s="100" t="s">
        <v>98</v>
      </c>
      <c r="B41" s="14">
        <v>626</v>
      </c>
      <c r="C41" s="14">
        <v>537</v>
      </c>
      <c r="D41" s="14">
        <v>0</v>
      </c>
      <c r="E41" s="14">
        <v>1163</v>
      </c>
    </row>
    <row r="42" spans="1:7" s="106" customFormat="1" ht="12.75" x14ac:dyDescent="0.2">
      <c r="A42" s="100" t="s">
        <v>99</v>
      </c>
      <c r="B42" s="14">
        <v>31</v>
      </c>
      <c r="C42" s="14">
        <v>32</v>
      </c>
      <c r="D42" s="14">
        <v>0</v>
      </c>
      <c r="E42" s="14">
        <v>63</v>
      </c>
    </row>
    <row r="43" spans="1:7" ht="27" customHeight="1" x14ac:dyDescent="0.2">
      <c r="A43" s="302" t="s">
        <v>108</v>
      </c>
      <c r="B43" s="302"/>
      <c r="C43" s="302"/>
      <c r="D43" s="302"/>
      <c r="E43" s="302"/>
    </row>
    <row r="44" spans="1:7" x14ac:dyDescent="0.2">
      <c r="A44" s="12"/>
      <c r="B44" s="12"/>
    </row>
    <row r="45" spans="1:7" s="106" customFormat="1" ht="15" customHeight="1" x14ac:dyDescent="0.2">
      <c r="A45" s="310" t="s">
        <v>79</v>
      </c>
      <c r="B45" s="311"/>
      <c r="C45" s="311"/>
      <c r="D45" s="311"/>
      <c r="E45" s="311"/>
      <c r="F45" s="311"/>
      <c r="G45" s="312"/>
    </row>
    <row r="46" spans="1:7" s="106" customFormat="1" ht="25.5" x14ac:dyDescent="0.2">
      <c r="A46" s="21" t="s">
        <v>68</v>
      </c>
      <c r="B46" s="22" t="s">
        <v>69</v>
      </c>
      <c r="C46" s="22" t="s">
        <v>70</v>
      </c>
      <c r="D46" s="22" t="s">
        <v>71</v>
      </c>
      <c r="E46" s="22" t="s">
        <v>72</v>
      </c>
      <c r="F46" s="22" t="s">
        <v>73</v>
      </c>
      <c r="G46" s="23" t="s">
        <v>34</v>
      </c>
    </row>
    <row r="47" spans="1:7" s="106" customFormat="1" ht="12.75" x14ac:dyDescent="0.2">
      <c r="A47" s="24" t="s">
        <v>24</v>
      </c>
      <c r="B47" s="25">
        <v>7</v>
      </c>
      <c r="C47" s="25">
        <v>5</v>
      </c>
      <c r="D47" s="25">
        <v>3</v>
      </c>
      <c r="E47" s="25">
        <v>1</v>
      </c>
      <c r="F47" s="25">
        <v>2</v>
      </c>
      <c r="G47" s="26">
        <v>0</v>
      </c>
    </row>
    <row r="48" spans="1:7" s="106" customFormat="1" ht="12.75" x14ac:dyDescent="0.2">
      <c r="A48" s="25" t="s">
        <v>35</v>
      </c>
      <c r="B48" s="25">
        <v>5</v>
      </c>
      <c r="C48" s="25">
        <v>3</v>
      </c>
      <c r="D48" s="25">
        <v>1</v>
      </c>
      <c r="E48" s="25">
        <v>0</v>
      </c>
      <c r="F48" s="25">
        <v>0</v>
      </c>
      <c r="G48" s="26">
        <v>0</v>
      </c>
    </row>
    <row r="49" spans="1:7" s="106" customFormat="1" ht="12.75" x14ac:dyDescent="0.2">
      <c r="A49" s="25" t="s">
        <v>21</v>
      </c>
      <c r="B49" s="25">
        <v>0</v>
      </c>
      <c r="C49" s="25">
        <v>0</v>
      </c>
      <c r="D49" s="25">
        <v>0</v>
      </c>
      <c r="E49" s="25">
        <v>0</v>
      </c>
      <c r="F49" s="25">
        <v>0</v>
      </c>
      <c r="G49" s="26">
        <v>0</v>
      </c>
    </row>
    <row r="50" spans="1:7" s="106" customFormat="1" ht="12.75" x14ac:dyDescent="0.2">
      <c r="A50" s="25" t="s">
        <v>36</v>
      </c>
      <c r="B50" s="25">
        <v>0</v>
      </c>
      <c r="C50" s="25">
        <v>0</v>
      </c>
      <c r="D50" s="25">
        <v>2</v>
      </c>
      <c r="E50" s="25">
        <v>0</v>
      </c>
      <c r="F50" s="25">
        <v>0</v>
      </c>
      <c r="G50" s="26">
        <v>1</v>
      </c>
    </row>
    <row r="51" spans="1:7" s="106" customFormat="1" ht="12.75" x14ac:dyDescent="0.2">
      <c r="A51" s="25" t="s">
        <v>26</v>
      </c>
      <c r="B51" s="25">
        <v>0</v>
      </c>
      <c r="C51" s="25">
        <v>0</v>
      </c>
      <c r="D51" s="25">
        <v>0</v>
      </c>
      <c r="E51" s="25">
        <v>0</v>
      </c>
      <c r="F51" s="25">
        <v>0</v>
      </c>
      <c r="G51" s="26">
        <v>0</v>
      </c>
    </row>
    <row r="52" spans="1:7" s="106" customFormat="1" ht="12.75" x14ac:dyDescent="0.2">
      <c r="A52" s="25" t="s">
        <v>37</v>
      </c>
      <c r="B52" s="25">
        <v>7</v>
      </c>
      <c r="C52" s="25">
        <v>4</v>
      </c>
      <c r="D52" s="25">
        <v>0</v>
      </c>
      <c r="E52" s="25">
        <v>0</v>
      </c>
      <c r="F52" s="25">
        <v>0</v>
      </c>
      <c r="G52" s="26">
        <v>0</v>
      </c>
    </row>
    <row r="53" spans="1:7" s="106" customFormat="1" ht="12.75" x14ac:dyDescent="0.2">
      <c r="A53" s="25" t="s">
        <v>16</v>
      </c>
      <c r="B53" s="25">
        <v>18</v>
      </c>
      <c r="C53" s="25">
        <v>18</v>
      </c>
      <c r="D53" s="25">
        <v>15</v>
      </c>
      <c r="E53" s="25">
        <v>8</v>
      </c>
      <c r="F53" s="25">
        <v>7</v>
      </c>
      <c r="G53" s="26">
        <v>0</v>
      </c>
    </row>
    <row r="54" spans="1:7" s="106" customFormat="1" ht="12.75" x14ac:dyDescent="0.2">
      <c r="A54" s="25" t="s">
        <v>38</v>
      </c>
      <c r="B54" s="25">
        <v>13</v>
      </c>
      <c r="C54" s="25">
        <v>11</v>
      </c>
      <c r="D54" s="25">
        <v>7</v>
      </c>
      <c r="E54" s="25">
        <v>5</v>
      </c>
      <c r="F54" s="25">
        <v>0</v>
      </c>
      <c r="G54" s="26">
        <v>1</v>
      </c>
    </row>
    <row r="55" spans="1:7" s="106" customFormat="1" ht="12.75" x14ac:dyDescent="0.2">
      <c r="A55" s="25" t="s">
        <v>17</v>
      </c>
      <c r="B55" s="25">
        <v>4</v>
      </c>
      <c r="C55" s="25">
        <v>2</v>
      </c>
      <c r="D55" s="25">
        <v>0</v>
      </c>
      <c r="E55" s="25">
        <v>0</v>
      </c>
      <c r="F55" s="25">
        <v>0</v>
      </c>
      <c r="G55" s="26">
        <v>0</v>
      </c>
    </row>
    <row r="56" spans="1:7" s="106" customFormat="1" ht="12.75" x14ac:dyDescent="0.2">
      <c r="A56" s="25" t="s">
        <v>22</v>
      </c>
      <c r="B56" s="25">
        <v>11</v>
      </c>
      <c r="C56" s="25">
        <v>4</v>
      </c>
      <c r="D56" s="25">
        <v>2</v>
      </c>
      <c r="E56" s="25">
        <v>0</v>
      </c>
      <c r="F56" s="25">
        <v>0</v>
      </c>
      <c r="G56" s="26">
        <v>0</v>
      </c>
    </row>
    <row r="57" spans="1:7" s="106" customFormat="1" ht="12.75" x14ac:dyDescent="0.2">
      <c r="A57" s="25" t="s">
        <v>23</v>
      </c>
      <c r="B57" s="25">
        <v>24</v>
      </c>
      <c r="C57" s="25">
        <v>20</v>
      </c>
      <c r="D57" s="25">
        <v>3</v>
      </c>
      <c r="E57" s="25">
        <v>1</v>
      </c>
      <c r="F57" s="25">
        <v>0</v>
      </c>
      <c r="G57" s="26">
        <v>1</v>
      </c>
    </row>
    <row r="58" spans="1:7" s="106" customFormat="1" ht="12.75" x14ac:dyDescent="0.2">
      <c r="A58" s="25" t="s">
        <v>25</v>
      </c>
      <c r="B58" s="25">
        <v>5</v>
      </c>
      <c r="C58" s="25">
        <v>3</v>
      </c>
      <c r="D58" s="25">
        <v>2</v>
      </c>
      <c r="E58" s="25">
        <v>1</v>
      </c>
      <c r="F58" s="25">
        <v>1</v>
      </c>
      <c r="G58" s="26">
        <v>0</v>
      </c>
    </row>
    <row r="59" spans="1:7" s="106" customFormat="1" ht="12.75" x14ac:dyDescent="0.2">
      <c r="A59" s="25" t="s">
        <v>39</v>
      </c>
      <c r="B59" s="25">
        <v>6</v>
      </c>
      <c r="C59" s="25">
        <v>5</v>
      </c>
      <c r="D59" s="25">
        <v>1</v>
      </c>
      <c r="E59" s="25">
        <v>1</v>
      </c>
      <c r="F59" s="25">
        <v>0</v>
      </c>
      <c r="G59" s="26">
        <v>0</v>
      </c>
    </row>
    <row r="60" spans="1:7" s="106" customFormat="1" ht="12.75" x14ac:dyDescent="0.2">
      <c r="A60" s="27" t="s">
        <v>40</v>
      </c>
      <c r="B60" s="28">
        <f t="shared" ref="B60:G60" si="0">SUM(B47:B59)</f>
        <v>100</v>
      </c>
      <c r="C60" s="28">
        <f t="shared" si="0"/>
        <v>75</v>
      </c>
      <c r="D60" s="28">
        <f t="shared" si="0"/>
        <v>36</v>
      </c>
      <c r="E60" s="28">
        <f t="shared" si="0"/>
        <v>17</v>
      </c>
      <c r="F60" s="28">
        <f t="shared" si="0"/>
        <v>10</v>
      </c>
      <c r="G60" s="28">
        <f t="shared" si="0"/>
        <v>3</v>
      </c>
    </row>
    <row r="61" spans="1:7" s="106" customFormat="1" ht="12.75" x14ac:dyDescent="0.2">
      <c r="A61" s="25" t="s">
        <v>27</v>
      </c>
      <c r="B61" s="25">
        <v>2</v>
      </c>
      <c r="C61" s="25">
        <v>0</v>
      </c>
      <c r="D61" s="25">
        <v>1</v>
      </c>
      <c r="E61" s="25">
        <v>0</v>
      </c>
      <c r="F61" s="25">
        <v>0</v>
      </c>
      <c r="G61" s="26">
        <v>0</v>
      </c>
    </row>
    <row r="62" spans="1:7" s="106" customFormat="1" ht="12.75" x14ac:dyDescent="0.2">
      <c r="A62" s="25" t="s">
        <v>29</v>
      </c>
      <c r="B62" s="25">
        <v>0</v>
      </c>
      <c r="C62" s="25">
        <v>0</v>
      </c>
      <c r="D62" s="25">
        <v>0</v>
      </c>
      <c r="E62" s="25">
        <v>0</v>
      </c>
      <c r="F62" s="25">
        <v>0</v>
      </c>
      <c r="G62" s="26">
        <v>0</v>
      </c>
    </row>
    <row r="63" spans="1:7" s="106" customFormat="1" ht="12.75" x14ac:dyDescent="0.2">
      <c r="A63" s="25" t="s">
        <v>28</v>
      </c>
      <c r="B63" s="25">
        <v>0</v>
      </c>
      <c r="C63" s="25">
        <v>0</v>
      </c>
      <c r="D63" s="25">
        <v>0</v>
      </c>
      <c r="E63" s="25">
        <v>0</v>
      </c>
      <c r="F63" s="25">
        <v>0</v>
      </c>
      <c r="G63" s="26">
        <v>0</v>
      </c>
    </row>
    <row r="64" spans="1:7" s="106" customFormat="1" ht="12.75" x14ac:dyDescent="0.2">
      <c r="A64" s="25" t="s">
        <v>31</v>
      </c>
      <c r="B64" s="25">
        <v>0</v>
      </c>
      <c r="C64" s="25">
        <v>0</v>
      </c>
      <c r="D64" s="25">
        <v>0</v>
      </c>
      <c r="E64" s="25">
        <v>0</v>
      </c>
      <c r="F64" s="25">
        <v>0</v>
      </c>
      <c r="G64" s="26">
        <v>0</v>
      </c>
    </row>
    <row r="65" spans="1:7" s="106" customFormat="1" ht="12.75" x14ac:dyDescent="0.2">
      <c r="A65" s="25" t="s">
        <v>41</v>
      </c>
      <c r="B65" s="25">
        <v>3</v>
      </c>
      <c r="C65" s="25">
        <v>3</v>
      </c>
      <c r="D65" s="25">
        <v>0</v>
      </c>
      <c r="E65" s="25">
        <v>0</v>
      </c>
      <c r="F65" s="25">
        <v>0</v>
      </c>
      <c r="G65" s="26">
        <v>0</v>
      </c>
    </row>
    <row r="66" spans="1:7" s="106" customFormat="1" ht="12.75" x14ac:dyDescent="0.2">
      <c r="A66" s="27" t="s">
        <v>257</v>
      </c>
      <c r="B66" s="28">
        <v>105</v>
      </c>
      <c r="C66" s="28">
        <v>78</v>
      </c>
      <c r="D66" s="28">
        <v>37</v>
      </c>
      <c r="E66" s="28">
        <v>17</v>
      </c>
      <c r="F66" s="28">
        <v>10</v>
      </c>
      <c r="G66" s="28">
        <v>3</v>
      </c>
    </row>
  </sheetData>
  <mergeCells count="8">
    <mergeCell ref="A1:G1"/>
    <mergeCell ref="A45:G45"/>
    <mergeCell ref="A14:E14"/>
    <mergeCell ref="A25:D25"/>
    <mergeCell ref="A27:B27"/>
    <mergeCell ref="A32:B32"/>
    <mergeCell ref="A43:E43"/>
    <mergeCell ref="A4:F4"/>
  </mergeCells>
  <hyperlinks>
    <hyperlink ref="G2" location="Sommaire!A1" display="sommaire"/>
  </hyperlinks>
  <pageMargins left="0.7" right="0.7" top="0.75" bottom="0.75" header="0.3" footer="0.3"/>
  <pageSetup paperSize="9" scale="6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B1A0C7"/>
  </sheetPr>
  <dimension ref="A1:F66"/>
  <sheetViews>
    <sheetView showGridLines="0" view="pageBreakPreview" zoomScaleNormal="100" zoomScaleSheetLayoutView="100" workbookViewId="0">
      <selection sqref="A1:F1"/>
    </sheetView>
  </sheetViews>
  <sheetFormatPr baseColWidth="10" defaultColWidth="9.140625" defaultRowHeight="14.25" x14ac:dyDescent="0.2"/>
  <cols>
    <col min="1" max="1" width="51.140625" style="105" customWidth="1"/>
    <col min="2" max="2" width="9.140625" style="105"/>
    <col min="3" max="4" width="10.7109375" style="105" customWidth="1"/>
    <col min="5" max="5" width="15.7109375" style="105" customWidth="1"/>
    <col min="6" max="6" width="13.7109375" style="105" customWidth="1"/>
    <col min="7" max="16384" width="9.140625" style="105"/>
  </cols>
  <sheetData>
    <row r="1" spans="1:6" s="1" customFormat="1" ht="15" x14ac:dyDescent="0.2">
      <c r="A1" s="303" t="s">
        <v>273</v>
      </c>
      <c r="B1" s="303"/>
      <c r="C1" s="303"/>
      <c r="D1" s="303"/>
      <c r="E1" s="303"/>
      <c r="F1" s="303"/>
    </row>
    <row r="2" spans="1:6" s="1" customFormat="1" ht="12.75" x14ac:dyDescent="0.2">
      <c r="F2" s="131" t="s">
        <v>78</v>
      </c>
    </row>
    <row r="3" spans="1:6" s="1" customFormat="1" ht="12.75" x14ac:dyDescent="0.2">
      <c r="A3" s="2" t="s">
        <v>248</v>
      </c>
    </row>
    <row r="4" spans="1:6" s="1" customFormat="1" ht="24" customHeight="1" x14ac:dyDescent="0.2">
      <c r="A4" s="335" t="s">
        <v>250</v>
      </c>
      <c r="B4" s="335"/>
      <c r="C4" s="335"/>
      <c r="D4" s="335"/>
      <c r="E4" s="335"/>
      <c r="F4" s="140"/>
    </row>
    <row r="6" spans="1:6" s="106" customFormat="1" ht="12.75" x14ac:dyDescent="0.2">
      <c r="A6" s="3" t="s">
        <v>64</v>
      </c>
      <c r="B6" s="4" t="s">
        <v>51</v>
      </c>
      <c r="C6" s="4" t="s">
        <v>52</v>
      </c>
      <c r="D6" s="5" t="s">
        <v>47</v>
      </c>
      <c r="E6" s="4" t="s">
        <v>53</v>
      </c>
    </row>
    <row r="7" spans="1:6" s="106" customFormat="1" ht="12.75" x14ac:dyDescent="0.2">
      <c r="A7" s="6" t="s">
        <v>44</v>
      </c>
      <c r="B7" s="7">
        <v>2583</v>
      </c>
      <c r="C7" s="7">
        <v>983</v>
      </c>
      <c r="D7" s="8">
        <v>3566</v>
      </c>
      <c r="E7" s="17">
        <v>33</v>
      </c>
      <c r="F7" s="102"/>
    </row>
    <row r="8" spans="1:6" s="106" customFormat="1" ht="12.75" x14ac:dyDescent="0.2">
      <c r="A8" s="6" t="s">
        <v>45</v>
      </c>
      <c r="B8" s="7">
        <v>2438</v>
      </c>
      <c r="C8" s="7">
        <v>985</v>
      </c>
      <c r="D8" s="8">
        <v>3423</v>
      </c>
      <c r="E8" s="17">
        <v>28</v>
      </c>
      <c r="F8" s="102"/>
    </row>
    <row r="9" spans="1:6" s="106" customFormat="1" ht="12.75" x14ac:dyDescent="0.2">
      <c r="A9" s="6" t="s">
        <v>46</v>
      </c>
      <c r="B9" s="7">
        <v>0</v>
      </c>
      <c r="C9" s="7">
        <v>0</v>
      </c>
      <c r="D9" s="8">
        <v>0</v>
      </c>
      <c r="E9" s="17">
        <v>0</v>
      </c>
      <c r="F9" s="102"/>
    </row>
    <row r="10" spans="1:6" s="106" customFormat="1" ht="12.75" x14ac:dyDescent="0.2">
      <c r="A10" s="9" t="s">
        <v>47</v>
      </c>
      <c r="B10" s="8">
        <v>5021</v>
      </c>
      <c r="C10" s="8">
        <v>1968</v>
      </c>
      <c r="D10" s="8">
        <v>6989</v>
      </c>
      <c r="E10" s="29">
        <v>61</v>
      </c>
      <c r="F10" s="102"/>
    </row>
    <row r="11" spans="1:6" s="106" customFormat="1" ht="12.75" x14ac:dyDescent="0.2">
      <c r="A11" s="10" t="s">
        <v>48</v>
      </c>
      <c r="B11" s="7">
        <v>19</v>
      </c>
      <c r="C11" s="7">
        <v>5</v>
      </c>
      <c r="D11" s="8">
        <v>24</v>
      </c>
      <c r="E11" s="11" t="s">
        <v>0</v>
      </c>
      <c r="F11" s="102"/>
    </row>
    <row r="12" spans="1:6" s="106" customFormat="1" ht="12.75" x14ac:dyDescent="0.2">
      <c r="A12" s="10" t="s">
        <v>49</v>
      </c>
      <c r="B12" s="7">
        <v>245</v>
      </c>
      <c r="C12" s="7">
        <v>37</v>
      </c>
      <c r="D12" s="8">
        <v>282</v>
      </c>
      <c r="E12" s="11" t="s">
        <v>0</v>
      </c>
      <c r="F12" s="102"/>
    </row>
    <row r="13" spans="1:6" s="106" customFormat="1" ht="12.75" x14ac:dyDescent="0.2">
      <c r="A13" s="10" t="s">
        <v>50</v>
      </c>
      <c r="B13" s="7">
        <v>2515</v>
      </c>
      <c r="C13" s="7">
        <v>961</v>
      </c>
      <c r="D13" s="8">
        <v>3476</v>
      </c>
      <c r="E13" s="11" t="s">
        <v>0</v>
      </c>
      <c r="F13" s="102"/>
    </row>
    <row r="14" spans="1:6" x14ac:dyDescent="0.2">
      <c r="A14" s="302" t="s">
        <v>63</v>
      </c>
      <c r="B14" s="302"/>
      <c r="C14" s="302"/>
      <c r="D14" s="302"/>
      <c r="E14" s="302"/>
    </row>
    <row r="16" spans="1:6" s="106" customFormat="1" ht="12.75" x14ac:dyDescent="0.2">
      <c r="A16" s="3" t="s">
        <v>62</v>
      </c>
      <c r="B16" s="4" t="s">
        <v>51</v>
      </c>
      <c r="C16" s="4" t="s">
        <v>52</v>
      </c>
      <c r="D16" s="5" t="s">
        <v>47</v>
      </c>
    </row>
    <row r="17" spans="1:5" s="106" customFormat="1" ht="12.75" x14ac:dyDescent="0.2">
      <c r="A17" s="6" t="s">
        <v>54</v>
      </c>
      <c r="B17" s="7">
        <v>2279</v>
      </c>
      <c r="C17" s="7">
        <v>879</v>
      </c>
      <c r="D17" s="8">
        <v>3158</v>
      </c>
      <c r="E17" s="102"/>
    </row>
    <row r="18" spans="1:5" s="106" customFormat="1" ht="12.75" x14ac:dyDescent="0.2">
      <c r="A18" s="6" t="s">
        <v>55</v>
      </c>
      <c r="B18" s="7">
        <v>2051</v>
      </c>
      <c r="C18" s="7">
        <v>730</v>
      </c>
      <c r="D18" s="8">
        <v>2781</v>
      </c>
      <c r="E18" s="102"/>
    </row>
    <row r="19" spans="1:5" s="106" customFormat="1" ht="25.5" x14ac:dyDescent="0.2">
      <c r="A19" s="6" t="s">
        <v>56</v>
      </c>
      <c r="B19" s="7">
        <v>114</v>
      </c>
      <c r="C19" s="7">
        <v>43</v>
      </c>
      <c r="D19" s="8">
        <v>157</v>
      </c>
      <c r="E19" s="102"/>
    </row>
    <row r="20" spans="1:5" s="106" customFormat="1" ht="12.75" x14ac:dyDescent="0.2">
      <c r="A20" s="6" t="s">
        <v>57</v>
      </c>
      <c r="B20" s="7">
        <v>101</v>
      </c>
      <c r="C20" s="7">
        <v>37</v>
      </c>
      <c r="D20" s="8">
        <v>138</v>
      </c>
      <c r="E20" s="102"/>
    </row>
    <row r="21" spans="1:5" x14ac:dyDescent="0.2">
      <c r="E21" s="99"/>
    </row>
    <row r="22" spans="1:5" s="106" customFormat="1" ht="12.75" x14ac:dyDescent="0.2">
      <c r="A22" s="3" t="s">
        <v>61</v>
      </c>
      <c r="B22" s="4" t="s">
        <v>51</v>
      </c>
      <c r="C22" s="4" t="s">
        <v>52</v>
      </c>
      <c r="D22" s="5" t="s">
        <v>47</v>
      </c>
      <c r="E22" s="102"/>
    </row>
    <row r="23" spans="1:5" s="106" customFormat="1" ht="25.5" x14ac:dyDescent="0.2">
      <c r="A23" s="6" t="s">
        <v>58</v>
      </c>
      <c r="B23" s="31">
        <v>8069</v>
      </c>
      <c r="C23" s="31">
        <v>3004</v>
      </c>
      <c r="D23" s="32">
        <v>11073</v>
      </c>
      <c r="E23" s="102"/>
    </row>
    <row r="24" spans="1:5" s="106" customFormat="1" ht="25.5" x14ac:dyDescent="0.2">
      <c r="A24" s="6" t="s">
        <v>59</v>
      </c>
      <c r="B24" s="31">
        <v>4124</v>
      </c>
      <c r="C24" s="31">
        <v>1478</v>
      </c>
      <c r="D24" s="32">
        <v>5602</v>
      </c>
      <c r="E24" s="102"/>
    </row>
    <row r="25" spans="1:5" x14ac:dyDescent="0.2">
      <c r="A25" s="302" t="s">
        <v>60</v>
      </c>
      <c r="B25" s="302"/>
      <c r="C25" s="302"/>
      <c r="D25" s="302"/>
    </row>
    <row r="27" spans="1:5" s="106" customFormat="1" ht="12.75" x14ac:dyDescent="0.2">
      <c r="A27" s="305" t="s">
        <v>65</v>
      </c>
      <c r="B27" s="306"/>
    </row>
    <row r="28" spans="1:5" s="106" customFormat="1" ht="12.75" x14ac:dyDescent="0.2">
      <c r="A28" s="6" t="s">
        <v>33</v>
      </c>
      <c r="B28" s="7">
        <v>8</v>
      </c>
    </row>
    <row r="29" spans="1:5" s="106" customFormat="1" ht="12.75" x14ac:dyDescent="0.2">
      <c r="A29" s="6" t="s">
        <v>66</v>
      </c>
      <c r="B29" s="7">
        <v>81</v>
      </c>
    </row>
    <row r="30" spans="1:5" s="106" customFormat="1" ht="12.75" x14ac:dyDescent="0.2">
      <c r="A30" s="13" t="s">
        <v>47</v>
      </c>
      <c r="B30" s="14">
        <v>89</v>
      </c>
    </row>
    <row r="31" spans="1:5" ht="20.45" customHeight="1" x14ac:dyDescent="0.2">
      <c r="A31" s="302" t="s">
        <v>223</v>
      </c>
      <c r="B31" s="302"/>
    </row>
    <row r="32" spans="1:5" x14ac:dyDescent="0.2">
      <c r="A32" s="58"/>
      <c r="B32" s="58"/>
    </row>
    <row r="33" spans="1:6" s="106" customFormat="1" ht="25.5" x14ac:dyDescent="0.2">
      <c r="A33" s="104" t="s">
        <v>254</v>
      </c>
      <c r="B33" s="4" t="s">
        <v>251</v>
      </c>
      <c r="C33" s="4" t="s">
        <v>252</v>
      </c>
      <c r="D33" s="4" t="s">
        <v>253</v>
      </c>
      <c r="E33" s="133" t="s">
        <v>47</v>
      </c>
    </row>
    <row r="34" spans="1:6" s="106" customFormat="1" ht="12.75" x14ac:dyDescent="0.2">
      <c r="A34" s="86" t="s">
        <v>92</v>
      </c>
      <c r="B34" s="7">
        <v>2041</v>
      </c>
      <c r="C34" s="7">
        <v>1935</v>
      </c>
      <c r="D34" s="7">
        <v>0</v>
      </c>
      <c r="E34" s="14">
        <v>3976</v>
      </c>
    </row>
    <row r="35" spans="1:6" s="106" customFormat="1" ht="12.75" x14ac:dyDescent="0.2">
      <c r="A35" s="86" t="s">
        <v>93</v>
      </c>
      <c r="B35" s="7">
        <v>0</v>
      </c>
      <c r="C35" s="7">
        <v>1</v>
      </c>
      <c r="D35" s="7">
        <v>0</v>
      </c>
      <c r="E35" s="14">
        <v>1</v>
      </c>
    </row>
    <row r="36" spans="1:6" s="106" customFormat="1" ht="12.75" x14ac:dyDescent="0.2">
      <c r="A36" s="86" t="s">
        <v>94</v>
      </c>
      <c r="B36" s="7">
        <v>292</v>
      </c>
      <c r="C36" s="7">
        <v>217</v>
      </c>
      <c r="D36" s="7">
        <v>0</v>
      </c>
      <c r="E36" s="14">
        <v>509</v>
      </c>
    </row>
    <row r="37" spans="1:6" s="106" customFormat="1" ht="12.75" x14ac:dyDescent="0.2">
      <c r="A37" s="86" t="s">
        <v>95</v>
      </c>
      <c r="B37" s="7">
        <v>137</v>
      </c>
      <c r="C37" s="7">
        <v>145</v>
      </c>
      <c r="D37" s="7">
        <v>0</v>
      </c>
      <c r="E37" s="14">
        <v>282</v>
      </c>
    </row>
    <row r="38" spans="1:6" s="106" customFormat="1" ht="12.75" x14ac:dyDescent="0.2">
      <c r="A38" s="86" t="s">
        <v>96</v>
      </c>
      <c r="B38" s="7">
        <v>744</v>
      </c>
      <c r="C38" s="7">
        <v>693</v>
      </c>
      <c r="D38" s="7">
        <v>0</v>
      </c>
      <c r="E38" s="14">
        <v>1437</v>
      </c>
    </row>
    <row r="39" spans="1:6" s="106" customFormat="1" ht="12.75" x14ac:dyDescent="0.2">
      <c r="A39" s="86" t="s">
        <v>97</v>
      </c>
      <c r="B39" s="7">
        <v>184</v>
      </c>
      <c r="C39" s="7">
        <v>237</v>
      </c>
      <c r="D39" s="7">
        <v>0</v>
      </c>
      <c r="E39" s="14">
        <v>421</v>
      </c>
    </row>
    <row r="40" spans="1:6" s="106" customFormat="1" ht="12.75" x14ac:dyDescent="0.2">
      <c r="A40" s="100" t="s">
        <v>98</v>
      </c>
      <c r="B40" s="14">
        <v>3398</v>
      </c>
      <c r="C40" s="14">
        <v>3228</v>
      </c>
      <c r="D40" s="14">
        <v>0</v>
      </c>
      <c r="E40" s="14">
        <v>6626</v>
      </c>
    </row>
    <row r="41" spans="1:6" s="106" customFormat="1" ht="12.75" x14ac:dyDescent="0.2">
      <c r="A41" s="100" t="s">
        <v>99</v>
      </c>
      <c r="B41" s="14">
        <v>205</v>
      </c>
      <c r="C41" s="14">
        <v>216</v>
      </c>
      <c r="D41" s="14">
        <v>0</v>
      </c>
      <c r="E41" s="14">
        <v>421</v>
      </c>
    </row>
    <row r="42" spans="1:6" ht="31.5" customHeight="1" x14ac:dyDescent="0.2">
      <c r="A42" s="302" t="s">
        <v>108</v>
      </c>
      <c r="B42" s="302"/>
      <c r="C42" s="302"/>
      <c r="D42" s="302"/>
      <c r="E42" s="302"/>
    </row>
    <row r="44" spans="1:6" s="106" customFormat="1" ht="37.5" customHeight="1" x14ac:dyDescent="0.2">
      <c r="A44" s="336" t="s">
        <v>262</v>
      </c>
      <c r="B44" s="337"/>
      <c r="C44" s="337"/>
      <c r="D44" s="337"/>
      <c r="E44" s="337"/>
      <c r="F44" s="338"/>
    </row>
    <row r="45" spans="1:6" s="106" customFormat="1" ht="25.5" x14ac:dyDescent="0.2">
      <c r="A45" s="21" t="s">
        <v>68</v>
      </c>
      <c r="B45" s="22" t="s">
        <v>116</v>
      </c>
      <c r="C45" s="22" t="s">
        <v>113</v>
      </c>
      <c r="D45" s="22" t="s">
        <v>114</v>
      </c>
      <c r="E45" s="22" t="s">
        <v>34</v>
      </c>
      <c r="F45" s="22" t="s">
        <v>115</v>
      </c>
    </row>
    <row r="46" spans="1:6" s="106" customFormat="1" ht="12.75" x14ac:dyDescent="0.2">
      <c r="A46" s="24" t="s">
        <v>110</v>
      </c>
      <c r="B46" s="25">
        <v>174</v>
      </c>
      <c r="C46" s="25">
        <v>118</v>
      </c>
      <c r="D46" s="25">
        <v>40</v>
      </c>
      <c r="E46" s="25">
        <v>16</v>
      </c>
      <c r="F46" s="26">
        <v>0</v>
      </c>
    </row>
    <row r="47" spans="1:6" s="106" customFormat="1" ht="12.75" x14ac:dyDescent="0.2">
      <c r="A47" s="25" t="s">
        <v>111</v>
      </c>
      <c r="B47" s="25">
        <v>40</v>
      </c>
      <c r="C47" s="25">
        <v>23</v>
      </c>
      <c r="D47" s="25">
        <v>11</v>
      </c>
      <c r="E47" s="25">
        <v>6</v>
      </c>
      <c r="F47" s="26">
        <v>0</v>
      </c>
    </row>
    <row r="48" spans="1:6" s="106" customFormat="1" ht="12.75" x14ac:dyDescent="0.2">
      <c r="A48" s="25" t="s">
        <v>21</v>
      </c>
      <c r="B48" s="25">
        <v>35</v>
      </c>
      <c r="C48" s="25">
        <v>26</v>
      </c>
      <c r="D48" s="25">
        <v>5</v>
      </c>
      <c r="E48" s="25">
        <v>4</v>
      </c>
      <c r="F48" s="26">
        <v>0</v>
      </c>
    </row>
    <row r="49" spans="1:6" s="106" customFormat="1" ht="12.75" x14ac:dyDescent="0.2">
      <c r="A49" s="25" t="s">
        <v>112</v>
      </c>
      <c r="B49" s="25">
        <v>38</v>
      </c>
      <c r="C49" s="25">
        <v>20</v>
      </c>
      <c r="D49" s="25">
        <v>8</v>
      </c>
      <c r="E49" s="25">
        <v>10</v>
      </c>
      <c r="F49" s="26">
        <v>0</v>
      </c>
    </row>
    <row r="50" spans="1:6" s="106" customFormat="1" ht="12.75" x14ac:dyDescent="0.2">
      <c r="A50" s="25" t="s">
        <v>26</v>
      </c>
      <c r="B50" s="25">
        <v>0</v>
      </c>
      <c r="C50" s="25">
        <v>0</v>
      </c>
      <c r="D50" s="25">
        <v>0</v>
      </c>
      <c r="E50" s="25">
        <v>0</v>
      </c>
      <c r="F50" s="26">
        <v>0</v>
      </c>
    </row>
    <row r="51" spans="1:6" s="106" customFormat="1" ht="12.75" x14ac:dyDescent="0.2">
      <c r="A51" s="25" t="s">
        <v>15</v>
      </c>
      <c r="B51" s="25">
        <v>127</v>
      </c>
      <c r="C51" s="25">
        <v>91</v>
      </c>
      <c r="D51" s="25">
        <v>27</v>
      </c>
      <c r="E51" s="25">
        <v>9</v>
      </c>
      <c r="F51" s="26">
        <v>1</v>
      </c>
    </row>
    <row r="52" spans="1:6" s="106" customFormat="1" ht="12.75" x14ac:dyDescent="0.2">
      <c r="A52" s="25" t="s">
        <v>16</v>
      </c>
      <c r="B52" s="25">
        <v>92</v>
      </c>
      <c r="C52" s="25">
        <v>54</v>
      </c>
      <c r="D52" s="25">
        <v>24</v>
      </c>
      <c r="E52" s="25">
        <v>14</v>
      </c>
      <c r="F52" s="26">
        <v>0</v>
      </c>
    </row>
    <row r="53" spans="1:6" s="106" customFormat="1" ht="12.75" x14ac:dyDescent="0.2">
      <c r="A53" s="25" t="s">
        <v>38</v>
      </c>
      <c r="B53" s="25">
        <v>145</v>
      </c>
      <c r="C53" s="25">
        <v>106</v>
      </c>
      <c r="D53" s="25">
        <v>32</v>
      </c>
      <c r="E53" s="25">
        <v>7</v>
      </c>
      <c r="F53" s="83" t="s">
        <v>105</v>
      </c>
    </row>
    <row r="54" spans="1:6" s="106" customFormat="1" ht="12.75" x14ac:dyDescent="0.2">
      <c r="A54" s="25" t="s">
        <v>17</v>
      </c>
      <c r="B54" s="25">
        <v>84</v>
      </c>
      <c r="C54" s="25">
        <v>59</v>
      </c>
      <c r="D54" s="25">
        <v>12</v>
      </c>
      <c r="E54" s="25">
        <v>13</v>
      </c>
      <c r="F54" s="26">
        <v>1</v>
      </c>
    </row>
    <row r="55" spans="1:6" s="106" customFormat="1" ht="12.75" x14ac:dyDescent="0.2">
      <c r="A55" s="25" t="s">
        <v>22</v>
      </c>
      <c r="B55" s="25">
        <v>91</v>
      </c>
      <c r="C55" s="25">
        <v>64</v>
      </c>
      <c r="D55" s="25">
        <v>13</v>
      </c>
      <c r="E55" s="25">
        <v>14</v>
      </c>
      <c r="F55" s="26">
        <v>2</v>
      </c>
    </row>
    <row r="56" spans="1:6" s="106" customFormat="1" ht="12.75" x14ac:dyDescent="0.2">
      <c r="A56" s="25" t="s">
        <v>23</v>
      </c>
      <c r="B56" s="25">
        <v>120</v>
      </c>
      <c r="C56" s="25">
        <v>73</v>
      </c>
      <c r="D56" s="25">
        <v>28</v>
      </c>
      <c r="E56" s="25">
        <v>19</v>
      </c>
      <c r="F56" s="26">
        <v>0</v>
      </c>
    </row>
    <row r="57" spans="1:6" s="106" customFormat="1" ht="12.75" x14ac:dyDescent="0.2">
      <c r="A57" s="25" t="s">
        <v>39</v>
      </c>
      <c r="B57" s="25">
        <v>39</v>
      </c>
      <c r="C57" s="25">
        <v>21</v>
      </c>
      <c r="D57" s="25">
        <v>11</v>
      </c>
      <c r="E57" s="25">
        <v>7</v>
      </c>
      <c r="F57" s="26">
        <v>1</v>
      </c>
    </row>
    <row r="58" spans="1:6" s="106" customFormat="1" ht="12.75" x14ac:dyDescent="0.2">
      <c r="A58" s="25" t="s">
        <v>25</v>
      </c>
      <c r="B58" s="25">
        <v>119</v>
      </c>
      <c r="C58" s="25">
        <v>65</v>
      </c>
      <c r="D58" s="25">
        <v>22</v>
      </c>
      <c r="E58" s="25">
        <v>32</v>
      </c>
      <c r="F58" s="26">
        <v>3</v>
      </c>
    </row>
    <row r="59" spans="1:6" s="106" customFormat="1" ht="12.75" x14ac:dyDescent="0.2">
      <c r="A59" s="27" t="s">
        <v>40</v>
      </c>
      <c r="B59" s="28">
        <v>1104</v>
      </c>
      <c r="C59" s="28">
        <v>720</v>
      </c>
      <c r="D59" s="28">
        <v>233</v>
      </c>
      <c r="E59" s="28">
        <v>151</v>
      </c>
      <c r="F59" s="85" t="str">
        <f>CONCATENATE(SUM(F46:F58),"*")</f>
        <v>8*</v>
      </c>
    </row>
    <row r="60" spans="1:6" s="106" customFormat="1" ht="12.75" x14ac:dyDescent="0.2">
      <c r="A60" s="25" t="s">
        <v>27</v>
      </c>
      <c r="B60" s="25">
        <v>8</v>
      </c>
      <c r="C60" s="25">
        <v>4</v>
      </c>
      <c r="D60" s="25">
        <v>2</v>
      </c>
      <c r="E60" s="25">
        <v>2</v>
      </c>
      <c r="F60" s="26">
        <v>0</v>
      </c>
    </row>
    <row r="61" spans="1:6" s="106" customFormat="1" ht="12.75" x14ac:dyDescent="0.2">
      <c r="A61" s="25" t="s">
        <v>29</v>
      </c>
      <c r="B61" s="25">
        <v>1</v>
      </c>
      <c r="C61" s="25">
        <v>1</v>
      </c>
      <c r="D61" s="25">
        <v>0</v>
      </c>
      <c r="E61" s="25">
        <v>0</v>
      </c>
      <c r="F61" s="26">
        <v>0</v>
      </c>
    </row>
    <row r="62" spans="1:6" s="106" customFormat="1" ht="12.75" x14ac:dyDescent="0.2">
      <c r="A62" s="25" t="s">
        <v>30</v>
      </c>
      <c r="B62" s="25">
        <v>15</v>
      </c>
      <c r="C62" s="25">
        <v>7</v>
      </c>
      <c r="D62" s="25">
        <v>2</v>
      </c>
      <c r="E62" s="25">
        <v>6</v>
      </c>
      <c r="F62" s="26">
        <v>3</v>
      </c>
    </row>
    <row r="63" spans="1:6" s="106" customFormat="1" ht="12.75" x14ac:dyDescent="0.2">
      <c r="A63" s="25" t="s">
        <v>28</v>
      </c>
      <c r="B63" s="25">
        <v>6</v>
      </c>
      <c r="C63" s="25">
        <v>4</v>
      </c>
      <c r="D63" s="25">
        <v>0</v>
      </c>
      <c r="E63" s="25">
        <v>2</v>
      </c>
      <c r="F63" s="26">
        <v>0</v>
      </c>
    </row>
    <row r="64" spans="1:6" s="106" customFormat="1" ht="12.75" x14ac:dyDescent="0.2">
      <c r="A64" s="25" t="s">
        <v>31</v>
      </c>
      <c r="B64" s="25">
        <v>0</v>
      </c>
      <c r="C64" s="25">
        <v>0</v>
      </c>
      <c r="D64" s="25">
        <v>0</v>
      </c>
      <c r="E64" s="25">
        <v>0</v>
      </c>
      <c r="F64" s="26">
        <v>0</v>
      </c>
    </row>
    <row r="65" spans="1:6" s="106" customFormat="1" ht="12.75" x14ac:dyDescent="0.2">
      <c r="A65" s="27" t="s">
        <v>257</v>
      </c>
      <c r="B65" s="63">
        <f>SUM(B59:B64)</f>
        <v>1134</v>
      </c>
      <c r="C65" s="63">
        <f t="shared" ref="C65:E65" si="0">SUM(C59:C64)</f>
        <v>736</v>
      </c>
      <c r="D65" s="63">
        <f t="shared" si="0"/>
        <v>237</v>
      </c>
      <c r="E65" s="63">
        <f t="shared" si="0"/>
        <v>161</v>
      </c>
      <c r="F65" s="85" t="str">
        <f>CONCATENATE(SUM(F60:F64,F46:F58),"*")</f>
        <v>11*</v>
      </c>
    </row>
    <row r="66" spans="1:6" x14ac:dyDescent="0.2">
      <c r="A66" s="137" t="s">
        <v>222</v>
      </c>
    </row>
  </sheetData>
  <mergeCells count="8">
    <mergeCell ref="A1:F1"/>
    <mergeCell ref="A44:F44"/>
    <mergeCell ref="A42:E42"/>
    <mergeCell ref="A14:E14"/>
    <mergeCell ref="A25:D25"/>
    <mergeCell ref="A27:B27"/>
    <mergeCell ref="A31:B31"/>
    <mergeCell ref="A4:E4"/>
  </mergeCells>
  <hyperlinks>
    <hyperlink ref="F2" location="Sommaire!A1" display="sommaire"/>
  </hyperlinks>
  <pageMargins left="0.7" right="0.7" top="0.75" bottom="0.75" header="0.3" footer="0.3"/>
  <pageSetup paperSize="9" scale="7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10</vt:i4>
      </vt:variant>
    </vt:vector>
  </HeadingPairs>
  <TitlesOfParts>
    <vt:vector size="34" baseType="lpstr">
      <vt:lpstr>Sommaire</vt:lpstr>
      <vt:lpstr>Descriptif des formations</vt:lpstr>
      <vt:lpstr>TOTAL</vt:lpstr>
      <vt:lpstr>DEAMP</vt:lpstr>
      <vt:lpstr>DEAVS</vt:lpstr>
      <vt:lpstr>DEAES</vt:lpstr>
      <vt:lpstr>DEAF</vt:lpstr>
      <vt:lpstr>DETISF</vt:lpstr>
      <vt:lpstr>DEME</vt:lpstr>
      <vt:lpstr>DEES</vt:lpstr>
      <vt:lpstr>DEEJE</vt:lpstr>
      <vt:lpstr>DEETS</vt:lpstr>
      <vt:lpstr>DECESF</vt:lpstr>
      <vt:lpstr>DEASS</vt:lpstr>
      <vt:lpstr>DEMF</vt:lpstr>
      <vt:lpstr>CAFERUIS</vt:lpstr>
      <vt:lpstr>CAFDES</vt:lpstr>
      <vt:lpstr>DEIS</vt:lpstr>
      <vt:lpstr>VAE totale</vt:lpstr>
      <vt:lpstr>Reg formation</vt:lpstr>
      <vt:lpstr>Reg inscrits 1A</vt:lpstr>
      <vt:lpstr>Reg inscrits totaux</vt:lpstr>
      <vt:lpstr>Reg diplômés</vt:lpstr>
      <vt:lpstr>Reg proportion femmes</vt:lpstr>
      <vt:lpstr>CAFDES!Zone_d_impression</vt:lpstr>
      <vt:lpstr>CAFERUIS!Zone_d_impression</vt:lpstr>
      <vt:lpstr>DEAES!Zone_d_impression</vt:lpstr>
      <vt:lpstr>DEASS!Zone_d_impression</vt:lpstr>
      <vt:lpstr>DECESF!Zone_d_impression</vt:lpstr>
      <vt:lpstr>DEES!Zone_d_impression</vt:lpstr>
      <vt:lpstr>DEETS!Zone_d_impression</vt:lpstr>
      <vt:lpstr>DEME!Zone_d_impression</vt:lpstr>
      <vt:lpstr>'Descriptif des formations'!Zone_d_impression</vt:lpstr>
      <vt:lpstr>Sommaire!Zone_d_impression</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YANKAN, Leslie (DREES/OS/BCL)</dc:creator>
  <cp:lastModifiedBy>YANKAN, Leslie (DREES)</cp:lastModifiedBy>
  <dcterms:created xsi:type="dcterms:W3CDTF">2019-09-17T11:32:39Z</dcterms:created>
  <dcterms:modified xsi:type="dcterms:W3CDTF">2022-12-16T16:22:47Z</dcterms:modified>
</cp:coreProperties>
</file>