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OSAM\BPS\_Emplois et revenus\Sources de données\Appariements CNAM-DGFiP\appariement 2021\ER revenu PS libéraux\"/>
    </mc:Choice>
  </mc:AlternateContent>
  <xr:revisionPtr revIDLastSave="0" documentId="13_ncr:1_{4C6BEAF9-8BEE-4F3E-9713-538E446BB9FD}" xr6:coauthVersionLast="47" xr6:coauthVersionMax="47" xr10:uidLastSave="{00000000-0000-0000-0000-000000000000}"/>
  <bookViews>
    <workbookView xWindow="-108" yWindow="-108" windowWidth="23256" windowHeight="14016" xr2:uid="{8C140C62-EB2F-4B8F-91E6-177E02ACAB65}"/>
  </bookViews>
  <sheets>
    <sheet name="Lisez-moi" sheetId="17" r:id="rId1"/>
    <sheet name="Sommaire" sheetId="16" r:id="rId2"/>
    <sheet name="Tableau 1 " sheetId="1" r:id="rId3"/>
    <sheet name="Tableau 2" sheetId="3" r:id="rId4"/>
    <sheet name="Graphique 1" sheetId="12" r:id="rId5"/>
    <sheet name="Tableau encadré 4" sheetId="4" r:id="rId6"/>
    <sheet name="Tableau complémentaire A" sheetId="2" r:id="rId7"/>
    <sheet name="Tableau complémentaire B" sheetId="8" r:id="rId8"/>
    <sheet name="Tableau complémentaire C" sheetId="7" r:id="rId9"/>
    <sheet name="Tableau complémentaire D" sheetId="14" r:id="rId10"/>
    <sheet name="Tableaux complémentaires E" sheetId="9" r:id="rId11"/>
    <sheet name="Tableaux complémentaires F" sheetId="10" r:id="rId12"/>
    <sheet name="Tableau complémentaire G" sheetId="15" r:id="rId13"/>
  </sheets>
  <definedNames>
    <definedName name="_xlnm.Print_Area" localSheetId="4">'Graphique 1'!$A$1:$Q$22</definedName>
    <definedName name="_xlnm.Print_Area" localSheetId="0">'Lisez-moi'!$A$1:$A$10</definedName>
    <definedName name="_xlnm.Print_Area" localSheetId="1">Sommaire!$A$1:$B$25</definedName>
    <definedName name="_xlnm.Print_Area" localSheetId="2">'Tableau 1 '!$A$1:$N$35</definedName>
    <definedName name="_xlnm.Print_Area" localSheetId="3">'Tableau 2'!$A$1:$J$35</definedName>
    <definedName name="_xlnm.Print_Area" localSheetId="6">'Tableau complémentaire A'!$A$1:$N$61</definedName>
    <definedName name="_xlnm.Print_Area" localSheetId="7">'Tableau complémentaire B'!$A$1:$J$36</definedName>
    <definedName name="_xlnm.Print_Area" localSheetId="8">'Tableau complémentaire C'!$A$1:$M$35</definedName>
    <definedName name="_xlnm.Print_Area" localSheetId="9">'Tableau complémentaire D'!$A$1:$L$35</definedName>
    <definedName name="_xlnm.Print_Area" localSheetId="12">'Tableau complémentaire G'!$A$1:$H$35</definedName>
    <definedName name="_xlnm.Print_Area" localSheetId="5">'Tableau encadré 4'!$A$1:$H$18</definedName>
    <definedName name="_xlnm.Print_Area" localSheetId="10">'Tableaux complémentaires E'!$A$1:$AG$36</definedName>
    <definedName name="_xlnm.Print_Area" localSheetId="11">'Tableaux complémentaires F'!$A$1:$X$36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 l="1"/>
  <c r="E23" i="1"/>
  <c r="F6" i="1"/>
  <c r="E6" i="1"/>
</calcChain>
</file>

<file path=xl/sharedStrings.xml><?xml version="1.0" encoding="utf-8"?>
<sst xmlns="http://schemas.openxmlformats.org/spreadsheetml/2006/main" count="684" uniqueCount="231">
  <si>
    <t>Chirurgie</t>
  </si>
  <si>
    <t>04 - Chirurgiens</t>
  </si>
  <si>
    <t>05 - Gynécologues</t>
  </si>
  <si>
    <t>06 - Ophtalmologues</t>
  </si>
  <si>
    <t>07 - Oto-rhino-laryngologistes</t>
  </si>
  <si>
    <t>09 - Gastro-entérologues</t>
  </si>
  <si>
    <t>11 - Pneumologues</t>
  </si>
  <si>
    <t>Médecine</t>
  </si>
  <si>
    <t>01 - Omnipraticiens</t>
  </si>
  <si>
    <t>02 - Anesthésistes-réanimateurs</t>
  </si>
  <si>
    <t>03 - Cardiologues</t>
  </si>
  <si>
    <t>08 - Dermatologues</t>
  </si>
  <si>
    <t>10 - Pédiatres</t>
  </si>
  <si>
    <t>12 - Psychiatres et neuropsychiatres</t>
  </si>
  <si>
    <t>17 - Rhumatologues</t>
  </si>
  <si>
    <t>18 - Autres spécialistes</t>
  </si>
  <si>
    <t>Plateaux techniques</t>
  </si>
  <si>
    <t>13 - Radiologues</t>
  </si>
  <si>
    <t>14 - Médecins nucléaires</t>
  </si>
  <si>
    <t>15 - Oncologues médicaux</t>
  </si>
  <si>
    <t>16 - Radiothérapeutes</t>
  </si>
  <si>
    <t>20 - Anatomo-cyto-pathologistes</t>
  </si>
  <si>
    <t>Chirurgie générale</t>
  </si>
  <si>
    <t>Chirurgie infantile</t>
  </si>
  <si>
    <t>Chirurgie maxillo-faciale</t>
  </si>
  <si>
    <t>Chirurgie maxillo-faciale et stomatologie</t>
  </si>
  <si>
    <t>Chirurgie orale</t>
  </si>
  <si>
    <t>Chirurgie orthopédique et traumatologie</t>
  </si>
  <si>
    <t>Chirurgie plastique reconstructrice et esthétique</t>
  </si>
  <si>
    <t>Chirurgie thoracique et cardio-vasculaire</t>
  </si>
  <si>
    <t>Chirurgie urologique</t>
  </si>
  <si>
    <t>Chirurgie vasculaire</t>
  </si>
  <si>
    <t>Chirurgie viscérale et digestive</t>
  </si>
  <si>
    <t>Neurochirurgie</t>
  </si>
  <si>
    <t>Stomatologie</t>
  </si>
  <si>
    <t>Gynécologie médicale</t>
  </si>
  <si>
    <t>Gynécologie obstétrique</t>
  </si>
  <si>
    <t>Gynécologie obstétrique et gynécologie médicale</t>
  </si>
  <si>
    <t>Obstétrique</t>
  </si>
  <si>
    <t>Ophtalmologues</t>
  </si>
  <si>
    <t>Oto-rhino-laryngologistes</t>
  </si>
  <si>
    <t>Gastro-entérologie et hépatologie</t>
  </si>
  <si>
    <t>Pneumologie</t>
  </si>
  <si>
    <t>Allergologie</t>
  </si>
  <si>
    <t>Maladies infectieuses et tropicales</t>
  </si>
  <si>
    <t>Médecine Générale</t>
  </si>
  <si>
    <t>Médecine légale et expertises médicales</t>
  </si>
  <si>
    <t>Médecine vasculaire</t>
  </si>
  <si>
    <t>Anesthésie réanimation chirurgicale</t>
  </si>
  <si>
    <t>Réanimation médicale</t>
  </si>
  <si>
    <t>Cardiologie</t>
  </si>
  <si>
    <t>Dermatologie</t>
  </si>
  <si>
    <t>Pédiatrie</t>
  </si>
  <si>
    <t>Neuropsychiatrie</t>
  </si>
  <si>
    <t>Psychiatrie</t>
  </si>
  <si>
    <t>Rhumatologie</t>
  </si>
  <si>
    <t>Endocrinologie et métabolisme</t>
  </si>
  <si>
    <t>Gériatrie</t>
  </si>
  <si>
    <t>Hématologie</t>
  </si>
  <si>
    <t>Médecine génétique</t>
  </si>
  <si>
    <t>Médecine interne</t>
  </si>
  <si>
    <t>Néphrologie</t>
  </si>
  <si>
    <t>Neurologie</t>
  </si>
  <si>
    <t>Rééducation et réadaptation fonctionnelle</t>
  </si>
  <si>
    <t>Radiodiagnostic et imagerie médicale</t>
  </si>
  <si>
    <t>Médecine nucléaire</t>
  </si>
  <si>
    <t>Oncologie médicale</t>
  </si>
  <si>
    <t>Oncologie radiothérapique</t>
  </si>
  <si>
    <t>Radiothérapie</t>
  </si>
  <si>
    <t>Anatomo-cyto-pathologie</t>
  </si>
  <si>
    <t>Omnipraticiens (secteurs 1 et 2 confondus)</t>
  </si>
  <si>
    <t>2017-2021</t>
  </si>
  <si>
    <t>TCAM</t>
  </si>
  <si>
    <t xml:space="preserve">TCAM secteur 1 </t>
  </si>
  <si>
    <t>TCAM secteur 2</t>
  </si>
  <si>
    <t>Moins de 10 ans</t>
  </si>
  <si>
    <t>de 10 à 29 ans</t>
  </si>
  <si>
    <t>30 ans ou plus</t>
  </si>
  <si>
    <t>Mixte</t>
  </si>
  <si>
    <t>Total des médecins libéraux</t>
  </si>
  <si>
    <t>dont autres spécialités</t>
  </si>
  <si>
    <t>dont spécialité omnipraticiens</t>
  </si>
  <si>
    <t>Spécialistes de médecine</t>
  </si>
  <si>
    <t>Spécialistes mixte médecine/chirurgie</t>
  </si>
  <si>
    <t>Spécialites des services médico-techniques</t>
  </si>
  <si>
    <t>Regroupement</t>
  </si>
  <si>
    <t>Famille</t>
  </si>
  <si>
    <t>Dont</t>
  </si>
  <si>
    <t>Chirurgiens</t>
  </si>
  <si>
    <t>Omnipraticiens</t>
  </si>
  <si>
    <t>Anesthésistes-réanimateurs</t>
  </si>
  <si>
    <t>Cardiologues</t>
  </si>
  <si>
    <t>Dermatologues</t>
  </si>
  <si>
    <t>Gastro-entérologues</t>
  </si>
  <si>
    <t>Pédiatres</t>
  </si>
  <si>
    <t>Pneumologues</t>
  </si>
  <si>
    <t>Psychiatres et neuropsychiatres</t>
  </si>
  <si>
    <t>Rhumatologues</t>
  </si>
  <si>
    <t>Autres spécialistes</t>
  </si>
  <si>
    <t>Radiologues</t>
  </si>
  <si>
    <t>Médecins nucléaires</t>
  </si>
  <si>
    <t>Oncologues médicaux</t>
  </si>
  <si>
    <t>Radiothérapeutes</t>
  </si>
  <si>
    <t>Anatomo-cyto-pathologistes</t>
  </si>
  <si>
    <t>Ensemble</t>
  </si>
  <si>
    <t>Secteur 1</t>
  </si>
  <si>
    <t>Secteur 2</t>
  </si>
  <si>
    <t>Dont revenu libéral (en euros)</t>
  </si>
  <si>
    <t>Part des effectifs ayant une activité mixte (en %)</t>
  </si>
  <si>
    <t>Part des effectifs exerçant en secteur 2 (en %)</t>
  </si>
  <si>
    <t>Effectifs</t>
  </si>
  <si>
    <t>D9/D1</t>
  </si>
  <si>
    <t>Ensemble des
médecins libéraux</t>
  </si>
  <si>
    <t>hors spécialité des omnipraticiens</t>
  </si>
  <si>
    <t>y compris spécialité des omnipraticiens</t>
  </si>
  <si>
    <t>Tableau 1 - Les revenus des médecins avec une activité libérale en 2021</t>
  </si>
  <si>
    <t>Par spécialistes et par regroupement de spécialistes</t>
  </si>
  <si>
    <t>&lt; D1</t>
  </si>
  <si>
    <t>D1-D2</t>
  </si>
  <si>
    <t>D2-D3</t>
  </si>
  <si>
    <t>D3-D4</t>
  </si>
  <si>
    <t>D4-D5</t>
  </si>
  <si>
    <t>D5-D6</t>
  </si>
  <si>
    <t>D6-D7</t>
  </si>
  <si>
    <t>D7-D8</t>
  </si>
  <si>
    <t>D8-D9</t>
  </si>
  <si>
    <t>&gt;= D9</t>
  </si>
  <si>
    <t>&gt;= P95</t>
  </si>
  <si>
    <t>&gt;= P99</t>
  </si>
  <si>
    <t>ns</t>
  </si>
  <si>
    <t>Médecins en exercice libéral exclusif</t>
  </si>
  <si>
    <t>Médecins en exercice mixte</t>
  </si>
  <si>
    <t xml:space="preserve">Secteur 2 </t>
  </si>
  <si>
    <t>Part des effectifs exerçant en secteur 2 (en%)</t>
  </si>
  <si>
    <t>Part des effectifs ayant une activité mixte (en%)</t>
  </si>
  <si>
    <t>Autres spécialistes en secteur 2 ( y compris les médecins conventionnés secteur 1 avec droit au dépassement permanent)</t>
  </si>
  <si>
    <t>P10</t>
  </si>
  <si>
    <t>P25</t>
  </si>
  <si>
    <t>P50</t>
  </si>
  <si>
    <t>P75</t>
  </si>
  <si>
    <t>P90</t>
  </si>
  <si>
    <t>Ophtalmologistes</t>
  </si>
  <si>
    <t>Gynécologues-obstétriciens</t>
  </si>
  <si>
    <t>Déciles</t>
  </si>
  <si>
    <r>
      <rPr>
        <b/>
        <sz val="8"/>
        <color theme="1"/>
        <rFont val="Marianne"/>
      </rPr>
      <t>Champ</t>
    </r>
    <r>
      <rPr>
        <sz val="8"/>
        <color theme="1"/>
        <rFont val="Marianne"/>
      </rPr>
      <t xml:space="preserve"> &gt; </t>
    </r>
    <r>
      <rPr>
        <sz val="8"/>
        <rFont val="Marianne"/>
      </rPr>
      <t>France métropolitaine et DROM</t>
    </r>
    <r>
      <rPr>
        <sz val="8"/>
        <color theme="1"/>
        <rFont val="Marianne"/>
      </rPr>
      <t>, médecins conventionnés, âgés de 70 ans ou moins, installés avant 2021, ayant déclaré au moins 1 euro d’honoraires et pratiqué au moins un acte en 2021</t>
    </r>
    <r>
      <rPr>
        <sz val="8"/>
        <rFont val="Marianne"/>
      </rPr>
      <t>, hors remplacements.</t>
    </r>
    <r>
      <rPr>
        <sz val="8"/>
        <color theme="1"/>
        <rFont val="Marianne"/>
      </rPr>
      <t xml:space="preserve"> Les revenus ne sont calculés que pour les professionnels identifiés dans les fichiers fiscaux et ayant déclaré au moins 1 euro de revenu libéral; les effectifs tiennent compte des professionnels non-appariés </t>
    </r>
    <r>
      <rPr>
        <sz val="8"/>
        <rFont val="Marianne"/>
      </rPr>
      <t>avec les données fiscales.</t>
    </r>
  </si>
  <si>
    <r>
      <rPr>
        <b/>
        <sz val="8"/>
        <color theme="1"/>
        <rFont val="Marianne"/>
      </rPr>
      <t>Sources</t>
    </r>
    <r>
      <rPr>
        <sz val="8"/>
        <color theme="1"/>
        <rFont val="Marianne"/>
      </rPr>
      <t xml:space="preserve"> &gt; CNAM, effectifs et part des médecins en secteur 2 ; Insee-DGFiP-CNAM 2021, exploitation DREES (revenus et activité mixte).</t>
    </r>
  </si>
  <si>
    <r>
      <rPr>
        <b/>
        <sz val="8"/>
        <color theme="1"/>
        <rFont val="Marianne"/>
      </rPr>
      <t>Sources</t>
    </r>
    <r>
      <rPr>
        <sz val="8"/>
        <color theme="1"/>
        <rFont val="Marianne"/>
      </rPr>
      <t xml:space="preserve"> &gt; Insee-DGFiP-CNAM 2021, exploitation DREES (revenus et activité mixte).</t>
    </r>
  </si>
  <si>
    <r>
      <rPr>
        <b/>
        <sz val="8"/>
        <rFont val="Marianne"/>
      </rPr>
      <t>Champ &gt;</t>
    </r>
    <r>
      <rPr>
        <sz val="8"/>
        <rFont val="Marianne"/>
      </rPr>
      <t xml:space="preserve"> France métropolitaine et DROM  pour les évolutions 2017/2021 et France métropolitaine pour les évolutions 2005/2021, médecins conventionnés, âgés de 70 ans ou moins, installés avant 2021, ayant déclaré au moins 1 euro d’honoraires et pratiqué au moins un acte en 2021, hors remplacements. Les revenus ne sont calculés que pour les professionnels identifiés dans les fichiers fiscaux et ayant déclaré au moins 1 euro de revenu libéral.</t>
    </r>
  </si>
  <si>
    <r>
      <rPr>
        <b/>
        <sz val="8"/>
        <color theme="1"/>
        <rFont val="Marianne"/>
      </rPr>
      <t>Champ</t>
    </r>
    <r>
      <rPr>
        <sz val="8"/>
        <color theme="1"/>
        <rFont val="Marianne"/>
      </rPr>
      <t xml:space="preserve"> &gt; </t>
    </r>
    <r>
      <rPr>
        <sz val="8"/>
        <rFont val="Marianne"/>
      </rPr>
      <t>France métropolitaine et DROM</t>
    </r>
    <r>
      <rPr>
        <sz val="8"/>
        <color theme="1"/>
        <rFont val="Marianne"/>
      </rPr>
      <t>, médecins conventionnés, âgés de 70 ans ou moins, installés avant 2021, ayant déclaré au moins 1 euro d’honoraires et pratiqué au moins un acte en 2021</t>
    </r>
    <r>
      <rPr>
        <sz val="8"/>
        <rFont val="Marianne"/>
      </rPr>
      <t>, hors remplacements.</t>
    </r>
    <r>
      <rPr>
        <sz val="8"/>
        <color theme="1"/>
        <rFont val="Marianne"/>
      </rPr>
      <t xml:space="preserve"> Les revenus ne sont calculés que pour les professionnels identifiés dans les fichiers fiscaux et ayant déclaré au moins 1 euro de revenu libéral.</t>
    </r>
  </si>
  <si>
    <r>
      <rPr>
        <b/>
        <sz val="8"/>
        <color theme="1"/>
        <rFont val="Marianne"/>
      </rPr>
      <t>Sources &gt;</t>
    </r>
    <r>
      <rPr>
        <sz val="8"/>
        <color theme="1"/>
        <rFont val="Marianne"/>
      </rPr>
      <t xml:space="preserve"> Insee-DGFiP-CNAM 2021, exploitation DREES (revenus et activité mixte).</t>
    </r>
  </si>
  <si>
    <r>
      <rPr>
        <b/>
        <sz val="8"/>
        <color theme="1"/>
        <rFont val="Marianne"/>
      </rPr>
      <t>Lecture</t>
    </r>
    <r>
      <rPr>
        <sz val="8"/>
        <color theme="1"/>
        <rFont val="Marianne"/>
      </rPr>
      <t xml:space="preserve"> &gt; En France, les gynécologues exclusivement libéraux tous secteurs confondus ont un revenu moyen par an de 113 100 euros. Pour les gynécologues tout secteur confondus exerçant en libéral mais aussi en salariat, le montant de revenu moyen est de 126 200 euros.</t>
    </r>
  </si>
  <si>
    <r>
      <rPr>
        <b/>
        <sz val="8"/>
        <color theme="1"/>
        <rFont val="Marianne"/>
      </rPr>
      <t>Lecture</t>
    </r>
    <r>
      <rPr>
        <sz val="8"/>
        <color theme="1"/>
        <rFont val="Marianne"/>
      </rPr>
      <t xml:space="preserve"> &gt; En France, 4,5 % des 51 023 médecins  généralistes libéraux exercent en secteur 2 et 28,9 % ont une activité salariée. Le revenu d’activité moyen est de 98 300 euros annuels tous secteurs confondus et le revenu libéral moyen qui ne concerne que la partie libérale de leur pratique est de 93 400 euros.</t>
    </r>
  </si>
  <si>
    <r>
      <rPr>
        <b/>
        <sz val="8"/>
        <color theme="1"/>
        <rFont val="Marianne"/>
      </rPr>
      <t>Champ</t>
    </r>
    <r>
      <rPr>
        <sz val="8"/>
        <color theme="1"/>
        <rFont val="Marianne"/>
      </rPr>
      <t xml:space="preserve"> &gt; </t>
    </r>
    <r>
      <rPr>
        <sz val="8"/>
        <rFont val="Marianne"/>
      </rPr>
      <t>France métropolitaine et DROM</t>
    </r>
    <r>
      <rPr>
        <sz val="8"/>
        <color theme="1"/>
        <rFont val="Marianne"/>
      </rPr>
      <t>, médecins conventionnés secteur 1 avec droit au dépassement permanent et secteur 2, âgés de 70 ans ou moins, installés avant 2021, ayant déclaré au moins 1 euro d’honoraires et pratiqué au moins un acte en 2021</t>
    </r>
    <r>
      <rPr>
        <sz val="8"/>
        <rFont val="Marianne"/>
      </rPr>
      <t>, hors remplacements.</t>
    </r>
    <r>
      <rPr>
        <sz val="8"/>
        <color theme="1"/>
        <rFont val="Marianne"/>
      </rPr>
      <t xml:space="preserve"> Les revenus ne sont calculés que pour les professionnels identifiés dans les fichiers fiscaux et ayant déclaré au moins 1 euro de revenu libéral.</t>
    </r>
  </si>
  <si>
    <r>
      <rPr>
        <b/>
        <sz val="8"/>
        <color theme="1"/>
        <rFont val="Marianne"/>
      </rPr>
      <t>Sources</t>
    </r>
    <r>
      <rPr>
        <sz val="8"/>
        <color theme="1"/>
        <rFont val="Marianne"/>
      </rPr>
      <t xml:space="preserve"> &gt;  Insee-DGFiP-CNAM 2017 et 2021, exploitation DREES.</t>
    </r>
  </si>
  <si>
    <r>
      <rPr>
        <b/>
        <sz val="8"/>
        <color theme="1"/>
        <rFont val="Marianne"/>
      </rPr>
      <t>Lecture</t>
    </r>
    <r>
      <rPr>
        <sz val="8"/>
        <color theme="1"/>
        <rFont val="Marianne"/>
      </rPr>
      <t xml:space="preserve"> &gt;  En France métropolitaine et DROM, en 2021, 52,2 % des médecins spécialistes libéraux ayant moins de dix ans d’installation en exercice libéral ont adhéré à l’Optam et Optam-co.</t>
    </r>
  </si>
  <si>
    <r>
      <rPr>
        <b/>
        <sz val="8"/>
        <color theme="1"/>
        <rFont val="Marianne"/>
      </rPr>
      <t>Sources</t>
    </r>
    <r>
      <rPr>
        <sz val="8"/>
        <color theme="1"/>
        <rFont val="Marianne"/>
      </rPr>
      <t xml:space="preserve"> &gt;  Insee-DGFiP-CNAM 2021, exploitation DREES (revenus et activité mixte).</t>
    </r>
  </si>
  <si>
    <t>Revenu d’activité (en euros)</t>
  </si>
  <si>
    <t>1. Spécialités médicales (hors omnipraticiens)</t>
  </si>
  <si>
    <t>3. Spécialités chirurgicales</t>
  </si>
  <si>
    <t>4. Spécialités de plateau médico-technique</t>
  </si>
  <si>
    <t xml:space="preserve">1. Le rapport interdécile est défini comme le rapport entre le revenu au-delà duquel se situe les 10 % des médecins les mieux rémunérés (appelé D9) et celui en-deça duquel se situent les 10 % les moins bien rémunérés (appelé D1). </t>
  </si>
  <si>
    <t>2. Une part significative de l’activité de ces spécialités correspond à des actes chirurgicaux et certains médecins peuvent se spécialiser dans la réalisation de ces actes. Il n’est cependant pas possible de les distinguer.</t>
  </si>
  <si>
    <t>Taux de croissance annuel moyen 2017-2021
 (en euros constants, en %)</t>
  </si>
  <si>
    <t>Taux de croissance annuel moyen 2005-2021 
(en euros constants, en %)</t>
  </si>
  <si>
    <r>
      <t>2. Spécialités médico-chirurgicales</t>
    </r>
    <r>
      <rPr>
        <b/>
        <vertAlign val="superscript"/>
        <sz val="8"/>
        <color theme="1"/>
        <rFont val="Marianne"/>
      </rPr>
      <t>1</t>
    </r>
  </si>
  <si>
    <t>1. Une part significative de l’activité de ces spécialités correspond à des actes chirurgicaux et certains médecins peuvent se spécialiser dans la réalisation de ces actes. Il n’est cependant pas possible de les distinguer.</t>
  </si>
  <si>
    <r>
      <rPr>
        <b/>
        <sz val="8"/>
        <rFont val="Marianne"/>
      </rPr>
      <t xml:space="preserve">Note &gt; </t>
    </r>
    <r>
      <rPr>
        <sz val="8"/>
        <rFont val="Marianne"/>
      </rPr>
      <t>Les évolutions de revenus sont présentées en euros constants, c’est-à-dire qu’elles sont déflatées de l’indice général des prix à la consommation de l’ensemble des ménages de la France entière.</t>
    </r>
  </si>
  <si>
    <r>
      <rPr>
        <b/>
        <sz val="8"/>
        <rFont val="Marianne"/>
      </rPr>
      <t xml:space="preserve">Lecture </t>
    </r>
    <r>
      <rPr>
        <sz val="8"/>
        <rFont val="Marianne"/>
      </rPr>
      <t>&gt; En France métropolitaine et dans les DROM, le revenu d’activité des médecins libéraux a augmenté, hors inflation, de 0,6 % en moyenne annuelle entre 2017 et 2021 et, en France métropolitaine, de 0,8 % en moyenne annuelle entre 2005 et 2021.</t>
    </r>
  </si>
  <si>
    <t>ns : non significatif, données couvertes par le secret statistique.</t>
  </si>
  <si>
    <t>Ancienneté d’installation en libéral</t>
  </si>
  <si>
    <t>Graphique 1 - Évolution du revenu d’activité moyen des médecins selon la position dans la distribution des revenus, en moyenne annuelle entre 2017 et 2021</t>
  </si>
  <si>
    <r>
      <rPr>
        <b/>
        <sz val="8"/>
        <rFont val="Marianne"/>
      </rPr>
      <t>Note &gt;</t>
    </r>
    <r>
      <rPr>
        <sz val="8"/>
        <rFont val="Marianne"/>
      </rPr>
      <t xml:space="preserve">  Les évolutions présentées ici sont calculées à partir du revenu d’activité moyen des médecins appartenant aux différents déciles (respectivement centiles) de distribution des revenus d’activités de 2017. On désigne par </t>
    </r>
    <r>
      <rPr>
        <sz val="8"/>
        <rFont val="Arial"/>
        <family val="2"/>
      </rPr>
      <t xml:space="preserve">« </t>
    </r>
    <r>
      <rPr>
        <sz val="8"/>
        <rFont val="Marianne"/>
      </rPr>
      <t>&lt; D1 » le revenu des médecins classés à l’intérieur du premier dixième en 2017, par « D1-D2 » le revenu moyen des médecins classés à l’intérieur du deuxième dixième en 2017, etc. et par « &gt;= P99 » celui des médecins classés dans le dernier centième.</t>
    </r>
  </si>
  <si>
    <r>
      <t>Rapport interdécile</t>
    </r>
    <r>
      <rPr>
        <vertAlign val="superscript"/>
        <sz val="8"/>
        <color theme="1"/>
        <rFont val="Marianne"/>
      </rPr>
      <t>1</t>
    </r>
  </si>
  <si>
    <t>Médecine d’urgence</t>
  </si>
  <si>
    <t>Psychiatrie de l’enfant et de l’adolescent</t>
  </si>
  <si>
    <t>1. Le rapport interdécile est défini comme le rapport entre le revenu au-delà duquel se situe les 10 % des médecins les mieux rémunérés (appelé D9) et celui en-deça duquel se situent les 10 % les moins bien rémunérés (appelé D1).</t>
  </si>
  <si>
    <r>
      <rPr>
        <b/>
        <sz val="8"/>
        <color theme="1"/>
        <rFont val="Marianne"/>
      </rPr>
      <t xml:space="preserve">Note &gt; </t>
    </r>
    <r>
      <rPr>
        <sz val="8"/>
        <color theme="1"/>
        <rFont val="Marianne"/>
      </rPr>
      <t xml:space="preserve"> Les percentiles sont les valeurs qui partagent la distribution des revenus d’activité en cent parties d’effectifs égaux. Ainsi, le dixième centile (noté P10) est le revenu au-dessous duquel se situent 10 % des revenus, le vingt-cinquième centile (noté P25) est le revenu au-dessous duquel se situent 25 % des revenus, etc.</t>
    </r>
  </si>
  <si>
    <r>
      <rPr>
        <b/>
        <sz val="8"/>
        <color theme="1"/>
        <rFont val="Marianne"/>
      </rPr>
      <t>Lecture</t>
    </r>
    <r>
      <rPr>
        <sz val="8"/>
        <color theme="1"/>
        <rFont val="Marianne"/>
      </rPr>
      <t xml:space="preserve"> &gt;  En France, la moyenne du revenu des omnipraticiens se situant dans les 10 % des revenus les plus faibles parmi les omnipraticiens est de 39 500 euros.</t>
    </r>
  </si>
  <si>
    <t>Tableau complémentaire A - Les revenus des médecins avec une activité libérale en 2021</t>
  </si>
  <si>
    <t>Médecins avec dix ans ou moins d’exercice en libéral</t>
  </si>
  <si>
    <t>Médecins avec 10 à 29 ans d’ancienneté d’exercice libéral</t>
  </si>
  <si>
    <t>Médecins avec 30 ans ou plus d’ancienneté d’exercice libéral</t>
  </si>
  <si>
    <r>
      <rPr>
        <b/>
        <sz val="8"/>
        <color theme="1"/>
        <rFont val="Marianne"/>
      </rPr>
      <t>Lecture &gt;</t>
    </r>
    <r>
      <rPr>
        <sz val="8"/>
        <color theme="1"/>
        <rFont val="Marianne"/>
      </rPr>
      <t xml:space="preserve"> En France, il y a 19 054 omnipraticiens installés depuis moins de 10 ans en exercice libéral dont 2,5% sont en secteur 2. Leur revenu d’activité moyen est de 86 700 euros.</t>
    </r>
  </si>
  <si>
    <t>Médecins avec 30 ans ou plus d’ancienneté en exercice libéral</t>
  </si>
  <si>
    <t>Médecins avec 10 à 29 ans d’ancienneté en exercice libéral</t>
  </si>
  <si>
    <t>Médecins avec dix ans ou moins d’ancienneté en exercice libéral</t>
  </si>
  <si>
    <r>
      <rPr>
        <b/>
        <sz val="8"/>
        <rFont val="Marianne"/>
      </rPr>
      <t>Lecture &gt;</t>
    </r>
    <r>
      <rPr>
        <sz val="8"/>
        <rFont val="Marianne"/>
      </rPr>
      <t xml:space="preserve"> En France métropolitaine et dans les DROM, le revenu d’activité des médecins libéraux installés en libéral depuis 30 ans ou plus, en 2017 ou en 2021 a augmenté, hors inflation, de 2,3 % en moyenne annuelle entre 2017 et 2021. En France métropolitaine, pour les médecins installés depuis plus de 30 ans, en 2005 ou en 2021, hors inflation, le revenu d’activité a augmenté de 0,9 % en moyenne annuelle entre 2005 et 2021.</t>
    </r>
  </si>
  <si>
    <t>Tableau 2 - Taux de croissance annuel moyen du revenu d’activité des médecins, entre 2005 et 2021</t>
  </si>
  <si>
    <t xml:space="preserve">Tableau complémentaire C - Les revenus des médecins avec une activité libérale en 2021, selon le mode d’exercice									</t>
  </si>
  <si>
    <t>Tableau complémentaire B - Distribution du revenu d’activité des médecins en 2021</t>
  </si>
  <si>
    <r>
      <rPr>
        <b/>
        <sz val="8"/>
        <rFont val="Marianne"/>
      </rPr>
      <t xml:space="preserve">Lecture &gt; </t>
    </r>
    <r>
      <rPr>
        <sz val="8"/>
        <rFont val="Marianne"/>
      </rPr>
      <t xml:space="preserve"> Le revenu moyen des 10 % des omnipraticiens ayant déclaré les revenus d’activité les plus faibles en 2017 (&lt; D1) a augmenté de 13,1 % par an en moyenne entre 2017 et 2021 ; le revenu moyen des 1 % des omnipraticiens ayant déclaré les revenus les plus élevés en 2017 a diminué de 1,9 % par an en moyenne.</t>
    </r>
  </si>
  <si>
    <r>
      <t>Rapport interdécile</t>
    </r>
    <r>
      <rPr>
        <vertAlign val="superscript"/>
        <sz val="8"/>
        <rFont val="Marianne"/>
      </rPr>
      <t>1</t>
    </r>
  </si>
  <si>
    <t>Part de femme dans l'effectif total</t>
  </si>
  <si>
    <t>Femme</t>
  </si>
  <si>
    <t>Homme</t>
  </si>
  <si>
    <r>
      <t xml:space="preserve">Sources &gt; </t>
    </r>
    <r>
      <rPr>
        <sz val="8"/>
        <color theme="1"/>
        <rFont val="Marianne"/>
      </rPr>
      <t>CNAM, effectifs et part des médecins femme ; Insee-DGFiP-CNAM 2021, exploitation DREES (revenus).</t>
    </r>
  </si>
  <si>
    <r>
      <rPr>
        <b/>
        <sz val="8"/>
        <rFont val="Marianne"/>
      </rPr>
      <t>Champ &gt;</t>
    </r>
    <r>
      <rPr>
        <sz val="8"/>
        <rFont val="Marianne"/>
      </rPr>
      <t xml:space="preserve"> France métropolitaine et DROM  pour les évolutions 2017/2021, médecins conventionnés, âgés de 70 ans ou moins, installés avant 2021, ayant déclaré au moins 1 euro d’honoraires et pratiqué au moins un acte en 2021, hors remplacements. Les revenus ne sont calculés que pour les professionnels identifiés dans les fichiers fiscaux et ayant déclaré au moins 1 euro de revenu libéral.</t>
    </r>
  </si>
  <si>
    <r>
      <rPr>
        <b/>
        <sz val="8"/>
        <rFont val="Marianne"/>
      </rPr>
      <t xml:space="preserve">Lecture </t>
    </r>
    <r>
      <rPr>
        <sz val="8"/>
        <rFont val="Marianne"/>
      </rPr>
      <t>&gt; En France en 2021, 41,5% des médecins sont des femmes. Elles perçoivent un revenu d'activité annuel moyen de 89 500 euros. De plus, le revenu des femmes entre 2017 et 2021 augmente, hors inflation, de 0,3% par an, mais moins vite que celui des hommes.</t>
    </r>
  </si>
  <si>
    <t>Taux de croissance annuel moyen
2017 - 2021
 (en euros constants, en %)</t>
  </si>
  <si>
    <t>Taux de croissance annuel moyen
2005 - 2021 
(en euros constants, en %)</t>
  </si>
  <si>
    <t>Revenu d'activité en 2021 (en euros)</t>
  </si>
  <si>
    <t>Taux de croissance annuel moyen
2017-2021
(en euros constants, en %)</t>
  </si>
  <si>
    <r>
      <t>Rapport interdécile</t>
    </r>
    <r>
      <rPr>
        <vertAlign val="superscript"/>
        <sz val="8"/>
        <color theme="1"/>
        <rFont val="Marianne"/>
      </rPr>
      <t>2</t>
    </r>
  </si>
  <si>
    <t>2. Le rapport interdécile est défini comme le rapport entre le revenu au-delà duquel se situe les 10 % des médecins les mieux rémunérés (appelé P90) et celui en-deça duquel se situent les 10 % les moins bien rémunérés (appelé P10).</t>
  </si>
  <si>
    <t>Tableaux complémentaires E - Les revenus des médecins en 2021, selon l’ancienneté dans l’exercice libéral</t>
  </si>
  <si>
    <t>Tableaux complémentaires F - Taux de croissance annuel moyen du revenu d’activité entre 2017 et 2021 et entre 2005 et 2021, selon l’ancienneté dans l’exercice libéral (en euros constants)</t>
  </si>
  <si>
    <t>Tableau complémentaire G - Part des spécialistes exerçant en secteur 2 adhérant à l’Optam et à l’Optam-co en 2021</t>
  </si>
  <si>
    <t>Tableau encadré 4 - Part des spécialistes exerçant en secteur 2 adhérant à l’Optam et à l’Optam-co en 2021</t>
  </si>
  <si>
    <t>Spécialités médicales (hors omnipraticiens)</t>
  </si>
  <si>
    <r>
      <rPr>
        <b/>
        <sz val="8"/>
        <rFont val="Marianne"/>
      </rPr>
      <t>Lecture</t>
    </r>
    <r>
      <rPr>
        <sz val="8"/>
        <rFont val="Marianne"/>
      </rPr>
      <t xml:space="preserve"> &gt; En France, 27,2 % des 99 133 médecins libéraux exercent en secteur 2 et 31,0 % ont une activité salariée. Le revenu d’activité moyen est de 124 000 euros annuels tous secteurs confondus et le revenu libéral moyen qui ne concerne que la partie libérale de leur pratique est de 114 700 euros.</t>
    </r>
  </si>
  <si>
    <r>
      <rPr>
        <b/>
        <sz val="8"/>
        <rFont val="Marianne"/>
      </rPr>
      <t>Champ</t>
    </r>
    <r>
      <rPr>
        <sz val="8"/>
        <rFont val="Marianne"/>
      </rPr>
      <t xml:space="preserve"> &gt; France métropolitaine et DROM, médecins conventionnés, âgés de 70 ans ou moins, installés avant 2021, ayant déclaré au moins 1 euro d’honoraires et pratiqué au moins un acte en 2021, hors remplacements. Les revenus ne sont calculés que pour les professionnels identifiés dans les fichiers fiscaux et ayant déclaré au moins 1 euro de revenu libéral ; les effectifs tiennent compte des professionnels non appariés avec les données fiscales.</t>
    </r>
  </si>
  <si>
    <r>
      <rPr>
        <b/>
        <sz val="8"/>
        <rFont val="Marianne"/>
      </rPr>
      <t>Sources</t>
    </r>
    <r>
      <rPr>
        <sz val="8"/>
        <rFont val="Marianne"/>
      </rPr>
      <t xml:space="preserve"> &gt; CNAM, effectifs et part des médecins en secteur 2 ; Insee-DGFiP-CNAM 2021, exploitation DREES (revenus et activité mixte).</t>
    </r>
  </si>
  <si>
    <t>Spécialités chirurgicales</t>
  </si>
  <si>
    <t>Spécialités de plateau médico-technique</t>
  </si>
  <si>
    <r>
      <t>Spécialités médico-chirurgicales</t>
    </r>
    <r>
      <rPr>
        <b/>
        <vertAlign val="superscript"/>
        <sz val="8"/>
        <color theme="1"/>
        <rFont val="Marianne"/>
      </rPr>
      <t>1</t>
    </r>
  </si>
  <si>
    <t xml:space="preserve">Spécialités médicales (hors omnipraticiens), dont : </t>
  </si>
  <si>
    <r>
      <t>Spécialités médico-chirurgicales</t>
    </r>
    <r>
      <rPr>
        <vertAlign val="superscript"/>
        <sz val="8"/>
        <rFont val="Marianne"/>
      </rPr>
      <t>2</t>
    </r>
    <r>
      <rPr>
        <b/>
        <sz val="8"/>
        <rFont val="Marianne"/>
      </rPr>
      <t xml:space="preserve">, dont : </t>
    </r>
  </si>
  <si>
    <t xml:space="preserve">Spécialités de plateau médico-technique, dont : </t>
  </si>
  <si>
    <r>
      <t>Spécialités médico-chirurgicales</t>
    </r>
    <r>
      <rPr>
        <b/>
        <vertAlign val="superscript"/>
        <sz val="8"/>
        <color theme="1"/>
        <rFont val="Marianne"/>
      </rPr>
      <t>1</t>
    </r>
    <r>
      <rPr>
        <b/>
        <sz val="8"/>
        <color theme="1"/>
        <rFont val="Marianne"/>
      </rPr>
      <t xml:space="preserve">, dont : </t>
    </r>
  </si>
  <si>
    <t>Autres spécialistes 
en secteur 1</t>
  </si>
  <si>
    <t xml:space="preserve">Sommaire &gt; </t>
  </si>
  <si>
    <t>Document de référence : Une légère hausse entre 2017 et 2021, avec de fortes disparités selon la spécialité et l’ancienneté d’installation - Etudes &amp; Résultats n° 1322, décembre 2024</t>
  </si>
  <si>
    <r>
      <rPr>
        <b/>
        <sz val="10"/>
        <color rgb="FF333333"/>
        <rFont val="Marianne"/>
      </rPr>
      <t>Informations &gt;</t>
    </r>
    <r>
      <rPr>
        <sz val="10"/>
        <color rgb="FF333333"/>
        <rFont val="Marianne"/>
      </rPr>
      <t xml:space="preserve"> Le revenu des médecins libéraux est calculé tous les trois ou quatre ans à partir d’une source exhaustive (Insee-CNAM-DGFiP) associant à chaque médecin libéral des données relatives à son activité – fournies par la Caisse nationale de l’assurance maladie (CNAM) – et des données relatives à ses différents types de revenus, issues de la déclaration d’imposition sur le revenu et fournies par la Direction générale des finances publiques (DGFiP). Cette source permet ainsi de disposer, pour chaque médecin exerçant une activité libérale, à la fois de son revenu libéral et de son éventuel revenu salarié, dont la somme constitue son revenu d’activité total.</t>
    </r>
  </si>
  <si>
    <r>
      <t xml:space="preserve">Le </t>
    </r>
    <r>
      <rPr>
        <b/>
        <sz val="10"/>
        <color rgb="FF333333"/>
        <rFont val="Marianne"/>
      </rPr>
      <t>revenu libéral</t>
    </r>
    <r>
      <rPr>
        <sz val="10"/>
        <color rgb="FF333333"/>
        <rFont val="Marianne"/>
      </rPr>
      <t xml:space="preserve"> correspond au revenu tiré des honoraires perçus une fois les charges déduites. Les médecins exerçant en nom propre le déclarent à l’administration fiscale en tant que bénéfice non commercial (BNC). Pour ceux exerçant en société soumise à l’impôt sur les sociétés, comme les sociétés d’exercice libéral (SEL), le revenu libéral est déclaré en tant que rémunérations de gérance et dividendes versés par la société. À partir de ces éléments, la DREES recalcule un revenu libéral homogène pour tous les médecins, quel que soit le cadre juridique dans lequel ils exercent. Pour ce faire, une fraction des dividendes et des salaires de gérants déclarés à l’administration fiscale par le foyer fiscal auquel le médecin appartient est intégrée au revenu libéral.
À ce revenu libéral peut s’ajouter éventuellement un revenu salarié. Dans ce cas, le médecin est considéré comme ayant une activité mixte. La somme des revenus libéraux et salariés constitue le </t>
    </r>
    <r>
      <rPr>
        <b/>
        <sz val="10"/>
        <color rgb="FF333333"/>
        <rFont val="Marianne"/>
      </rPr>
      <t>revenu d’activité</t>
    </r>
    <r>
      <rPr>
        <sz val="10"/>
        <color rgb="FF333333"/>
        <rFont val="Marianne"/>
      </rPr>
      <t xml:space="preserve"> global du médecin. Il correspond au revenu net fiscal.</t>
    </r>
  </si>
  <si>
    <r>
      <t xml:space="preserve">Le regroupement « </t>
    </r>
    <r>
      <rPr>
        <b/>
        <sz val="10"/>
        <color rgb="FF333333"/>
        <rFont val="Marianne"/>
      </rPr>
      <t>Autres spécialistes</t>
    </r>
    <r>
      <rPr>
        <sz val="10"/>
        <color rgb="FF333333"/>
        <rFont val="Marianne"/>
      </rPr>
      <t xml:space="preserve"> » rassemble les spécialités à faible effectif : médecine interne, médecine génétique, médecine physique et de réadaptation, neurologie, gériatrie, néphrologie, endocrinologie, et hématologie.</t>
    </r>
  </si>
  <si>
    <r>
      <rPr>
        <b/>
        <sz val="10"/>
        <color rgb="FF333333"/>
        <rFont val="Marianne"/>
      </rPr>
      <t xml:space="preserve">Champ &gt; </t>
    </r>
    <r>
      <rPr>
        <sz val="10"/>
        <color rgb="FF333333"/>
        <rFont val="Marianne"/>
      </rPr>
      <t>France métropolitaine et DROM, médecins conventionnés, âgés de 70 ans ou moins en 2021, ayant perçu au moins 1 euro d’honoraires, ayant déclaré au moins 1 euro de revenu libéral et actifs le 31 décembre 2021. Sont exclus les médecins ayant commencé leur activité libérale l’année d’observation et ceux ayant déclaré des revenus libéraux nuls. Les médecins remplaçants sont absents de ces données.</t>
    </r>
  </si>
  <si>
    <t>Tableau complémentaire D - Les revenus des médecins en 2021, selon le sexe</t>
  </si>
  <si>
    <t>Tableaux complémentaires D - Les revenus des médecins en 2021, selon le sexe</t>
  </si>
  <si>
    <t>Le revenu des médecins libéraux en 2021, par spécialité médicale et secteur de conventionnement</t>
  </si>
  <si>
    <t>Historique de mise à jour</t>
  </si>
  <si>
    <t>- 20/12/2024 :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</si>
</sst>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_-;\-* #,##0_-;_-* &quot;-&quot;??_-;_-@_-"/>
    <numFmt numFmtId="165" formatCode="0.0%"/>
    <numFmt numFmtId="166" formatCode="0.0"/>
    <numFmt numFmtId="167" formatCode="0.0_ ;\-0.0\ "/>
    <numFmt numFmtId="168" formatCode="_-* #,##0.0\ _€_-;\-* #,##0.0\ _€_-;_-* &quot;-&quot;?\ _€_-;_-@_-"/>
    <numFmt numFmtId="169" formatCode="#,##0.0_ ;\-#,##0.0\ "/>
    <numFmt numFmtId="170" formatCode="#,##0_ ;\-#,##0\ "/>
  </numFmts>
  <fonts count="23" x14ac:knownFonts="1">
    <font>
      <sz val="11"/>
      <color theme="1"/>
      <name val="Calibri"/>
      <family val="2"/>
      <scheme val="minor"/>
    </font>
    <font>
      <sz val="11"/>
      <color theme="1"/>
      <name val="Calibri"/>
      <family val="2"/>
      <scheme val="minor"/>
    </font>
    <font>
      <sz val="10"/>
      <name val="MS Sans Serif"/>
      <family val="2"/>
    </font>
    <font>
      <b/>
      <sz val="8"/>
      <color theme="1"/>
      <name val="Marianne"/>
    </font>
    <font>
      <sz val="8"/>
      <color theme="1"/>
      <name val="Marianne"/>
    </font>
    <font>
      <vertAlign val="superscript"/>
      <sz val="8"/>
      <color theme="1"/>
      <name val="Marianne"/>
    </font>
    <font>
      <sz val="8"/>
      <name val="Marianne"/>
    </font>
    <font>
      <b/>
      <sz val="8"/>
      <name val="Marianne"/>
    </font>
    <font>
      <b/>
      <sz val="8"/>
      <color theme="4"/>
      <name val="Marianne"/>
    </font>
    <font>
      <b/>
      <vertAlign val="superscript"/>
      <sz val="8"/>
      <color theme="1"/>
      <name val="Marianne"/>
    </font>
    <font>
      <sz val="8"/>
      <name val="Arial"/>
      <family val="2"/>
    </font>
    <font>
      <vertAlign val="superscript"/>
      <sz val="8"/>
      <name val="Marianne"/>
    </font>
    <font>
      <sz val="11"/>
      <name val="Calibri"/>
      <family val="2"/>
      <scheme val="minor"/>
    </font>
    <font>
      <u/>
      <sz val="11"/>
      <color theme="10"/>
      <name val="Calibri"/>
      <family val="2"/>
      <scheme val="minor"/>
    </font>
    <font>
      <sz val="8"/>
      <color theme="1"/>
      <name val="Calibri"/>
      <family val="2"/>
      <scheme val="minor"/>
    </font>
    <font>
      <b/>
      <sz val="14"/>
      <color theme="1"/>
      <name val="Calibri"/>
      <family val="2"/>
      <scheme val="minor"/>
    </font>
    <font>
      <b/>
      <sz val="10"/>
      <color rgb="FF333333"/>
      <name val="Marianne"/>
    </font>
    <font>
      <sz val="10"/>
      <color rgb="FF333333"/>
      <name val="Marianne"/>
    </font>
    <font>
      <b/>
      <sz val="10"/>
      <color theme="1"/>
      <name val="Calibri"/>
      <family val="2"/>
      <scheme val="minor"/>
    </font>
    <font>
      <u/>
      <sz val="10"/>
      <name val="Calibri"/>
      <family val="2"/>
      <scheme val="minor"/>
    </font>
    <font>
      <b/>
      <sz val="10"/>
      <name val="Marianne"/>
    </font>
    <font>
      <b/>
      <sz val="10"/>
      <color theme="1"/>
      <name val="Marianne"/>
    </font>
    <font>
      <u/>
      <sz val="10"/>
      <color theme="4"/>
      <name val="Calibri"/>
      <family val="2"/>
      <scheme val="minor"/>
    </font>
  </fonts>
  <fills count="3">
    <fill>
      <patternFill patternType="none"/>
    </fill>
    <fill>
      <patternFill patternType="gray125"/>
    </fill>
    <fill>
      <patternFill patternType="solid">
        <fgColor theme="0"/>
        <bgColor indexed="64"/>
      </patternFill>
    </fill>
  </fills>
  <borders count="77">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0" fontId="13" fillId="0" borderId="0" applyNumberFormat="0" applyFill="0" applyBorder="0" applyAlignment="0" applyProtection="0"/>
  </cellStyleXfs>
  <cellXfs count="516">
    <xf numFmtId="0" fontId="0" fillId="0" borderId="0" xfId="0"/>
    <xf numFmtId="0" fontId="3" fillId="0" borderId="0" xfId="0" applyFont="1"/>
    <xf numFmtId="0" fontId="4" fillId="0" borderId="0" xfId="0" applyFont="1"/>
    <xf numFmtId="0" fontId="4" fillId="0" borderId="8" xfId="0" applyFont="1" applyFill="1" applyBorder="1"/>
    <xf numFmtId="166" fontId="4" fillId="0" borderId="0" xfId="2" applyNumberFormat="1" applyFont="1" applyFill="1" applyBorder="1" applyAlignment="1">
      <alignment horizontal="right" indent="2"/>
    </xf>
    <xf numFmtId="164" fontId="4" fillId="0" borderId="0" xfId="1" applyNumberFormat="1" applyFont="1" applyFill="1" applyBorder="1"/>
    <xf numFmtId="164" fontId="3" fillId="0" borderId="0" xfId="1" applyNumberFormat="1" applyFont="1" applyFill="1" applyBorder="1"/>
    <xf numFmtId="0" fontId="4" fillId="0" borderId="10" xfId="0" applyFont="1" applyFill="1" applyBorder="1"/>
    <xf numFmtId="0" fontId="4" fillId="0" borderId="3" xfId="0" applyFont="1" applyFill="1" applyBorder="1"/>
    <xf numFmtId="0" fontId="4" fillId="0" borderId="6" xfId="0" applyFont="1" applyFill="1" applyBorder="1"/>
    <xf numFmtId="0" fontId="4" fillId="0" borderId="35" xfId="0" applyFont="1" applyFill="1" applyBorder="1" applyAlignment="1">
      <alignment horizontal="center" vertical="center" wrapText="1"/>
    </xf>
    <xf numFmtId="0" fontId="3" fillId="0" borderId="26" xfId="0" applyFont="1" applyFill="1" applyBorder="1"/>
    <xf numFmtId="0" fontId="3" fillId="0" borderId="16" xfId="0" applyFont="1" applyFill="1" applyBorder="1"/>
    <xf numFmtId="0" fontId="4" fillId="0" borderId="30" xfId="0" applyFont="1" applyFill="1" applyBorder="1"/>
    <xf numFmtId="0" fontId="4" fillId="0" borderId="0" xfId="0" applyFont="1" applyFill="1"/>
    <xf numFmtId="167" fontId="4" fillId="0" borderId="34" xfId="1" applyNumberFormat="1" applyFont="1" applyFill="1" applyBorder="1" applyAlignment="1">
      <alignment horizontal="center"/>
    </xf>
    <xf numFmtId="0" fontId="4" fillId="0" borderId="26" xfId="0" applyFont="1" applyFill="1" applyBorder="1"/>
    <xf numFmtId="0" fontId="4" fillId="0" borderId="28" xfId="0" applyFont="1" applyFill="1" applyBorder="1"/>
    <xf numFmtId="0" fontId="4" fillId="0" borderId="16" xfId="0" applyFont="1" applyFill="1" applyBorder="1"/>
    <xf numFmtId="0" fontId="4" fillId="0" borderId="0" xfId="0" applyFont="1" applyFill="1" applyBorder="1"/>
    <xf numFmtId="0" fontId="3" fillId="0" borderId="23" xfId="0" applyFont="1" applyFill="1" applyBorder="1"/>
    <xf numFmtId="167" fontId="4" fillId="0" borderId="31" xfId="1" applyNumberFormat="1" applyFont="1" applyFill="1" applyBorder="1" applyAlignment="1">
      <alignment horizontal="center"/>
    </xf>
    <xf numFmtId="0" fontId="3" fillId="0" borderId="0" xfId="0" applyFont="1" applyFill="1" applyBorder="1" applyAlignment="1">
      <alignment horizontal="center" vertical="center" wrapText="1"/>
    </xf>
    <xf numFmtId="0" fontId="3" fillId="0" borderId="0" xfId="0" applyFont="1" applyFill="1" applyBorder="1"/>
    <xf numFmtId="43" fontId="4" fillId="0" borderId="0" xfId="1" applyFont="1" applyFill="1"/>
    <xf numFmtId="0" fontId="3" fillId="0" borderId="0" xfId="0" applyFont="1" applyFill="1"/>
    <xf numFmtId="165" fontId="4" fillId="0" borderId="0" xfId="2" applyNumberFormat="1" applyFont="1" applyFill="1"/>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xf numFmtId="10" fontId="4" fillId="0" borderId="4" xfId="2" applyNumberFormat="1" applyFont="1" applyFill="1" applyBorder="1" applyAlignment="1">
      <alignment horizontal="center"/>
    </xf>
    <xf numFmtId="0" fontId="8" fillId="0" borderId="8" xfId="0" applyFont="1" applyFill="1" applyBorder="1"/>
    <xf numFmtId="0" fontId="8" fillId="0" borderId="12" xfId="0" applyFont="1" applyFill="1" applyBorder="1"/>
    <xf numFmtId="10" fontId="8" fillId="0" borderId="0" xfId="2" applyNumberFormat="1" applyFont="1" applyFill="1" applyBorder="1" applyAlignment="1">
      <alignment horizontal="center"/>
    </xf>
    <xf numFmtId="0" fontId="4" fillId="0" borderId="12" xfId="0" applyFont="1" applyFill="1" applyBorder="1"/>
    <xf numFmtId="10" fontId="4" fillId="0" borderId="0" xfId="2" applyNumberFormat="1" applyFont="1" applyFill="1" applyBorder="1" applyAlignment="1">
      <alignment horizontal="center"/>
    </xf>
    <xf numFmtId="0" fontId="4" fillId="0" borderId="11" xfId="0" applyFont="1" applyFill="1" applyBorder="1"/>
    <xf numFmtId="10" fontId="4" fillId="0" borderId="7" xfId="2" applyNumberFormat="1" applyFont="1" applyFill="1" applyBorder="1" applyAlignment="1">
      <alignment horizontal="center"/>
    </xf>
    <xf numFmtId="0" fontId="4" fillId="0" borderId="13" xfId="0" applyFont="1" applyFill="1" applyBorder="1"/>
    <xf numFmtId="10" fontId="4" fillId="0" borderId="1" xfId="2" applyNumberFormat="1" applyFont="1" applyFill="1" applyBorder="1" applyAlignment="1">
      <alignment horizontal="center"/>
    </xf>
    <xf numFmtId="0" fontId="3" fillId="0" borderId="3" xfId="0" applyFont="1" applyFill="1" applyBorder="1" applyAlignment="1"/>
    <xf numFmtId="0" fontId="3" fillId="0" borderId="2" xfId="0" applyFont="1" applyFill="1" applyBorder="1" applyAlignment="1"/>
    <xf numFmtId="10" fontId="3" fillId="0" borderId="4" xfId="2" applyNumberFormat="1" applyFont="1" applyFill="1" applyBorder="1" applyAlignment="1">
      <alignment horizontal="center"/>
    </xf>
    <xf numFmtId="10" fontId="3" fillId="0" borderId="0" xfId="2" applyNumberFormat="1" applyFont="1" applyFill="1" applyBorder="1" applyAlignment="1">
      <alignment horizontal="center"/>
    </xf>
    <xf numFmtId="0" fontId="3" fillId="0" borderId="0" xfId="0" applyFont="1" applyFill="1" applyBorder="1" applyAlignment="1"/>
    <xf numFmtId="166" fontId="3" fillId="0" borderId="0" xfId="2" applyNumberFormat="1" applyFont="1" applyFill="1" applyBorder="1" applyAlignment="1">
      <alignment horizontal="center"/>
    </xf>
    <xf numFmtId="0" fontId="4" fillId="0" borderId="11" xfId="0" applyFont="1" applyFill="1" applyBorder="1" applyAlignment="1">
      <alignment horizontal="center"/>
    </xf>
    <xf numFmtId="0" fontId="4" fillId="0" borderId="7" xfId="0" applyFont="1" applyFill="1" applyBorder="1" applyAlignment="1">
      <alignment horizontal="center"/>
    </xf>
    <xf numFmtId="166" fontId="3" fillId="0" borderId="25" xfId="1" applyNumberFormat="1" applyFont="1" applyFill="1" applyBorder="1" applyAlignment="1">
      <alignment horizontal="right" vertical="center" indent="4"/>
    </xf>
    <xf numFmtId="166" fontId="3" fillId="0" borderId="16" xfId="1" applyNumberFormat="1" applyFont="1" applyFill="1" applyBorder="1" applyAlignment="1">
      <alignment horizontal="right" vertical="center" indent="4"/>
    </xf>
    <xf numFmtId="166" fontId="3" fillId="0" borderId="14" xfId="1" applyNumberFormat="1" applyFont="1" applyFill="1" applyBorder="1" applyAlignment="1">
      <alignment horizontal="right" vertical="center" indent="4"/>
    </xf>
    <xf numFmtId="166" fontId="3" fillId="0" borderId="21" xfId="1" applyNumberFormat="1" applyFont="1" applyFill="1" applyBorder="1" applyAlignment="1">
      <alignment horizontal="right" vertical="center" indent="4"/>
    </xf>
    <xf numFmtId="166" fontId="4" fillId="0" borderId="12" xfId="1" applyNumberFormat="1" applyFont="1" applyFill="1" applyBorder="1" applyAlignment="1">
      <alignment horizontal="right" vertical="center" indent="4"/>
    </xf>
    <xf numFmtId="166" fontId="4" fillId="0" borderId="0" xfId="1" applyNumberFormat="1" applyFont="1" applyFill="1" applyBorder="1" applyAlignment="1">
      <alignment horizontal="right" vertical="center" indent="4"/>
    </xf>
    <xf numFmtId="166" fontId="4" fillId="0" borderId="22" xfId="1" applyNumberFormat="1" applyFont="1" applyFill="1" applyBorder="1" applyAlignment="1">
      <alignment horizontal="right" vertical="center" indent="4"/>
    </xf>
    <xf numFmtId="166" fontId="4" fillId="0" borderId="23" xfId="1" applyNumberFormat="1" applyFont="1" applyFill="1" applyBorder="1" applyAlignment="1">
      <alignment horizontal="right" vertical="center" indent="4"/>
    </xf>
    <xf numFmtId="166" fontId="3" fillId="0" borderId="22" xfId="1" applyNumberFormat="1" applyFont="1" applyFill="1" applyBorder="1" applyAlignment="1">
      <alignment horizontal="right" vertical="center" indent="4"/>
    </xf>
    <xf numFmtId="166" fontId="3" fillId="0" borderId="23" xfId="1" applyNumberFormat="1" applyFont="1" applyFill="1" applyBorder="1" applyAlignment="1">
      <alignment horizontal="right" vertical="center" indent="4"/>
    </xf>
    <xf numFmtId="166" fontId="4" fillId="0" borderId="25" xfId="1" applyNumberFormat="1" applyFont="1" applyFill="1" applyBorder="1" applyAlignment="1">
      <alignment horizontal="right" vertical="center" indent="4"/>
    </xf>
    <xf numFmtId="166" fontId="4" fillId="0" borderId="16" xfId="1" applyNumberFormat="1" applyFont="1" applyFill="1" applyBorder="1" applyAlignment="1">
      <alignment horizontal="right" vertical="center" indent="4"/>
    </xf>
    <xf numFmtId="0" fontId="4" fillId="0" borderId="0" xfId="0" applyFont="1" applyFill="1" applyBorder="1" applyAlignment="1">
      <alignment horizontal="left" vertical="top"/>
    </xf>
    <xf numFmtId="0" fontId="4" fillId="0" borderId="0" xfId="0" applyFont="1" applyFill="1" applyBorder="1" applyAlignment="1">
      <alignment horizontal="left" vertical="top" wrapText="1"/>
    </xf>
    <xf numFmtId="166" fontId="3" fillId="0" borderId="0" xfId="1" applyNumberFormat="1" applyFont="1" applyFill="1" applyBorder="1" applyAlignment="1">
      <alignment horizontal="right" vertical="center" indent="4"/>
    </xf>
    <xf numFmtId="0" fontId="4" fillId="0" borderId="0" xfId="0" applyFont="1" applyFill="1" applyBorder="1" applyAlignment="1">
      <alignment horizontal="center" vertical="center"/>
    </xf>
    <xf numFmtId="167" fontId="4" fillId="0" borderId="0" xfId="1" applyNumberFormat="1" applyFont="1" applyFill="1" applyBorder="1" applyAlignment="1">
      <alignment horizontal="center"/>
    </xf>
    <xf numFmtId="0" fontId="7" fillId="0" borderId="0" xfId="4" applyFont="1" applyFill="1" applyAlignment="1">
      <alignment horizontal="left" vertical="top"/>
    </xf>
    <xf numFmtId="0" fontId="4" fillId="0" borderId="39" xfId="0" applyFont="1" applyFill="1" applyBorder="1" applyAlignment="1">
      <alignment horizontal="center"/>
    </xf>
    <xf numFmtId="0" fontId="4" fillId="0" borderId="0" xfId="0" applyFont="1" applyFill="1" applyAlignment="1">
      <alignment horizontal="center" wrapText="1"/>
    </xf>
    <xf numFmtId="0" fontId="6" fillId="0" borderId="0" xfId="0" applyFont="1" applyFill="1"/>
    <xf numFmtId="166" fontId="4" fillId="0" borderId="0" xfId="2" applyNumberFormat="1" applyFont="1" applyFill="1" applyBorder="1"/>
    <xf numFmtId="164" fontId="4" fillId="0" borderId="0" xfId="0" applyNumberFormat="1" applyFont="1" applyFill="1"/>
    <xf numFmtId="0" fontId="4" fillId="0" borderId="0" xfId="0" applyFont="1" applyFill="1" applyBorder="1" applyAlignment="1">
      <alignment horizontal="left" wrapText="1"/>
    </xf>
    <xf numFmtId="0" fontId="6" fillId="0" borderId="3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23" xfId="0" applyFont="1" applyFill="1" applyBorder="1"/>
    <xf numFmtId="0" fontId="4" fillId="0" borderId="16" xfId="0" applyFont="1" applyFill="1" applyBorder="1" applyAlignment="1"/>
    <xf numFmtId="0" fontId="4"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166" fontId="3" fillId="0" borderId="26" xfId="2" applyNumberFormat="1" applyFont="1" applyFill="1" applyBorder="1" applyAlignment="1">
      <alignment horizontal="center"/>
    </xf>
    <xf numFmtId="166" fontId="3" fillId="0" borderId="31" xfId="2" applyNumberFormat="1" applyFont="1" applyFill="1" applyBorder="1" applyAlignment="1">
      <alignment horizontal="center"/>
    </xf>
    <xf numFmtId="166" fontId="3" fillId="0" borderId="29" xfId="2" applyNumberFormat="1" applyFont="1" applyFill="1" applyBorder="1" applyAlignment="1">
      <alignment horizontal="center"/>
    </xf>
    <xf numFmtId="166" fontId="3" fillId="0" borderId="33" xfId="2" applyNumberFormat="1" applyFont="1" applyFill="1" applyBorder="1" applyAlignment="1">
      <alignment horizontal="center"/>
    </xf>
    <xf numFmtId="166" fontId="4" fillId="0" borderId="30" xfId="2" applyNumberFormat="1" applyFont="1" applyFill="1" applyBorder="1" applyAlignment="1">
      <alignment horizontal="center"/>
    </xf>
    <xf numFmtId="166" fontId="4" fillId="0" borderId="34" xfId="2" applyNumberFormat="1" applyFont="1" applyFill="1" applyBorder="1" applyAlignment="1">
      <alignment horizontal="center"/>
    </xf>
    <xf numFmtId="166" fontId="4" fillId="0" borderId="28" xfId="2" applyNumberFormat="1" applyFont="1" applyFill="1" applyBorder="1" applyAlignment="1">
      <alignment horizontal="center"/>
    </xf>
    <xf numFmtId="166" fontId="4" fillId="0" borderId="32" xfId="2" applyNumberFormat="1" applyFont="1" applyFill="1" applyBorder="1" applyAlignment="1">
      <alignment horizontal="center"/>
    </xf>
    <xf numFmtId="166" fontId="4" fillId="0" borderId="26" xfId="2" applyNumberFormat="1" applyFont="1" applyFill="1" applyBorder="1" applyAlignment="1">
      <alignment horizontal="center"/>
    </xf>
    <xf numFmtId="166" fontId="4" fillId="0" borderId="31" xfId="2" applyNumberFormat="1" applyFont="1" applyFill="1" applyBorder="1" applyAlignment="1">
      <alignment horizontal="center"/>
    </xf>
    <xf numFmtId="166" fontId="3" fillId="0" borderId="28" xfId="2" applyNumberFormat="1" applyFont="1" applyFill="1" applyBorder="1" applyAlignment="1">
      <alignment horizontal="center"/>
    </xf>
    <xf numFmtId="166" fontId="3" fillId="0" borderId="32" xfId="2" applyNumberFormat="1" applyFont="1" applyFill="1" applyBorder="1" applyAlignment="1">
      <alignment horizontal="center"/>
    </xf>
    <xf numFmtId="0" fontId="3" fillId="0" borderId="31" xfId="0" applyFont="1" applyFill="1" applyBorder="1"/>
    <xf numFmtId="0" fontId="4" fillId="0" borderId="34" xfId="0" applyFont="1" applyFill="1" applyBorder="1"/>
    <xf numFmtId="0" fontId="4" fillId="0" borderId="32" xfId="0" applyFont="1" applyFill="1" applyBorder="1"/>
    <xf numFmtId="0" fontId="4" fillId="0" borderId="31" xfId="0" applyFont="1" applyFill="1" applyBorder="1"/>
    <xf numFmtId="0" fontId="4" fillId="0" borderId="31" xfId="0" applyFont="1" applyFill="1" applyBorder="1" applyAlignment="1"/>
    <xf numFmtId="0" fontId="3" fillId="0" borderId="32" xfId="0" applyFont="1" applyFill="1" applyBorder="1" applyAlignment="1"/>
    <xf numFmtId="0" fontId="3" fillId="0" borderId="23" xfId="0" applyFont="1" applyFill="1" applyBorder="1" applyAlignment="1"/>
    <xf numFmtId="0" fontId="4" fillId="0" borderId="43" xfId="0" applyFont="1" applyFill="1" applyBorder="1" applyAlignment="1">
      <alignment horizontal="center"/>
    </xf>
    <xf numFmtId="0" fontId="4" fillId="0" borderId="44" xfId="0" applyFont="1" applyFill="1" applyBorder="1" applyAlignment="1">
      <alignment horizontal="center"/>
    </xf>
    <xf numFmtId="166" fontId="3" fillId="0" borderId="45" xfId="1" applyNumberFormat="1" applyFont="1" applyFill="1" applyBorder="1" applyAlignment="1">
      <alignment horizontal="right" vertical="center" indent="4"/>
    </xf>
    <xf numFmtId="166" fontId="3" fillId="0" borderId="46" xfId="1" applyNumberFormat="1" applyFont="1" applyFill="1" applyBorder="1" applyAlignment="1">
      <alignment horizontal="right" vertical="center" indent="4"/>
    </xf>
    <xf numFmtId="166" fontId="3" fillId="0" borderId="47" xfId="1" applyNumberFormat="1" applyFont="1" applyFill="1" applyBorder="1" applyAlignment="1">
      <alignment horizontal="right" vertical="center" indent="4"/>
    </xf>
    <xf numFmtId="166" fontId="3" fillId="0" borderId="48" xfId="1" applyNumberFormat="1" applyFont="1" applyFill="1" applyBorder="1" applyAlignment="1">
      <alignment horizontal="right" vertical="center" indent="4"/>
    </xf>
    <xf numFmtId="166" fontId="4" fillId="0" borderId="49" xfId="1" applyNumberFormat="1" applyFont="1" applyFill="1" applyBorder="1" applyAlignment="1">
      <alignment horizontal="right" vertical="center" indent="4"/>
    </xf>
    <xf numFmtId="166" fontId="4" fillId="0" borderId="50" xfId="1" applyNumberFormat="1" applyFont="1" applyFill="1" applyBorder="1" applyAlignment="1">
      <alignment horizontal="right" vertical="center" indent="4"/>
    </xf>
    <xf numFmtId="166" fontId="4" fillId="0" borderId="51" xfId="1" applyNumberFormat="1" applyFont="1" applyFill="1" applyBorder="1" applyAlignment="1">
      <alignment horizontal="right" vertical="center" indent="4"/>
    </xf>
    <xf numFmtId="166" fontId="4" fillId="0" borderId="52" xfId="1" applyNumberFormat="1" applyFont="1" applyFill="1" applyBorder="1" applyAlignment="1">
      <alignment horizontal="right" vertical="center" indent="4"/>
    </xf>
    <xf numFmtId="166" fontId="3" fillId="0" borderId="51" xfId="1" applyNumberFormat="1" applyFont="1" applyFill="1" applyBorder="1" applyAlignment="1">
      <alignment horizontal="right" vertical="center" indent="4"/>
    </xf>
    <xf numFmtId="166" fontId="3" fillId="0" borderId="52" xfId="1" applyNumberFormat="1" applyFont="1" applyFill="1" applyBorder="1" applyAlignment="1">
      <alignment horizontal="right" vertical="center" indent="4"/>
    </xf>
    <xf numFmtId="166" fontId="4" fillId="0" borderId="45" xfId="1" applyNumberFormat="1" applyFont="1" applyFill="1" applyBorder="1" applyAlignment="1">
      <alignment horizontal="right" vertical="center" indent="4"/>
    </xf>
    <xf numFmtId="166" fontId="4" fillId="0" borderId="46" xfId="1" applyNumberFormat="1" applyFont="1" applyFill="1" applyBorder="1" applyAlignment="1">
      <alignment horizontal="right" vertical="center" indent="4"/>
    </xf>
    <xf numFmtId="0" fontId="3" fillId="0" borderId="41" xfId="0" applyFont="1" applyFill="1" applyBorder="1" applyAlignment="1">
      <alignment horizontal="center" wrapText="1"/>
    </xf>
    <xf numFmtId="166" fontId="4" fillId="0" borderId="41" xfId="0" applyNumberFormat="1" applyFont="1" applyFill="1" applyBorder="1" applyAlignment="1">
      <alignment horizontal="right" wrapText="1" indent="3"/>
    </xf>
    <xf numFmtId="0" fontId="4" fillId="0" borderId="41" xfId="0" applyFont="1" applyFill="1" applyBorder="1" applyAlignment="1">
      <alignment horizontal="center" wrapText="1"/>
    </xf>
    <xf numFmtId="0" fontId="4" fillId="0" borderId="7" xfId="0" applyFont="1" applyFill="1" applyBorder="1" applyAlignment="1">
      <alignment horizontal="center" vertical="center" wrapText="1"/>
    </xf>
    <xf numFmtId="0" fontId="4" fillId="0" borderId="56" xfId="0" applyFont="1" applyFill="1" applyBorder="1" applyAlignment="1">
      <alignment horizontal="center" vertical="center" wrapText="1"/>
    </xf>
    <xf numFmtId="43" fontId="4" fillId="0" borderId="57" xfId="1" applyFont="1" applyFill="1" applyBorder="1" applyAlignment="1">
      <alignment horizontal="center" vertical="center" wrapText="1"/>
    </xf>
    <xf numFmtId="0" fontId="4" fillId="0" borderId="41" xfId="0" applyFont="1" applyFill="1" applyBorder="1" applyAlignment="1">
      <alignment horizontal="center" vertical="center"/>
    </xf>
    <xf numFmtId="0" fontId="4" fillId="0" borderId="21" xfId="0" applyFont="1" applyFill="1" applyBorder="1"/>
    <xf numFmtId="164" fontId="4" fillId="0" borderId="26" xfId="1" applyNumberFormat="1" applyFont="1" applyFill="1" applyBorder="1"/>
    <xf numFmtId="166" fontId="4" fillId="0" borderId="31" xfId="2" applyNumberFormat="1" applyFont="1" applyFill="1" applyBorder="1" applyAlignment="1">
      <alignment horizontal="right" indent="2"/>
    </xf>
    <xf numFmtId="164" fontId="4" fillId="0" borderId="30" xfId="1" applyNumberFormat="1" applyFont="1" applyFill="1" applyBorder="1"/>
    <xf numFmtId="166" fontId="4" fillId="0" borderId="34" xfId="2" applyNumberFormat="1" applyFont="1" applyFill="1" applyBorder="1" applyAlignment="1">
      <alignment horizontal="right" indent="2"/>
    </xf>
    <xf numFmtId="164" fontId="3" fillId="0" borderId="30" xfId="1" applyNumberFormat="1" applyFont="1" applyFill="1" applyBorder="1"/>
    <xf numFmtId="166" fontId="3" fillId="0" borderId="34" xfId="2" applyNumberFormat="1" applyFont="1" applyFill="1" applyBorder="1" applyAlignment="1">
      <alignment horizontal="right" indent="2"/>
    </xf>
    <xf numFmtId="164" fontId="4" fillId="0" borderId="28" xfId="1" applyNumberFormat="1" applyFont="1" applyFill="1" applyBorder="1"/>
    <xf numFmtId="166" fontId="4" fillId="0" borderId="32" xfId="2" applyNumberFormat="1" applyFont="1" applyFill="1" applyBorder="1" applyAlignment="1">
      <alignment horizontal="right" indent="2"/>
    </xf>
    <xf numFmtId="164" fontId="4" fillId="0" borderId="29" xfId="1" applyNumberFormat="1" applyFont="1" applyFill="1" applyBorder="1"/>
    <xf numFmtId="166" fontId="4" fillId="0" borderId="33" xfId="2" applyNumberFormat="1" applyFont="1" applyFill="1" applyBorder="1" applyAlignment="1">
      <alignment horizontal="right" indent="2"/>
    </xf>
    <xf numFmtId="164" fontId="4" fillId="0" borderId="31" xfId="1" applyNumberFormat="1" applyFont="1" applyFill="1" applyBorder="1"/>
    <xf numFmtId="164" fontId="4" fillId="0" borderId="30" xfId="1" applyNumberFormat="1" applyFont="1" applyFill="1" applyBorder="1" applyAlignment="1">
      <alignment horizontal="right"/>
    </xf>
    <xf numFmtId="164" fontId="4" fillId="0" borderId="34" xfId="1" applyNumberFormat="1" applyFont="1" applyFill="1" applyBorder="1" applyAlignment="1">
      <alignment horizontal="right"/>
    </xf>
    <xf numFmtId="164" fontId="4" fillId="0" borderId="34" xfId="1" applyNumberFormat="1" applyFont="1" applyFill="1" applyBorder="1"/>
    <xf numFmtId="164" fontId="3" fillId="0" borderId="34" xfId="1" applyNumberFormat="1" applyFont="1" applyFill="1" applyBorder="1"/>
    <xf numFmtId="164" fontId="4" fillId="0" borderId="32" xfId="1" applyNumberFormat="1" applyFont="1" applyFill="1" applyBorder="1"/>
    <xf numFmtId="164" fontId="4" fillId="0" borderId="33" xfId="1" applyNumberFormat="1" applyFont="1" applyFill="1" applyBorder="1"/>
    <xf numFmtId="164" fontId="4" fillId="0" borderId="28" xfId="1" applyNumberFormat="1" applyFont="1" applyFill="1" applyBorder="1" applyAlignment="1">
      <alignment horizontal="right"/>
    </xf>
    <xf numFmtId="164" fontId="4" fillId="0" borderId="32" xfId="1" applyNumberFormat="1" applyFont="1" applyFill="1" applyBorder="1" applyAlignment="1">
      <alignment horizontal="right"/>
    </xf>
    <xf numFmtId="164" fontId="4" fillId="0" borderId="26" xfId="1" applyNumberFormat="1" applyFont="1" applyFill="1" applyBorder="1" applyAlignment="1">
      <alignment horizontal="right"/>
    </xf>
    <xf numFmtId="164" fontId="4" fillId="0" borderId="31" xfId="1" applyNumberFormat="1" applyFont="1" applyFill="1" applyBorder="1" applyAlignment="1">
      <alignment horizontal="right"/>
    </xf>
    <xf numFmtId="167" fontId="3" fillId="0" borderId="34" xfId="1" applyNumberFormat="1" applyFont="1" applyFill="1" applyBorder="1" applyAlignment="1">
      <alignment horizontal="center"/>
    </xf>
    <xf numFmtId="167" fontId="4" fillId="0" borderId="32" xfId="1" applyNumberFormat="1" applyFont="1" applyFill="1" applyBorder="1" applyAlignment="1">
      <alignment horizontal="center"/>
    </xf>
    <xf numFmtId="167" fontId="4" fillId="0" borderId="33" xfId="1" applyNumberFormat="1" applyFont="1" applyFill="1" applyBorder="1" applyAlignment="1">
      <alignment horizontal="center"/>
    </xf>
    <xf numFmtId="169" fontId="3" fillId="0" borderId="54" xfId="1" applyNumberFormat="1" applyFont="1" applyFill="1" applyBorder="1" applyAlignment="1">
      <alignment horizontal="right" indent="4"/>
    </xf>
    <xf numFmtId="169" fontId="3" fillId="0" borderId="41" xfId="1" applyNumberFormat="1" applyFont="1" applyFill="1" applyBorder="1" applyAlignment="1">
      <alignment horizontal="right" indent="4"/>
    </xf>
    <xf numFmtId="169" fontId="4" fillId="0" borderId="54" xfId="1" applyNumberFormat="1" applyFont="1" applyFill="1" applyBorder="1" applyAlignment="1">
      <alignment horizontal="right" indent="4"/>
    </xf>
    <xf numFmtId="169" fontId="3" fillId="0" borderId="55" xfId="1" applyNumberFormat="1" applyFont="1" applyFill="1" applyBorder="1" applyAlignment="1">
      <alignment horizontal="right" indent="4"/>
    </xf>
    <xf numFmtId="169" fontId="4" fillId="0" borderId="53" xfId="1" applyNumberFormat="1" applyFont="1" applyFill="1" applyBorder="1" applyAlignment="1">
      <alignment horizontal="right" indent="4"/>
    </xf>
    <xf numFmtId="0" fontId="3" fillId="0" borderId="29" xfId="0" applyFont="1" applyFill="1" applyBorder="1"/>
    <xf numFmtId="0" fontId="3" fillId="0" borderId="21" xfId="0" applyFont="1" applyFill="1" applyBorder="1"/>
    <xf numFmtId="170" fontId="7" fillId="0" borderId="29" xfId="1" applyNumberFormat="1" applyFont="1" applyFill="1" applyBorder="1" applyAlignment="1">
      <alignment horizontal="right" indent="1"/>
    </xf>
    <xf numFmtId="170" fontId="7" fillId="0" borderId="21" xfId="1" applyNumberFormat="1" applyFont="1" applyFill="1" applyBorder="1" applyAlignment="1">
      <alignment horizontal="right" indent="1"/>
    </xf>
    <xf numFmtId="170" fontId="7" fillId="0" borderId="33" xfId="1" applyNumberFormat="1" applyFont="1" applyFill="1" applyBorder="1" applyAlignment="1">
      <alignment horizontal="right" indent="1"/>
    </xf>
    <xf numFmtId="170" fontId="7" fillId="0" borderId="19" xfId="1" applyNumberFormat="1" applyFont="1" applyFill="1" applyBorder="1" applyAlignment="1">
      <alignment horizontal="right" indent="1"/>
    </xf>
    <xf numFmtId="170" fontId="3" fillId="0" borderId="29" xfId="1" applyNumberFormat="1" applyFont="1" applyFill="1" applyBorder="1" applyAlignment="1">
      <alignment horizontal="right" indent="1"/>
    </xf>
    <xf numFmtId="170" fontId="3" fillId="0" borderId="21" xfId="1" applyNumberFormat="1" applyFont="1" applyFill="1" applyBorder="1" applyAlignment="1">
      <alignment horizontal="right" indent="1"/>
    </xf>
    <xf numFmtId="170" fontId="3" fillId="0" borderId="33" xfId="1" applyNumberFormat="1" applyFont="1" applyFill="1" applyBorder="1" applyAlignment="1">
      <alignment horizontal="right" indent="1"/>
    </xf>
    <xf numFmtId="170" fontId="3" fillId="0" borderId="64" xfId="1" applyNumberFormat="1" applyFont="1" applyFill="1" applyBorder="1" applyAlignment="1">
      <alignment horizontal="right" indent="1"/>
    </xf>
    <xf numFmtId="170" fontId="3" fillId="0" borderId="65" xfId="1" applyNumberFormat="1" applyFont="1" applyFill="1" applyBorder="1" applyAlignment="1">
      <alignment horizontal="right" indent="1"/>
    </xf>
    <xf numFmtId="170" fontId="4" fillId="0" borderId="30" xfId="1" applyNumberFormat="1" applyFont="1" applyFill="1" applyBorder="1" applyAlignment="1">
      <alignment horizontal="right" indent="1"/>
    </xf>
    <xf numFmtId="170" fontId="4" fillId="0" borderId="0" xfId="1" applyNumberFormat="1" applyFont="1" applyFill="1" applyBorder="1" applyAlignment="1">
      <alignment horizontal="right" indent="1"/>
    </xf>
    <xf numFmtId="170" fontId="4" fillId="0" borderId="34" xfId="1" applyNumberFormat="1" applyFont="1" applyFill="1" applyBorder="1" applyAlignment="1">
      <alignment horizontal="right" indent="1"/>
    </xf>
    <xf numFmtId="170" fontId="4" fillId="0" borderId="8" xfId="1" applyNumberFormat="1" applyFont="1" applyFill="1" applyBorder="1" applyAlignment="1">
      <alignment horizontal="right" indent="1"/>
    </xf>
    <xf numFmtId="170" fontId="4" fillId="0" borderId="26" xfId="1" applyNumberFormat="1" applyFont="1" applyFill="1" applyBorder="1" applyAlignment="1">
      <alignment horizontal="right" indent="1"/>
    </xf>
    <xf numFmtId="170" fontId="4" fillId="0" borderId="16" xfId="1" applyNumberFormat="1" applyFont="1" applyFill="1" applyBorder="1" applyAlignment="1">
      <alignment horizontal="right" indent="1"/>
    </xf>
    <xf numFmtId="170" fontId="4" fillId="0" borderId="31" xfId="1" applyNumberFormat="1" applyFont="1" applyFill="1" applyBorder="1" applyAlignment="1">
      <alignment horizontal="right" indent="1"/>
    </xf>
    <xf numFmtId="170" fontId="4" fillId="0" borderId="15" xfId="1" applyNumberFormat="1" applyFont="1" applyFill="1" applyBorder="1" applyAlignment="1">
      <alignment horizontal="right" indent="1"/>
    </xf>
    <xf numFmtId="170" fontId="4" fillId="0" borderId="28" xfId="1" applyNumberFormat="1" applyFont="1" applyFill="1" applyBorder="1" applyAlignment="1">
      <alignment horizontal="right" indent="1"/>
    </xf>
    <xf numFmtId="170" fontId="4" fillId="0" borderId="23" xfId="1" applyNumberFormat="1" applyFont="1" applyFill="1" applyBorder="1" applyAlignment="1">
      <alignment horizontal="right" indent="1"/>
    </xf>
    <xf numFmtId="170" fontId="4" fillId="0" borderId="32" xfId="1" applyNumberFormat="1" applyFont="1" applyFill="1" applyBorder="1" applyAlignment="1">
      <alignment horizontal="right" indent="1"/>
    </xf>
    <xf numFmtId="170" fontId="4" fillId="0" borderId="18" xfId="1" applyNumberFormat="1" applyFont="1" applyFill="1" applyBorder="1" applyAlignment="1">
      <alignment horizontal="right" indent="1"/>
    </xf>
    <xf numFmtId="170" fontId="4" fillId="0" borderId="66" xfId="1" applyNumberFormat="1" applyFont="1" applyFill="1" applyBorder="1" applyAlignment="1">
      <alignment horizontal="right" indent="1"/>
    </xf>
    <xf numFmtId="170" fontId="4" fillId="0" borderId="67" xfId="1" applyNumberFormat="1" applyFont="1" applyFill="1" applyBorder="1" applyAlignment="1">
      <alignment horizontal="right" indent="1"/>
    </xf>
    <xf numFmtId="170" fontId="3" fillId="0" borderId="28" xfId="1" applyNumberFormat="1" applyFont="1" applyFill="1" applyBorder="1" applyAlignment="1">
      <alignment horizontal="right" indent="1"/>
    </xf>
    <xf numFmtId="170" fontId="3" fillId="0" borderId="23" xfId="1" applyNumberFormat="1" applyFont="1" applyFill="1" applyBorder="1" applyAlignment="1">
      <alignment horizontal="right" indent="1"/>
    </xf>
    <xf numFmtId="170" fontId="3" fillId="0" borderId="32" xfId="1" applyNumberFormat="1" applyFont="1" applyFill="1" applyBorder="1" applyAlignment="1">
      <alignment horizontal="right" indent="1"/>
    </xf>
    <xf numFmtId="170" fontId="3" fillId="0" borderId="62" xfId="1" applyNumberFormat="1" applyFont="1" applyFill="1" applyBorder="1" applyAlignment="1">
      <alignment horizontal="right" indent="1"/>
    </xf>
    <xf numFmtId="170" fontId="3" fillId="0" borderId="63" xfId="1" applyNumberFormat="1" applyFont="1" applyFill="1" applyBorder="1" applyAlignment="1">
      <alignment horizontal="right" indent="1"/>
    </xf>
    <xf numFmtId="170" fontId="3" fillId="0" borderId="30" xfId="1" applyNumberFormat="1" applyFont="1" applyFill="1" applyBorder="1" applyAlignment="1">
      <alignment horizontal="right" indent="1"/>
    </xf>
    <xf numFmtId="170" fontId="3" fillId="0" borderId="0" xfId="1" applyNumberFormat="1" applyFont="1" applyFill="1" applyBorder="1" applyAlignment="1">
      <alignment horizontal="right" indent="1"/>
    </xf>
    <xf numFmtId="170" fontId="3" fillId="0" borderId="34" xfId="1" applyNumberFormat="1" applyFont="1" applyFill="1" applyBorder="1" applyAlignment="1">
      <alignment horizontal="right" indent="1"/>
    </xf>
    <xf numFmtId="164" fontId="4" fillId="0" borderId="53" xfId="1" applyNumberFormat="1" applyFont="1" applyFill="1" applyBorder="1"/>
    <xf numFmtId="164" fontId="4" fillId="0" borderId="54" xfId="1" applyNumberFormat="1" applyFont="1" applyFill="1" applyBorder="1"/>
    <xf numFmtId="164" fontId="3" fillId="0" borderId="54" xfId="1" applyNumberFormat="1" applyFont="1" applyFill="1" applyBorder="1"/>
    <xf numFmtId="164" fontId="4" fillId="0" borderId="55" xfId="1" applyNumberFormat="1" applyFont="1" applyFill="1" applyBorder="1"/>
    <xf numFmtId="164" fontId="4" fillId="0" borderId="41" xfId="1" applyNumberFormat="1" applyFont="1" applyFill="1" applyBorder="1"/>
    <xf numFmtId="0" fontId="4" fillId="0" borderId="23" xfId="0" applyFont="1" applyFill="1" applyBorder="1" applyAlignment="1">
      <alignment horizontal="center"/>
    </xf>
    <xf numFmtId="0" fontId="4" fillId="0" borderId="24" xfId="0" applyFont="1" applyFill="1" applyBorder="1" applyAlignment="1">
      <alignment horizontal="center"/>
    </xf>
    <xf numFmtId="0" fontId="4" fillId="0" borderId="18" xfId="0" applyFont="1" applyFill="1" applyBorder="1" applyAlignment="1">
      <alignment horizontal="center"/>
    </xf>
    <xf numFmtId="0" fontId="4" fillId="0" borderId="32" xfId="0" applyFont="1" applyFill="1" applyBorder="1" applyAlignment="1">
      <alignment horizontal="center"/>
    </xf>
    <xf numFmtId="166" fontId="7" fillId="0" borderId="26" xfId="2" applyNumberFormat="1" applyFont="1" applyFill="1" applyBorder="1" applyAlignment="1">
      <alignment horizontal="right" indent="2"/>
    </xf>
    <xf numFmtId="166" fontId="7" fillId="0" borderId="17" xfId="2" applyNumberFormat="1" applyFont="1" applyFill="1" applyBorder="1" applyAlignment="1">
      <alignment horizontal="right" indent="2"/>
    </xf>
    <xf numFmtId="166" fontId="7" fillId="0" borderId="15" xfId="2" applyNumberFormat="1" applyFont="1" applyFill="1" applyBorder="1" applyAlignment="1">
      <alignment horizontal="right" indent="2"/>
    </xf>
    <xf numFmtId="166" fontId="7" fillId="0" borderId="31" xfId="2" applyNumberFormat="1" applyFont="1" applyFill="1" applyBorder="1" applyAlignment="1">
      <alignment horizontal="right" indent="2"/>
    </xf>
    <xf numFmtId="166" fontId="4" fillId="0" borderId="29" xfId="2" applyNumberFormat="1" applyFont="1" applyFill="1" applyBorder="1" applyAlignment="1">
      <alignment horizontal="right" indent="2"/>
    </xf>
    <xf numFmtId="166" fontId="4" fillId="0" borderId="20" xfId="2" applyNumberFormat="1" applyFont="1" applyFill="1" applyBorder="1" applyAlignment="1">
      <alignment horizontal="right" indent="2"/>
    </xf>
    <xf numFmtId="166" fontId="4" fillId="0" borderId="19" xfId="2" applyNumberFormat="1" applyFont="1" applyFill="1" applyBorder="1" applyAlignment="1">
      <alignment horizontal="right" indent="2"/>
    </xf>
    <xf numFmtId="166" fontId="4" fillId="0" borderId="30" xfId="2" applyNumberFormat="1" applyFont="1" applyFill="1" applyBorder="1" applyAlignment="1">
      <alignment horizontal="right" indent="2"/>
    </xf>
    <xf numFmtId="166" fontId="4" fillId="0" borderId="9" xfId="2" applyNumberFormat="1" applyFont="1" applyFill="1" applyBorder="1" applyAlignment="1">
      <alignment horizontal="right" indent="2"/>
    </xf>
    <xf numFmtId="166" fontId="4" fillId="0" borderId="8" xfId="2" applyNumberFormat="1" applyFont="1" applyFill="1" applyBorder="1" applyAlignment="1">
      <alignment horizontal="right" indent="2"/>
    </xf>
    <xf numFmtId="166" fontId="4" fillId="0" borderId="26" xfId="2" applyNumberFormat="1" applyFont="1" applyFill="1" applyBorder="1" applyAlignment="1">
      <alignment horizontal="right" indent="2"/>
    </xf>
    <xf numFmtId="166" fontId="4" fillId="0" borderId="17" xfId="2" applyNumberFormat="1" applyFont="1" applyFill="1" applyBorder="1" applyAlignment="1">
      <alignment horizontal="right" indent="2"/>
    </xf>
    <xf numFmtId="166" fontId="4" fillId="0" borderId="15" xfId="2" applyNumberFormat="1" applyFont="1" applyFill="1" applyBorder="1" applyAlignment="1">
      <alignment horizontal="right" indent="2"/>
    </xf>
    <xf numFmtId="166" fontId="4" fillId="0" borderId="28" xfId="2" applyNumberFormat="1" applyFont="1" applyFill="1" applyBorder="1" applyAlignment="1">
      <alignment horizontal="right" indent="2"/>
    </xf>
    <xf numFmtId="166" fontId="4" fillId="0" borderId="24" xfId="2" applyNumberFormat="1" applyFont="1" applyFill="1" applyBorder="1" applyAlignment="1">
      <alignment horizontal="right" indent="2"/>
    </xf>
    <xf numFmtId="166" fontId="4" fillId="0" borderId="18" xfId="2" applyNumberFormat="1" applyFont="1" applyFill="1" applyBorder="1" applyAlignment="1">
      <alignment horizontal="right" indent="2"/>
    </xf>
    <xf numFmtId="166" fontId="4" fillId="0" borderId="34" xfId="2" applyNumberFormat="1" applyFont="1" applyFill="1" applyBorder="1" applyAlignment="1">
      <alignment horizontal="right" indent="3"/>
    </xf>
    <xf numFmtId="166" fontId="4" fillId="0" borderId="31" xfId="2" applyNumberFormat="1" applyFont="1" applyFill="1" applyBorder="1" applyAlignment="1">
      <alignment horizontal="right" indent="3"/>
    </xf>
    <xf numFmtId="0" fontId="4" fillId="0" borderId="28" xfId="0" applyFont="1" applyFill="1" applyBorder="1" applyAlignment="1">
      <alignment horizontal="center"/>
    </xf>
    <xf numFmtId="0" fontId="4" fillId="0" borderId="39" xfId="0" applyFont="1" applyBorder="1" applyAlignment="1">
      <alignment horizontal="center"/>
    </xf>
    <xf numFmtId="0" fontId="4" fillId="0" borderId="60" xfId="0" applyFont="1" applyBorder="1" applyAlignment="1">
      <alignment horizontal="center"/>
    </xf>
    <xf numFmtId="0" fontId="4" fillId="0" borderId="61" xfId="0" applyFont="1" applyBorder="1" applyAlignment="1">
      <alignment horizontal="center"/>
    </xf>
    <xf numFmtId="169" fontId="3" fillId="0" borderId="51" xfId="1" applyNumberFormat="1" applyFont="1" applyBorder="1" applyAlignment="1">
      <alignment horizontal="center"/>
    </xf>
    <xf numFmtId="169" fontId="3" fillId="0" borderId="52" xfId="1" applyNumberFormat="1" applyFont="1" applyBorder="1" applyAlignment="1">
      <alignment horizontal="center"/>
    </xf>
    <xf numFmtId="169" fontId="3" fillId="0" borderId="47" xfId="1" applyNumberFormat="1" applyFont="1" applyBorder="1" applyAlignment="1">
      <alignment horizontal="center"/>
    </xf>
    <xf numFmtId="169" fontId="3" fillId="0" borderId="48" xfId="1" applyNumberFormat="1" applyFont="1" applyBorder="1" applyAlignment="1">
      <alignment horizontal="center"/>
    </xf>
    <xf numFmtId="169" fontId="4" fillId="0" borderId="49" xfId="1" applyNumberFormat="1" applyFont="1" applyBorder="1" applyAlignment="1">
      <alignment horizontal="center"/>
    </xf>
    <xf numFmtId="169" fontId="4" fillId="0" borderId="50" xfId="1" applyNumberFormat="1" applyFont="1" applyBorder="1" applyAlignment="1">
      <alignment horizontal="center"/>
    </xf>
    <xf numFmtId="170" fontId="3" fillId="0" borderId="28" xfId="1" applyNumberFormat="1" applyFont="1" applyBorder="1" applyAlignment="1">
      <alignment horizontal="right" indent="1"/>
    </xf>
    <xf numFmtId="170" fontId="3" fillId="0" borderId="32" xfId="1" applyNumberFormat="1" applyFont="1" applyBorder="1" applyAlignment="1">
      <alignment horizontal="right" indent="1"/>
    </xf>
    <xf numFmtId="170" fontId="3" fillId="0" borderId="29" xfId="1" applyNumberFormat="1" applyFont="1" applyBorder="1" applyAlignment="1">
      <alignment horizontal="right" indent="1"/>
    </xf>
    <xf numFmtId="170" fontId="3" fillId="0" borderId="33" xfId="1" applyNumberFormat="1" applyFont="1" applyBorder="1" applyAlignment="1">
      <alignment horizontal="right" indent="1"/>
    </xf>
    <xf numFmtId="170" fontId="4" fillId="0" borderId="30" xfId="1" applyNumberFormat="1" applyFont="1" applyBorder="1" applyAlignment="1">
      <alignment horizontal="right" indent="1"/>
    </xf>
    <xf numFmtId="170" fontId="4" fillId="0" borderId="34" xfId="1" applyNumberFormat="1" applyFont="1" applyBorder="1" applyAlignment="1">
      <alignment horizontal="right" indent="1"/>
    </xf>
    <xf numFmtId="166" fontId="3" fillId="0" borderId="28" xfId="1" applyNumberFormat="1" applyFont="1" applyBorder="1" applyAlignment="1">
      <alignment horizontal="right" indent="3"/>
    </xf>
    <xf numFmtId="166" fontId="3" fillId="0" borderId="32" xfId="1" applyNumberFormat="1" applyFont="1" applyBorder="1" applyAlignment="1">
      <alignment horizontal="right" indent="3"/>
    </xf>
    <xf numFmtId="166" fontId="3" fillId="0" borderId="29" xfId="1" applyNumberFormat="1" applyFont="1" applyBorder="1" applyAlignment="1">
      <alignment horizontal="right" indent="3"/>
    </xf>
    <xf numFmtId="166" fontId="3" fillId="0" borderId="33" xfId="1" applyNumberFormat="1" applyFont="1" applyBorder="1" applyAlignment="1">
      <alignment horizontal="right" indent="3"/>
    </xf>
    <xf numFmtId="166" fontId="4" fillId="0" borderId="30" xfId="1" applyNumberFormat="1" applyFont="1" applyBorder="1" applyAlignment="1">
      <alignment horizontal="right" indent="3"/>
    </xf>
    <xf numFmtId="166" fontId="4" fillId="0" borderId="34" xfId="1" applyNumberFormat="1" applyFont="1" applyBorder="1" applyAlignment="1">
      <alignment horizontal="right" indent="3"/>
    </xf>
    <xf numFmtId="169" fontId="4" fillId="0" borderId="45" xfId="1" applyNumberFormat="1" applyFont="1" applyBorder="1" applyAlignment="1">
      <alignment horizontal="center"/>
    </xf>
    <xf numFmtId="169" fontId="4" fillId="0" borderId="46" xfId="1" applyNumberFormat="1" applyFont="1" applyBorder="1" applyAlignment="1">
      <alignment horizontal="center"/>
    </xf>
    <xf numFmtId="170" fontId="4" fillId="0" borderId="26" xfId="1" applyNumberFormat="1" applyFont="1" applyBorder="1" applyAlignment="1">
      <alignment horizontal="right" indent="1"/>
    </xf>
    <xf numFmtId="170" fontId="4" fillId="0" borderId="31" xfId="1" applyNumberFormat="1" applyFont="1" applyBorder="1" applyAlignment="1">
      <alignment horizontal="right" indent="1"/>
    </xf>
    <xf numFmtId="166" fontId="4" fillId="0" borderId="26" xfId="1" applyNumberFormat="1" applyFont="1" applyBorder="1" applyAlignment="1">
      <alignment horizontal="right" indent="3"/>
    </xf>
    <xf numFmtId="166" fontId="4" fillId="0" borderId="31" xfId="1" applyNumberFormat="1" applyFont="1" applyBorder="1" applyAlignment="1">
      <alignment horizontal="right" indent="3"/>
    </xf>
    <xf numFmtId="0" fontId="4" fillId="0" borderId="61" xfId="0" applyFont="1" applyFill="1" applyBorder="1" applyAlignment="1">
      <alignment horizontal="center" vertical="center" wrapText="1"/>
    </xf>
    <xf numFmtId="0" fontId="4" fillId="0" borderId="60" xfId="0" applyFont="1" applyFill="1" applyBorder="1" applyAlignment="1">
      <alignment horizontal="center" vertical="center" wrapText="1"/>
    </xf>
    <xf numFmtId="170" fontId="7" fillId="0" borderId="54" xfId="1" applyNumberFormat="1" applyFont="1" applyFill="1" applyBorder="1" applyAlignment="1">
      <alignment horizontal="right" indent="1"/>
    </xf>
    <xf numFmtId="170" fontId="3" fillId="0" borderId="41" xfId="1" applyNumberFormat="1" applyFont="1" applyFill="1" applyBorder="1" applyAlignment="1">
      <alignment horizontal="right" indent="1"/>
    </xf>
    <xf numFmtId="170" fontId="4" fillId="0" borderId="54" xfId="1" applyNumberFormat="1" applyFont="1" applyFill="1" applyBorder="1" applyAlignment="1">
      <alignment horizontal="right" indent="1"/>
    </xf>
    <xf numFmtId="170" fontId="3" fillId="0" borderId="55" xfId="1" applyNumberFormat="1" applyFont="1" applyFill="1" applyBorder="1" applyAlignment="1">
      <alignment horizontal="right" indent="1"/>
    </xf>
    <xf numFmtId="170" fontId="4" fillId="0" borderId="53" xfId="1" applyNumberFormat="1" applyFont="1" applyFill="1" applyBorder="1" applyAlignment="1">
      <alignment horizontal="right" indent="1"/>
    </xf>
    <xf numFmtId="166" fontId="7" fillId="0" borderId="34" xfId="2" applyNumberFormat="1" applyFont="1" applyFill="1" applyBorder="1" applyAlignment="1">
      <alignment horizontal="right" indent="3"/>
    </xf>
    <xf numFmtId="166" fontId="3" fillId="0" borderId="33" xfId="2" applyNumberFormat="1" applyFont="1" applyFill="1" applyBorder="1" applyAlignment="1">
      <alignment horizontal="right" indent="3"/>
    </xf>
    <xf numFmtId="166" fontId="3" fillId="0" borderId="32" xfId="2" applyNumberFormat="1" applyFont="1" applyFill="1" applyBorder="1" applyAlignment="1">
      <alignment horizontal="right" indent="3"/>
    </xf>
    <xf numFmtId="170" fontId="7" fillId="0" borderId="30" xfId="1" applyNumberFormat="1" applyFont="1" applyFill="1" applyBorder="1" applyAlignment="1">
      <alignment horizontal="right" indent="1"/>
    </xf>
    <xf numFmtId="170" fontId="7" fillId="0" borderId="34" xfId="1" applyNumberFormat="1" applyFont="1" applyFill="1" applyBorder="1" applyAlignment="1">
      <alignment horizontal="right" indent="1"/>
    </xf>
    <xf numFmtId="166" fontId="7" fillId="0" borderId="49" xfId="2" applyNumberFormat="1" applyFont="1" applyFill="1" applyBorder="1" applyAlignment="1">
      <alignment horizontal="right" indent="3"/>
    </xf>
    <xf numFmtId="166" fontId="3" fillId="0" borderId="47" xfId="2" applyNumberFormat="1" applyFont="1" applyFill="1" applyBorder="1" applyAlignment="1">
      <alignment horizontal="right" indent="3"/>
    </xf>
    <xf numFmtId="166" fontId="4" fillId="0" borderId="49" xfId="2" applyNumberFormat="1" applyFont="1" applyFill="1" applyBorder="1" applyAlignment="1">
      <alignment horizontal="right" indent="3"/>
    </xf>
    <xf numFmtId="166" fontId="3" fillId="0" borderId="51" xfId="2" applyNumberFormat="1" applyFont="1" applyFill="1" applyBorder="1" applyAlignment="1">
      <alignment horizontal="right" indent="3"/>
    </xf>
    <xf numFmtId="166" fontId="4" fillId="0" borderId="45" xfId="2" applyNumberFormat="1" applyFont="1" applyFill="1" applyBorder="1" applyAlignment="1">
      <alignment horizontal="right" indent="3"/>
    </xf>
    <xf numFmtId="170" fontId="7" fillId="0" borderId="25" xfId="1" applyNumberFormat="1" applyFont="1" applyFill="1" applyBorder="1" applyAlignment="1">
      <alignment horizontal="right" indent="1"/>
    </xf>
    <xf numFmtId="170" fontId="3" fillId="0" borderId="14" xfId="1" applyNumberFormat="1" applyFont="1" applyFill="1" applyBorder="1" applyAlignment="1">
      <alignment horizontal="right" indent="1"/>
    </xf>
    <xf numFmtId="170" fontId="4" fillId="0" borderId="12" xfId="1" applyNumberFormat="1" applyFont="1" applyFill="1" applyBorder="1" applyAlignment="1">
      <alignment horizontal="right" indent="1"/>
    </xf>
    <xf numFmtId="170" fontId="3" fillId="0" borderId="22" xfId="1" applyNumberFormat="1" applyFont="1" applyFill="1" applyBorder="1" applyAlignment="1">
      <alignment horizontal="right" indent="1"/>
    </xf>
    <xf numFmtId="170" fontId="4" fillId="0" borderId="25" xfId="1" applyNumberFormat="1" applyFont="1" applyFill="1" applyBorder="1" applyAlignment="1">
      <alignment horizontal="right" indent="1"/>
    </xf>
    <xf numFmtId="0" fontId="4" fillId="0" borderId="71" xfId="0" applyFont="1" applyBorder="1" applyAlignment="1">
      <alignment horizontal="center"/>
    </xf>
    <xf numFmtId="0" fontId="4" fillId="0" borderId="70" xfId="0" applyFont="1" applyBorder="1" applyAlignment="1">
      <alignment horizontal="center"/>
    </xf>
    <xf numFmtId="170" fontId="3" fillId="0" borderId="22" xfId="1" applyNumberFormat="1" applyFont="1" applyBorder="1" applyAlignment="1">
      <alignment horizontal="right" indent="1"/>
    </xf>
    <xf numFmtId="170" fontId="3" fillId="0" borderId="14" xfId="1" applyNumberFormat="1" applyFont="1" applyBorder="1" applyAlignment="1">
      <alignment horizontal="right" indent="1"/>
    </xf>
    <xf numFmtId="170" fontId="4" fillId="0" borderId="12" xfId="1" applyNumberFormat="1" applyFont="1" applyBorder="1" applyAlignment="1">
      <alignment horizontal="right" indent="1"/>
    </xf>
    <xf numFmtId="170" fontId="4" fillId="0" borderId="25" xfId="1" applyNumberFormat="1" applyFont="1" applyBorder="1" applyAlignment="1">
      <alignment horizontal="right" indent="1"/>
    </xf>
    <xf numFmtId="166" fontId="3" fillId="0" borderId="22" xfId="1" applyNumberFormat="1" applyFont="1" applyBorder="1" applyAlignment="1">
      <alignment horizontal="right" indent="3"/>
    </xf>
    <xf numFmtId="166" fontId="3" fillId="0" borderId="14" xfId="1" applyNumberFormat="1" applyFont="1" applyBorder="1" applyAlignment="1">
      <alignment horizontal="right" indent="3"/>
    </xf>
    <xf numFmtId="166" fontId="4" fillId="0" borderId="12" xfId="1" applyNumberFormat="1" applyFont="1" applyBorder="1" applyAlignment="1">
      <alignment horizontal="right" indent="3"/>
    </xf>
    <xf numFmtId="166" fontId="4" fillId="0" borderId="25" xfId="1" applyNumberFormat="1" applyFont="1" applyBorder="1" applyAlignment="1">
      <alignment horizontal="right" indent="3"/>
    </xf>
    <xf numFmtId="166" fontId="7" fillId="0" borderId="25" xfId="2" applyNumberFormat="1" applyFont="1" applyFill="1" applyBorder="1" applyAlignment="1">
      <alignment horizontal="right" indent="2"/>
    </xf>
    <xf numFmtId="166" fontId="4" fillId="0" borderId="14" xfId="2" applyNumberFormat="1" applyFont="1" applyFill="1" applyBorder="1" applyAlignment="1">
      <alignment horizontal="right" indent="2"/>
    </xf>
    <xf numFmtId="166" fontId="4" fillId="0" borderId="12" xfId="2" applyNumberFormat="1" applyFont="1" applyFill="1" applyBorder="1" applyAlignment="1">
      <alignment horizontal="right" indent="2"/>
    </xf>
    <xf numFmtId="166" fontId="4" fillId="0" borderId="25" xfId="2" applyNumberFormat="1" applyFont="1" applyFill="1" applyBorder="1" applyAlignment="1">
      <alignment horizontal="right" indent="2"/>
    </xf>
    <xf numFmtId="166" fontId="4" fillId="0" borderId="22" xfId="2" applyNumberFormat="1" applyFont="1" applyFill="1" applyBorder="1" applyAlignment="1">
      <alignment horizontal="right" indent="2"/>
    </xf>
    <xf numFmtId="170" fontId="7" fillId="0" borderId="14" xfId="1" applyNumberFormat="1" applyFont="1" applyFill="1" applyBorder="1" applyAlignment="1">
      <alignment horizontal="right" indent="1"/>
    </xf>
    <xf numFmtId="170" fontId="4" fillId="0" borderId="22" xfId="1" applyNumberFormat="1" applyFont="1" applyFill="1" applyBorder="1" applyAlignment="1">
      <alignment horizontal="right" indent="1"/>
    </xf>
    <xf numFmtId="0" fontId="4" fillId="0" borderId="71" xfId="0" applyFont="1" applyFill="1" applyBorder="1" applyAlignment="1">
      <alignment horizontal="center"/>
    </xf>
    <xf numFmtId="0" fontId="4" fillId="0" borderId="70" xfId="0" applyFont="1" applyFill="1" applyBorder="1" applyAlignment="1">
      <alignment horizontal="center"/>
    </xf>
    <xf numFmtId="0" fontId="4" fillId="0" borderId="74" xfId="0" applyFont="1" applyFill="1" applyBorder="1" applyAlignment="1">
      <alignment horizontal="center"/>
    </xf>
    <xf numFmtId="0" fontId="4" fillId="0" borderId="75" xfId="0" applyFont="1" applyFill="1" applyBorder="1" applyAlignment="1">
      <alignment horizontal="center"/>
    </xf>
    <xf numFmtId="0" fontId="4" fillId="0" borderId="76" xfId="0" applyFont="1" applyFill="1" applyBorder="1" applyAlignment="1">
      <alignment horizontal="center"/>
    </xf>
    <xf numFmtId="0" fontId="4" fillId="0" borderId="42" xfId="0" applyFont="1" applyFill="1" applyBorder="1" applyAlignment="1">
      <alignment horizontal="center"/>
    </xf>
    <xf numFmtId="170" fontId="3" fillId="0" borderId="12" xfId="1" applyNumberFormat="1" applyFont="1" applyFill="1" applyBorder="1" applyAlignment="1">
      <alignment horizontal="right" indent="1"/>
    </xf>
    <xf numFmtId="166" fontId="4" fillId="0" borderId="45" xfId="2" applyNumberFormat="1" applyFont="1" applyFill="1" applyBorder="1" applyAlignment="1">
      <alignment horizontal="right" indent="2"/>
    </xf>
    <xf numFmtId="166" fontId="4" fillId="0" borderId="49" xfId="2" applyNumberFormat="1" applyFont="1" applyFill="1" applyBorder="1" applyAlignment="1">
      <alignment horizontal="right" indent="2"/>
    </xf>
    <xf numFmtId="166" fontId="3" fillId="0" borderId="49" xfId="2" applyNumberFormat="1" applyFont="1" applyFill="1" applyBorder="1" applyAlignment="1">
      <alignment horizontal="right" indent="2"/>
    </xf>
    <xf numFmtId="166" fontId="4" fillId="0" borderId="51" xfId="2" applyNumberFormat="1" applyFont="1" applyFill="1" applyBorder="1" applyAlignment="1">
      <alignment horizontal="right" indent="2"/>
    </xf>
    <xf numFmtId="166" fontId="4" fillId="0" borderId="47" xfId="2" applyNumberFormat="1" applyFont="1" applyFill="1" applyBorder="1" applyAlignment="1">
      <alignment horizontal="right" indent="2"/>
    </xf>
    <xf numFmtId="0" fontId="4" fillId="0" borderId="57" xfId="0" applyFont="1" applyFill="1" applyBorder="1" applyAlignment="1">
      <alignment horizontal="center" vertical="center" wrapText="1"/>
    </xf>
    <xf numFmtId="0" fontId="4" fillId="0" borderId="11" xfId="0" applyFont="1" applyFill="1" applyBorder="1" applyAlignment="1">
      <alignment horizontal="center" vertical="center" wrapText="1"/>
    </xf>
    <xf numFmtId="164" fontId="4" fillId="0" borderId="25" xfId="1" applyNumberFormat="1" applyFont="1" applyFill="1" applyBorder="1"/>
    <xf numFmtId="164" fontId="4" fillId="0" borderId="12" xfId="1" applyNumberFormat="1" applyFont="1" applyFill="1" applyBorder="1" applyAlignment="1">
      <alignment horizontal="right"/>
    </xf>
    <xf numFmtId="164" fontId="4" fillId="0" borderId="12" xfId="1" applyNumberFormat="1" applyFont="1" applyFill="1" applyBorder="1"/>
    <xf numFmtId="164" fontId="3" fillId="0" borderId="12" xfId="1" applyNumberFormat="1" applyFont="1" applyFill="1" applyBorder="1"/>
    <xf numFmtId="164" fontId="4" fillId="0" borderId="22" xfId="1" applyNumberFormat="1" applyFont="1" applyFill="1" applyBorder="1"/>
    <xf numFmtId="164" fontId="4" fillId="0" borderId="14" xfId="1" applyNumberFormat="1" applyFont="1" applyFill="1" applyBorder="1"/>
    <xf numFmtId="164" fontId="4" fillId="0" borderId="22" xfId="1" applyNumberFormat="1" applyFont="1" applyFill="1" applyBorder="1" applyAlignment="1">
      <alignment horizontal="right"/>
    </xf>
    <xf numFmtId="164" fontId="4" fillId="0" borderId="25" xfId="1" applyNumberFormat="1" applyFont="1" applyFill="1" applyBorder="1" applyAlignment="1">
      <alignment horizontal="right"/>
    </xf>
    <xf numFmtId="166" fontId="3" fillId="0" borderId="25" xfId="2" applyNumberFormat="1" applyFont="1" applyFill="1" applyBorder="1" applyAlignment="1">
      <alignment horizontal="center"/>
    </xf>
    <xf numFmtId="166" fontId="3" fillId="0" borderId="14" xfId="2" applyNumberFormat="1" applyFont="1" applyFill="1" applyBorder="1" applyAlignment="1">
      <alignment horizontal="center"/>
    </xf>
    <xf numFmtId="166" fontId="4" fillId="0" borderId="12" xfId="2" applyNumberFormat="1" applyFont="1" applyFill="1" applyBorder="1" applyAlignment="1">
      <alignment horizontal="center"/>
    </xf>
    <xf numFmtId="166" fontId="4" fillId="0" borderId="22" xfId="2" applyNumberFormat="1" applyFont="1" applyFill="1" applyBorder="1" applyAlignment="1">
      <alignment horizontal="center"/>
    </xf>
    <xf numFmtId="166" fontId="4" fillId="0" borderId="25" xfId="2" applyNumberFormat="1" applyFont="1" applyFill="1" applyBorder="1" applyAlignment="1">
      <alignment horizontal="center"/>
    </xf>
    <xf numFmtId="166" fontId="3" fillId="0" borderId="22" xfId="2" applyNumberFormat="1" applyFont="1" applyFill="1" applyBorder="1" applyAlignment="1">
      <alignment horizontal="center"/>
    </xf>
    <xf numFmtId="170" fontId="4" fillId="0" borderId="46" xfId="1" applyNumberFormat="1" applyFont="1" applyFill="1" applyBorder="1" applyAlignment="1">
      <alignment horizontal="right" indent="1"/>
    </xf>
    <xf numFmtId="170" fontId="3" fillId="0" borderId="51" xfId="1" applyNumberFormat="1" applyFont="1" applyFill="1" applyBorder="1" applyAlignment="1">
      <alignment horizontal="right" indent="1"/>
    </xf>
    <xf numFmtId="169" fontId="3" fillId="0" borderId="0" xfId="1" applyNumberFormat="1" applyFont="1" applyBorder="1" applyAlignment="1">
      <alignment horizontal="center"/>
    </xf>
    <xf numFmtId="170" fontId="3" fillId="0" borderId="0" xfId="1" applyNumberFormat="1" applyFont="1" applyBorder="1" applyAlignment="1">
      <alignment horizontal="right" indent="1"/>
    </xf>
    <xf numFmtId="166" fontId="3" fillId="0" borderId="0" xfId="1" applyNumberFormat="1" applyFont="1" applyBorder="1" applyAlignment="1">
      <alignment horizontal="right" indent="3"/>
    </xf>
    <xf numFmtId="0" fontId="4" fillId="0" borderId="43"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44" xfId="0" applyFont="1" applyBorder="1" applyAlignment="1">
      <alignment horizontal="center"/>
    </xf>
    <xf numFmtId="0" fontId="3" fillId="0" borderId="26" xfId="0" applyFont="1" applyBorder="1"/>
    <xf numFmtId="0" fontId="3" fillId="0" borderId="16" xfId="0" applyFont="1" applyBorder="1"/>
    <xf numFmtId="0" fontId="4" fillId="0" borderId="30" xfId="0" applyFont="1" applyBorder="1"/>
    <xf numFmtId="0" fontId="4" fillId="0" borderId="28" xfId="0" applyFont="1" applyBorder="1"/>
    <xf numFmtId="0" fontId="4" fillId="0" borderId="23" xfId="0" applyFont="1" applyBorder="1"/>
    <xf numFmtId="0" fontId="4" fillId="0" borderId="26" xfId="0" applyFont="1" applyBorder="1"/>
    <xf numFmtId="0" fontId="4" fillId="0" borderId="16" xfId="0" applyFont="1" applyBorder="1"/>
    <xf numFmtId="0" fontId="3" fillId="0" borderId="23" xfId="0" applyFont="1" applyBorder="1"/>
    <xf numFmtId="0" fontId="3" fillId="0" borderId="0" xfId="0" applyFont="1" applyAlignment="1">
      <alignment horizontal="center" vertical="center" wrapText="1"/>
    </xf>
    <xf numFmtId="0" fontId="4" fillId="0" borderId="0" xfId="0" applyFont="1" applyAlignment="1">
      <alignment horizontal="left" vertical="top"/>
    </xf>
    <xf numFmtId="0" fontId="6" fillId="0" borderId="4"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0" xfId="0" applyFont="1"/>
    <xf numFmtId="43" fontId="6" fillId="0" borderId="0" xfId="1" applyFont="1"/>
    <xf numFmtId="0" fontId="6" fillId="0" borderId="2" xfId="0" applyFont="1" applyFill="1" applyBorder="1" applyAlignment="1">
      <alignment horizontal="center" vertical="center" wrapText="1"/>
    </xf>
    <xf numFmtId="43" fontId="6" fillId="0" borderId="36" xfId="1" applyFont="1" applyFill="1" applyBorder="1" applyAlignment="1">
      <alignment horizontal="center" vertical="center" wrapText="1"/>
    </xf>
    <xf numFmtId="0" fontId="7" fillId="0" borderId="26" xfId="0" applyFont="1" applyFill="1" applyBorder="1"/>
    <xf numFmtId="0" fontId="7" fillId="0" borderId="16" xfId="0" applyFont="1" applyFill="1" applyBorder="1"/>
    <xf numFmtId="164" fontId="7" fillId="0" borderId="53" xfId="1" applyNumberFormat="1" applyFont="1" applyFill="1" applyBorder="1" applyAlignment="1">
      <alignment horizontal="center"/>
    </xf>
    <xf numFmtId="166" fontId="7" fillId="0" borderId="45" xfId="2" applyNumberFormat="1" applyFont="1" applyFill="1" applyBorder="1" applyAlignment="1">
      <alignment horizontal="right" indent="1"/>
    </xf>
    <xf numFmtId="166" fontId="7" fillId="0" borderId="31" xfId="2" applyNumberFormat="1" applyFont="1" applyFill="1" applyBorder="1" applyAlignment="1">
      <alignment horizontal="right" indent="1"/>
    </xf>
    <xf numFmtId="164" fontId="7" fillId="0" borderId="21" xfId="1" applyNumberFormat="1" applyFont="1" applyFill="1" applyBorder="1" applyAlignment="1">
      <alignment horizontal="center"/>
    </xf>
    <xf numFmtId="164" fontId="7" fillId="0" borderId="14" xfId="1" applyNumberFormat="1" applyFont="1" applyFill="1" applyBorder="1" applyAlignment="1">
      <alignment horizontal="center"/>
    </xf>
    <xf numFmtId="164" fontId="7" fillId="0" borderId="29" xfId="1" applyNumberFormat="1" applyFont="1" applyFill="1" applyBorder="1" applyAlignment="1">
      <alignment horizontal="center"/>
    </xf>
    <xf numFmtId="167" fontId="7" fillId="0" borderId="41" xfId="1" applyNumberFormat="1" applyFont="1" applyFill="1" applyBorder="1" applyAlignment="1">
      <alignment horizontal="center"/>
    </xf>
    <xf numFmtId="0" fontId="12" fillId="0" borderId="0" xfId="0" applyFont="1"/>
    <xf numFmtId="164" fontId="7" fillId="0" borderId="41" xfId="1" applyNumberFormat="1" applyFont="1" applyFill="1" applyBorder="1" applyAlignment="1">
      <alignment horizontal="center"/>
    </xf>
    <xf numFmtId="166" fontId="7" fillId="0" borderId="47" xfId="2" applyNumberFormat="1" applyFont="1" applyFill="1" applyBorder="1" applyAlignment="1">
      <alignment horizontal="right" indent="1"/>
    </xf>
    <xf numFmtId="166" fontId="7" fillId="0" borderId="33" xfId="2" applyNumberFormat="1" applyFont="1" applyFill="1" applyBorder="1" applyAlignment="1">
      <alignment horizontal="right" indent="1"/>
    </xf>
    <xf numFmtId="0" fontId="6" fillId="0" borderId="30" xfId="0" applyFont="1" applyFill="1" applyBorder="1"/>
    <xf numFmtId="164" fontId="6" fillId="0" borderId="54" xfId="1" applyNumberFormat="1" applyFont="1" applyFill="1" applyBorder="1" applyAlignment="1">
      <alignment horizontal="center"/>
    </xf>
    <xf numFmtId="166" fontId="6" fillId="0" borderId="49" xfId="2" applyNumberFormat="1" applyFont="1" applyFill="1" applyBorder="1" applyAlignment="1">
      <alignment horizontal="right" indent="1"/>
    </xf>
    <xf numFmtId="166" fontId="6" fillId="0" borderId="34" xfId="2" applyNumberFormat="1" applyFont="1" applyFill="1" applyBorder="1" applyAlignment="1">
      <alignment horizontal="right" indent="1"/>
    </xf>
    <xf numFmtId="164" fontId="6" fillId="0" borderId="0" xfId="1" applyNumberFormat="1" applyFont="1" applyFill="1" applyBorder="1" applyAlignment="1">
      <alignment horizontal="center"/>
    </xf>
    <xf numFmtId="164" fontId="6" fillId="0" borderId="12" xfId="1" applyNumberFormat="1" applyFont="1" applyFill="1" applyBorder="1" applyAlignment="1">
      <alignment horizontal="center"/>
    </xf>
    <xf numFmtId="164" fontId="6" fillId="0" borderId="30" xfId="1" applyNumberFormat="1" applyFont="1" applyFill="1" applyBorder="1" applyAlignment="1">
      <alignment horizontal="center"/>
    </xf>
    <xf numFmtId="164" fontId="6" fillId="0" borderId="34" xfId="1" applyNumberFormat="1" applyFont="1" applyFill="1" applyBorder="1" applyAlignment="1">
      <alignment horizontal="center"/>
    </xf>
    <xf numFmtId="167" fontId="6" fillId="0" borderId="34" xfId="1" applyNumberFormat="1" applyFont="1" applyFill="1" applyBorder="1" applyAlignment="1">
      <alignment horizontal="center"/>
    </xf>
    <xf numFmtId="164" fontId="6" fillId="0" borderId="0" xfId="0" applyNumberFormat="1" applyFont="1"/>
    <xf numFmtId="164" fontId="7" fillId="0" borderId="33" xfId="1" applyNumberFormat="1" applyFont="1" applyFill="1" applyBorder="1" applyAlignment="1">
      <alignment horizontal="center"/>
    </xf>
    <xf numFmtId="167" fontId="7" fillId="0" borderId="33" xfId="1" applyNumberFormat="1" applyFont="1" applyFill="1" applyBorder="1" applyAlignment="1">
      <alignment horizontal="center"/>
    </xf>
    <xf numFmtId="0" fontId="6" fillId="0" borderId="26" xfId="0" applyFont="1" applyFill="1" applyBorder="1"/>
    <xf numFmtId="0" fontId="6" fillId="0" borderId="28" xfId="0" applyFont="1" applyFill="1" applyBorder="1"/>
    <xf numFmtId="0" fontId="6" fillId="0" borderId="16" xfId="0" applyFont="1" applyFill="1" applyBorder="1"/>
    <xf numFmtId="0" fontId="6" fillId="0" borderId="0" xfId="0" applyFont="1" applyFill="1" applyBorder="1"/>
    <xf numFmtId="164" fontId="6" fillId="0" borderId="53" xfId="1" applyNumberFormat="1" applyFont="1" applyFill="1" applyBorder="1" applyAlignment="1">
      <alignment horizontal="center"/>
    </xf>
    <xf numFmtId="166" fontId="6" fillId="0" borderId="45" xfId="2" applyNumberFormat="1" applyFont="1" applyFill="1" applyBorder="1" applyAlignment="1">
      <alignment horizontal="right" indent="1"/>
    </xf>
    <xf numFmtId="166" fontId="6" fillId="0" borderId="31" xfId="2" applyNumberFormat="1" applyFont="1" applyFill="1" applyBorder="1" applyAlignment="1">
      <alignment horizontal="right" indent="1"/>
    </xf>
    <xf numFmtId="164" fontId="6" fillId="0" borderId="16" xfId="1" applyNumberFormat="1" applyFont="1" applyFill="1" applyBorder="1" applyAlignment="1">
      <alignment horizontal="center"/>
    </xf>
    <xf numFmtId="164" fontId="6" fillId="0" borderId="25" xfId="1" applyNumberFormat="1" applyFont="1" applyFill="1" applyBorder="1" applyAlignment="1">
      <alignment horizontal="center"/>
    </xf>
    <xf numFmtId="164" fontId="6" fillId="0" borderId="26" xfId="1" applyNumberFormat="1" applyFont="1" applyFill="1" applyBorder="1" applyAlignment="1">
      <alignment horizontal="center"/>
    </xf>
    <xf numFmtId="164" fontId="6" fillId="0" borderId="31" xfId="1" applyNumberFormat="1" applyFont="1" applyFill="1" applyBorder="1" applyAlignment="1">
      <alignment horizontal="center"/>
    </xf>
    <xf numFmtId="167" fontId="6" fillId="0" borderId="31" xfId="1" applyNumberFormat="1" applyFont="1" applyFill="1" applyBorder="1" applyAlignment="1">
      <alignment horizontal="center"/>
    </xf>
    <xf numFmtId="168" fontId="6" fillId="0" borderId="0" xfId="0" applyNumberFormat="1" applyFont="1"/>
    <xf numFmtId="0" fontId="7" fillId="0" borderId="23" xfId="0" applyFont="1" applyFill="1" applyBorder="1"/>
    <xf numFmtId="164" fontId="7" fillId="0" borderId="55" xfId="1" applyNumberFormat="1" applyFont="1" applyFill="1" applyBorder="1" applyAlignment="1">
      <alignment horizontal="center"/>
    </xf>
    <xf numFmtId="166" fontId="7" fillId="0" borderId="51" xfId="2" applyNumberFormat="1" applyFont="1" applyFill="1" applyBorder="1" applyAlignment="1">
      <alignment horizontal="right" indent="1"/>
    </xf>
    <xf numFmtId="166" fontId="7" fillId="0" borderId="32" xfId="2" applyNumberFormat="1" applyFont="1" applyFill="1" applyBorder="1" applyAlignment="1">
      <alignment horizontal="right" indent="1"/>
    </xf>
    <xf numFmtId="164" fontId="7" fillId="0" borderId="23" xfId="1" applyNumberFormat="1" applyFont="1" applyFill="1" applyBorder="1" applyAlignment="1">
      <alignment horizontal="center"/>
    </xf>
    <xf numFmtId="164" fontId="7" fillId="0" borderId="22" xfId="1" applyNumberFormat="1" applyFont="1" applyFill="1" applyBorder="1" applyAlignment="1">
      <alignment horizontal="center"/>
    </xf>
    <xf numFmtId="164" fontId="7" fillId="0" borderId="28" xfId="1" applyNumberFormat="1" applyFont="1" applyFill="1" applyBorder="1" applyAlignment="1">
      <alignment horizontal="center"/>
    </xf>
    <xf numFmtId="164" fontId="7" fillId="0" borderId="32" xfId="1" applyNumberFormat="1" applyFont="1" applyFill="1" applyBorder="1" applyAlignment="1">
      <alignment horizontal="center"/>
    </xf>
    <xf numFmtId="167" fontId="7" fillId="0" borderId="32" xfId="1" applyNumberFormat="1" applyFont="1" applyFill="1" applyBorder="1" applyAlignment="1">
      <alignment horizontal="center"/>
    </xf>
    <xf numFmtId="0" fontId="7" fillId="0" borderId="0" xfId="0" applyFont="1" applyFill="1" applyBorder="1" applyAlignment="1">
      <alignment horizontal="center" vertical="center" wrapText="1"/>
    </xf>
    <xf numFmtId="0" fontId="7" fillId="0" borderId="0" xfId="0" applyFont="1" applyFill="1" applyBorder="1"/>
    <xf numFmtId="164" fontId="7" fillId="0" borderId="0" xfId="1" applyNumberFormat="1" applyFont="1" applyFill="1" applyBorder="1" applyAlignment="1">
      <alignment horizontal="center"/>
    </xf>
    <xf numFmtId="166" fontId="7" fillId="0" borderId="0" xfId="2" applyNumberFormat="1" applyFont="1" applyFill="1" applyBorder="1" applyAlignment="1">
      <alignment horizontal="right" indent="1"/>
    </xf>
    <xf numFmtId="167" fontId="7" fillId="0" borderId="0" xfId="1" applyNumberFormat="1" applyFont="1" applyFill="1" applyBorder="1" applyAlignment="1">
      <alignment horizontal="center"/>
    </xf>
    <xf numFmtId="0" fontId="14" fillId="0" borderId="0" xfId="0" applyFont="1"/>
    <xf numFmtId="0" fontId="15" fillId="0" borderId="0" xfId="0" applyFont="1" applyAlignment="1">
      <alignment horizontal="left"/>
    </xf>
    <xf numFmtId="0" fontId="13" fillId="0" borderId="0" xfId="6" applyAlignment="1">
      <alignment wrapText="1"/>
    </xf>
    <xf numFmtId="0" fontId="16" fillId="0" borderId="0" xfId="0" applyFont="1" applyAlignment="1">
      <alignment wrapText="1"/>
    </xf>
    <xf numFmtId="0" fontId="17" fillId="0" borderId="0" xfId="0" applyFont="1" applyAlignment="1">
      <alignment wrapText="1"/>
    </xf>
    <xf numFmtId="0" fontId="18" fillId="0" borderId="0" xfId="0" applyFont="1"/>
    <xf numFmtId="0" fontId="19" fillId="0" borderId="0" xfId="6" applyFont="1"/>
    <xf numFmtId="0" fontId="19" fillId="0" borderId="0" xfId="6" applyFont="1" applyAlignment="1">
      <alignment horizontal="left" vertical="top"/>
    </xf>
    <xf numFmtId="0" fontId="20" fillId="0" borderId="0" xfId="0" applyFont="1"/>
    <xf numFmtId="0" fontId="20" fillId="0" borderId="0" xfId="0" applyFont="1" applyFill="1"/>
    <xf numFmtId="0" fontId="21" fillId="0" borderId="0" xfId="0" applyFont="1" applyFill="1"/>
    <xf numFmtId="0" fontId="21" fillId="0" borderId="0" xfId="0" applyFont="1"/>
    <xf numFmtId="0" fontId="22" fillId="0" borderId="0" xfId="6" applyFont="1"/>
    <xf numFmtId="0" fontId="22" fillId="0" borderId="0" xfId="6" applyFont="1" applyAlignment="1">
      <alignment vertical="top"/>
    </xf>
    <xf numFmtId="0" fontId="22" fillId="0" borderId="0" xfId="6" applyFont="1" applyAlignment="1">
      <alignment horizontal="left" vertical="top"/>
    </xf>
    <xf numFmtId="0" fontId="17" fillId="0" borderId="0" xfId="0" quotePrefix="1" applyFont="1" applyAlignment="1">
      <alignment wrapText="1"/>
    </xf>
    <xf numFmtId="0" fontId="6" fillId="0" borderId="37"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0" xfId="0" applyFont="1" applyBorder="1" applyAlignment="1">
      <alignment horizontal="left" vertical="top" wrapText="1"/>
    </xf>
    <xf numFmtId="0" fontId="7" fillId="0" borderId="29" xfId="0" applyFont="1" applyFill="1" applyBorder="1" applyAlignment="1">
      <alignment horizontal="center"/>
    </xf>
    <xf numFmtId="0" fontId="7" fillId="0" borderId="33" xfId="0" applyFont="1" applyFill="1" applyBorder="1" applyAlignment="1">
      <alignment horizontal="center"/>
    </xf>
    <xf numFmtId="0" fontId="6" fillId="2" borderId="0" xfId="0" applyFont="1" applyFill="1" applyBorder="1" applyAlignment="1">
      <alignment horizontal="left" vertical="top" wrapText="1"/>
    </xf>
    <xf numFmtId="0" fontId="7" fillId="0" borderId="26"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26"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3" xfId="0" applyFont="1" applyFill="1" applyBorder="1" applyAlignment="1">
      <alignment horizontal="center" vertical="center"/>
    </xf>
    <xf numFmtId="44" fontId="6" fillId="0" borderId="27" xfId="3" applyFont="1" applyFill="1" applyBorder="1" applyAlignment="1">
      <alignment horizontal="center" vertical="center"/>
    </xf>
    <xf numFmtId="0" fontId="4" fillId="0" borderId="0" xfId="0" applyFont="1" applyFill="1" applyBorder="1" applyAlignment="1">
      <alignment horizontal="left" vertical="top" wrapText="1"/>
    </xf>
    <xf numFmtId="0" fontId="3" fillId="0" borderId="6" xfId="0" applyFont="1" applyFill="1" applyBorder="1" applyAlignment="1">
      <alignment horizontal="center" wrapText="1"/>
    </xf>
    <xf numFmtId="0" fontId="3" fillId="0" borderId="10" xfId="0" applyFont="1" applyFill="1" applyBorder="1" applyAlignment="1">
      <alignment horizont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37"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35" xfId="0" applyFont="1" applyFill="1" applyBorder="1" applyAlignment="1">
      <alignment horizontal="center" vertical="top" wrapText="1"/>
    </xf>
    <xf numFmtId="0" fontId="3" fillId="0" borderId="29" xfId="0" applyFont="1" applyFill="1" applyBorder="1" applyAlignment="1">
      <alignment horizontal="center"/>
    </xf>
    <xf numFmtId="0" fontId="3" fillId="0" borderId="33" xfId="0" applyFont="1" applyFill="1" applyBorder="1" applyAlignment="1">
      <alignment horizontal="center"/>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33" xfId="0" applyFont="1" applyFill="1" applyBorder="1" applyAlignment="1">
      <alignment horizontal="center" vertical="center"/>
    </xf>
    <xf numFmtId="0" fontId="6" fillId="0" borderId="0" xfId="0" applyFont="1" applyFill="1" applyBorder="1" applyAlignment="1">
      <alignment horizontal="left" vertical="top" wrapText="1"/>
    </xf>
    <xf numFmtId="0" fontId="6" fillId="0" borderId="0" xfId="0" applyFont="1" applyAlignment="1">
      <alignment horizontal="left" wrapText="1"/>
    </xf>
    <xf numFmtId="0" fontId="6" fillId="2" borderId="0" xfId="0" applyFont="1" applyFill="1" applyAlignment="1">
      <alignment horizontal="left"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4" fillId="0" borderId="0" xfId="0" applyFont="1" applyFill="1" applyAlignment="1">
      <alignment horizontal="left" wrapText="1"/>
    </xf>
    <xf numFmtId="0" fontId="4" fillId="0" borderId="0" xfId="0" applyFont="1" applyFill="1" applyBorder="1" applyAlignment="1">
      <alignment horizontal="left" vertical="top"/>
    </xf>
    <xf numFmtId="0" fontId="4" fillId="0" borderId="37" xfId="0" applyFont="1" applyFill="1" applyBorder="1" applyAlignment="1">
      <alignment horizontal="center"/>
    </xf>
    <xf numFmtId="0" fontId="4" fillId="0" borderId="27" xfId="0" applyFont="1" applyFill="1" applyBorder="1" applyAlignment="1">
      <alignment horizontal="center"/>
    </xf>
    <xf numFmtId="0" fontId="4" fillId="0" borderId="35" xfId="0" applyFont="1" applyFill="1" applyBorder="1" applyAlignment="1">
      <alignment horizontal="center"/>
    </xf>
    <xf numFmtId="0" fontId="3" fillId="0" borderId="21" xfId="0" applyFont="1" applyFill="1" applyBorder="1" applyAlignment="1">
      <alignment horizontal="center"/>
    </xf>
    <xf numFmtId="0" fontId="4" fillId="0" borderId="21" xfId="0" applyFont="1" applyFill="1" applyBorder="1" applyAlignment="1">
      <alignment horizontal="center" vertical="center"/>
    </xf>
    <xf numFmtId="44" fontId="4" fillId="0" borderId="27" xfId="3" applyFont="1" applyFill="1" applyBorder="1" applyAlignment="1">
      <alignment horizontal="center" vertical="center"/>
    </xf>
    <xf numFmtId="0" fontId="4" fillId="0" borderId="3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2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53"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4" xfId="0" applyFont="1" applyFill="1" applyBorder="1" applyAlignment="1">
      <alignment horizontal="center" vertical="center"/>
    </xf>
    <xf numFmtId="0" fontId="6" fillId="0" borderId="0" xfId="0" applyFont="1" applyFill="1" applyAlignment="1">
      <alignment horizontal="left" wrapText="1"/>
    </xf>
    <xf numFmtId="0" fontId="20" fillId="0" borderId="0" xfId="4" applyFont="1" applyFill="1" applyAlignment="1">
      <alignment horizontal="left" vertical="top"/>
    </xf>
    <xf numFmtId="0" fontId="4" fillId="0" borderId="31"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58" xfId="0" applyFont="1" applyFill="1" applyBorder="1" applyAlignment="1">
      <alignment horizontal="center"/>
    </xf>
    <xf numFmtId="0" fontId="4" fillId="0" borderId="40" xfId="0" applyFont="1" applyFill="1" applyBorder="1" applyAlignment="1">
      <alignment horizontal="center"/>
    </xf>
    <xf numFmtId="0" fontId="4" fillId="0" borderId="59" xfId="0" applyFont="1" applyFill="1" applyBorder="1" applyAlignment="1">
      <alignment horizontal="center"/>
    </xf>
    <xf numFmtId="0" fontId="4" fillId="0" borderId="23" xfId="0" applyFont="1" applyFill="1" applyBorder="1" applyAlignment="1">
      <alignment horizontal="center" vertical="center"/>
    </xf>
    <xf numFmtId="0" fontId="4" fillId="0" borderId="45" xfId="0" applyFont="1" applyFill="1" applyBorder="1" applyAlignment="1">
      <alignment horizontal="center"/>
    </xf>
    <xf numFmtId="0" fontId="4" fillId="0" borderId="25" xfId="0" applyFont="1" applyFill="1" applyBorder="1" applyAlignment="1">
      <alignment horizontal="center"/>
    </xf>
    <xf numFmtId="0" fontId="4" fillId="0" borderId="46" xfId="0" applyFont="1" applyFill="1" applyBorder="1" applyAlignment="1">
      <alignment horizontal="center"/>
    </xf>
    <xf numFmtId="0" fontId="4" fillId="0" borderId="72" xfId="0" applyFont="1" applyFill="1" applyBorder="1" applyAlignment="1">
      <alignment horizontal="center"/>
    </xf>
    <xf numFmtId="0" fontId="4" fillId="0" borderId="73" xfId="0" applyFont="1" applyFill="1" applyBorder="1" applyAlignment="1">
      <alignment horizontal="center"/>
    </xf>
    <xf numFmtId="0" fontId="4" fillId="0" borderId="0" xfId="0" applyFont="1" applyFill="1" applyBorder="1" applyAlignment="1">
      <alignment horizontal="left" wrapText="1"/>
    </xf>
    <xf numFmtId="0" fontId="4" fillId="0" borderId="26"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Fill="1" applyBorder="1" applyAlignment="1">
      <alignment horizontal="left"/>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29" xfId="0" applyFont="1" applyFill="1" applyBorder="1" applyAlignment="1">
      <alignment horizontal="center"/>
    </xf>
    <xf numFmtId="0" fontId="4" fillId="0" borderId="21" xfId="0" applyFont="1" applyFill="1" applyBorder="1" applyAlignment="1">
      <alignment horizontal="center"/>
    </xf>
    <xf numFmtId="0" fontId="4" fillId="0" borderId="33" xfId="0" applyFont="1" applyFill="1" applyBorder="1" applyAlignment="1">
      <alignment horizont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3" fillId="0" borderId="29" xfId="0" applyFont="1" applyBorder="1" applyAlignment="1">
      <alignment horizontal="center"/>
    </xf>
    <xf numFmtId="0" fontId="3" fillId="0" borderId="21" xfId="0" applyFont="1" applyBorder="1" applyAlignment="1">
      <alignment horizontal="center"/>
    </xf>
    <xf numFmtId="0" fontId="4" fillId="0" borderId="37" xfId="0" applyFont="1" applyBorder="1" applyAlignment="1">
      <alignment horizontal="center"/>
    </xf>
    <xf numFmtId="0" fontId="4" fillId="0" borderId="27" xfId="0" applyFont="1" applyBorder="1" applyAlignment="1">
      <alignment horizontal="center"/>
    </xf>
    <xf numFmtId="0" fontId="4" fillId="0" borderId="35" xfId="0" applyFont="1" applyBorder="1" applyAlignment="1">
      <alignment horizont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xf>
  </cellXfs>
  <cellStyles count="7">
    <cellStyle name="Lien hypertexte" xfId="6" builtinId="8"/>
    <cellStyle name="Milliers" xfId="1" builtinId="3"/>
    <cellStyle name="Monétaire" xfId="3" builtinId="4"/>
    <cellStyle name="Normal" xfId="0" builtinId="0"/>
    <cellStyle name="Normal 2" xfId="4" xr:uid="{F1B6061E-B357-4EAE-9779-C464193EE2F2}"/>
    <cellStyle name="Normal 3" xfId="5" xr:uid="{440C230C-5570-4773-B41B-DB504A35C6C6}"/>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485775</xdr:colOff>
      <xdr:row>3</xdr:row>
      <xdr:rowOff>104775</xdr:rowOff>
    </xdr:from>
    <xdr:to>
      <xdr:col>16</xdr:col>
      <xdr:colOff>142875</xdr:colOff>
      <xdr:row>17</xdr:row>
      <xdr:rowOff>62087</xdr:rowOff>
    </xdr:to>
    <xdr:pic>
      <xdr:nvPicPr>
        <xdr:cNvPr id="2" name="Image 1">
          <a:extLst>
            <a:ext uri="{FF2B5EF4-FFF2-40B4-BE49-F238E27FC236}">
              <a16:creationId xmlns:a16="http://schemas.microsoft.com/office/drawing/2014/main" id="{300DEDAA-89F7-CFCA-A2F2-A660DA8F4F10}"/>
            </a:ext>
          </a:extLst>
        </xdr:cNvPr>
        <xdr:cNvPicPr>
          <a:picLocks noChangeAspect="1"/>
        </xdr:cNvPicPr>
      </xdr:nvPicPr>
      <xdr:blipFill>
        <a:blip xmlns:r="http://schemas.openxmlformats.org/officeDocument/2006/relationships" r:embed="rId1"/>
        <a:stretch>
          <a:fillRect/>
        </a:stretch>
      </xdr:blipFill>
      <xdr:spPr>
        <a:xfrm>
          <a:off x="5762625" y="590550"/>
          <a:ext cx="6896100" cy="32148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ees.solidarites-sante.gouv.fr/sites/default/files/2024-12/ER1322.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081F0-E2F3-406A-AF6D-838EBC842B03}">
  <sheetPr>
    <pageSetUpPr fitToPage="1"/>
  </sheetPr>
  <dimension ref="A1:A10"/>
  <sheetViews>
    <sheetView showGridLines="0" tabSelected="1" zoomScale="90" zoomScaleNormal="90" workbookViewId="0"/>
  </sheetViews>
  <sheetFormatPr baseColWidth="10" defaultRowHeight="14.4" x14ac:dyDescent="0.3"/>
  <cols>
    <col min="1" max="1" width="120.109375" customWidth="1"/>
  </cols>
  <sheetData>
    <row r="1" spans="1:1" ht="18" x14ac:dyDescent="0.35">
      <c r="A1" s="386" t="s">
        <v>228</v>
      </c>
    </row>
    <row r="2" spans="1:1" ht="40.5" customHeight="1" x14ac:dyDescent="0.3">
      <c r="A2" s="387" t="s">
        <v>221</v>
      </c>
    </row>
    <row r="3" spans="1:1" ht="15.6" x14ac:dyDescent="0.35">
      <c r="A3" s="388"/>
    </row>
    <row r="4" spans="1:1" ht="93.6" x14ac:dyDescent="0.35">
      <c r="A4" s="389" t="s">
        <v>222</v>
      </c>
    </row>
    <row r="5" spans="1:1" ht="163.5" customHeight="1" x14ac:dyDescent="0.35">
      <c r="A5" s="389" t="s">
        <v>223</v>
      </c>
    </row>
    <row r="6" spans="1:1" ht="40.950000000000003" customHeight="1" x14ac:dyDescent="0.35">
      <c r="A6" s="389" t="s">
        <v>224</v>
      </c>
    </row>
    <row r="7" spans="1:1" ht="75.599999999999994" customHeight="1" x14ac:dyDescent="0.35">
      <c r="A7" s="389" t="s">
        <v>225</v>
      </c>
    </row>
    <row r="9" spans="1:1" ht="15.6" x14ac:dyDescent="0.35">
      <c r="A9" s="388" t="s">
        <v>229</v>
      </c>
    </row>
    <row r="10" spans="1:1" ht="15.6" x14ac:dyDescent="0.35">
      <c r="A10" s="400" t="s">
        <v>230</v>
      </c>
    </row>
  </sheetData>
  <hyperlinks>
    <hyperlink ref="A2" r:id="rId1" xr:uid="{8E275BB4-97D9-47D2-AEFC-F63778FC8302}"/>
  </hyperlinks>
  <pageMargins left="0.7" right="0.7" top="0.75" bottom="0.75" header="0.3" footer="0.3"/>
  <pageSetup scale="7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0AE73-7A34-4495-8739-81EDA1F8E911}">
  <sheetPr>
    <pageSetUpPr fitToPage="1"/>
  </sheetPr>
  <dimension ref="B1:K38"/>
  <sheetViews>
    <sheetView showGridLines="0" workbookViewId="0"/>
  </sheetViews>
  <sheetFormatPr baseColWidth="10" defaultRowHeight="14.4" x14ac:dyDescent="0.3"/>
  <cols>
    <col min="1" max="1" width="3.109375" customWidth="1"/>
    <col min="2" max="2" width="26.6640625" customWidth="1"/>
    <col min="3" max="3" width="31" bestFit="1" customWidth="1"/>
  </cols>
  <sheetData>
    <row r="1" spans="2:11" ht="12.6" customHeight="1" x14ac:dyDescent="0.3"/>
    <row r="2" spans="2:11" ht="12.6" customHeight="1" x14ac:dyDescent="0.35">
      <c r="B2" s="396" t="s">
        <v>227</v>
      </c>
    </row>
    <row r="3" spans="2:11" x14ac:dyDescent="0.3">
      <c r="B3" s="1"/>
    </row>
    <row r="4" spans="2:11" ht="39.75" customHeight="1" x14ac:dyDescent="0.3">
      <c r="B4" s="481" t="s">
        <v>116</v>
      </c>
      <c r="C4" s="461"/>
      <c r="D4" s="484" t="s">
        <v>192</v>
      </c>
      <c r="E4" s="485"/>
      <c r="F4" s="484" t="s">
        <v>200</v>
      </c>
      <c r="G4" s="486"/>
      <c r="H4" s="485"/>
      <c r="I4" s="484" t="s">
        <v>201</v>
      </c>
      <c r="J4" s="486"/>
      <c r="K4" s="485"/>
    </row>
    <row r="5" spans="2:11" x14ac:dyDescent="0.3">
      <c r="B5" s="482"/>
      <c r="C5" s="483"/>
      <c r="D5" s="214">
        <v>2017</v>
      </c>
      <c r="E5" s="215">
        <v>2021</v>
      </c>
      <c r="F5" s="262" t="s">
        <v>104</v>
      </c>
      <c r="G5" s="213" t="s">
        <v>193</v>
      </c>
      <c r="H5" s="263" t="s">
        <v>194</v>
      </c>
      <c r="I5" s="262" t="s">
        <v>104</v>
      </c>
      <c r="J5" s="213" t="s">
        <v>193</v>
      </c>
      <c r="K5" s="263" t="s">
        <v>194</v>
      </c>
    </row>
    <row r="6" spans="2:11" x14ac:dyDescent="0.3">
      <c r="B6" s="11"/>
      <c r="C6" s="94" t="s">
        <v>89</v>
      </c>
      <c r="D6" s="216">
        <v>37.449686040895202</v>
      </c>
      <c r="E6" s="217">
        <v>44.5230201032442</v>
      </c>
      <c r="F6" s="222">
        <v>98300</v>
      </c>
      <c r="G6" s="264">
        <v>77500</v>
      </c>
      <c r="H6" s="223">
        <v>115000</v>
      </c>
      <c r="I6" s="228">
        <v>0.74739855492915697</v>
      </c>
      <c r="J6" s="268">
        <v>1.21381493625958</v>
      </c>
      <c r="K6" s="229">
        <v>1.4976462380910101</v>
      </c>
    </row>
    <row r="7" spans="2:11" x14ac:dyDescent="0.3">
      <c r="B7" s="430" t="s">
        <v>157</v>
      </c>
      <c r="C7" s="431"/>
      <c r="D7" s="218">
        <v>40.141737457173697</v>
      </c>
      <c r="E7" s="219">
        <v>43.8773619859207</v>
      </c>
      <c r="F7" s="224">
        <v>127800</v>
      </c>
      <c r="G7" s="265">
        <v>89700</v>
      </c>
      <c r="H7" s="225">
        <v>157500</v>
      </c>
      <c r="I7" s="230">
        <v>-0.29586269016906902</v>
      </c>
      <c r="J7" s="269">
        <v>-0.82821638943112497</v>
      </c>
      <c r="K7" s="231">
        <v>0.57818433022680504</v>
      </c>
    </row>
    <row r="8" spans="2:11" x14ac:dyDescent="0.3">
      <c r="B8" s="13" t="s">
        <v>87</v>
      </c>
      <c r="C8" s="95" t="s">
        <v>90</v>
      </c>
      <c r="D8" s="220">
        <v>23.6603462489695</v>
      </c>
      <c r="E8" s="221">
        <v>24.974481116025903</v>
      </c>
      <c r="F8" s="226">
        <v>191700</v>
      </c>
      <c r="G8" s="266">
        <v>150300</v>
      </c>
      <c r="H8" s="227">
        <v>205600</v>
      </c>
      <c r="I8" s="232">
        <v>-2.6703477634786101</v>
      </c>
      <c r="J8" s="270">
        <v>-4.4835876642575601</v>
      </c>
      <c r="K8" s="233">
        <v>-2.0982712626973501</v>
      </c>
    </row>
    <row r="9" spans="2:11" x14ac:dyDescent="0.3">
      <c r="B9" s="13"/>
      <c r="C9" s="95" t="s">
        <v>91</v>
      </c>
      <c r="D9" s="220">
        <v>20.296888381387401</v>
      </c>
      <c r="E9" s="221">
        <v>25.3194263363755</v>
      </c>
      <c r="F9" s="226">
        <v>163000</v>
      </c>
      <c r="G9" s="266">
        <v>113300</v>
      </c>
      <c r="H9" s="227">
        <v>179900</v>
      </c>
      <c r="I9" s="232">
        <v>-1.13348256820789</v>
      </c>
      <c r="J9" s="270">
        <v>-3.2799601370965599</v>
      </c>
      <c r="K9" s="233">
        <v>-0.17000352834013499</v>
      </c>
    </row>
    <row r="10" spans="2:11" x14ac:dyDescent="0.3">
      <c r="B10" s="13"/>
      <c r="C10" s="95" t="s">
        <v>92</v>
      </c>
      <c r="D10" s="220">
        <v>69.3305439330544</v>
      </c>
      <c r="E10" s="221">
        <v>72.507260406582802</v>
      </c>
      <c r="F10" s="226">
        <v>96800</v>
      </c>
      <c r="G10" s="266">
        <v>86200</v>
      </c>
      <c r="H10" s="227">
        <v>124500</v>
      </c>
      <c r="I10" s="232">
        <v>0.17982268014191699</v>
      </c>
      <c r="J10" s="270">
        <v>0.362522285662226</v>
      </c>
      <c r="K10" s="233">
        <v>0.64972396056603998</v>
      </c>
    </row>
    <row r="11" spans="2:11" x14ac:dyDescent="0.3">
      <c r="B11" s="13"/>
      <c r="C11" s="95" t="s">
        <v>93</v>
      </c>
      <c r="D11" s="220">
        <v>24.892703862660902</v>
      </c>
      <c r="E11" s="221">
        <v>31.550480769230798</v>
      </c>
      <c r="F11" s="226">
        <v>149000</v>
      </c>
      <c r="G11" s="266">
        <v>114000</v>
      </c>
      <c r="H11" s="227">
        <v>165100</v>
      </c>
      <c r="I11" s="232">
        <v>-0.25513606366325298</v>
      </c>
      <c r="J11" s="270">
        <v>-2.2730200444315098</v>
      </c>
      <c r="K11" s="233">
        <v>0.95052381781441897</v>
      </c>
    </row>
    <row r="12" spans="2:11" x14ac:dyDescent="0.3">
      <c r="B12" s="13"/>
      <c r="C12" s="95" t="s">
        <v>101</v>
      </c>
      <c r="D12" s="220">
        <v>33.093525179856101</v>
      </c>
      <c r="E12" s="221">
        <v>40</v>
      </c>
      <c r="F12" s="226">
        <v>187000</v>
      </c>
      <c r="G12" s="266">
        <v>142600</v>
      </c>
      <c r="H12" s="227">
        <v>216000</v>
      </c>
      <c r="I12" s="232">
        <v>4.9307855733136599</v>
      </c>
      <c r="J12" s="270">
        <v>-0.65434282852362402</v>
      </c>
      <c r="K12" s="233">
        <v>8.09725159974011</v>
      </c>
    </row>
    <row r="13" spans="2:11" x14ac:dyDescent="0.3">
      <c r="B13" s="13"/>
      <c r="C13" s="95" t="s">
        <v>94</v>
      </c>
      <c r="D13" s="220">
        <v>64.901299951853602</v>
      </c>
      <c r="E13" s="221">
        <v>70.52023121387279</v>
      </c>
      <c r="F13" s="226">
        <v>88300</v>
      </c>
      <c r="G13" s="266">
        <v>73100</v>
      </c>
      <c r="H13" s="227">
        <v>124300</v>
      </c>
      <c r="I13" s="232">
        <v>-0.25653792506247203</v>
      </c>
      <c r="J13" s="270">
        <v>-0.14696711169621701</v>
      </c>
      <c r="K13" s="233">
        <v>1.2679638488256599</v>
      </c>
    </row>
    <row r="14" spans="2:11" x14ac:dyDescent="0.3">
      <c r="B14" s="13"/>
      <c r="C14" s="95" t="s">
        <v>95</v>
      </c>
      <c r="D14" s="220">
        <v>31.735889243876496</v>
      </c>
      <c r="E14" s="221">
        <v>37.616580310880799</v>
      </c>
      <c r="F14" s="226">
        <v>129800</v>
      </c>
      <c r="G14" s="266">
        <v>94600</v>
      </c>
      <c r="H14" s="227">
        <v>151200</v>
      </c>
      <c r="I14" s="232">
        <v>-0.59277485255539997</v>
      </c>
      <c r="J14" s="270">
        <v>-1.6996022840106599</v>
      </c>
      <c r="K14" s="233">
        <v>0.58847858922770302</v>
      </c>
    </row>
    <row r="15" spans="2:11" x14ac:dyDescent="0.3">
      <c r="B15" s="13"/>
      <c r="C15" s="95" t="s">
        <v>96</v>
      </c>
      <c r="D15" s="220">
        <v>42.444009567297201</v>
      </c>
      <c r="E15" s="221">
        <v>48.148148148148103</v>
      </c>
      <c r="F15" s="226">
        <v>92700</v>
      </c>
      <c r="G15" s="266">
        <v>70800</v>
      </c>
      <c r="H15" s="227">
        <v>112700</v>
      </c>
      <c r="I15" s="232">
        <v>-6.6196635610271698E-2</v>
      </c>
      <c r="J15" s="270">
        <v>8.7112519107201997E-2</v>
      </c>
      <c r="K15" s="233">
        <v>0.73111745266567496</v>
      </c>
    </row>
    <row r="16" spans="2:11" x14ac:dyDescent="0.3">
      <c r="B16" s="13"/>
      <c r="C16" s="95" t="s">
        <v>97</v>
      </c>
      <c r="D16" s="220">
        <v>41.928251121076201</v>
      </c>
      <c r="E16" s="221">
        <v>48.962655601659698</v>
      </c>
      <c r="F16" s="226">
        <v>92100</v>
      </c>
      <c r="G16" s="266">
        <v>69900</v>
      </c>
      <c r="H16" s="227">
        <v>113400</v>
      </c>
      <c r="I16" s="232">
        <v>-2.6215521544303</v>
      </c>
      <c r="J16" s="270">
        <v>-2.27032439016397</v>
      </c>
      <c r="K16" s="233">
        <v>-1.63269992864018</v>
      </c>
    </row>
    <row r="17" spans="2:11" x14ac:dyDescent="0.3">
      <c r="B17" s="17"/>
      <c r="C17" s="96" t="s">
        <v>98</v>
      </c>
      <c r="D17" s="220">
        <v>44.150110375275901</v>
      </c>
      <c r="E17" s="221">
        <v>50.208681135225397</v>
      </c>
      <c r="F17" s="226">
        <v>114900</v>
      </c>
      <c r="G17" s="266">
        <v>84100</v>
      </c>
      <c r="H17" s="227">
        <v>145600</v>
      </c>
      <c r="I17" s="232">
        <v>-0.84976881029171802</v>
      </c>
      <c r="J17" s="270">
        <v>-1.4045821790762101</v>
      </c>
      <c r="K17" s="233">
        <v>0.55140528856754101</v>
      </c>
    </row>
    <row r="18" spans="2:11" x14ac:dyDescent="0.3">
      <c r="B18" s="430" t="s">
        <v>164</v>
      </c>
      <c r="C18" s="431"/>
      <c r="D18" s="218">
        <v>44.917146550711003</v>
      </c>
      <c r="E18" s="219">
        <v>44.889683959451396</v>
      </c>
      <c r="F18" s="224">
        <v>150000</v>
      </c>
      <c r="G18" s="265">
        <v>106000</v>
      </c>
      <c r="H18" s="225">
        <v>185700</v>
      </c>
      <c r="I18" s="230">
        <v>0.130316493868432</v>
      </c>
      <c r="J18" s="269">
        <v>4.9972826908883897E-2</v>
      </c>
      <c r="K18" s="231">
        <v>0.146157260033664</v>
      </c>
    </row>
    <row r="19" spans="2:11" x14ac:dyDescent="0.3">
      <c r="B19" s="16" t="s">
        <v>87</v>
      </c>
      <c r="C19" s="95" t="s">
        <v>142</v>
      </c>
      <c r="D19" s="220">
        <v>58.508031581813199</v>
      </c>
      <c r="E19" s="221">
        <v>58.133487431378192</v>
      </c>
      <c r="F19" s="226">
        <v>117600</v>
      </c>
      <c r="G19" s="266">
        <v>88900</v>
      </c>
      <c r="H19" s="227">
        <v>157300</v>
      </c>
      <c r="I19" s="232">
        <v>0.24467394702723</v>
      </c>
      <c r="J19" s="270">
        <v>7.8770783858694807E-2</v>
      </c>
      <c r="K19" s="233">
        <v>0.26402872765951502</v>
      </c>
    </row>
    <row r="20" spans="2:11" x14ac:dyDescent="0.3">
      <c r="B20" s="13"/>
      <c r="C20" s="95" t="s">
        <v>141</v>
      </c>
      <c r="D20" s="220">
        <v>42.561088772038403</v>
      </c>
      <c r="E20" s="221">
        <v>41.203007518797001</v>
      </c>
      <c r="F20" s="226">
        <v>191900</v>
      </c>
      <c r="G20" s="266">
        <v>134000</v>
      </c>
      <c r="H20" s="227">
        <v>232200</v>
      </c>
      <c r="I20" s="232">
        <v>-0.13338775192012201</v>
      </c>
      <c r="J20" s="270">
        <v>0.24446076424733401</v>
      </c>
      <c r="K20" s="233">
        <v>-0.56591150565349402</v>
      </c>
    </row>
    <row r="21" spans="2:11" x14ac:dyDescent="0.3">
      <c r="B21" s="17"/>
      <c r="C21" s="96" t="s">
        <v>40</v>
      </c>
      <c r="D21" s="220">
        <v>18.5277604491578</v>
      </c>
      <c r="E21" s="221">
        <v>23.889931207004402</v>
      </c>
      <c r="F21" s="226">
        <v>133100</v>
      </c>
      <c r="G21" s="266">
        <v>95700</v>
      </c>
      <c r="H21" s="227">
        <v>144800</v>
      </c>
      <c r="I21" s="232">
        <v>-0.58214085998245002</v>
      </c>
      <c r="J21" s="270">
        <v>-2.2984798905653099</v>
      </c>
      <c r="K21" s="233">
        <v>0.259787012463919</v>
      </c>
    </row>
    <row r="22" spans="2:11" x14ac:dyDescent="0.3">
      <c r="B22" s="430" t="s">
        <v>158</v>
      </c>
      <c r="C22" s="431"/>
      <c r="D22" s="218">
        <v>9.4799462675110302</v>
      </c>
      <c r="E22" s="219">
        <v>12.184873949579799</v>
      </c>
      <c r="F22" s="224">
        <v>178300</v>
      </c>
      <c r="G22" s="265">
        <v>117300</v>
      </c>
      <c r="H22" s="225">
        <v>186800</v>
      </c>
      <c r="I22" s="230">
        <v>-1.6128309879729901</v>
      </c>
      <c r="J22" s="269">
        <v>-2.5482444711209902</v>
      </c>
      <c r="K22" s="231">
        <v>-1.26691905730605</v>
      </c>
    </row>
    <row r="23" spans="2:11" x14ac:dyDescent="0.3">
      <c r="B23" s="430" t="s">
        <v>159</v>
      </c>
      <c r="C23" s="431"/>
      <c r="D23" s="218">
        <v>31.651897296069098</v>
      </c>
      <c r="E23" s="219">
        <v>34.489684133649803</v>
      </c>
      <c r="F23" s="224">
        <v>228700</v>
      </c>
      <c r="G23" s="265">
        <v>179500</v>
      </c>
      <c r="H23" s="225">
        <v>254700</v>
      </c>
      <c r="I23" s="230">
        <v>-0.79944290901166104</v>
      </c>
      <c r="J23" s="269">
        <v>-1.97697592830911</v>
      </c>
      <c r="K23" s="231">
        <v>-8.2714970663111398E-2</v>
      </c>
    </row>
    <row r="24" spans="2:11" x14ac:dyDescent="0.3">
      <c r="B24" s="16" t="s">
        <v>87</v>
      </c>
      <c r="C24" s="97" t="s">
        <v>103</v>
      </c>
      <c r="D24" s="220">
        <v>54.0609137055838</v>
      </c>
      <c r="E24" s="221">
        <v>56.603773584905703</v>
      </c>
      <c r="F24" s="226">
        <v>189400</v>
      </c>
      <c r="G24" s="266">
        <v>163200</v>
      </c>
      <c r="H24" s="227">
        <v>223000</v>
      </c>
      <c r="I24" s="232">
        <v>-0.17340414298332399</v>
      </c>
      <c r="J24" s="270">
        <v>-0.41183798197622601</v>
      </c>
      <c r="K24" s="233">
        <v>0.34952774405174702</v>
      </c>
    </row>
    <row r="25" spans="2:11" x14ac:dyDescent="0.3">
      <c r="B25" s="13"/>
      <c r="C25" s="95" t="s">
        <v>100</v>
      </c>
      <c r="D25" s="220">
        <v>29.145152036718301</v>
      </c>
      <c r="E25" s="221">
        <v>32.309839497557604</v>
      </c>
      <c r="F25" s="226">
        <v>212600</v>
      </c>
      <c r="G25" s="266">
        <v>165600</v>
      </c>
      <c r="H25" s="227">
        <v>235100</v>
      </c>
      <c r="I25" s="232">
        <v>-1.0048455269437799</v>
      </c>
      <c r="J25" s="270">
        <v>-1.9582882541307001</v>
      </c>
      <c r="K25" s="233">
        <v>-0.37780542798940803</v>
      </c>
    </row>
    <row r="26" spans="2:11" x14ac:dyDescent="0.3">
      <c r="B26" s="13"/>
      <c r="C26" s="95" t="s">
        <v>99</v>
      </c>
      <c r="D26" s="220">
        <v>30.9433962264151</v>
      </c>
      <c r="E26" s="221">
        <v>29.909365558912398</v>
      </c>
      <c r="F26" s="226">
        <v>283300</v>
      </c>
      <c r="G26" s="266">
        <v>216000</v>
      </c>
      <c r="H26" s="227">
        <v>312400</v>
      </c>
      <c r="I26" s="232">
        <v>-0.53305978524221798</v>
      </c>
      <c r="J26" s="270">
        <v>-1.30454430577766</v>
      </c>
      <c r="K26" s="233">
        <v>-0.36990369601677098</v>
      </c>
    </row>
    <row r="27" spans="2:11" x14ac:dyDescent="0.3">
      <c r="B27" s="17"/>
      <c r="C27" s="96" t="s">
        <v>102</v>
      </c>
      <c r="D27" s="220">
        <v>32.03125</v>
      </c>
      <c r="E27" s="221">
        <v>35.405405405405396</v>
      </c>
      <c r="F27" s="226">
        <v>417400</v>
      </c>
      <c r="G27" s="266">
        <v>332400</v>
      </c>
      <c r="H27" s="227">
        <v>464000</v>
      </c>
      <c r="I27" s="232">
        <v>-1.98442202884678</v>
      </c>
      <c r="J27" s="270">
        <v>-5.8547386222838202</v>
      </c>
      <c r="K27" s="233">
        <v>-0.106091982471335</v>
      </c>
    </row>
    <row r="28" spans="2:11" x14ac:dyDescent="0.3">
      <c r="B28" s="432" t="s">
        <v>112</v>
      </c>
      <c r="C28" s="98" t="s">
        <v>113</v>
      </c>
      <c r="D28" s="234">
        <v>36.172263366135695</v>
      </c>
      <c r="E28" s="235">
        <v>37.989493791786103</v>
      </c>
      <c r="F28" s="236">
        <v>153200</v>
      </c>
      <c r="G28" s="267">
        <v>105600</v>
      </c>
      <c r="H28" s="237">
        <v>182300</v>
      </c>
      <c r="I28" s="238">
        <v>-6.7186100576044294E-2</v>
      </c>
      <c r="J28" s="271">
        <v>-0.43214416896968399</v>
      </c>
      <c r="K28" s="239">
        <v>0.347022654229101</v>
      </c>
    </row>
    <row r="29" spans="2:11" x14ac:dyDescent="0.3">
      <c r="B29" s="433"/>
      <c r="C29" s="99" t="s">
        <v>114</v>
      </c>
      <c r="D29" s="216">
        <v>36.884510076753898</v>
      </c>
      <c r="E29" s="217">
        <v>41.466928764491698</v>
      </c>
      <c r="F29" s="222">
        <v>124000</v>
      </c>
      <c r="G29" s="264">
        <v>89500</v>
      </c>
      <c r="H29" s="223">
        <v>148400</v>
      </c>
      <c r="I29" s="228">
        <v>0.575940827471633</v>
      </c>
      <c r="J29" s="268">
        <v>0.31284983012003198</v>
      </c>
      <c r="K29" s="229">
        <v>1.40136407110742</v>
      </c>
    </row>
    <row r="30" spans="2:11" x14ac:dyDescent="0.3">
      <c r="B30" s="22"/>
      <c r="C30" s="48"/>
      <c r="D30" s="309"/>
      <c r="E30" s="309"/>
      <c r="F30" s="310"/>
      <c r="G30" s="310"/>
      <c r="H30" s="310"/>
      <c r="I30" s="311"/>
      <c r="J30" s="311"/>
      <c r="K30" s="311"/>
    </row>
    <row r="31" spans="2:11" ht="26.25" customHeight="1" x14ac:dyDescent="0.3">
      <c r="B31" s="421" t="s">
        <v>165</v>
      </c>
      <c r="C31" s="421"/>
      <c r="D31" s="421"/>
      <c r="E31" s="421"/>
      <c r="F31" s="421"/>
      <c r="G31" s="421"/>
      <c r="H31" s="421"/>
      <c r="I31" s="421"/>
      <c r="J31" s="421"/>
      <c r="K31" s="421"/>
    </row>
    <row r="32" spans="2:11" x14ac:dyDescent="0.3">
      <c r="B32" s="421" t="s">
        <v>166</v>
      </c>
      <c r="C32" s="421"/>
      <c r="D32" s="421"/>
      <c r="E32" s="421"/>
      <c r="F32" s="421"/>
      <c r="G32" s="421"/>
      <c r="H32" s="421"/>
      <c r="I32" s="421"/>
      <c r="J32" s="421"/>
      <c r="K32" s="421"/>
    </row>
    <row r="33" spans="2:11" ht="26.25" customHeight="1" x14ac:dyDescent="0.3">
      <c r="B33" s="421" t="s">
        <v>197</v>
      </c>
      <c r="C33" s="421"/>
      <c r="D33" s="421"/>
      <c r="E33" s="421"/>
      <c r="F33" s="421"/>
      <c r="G33" s="421"/>
      <c r="H33" s="421"/>
      <c r="I33" s="421"/>
      <c r="J33" s="421"/>
      <c r="K33" s="421"/>
    </row>
    <row r="34" spans="2:11" ht="26.25" customHeight="1" x14ac:dyDescent="0.3">
      <c r="B34" s="421" t="s">
        <v>196</v>
      </c>
      <c r="C34" s="421"/>
      <c r="D34" s="421"/>
      <c r="E34" s="421"/>
      <c r="F34" s="421"/>
      <c r="G34" s="421"/>
      <c r="H34" s="421"/>
      <c r="I34" s="421"/>
      <c r="J34" s="421"/>
      <c r="K34" s="421"/>
    </row>
    <row r="35" spans="2:11" ht="16.2" customHeight="1" x14ac:dyDescent="0.3">
      <c r="B35" s="421" t="s">
        <v>195</v>
      </c>
      <c r="C35" s="421"/>
      <c r="D35" s="421"/>
      <c r="E35" s="421"/>
      <c r="F35" s="421"/>
      <c r="G35" s="421"/>
      <c r="H35" s="421"/>
      <c r="I35" s="421"/>
      <c r="J35" s="421"/>
      <c r="K35" s="421"/>
    </row>
    <row r="36" spans="2:11" x14ac:dyDescent="0.3">
      <c r="B36" s="480"/>
      <c r="C36" s="480"/>
      <c r="D36" s="480"/>
      <c r="E36" s="480"/>
      <c r="F36" s="480"/>
      <c r="G36" s="480"/>
    </row>
    <row r="38" spans="2:11" x14ac:dyDescent="0.3">
      <c r="J38" s="421"/>
      <c r="K38" s="421"/>
    </row>
  </sheetData>
  <mergeCells count="16">
    <mergeCell ref="B23:C23"/>
    <mergeCell ref="B4:C5"/>
    <mergeCell ref="B28:B29"/>
    <mergeCell ref="D4:E4"/>
    <mergeCell ref="B35:K35"/>
    <mergeCell ref="F4:H4"/>
    <mergeCell ref="I4:K4"/>
    <mergeCell ref="B7:C7"/>
    <mergeCell ref="B18:C18"/>
    <mergeCell ref="B22:C22"/>
    <mergeCell ref="J38:K38"/>
    <mergeCell ref="B36:G36"/>
    <mergeCell ref="B31:K31"/>
    <mergeCell ref="B32:K32"/>
    <mergeCell ref="B33:K33"/>
    <mergeCell ref="B34:K34"/>
  </mergeCells>
  <pageMargins left="0.25" right="0.25" top="0.75" bottom="0.75" header="0.3" footer="0.3"/>
  <pageSetup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B71BE-745D-44F0-9238-4478937EEC14}">
  <sheetPr>
    <pageSetUpPr fitToPage="1"/>
  </sheetPr>
  <dimension ref="B1:AF37"/>
  <sheetViews>
    <sheetView showGridLines="0" workbookViewId="0"/>
  </sheetViews>
  <sheetFormatPr baseColWidth="10" defaultColWidth="10.88671875" defaultRowHeight="12.6" x14ac:dyDescent="0.3"/>
  <cols>
    <col min="1" max="1" width="3.5546875" style="14" customWidth="1"/>
    <col min="2" max="2" width="26.6640625" style="14" bestFit="1" customWidth="1"/>
    <col min="3" max="3" width="36.33203125" style="14" bestFit="1" customWidth="1"/>
    <col min="4" max="4" width="10.88671875" style="14"/>
    <col min="5" max="6" width="12.6640625" style="14" customWidth="1"/>
    <col min="7" max="12" width="10.88671875" style="14"/>
    <col min="13" max="13" width="2.33203125" style="14" customWidth="1"/>
    <col min="14" max="14" width="10.88671875" style="14"/>
    <col min="15" max="16" width="12.6640625" style="14" customWidth="1"/>
    <col min="17" max="22" width="10.88671875" style="14"/>
    <col min="23" max="23" width="2.33203125" style="14" customWidth="1"/>
    <col min="24" max="24" width="10.88671875" style="14"/>
    <col min="25" max="25" width="13.33203125" style="14" customWidth="1"/>
    <col min="26" max="16384" width="10.88671875" style="14"/>
  </cols>
  <sheetData>
    <row r="1" spans="2:32" ht="12.6" customHeight="1" x14ac:dyDescent="0.3"/>
    <row r="2" spans="2:32" ht="12.6" customHeight="1" x14ac:dyDescent="0.3">
      <c r="B2" s="467" t="s">
        <v>204</v>
      </c>
      <c r="C2" s="467"/>
      <c r="D2" s="467"/>
      <c r="E2" s="467"/>
      <c r="F2" s="467"/>
      <c r="G2" s="467"/>
      <c r="H2" s="467"/>
      <c r="I2" s="467"/>
      <c r="J2" s="467"/>
      <c r="K2" s="467"/>
    </row>
    <row r="3" spans="2:32" x14ac:dyDescent="0.3">
      <c r="B3" s="69"/>
      <c r="C3" s="69"/>
      <c r="D3" s="69"/>
      <c r="E3" s="69"/>
      <c r="F3" s="69"/>
      <c r="G3" s="69"/>
      <c r="H3" s="69"/>
      <c r="I3" s="69"/>
      <c r="J3" s="69"/>
      <c r="K3" s="69"/>
    </row>
    <row r="4" spans="2:32" x14ac:dyDescent="0.3">
      <c r="D4" s="430" t="s">
        <v>179</v>
      </c>
      <c r="E4" s="446"/>
      <c r="F4" s="446"/>
      <c r="G4" s="446"/>
      <c r="H4" s="446"/>
      <c r="I4" s="446"/>
      <c r="J4" s="446"/>
      <c r="K4" s="446"/>
      <c r="L4" s="431"/>
      <c r="N4" s="430" t="s">
        <v>180</v>
      </c>
      <c r="O4" s="446"/>
      <c r="P4" s="446"/>
      <c r="Q4" s="446"/>
      <c r="R4" s="446"/>
      <c r="S4" s="446"/>
      <c r="T4" s="446"/>
      <c r="U4" s="446"/>
      <c r="V4" s="431"/>
      <c r="X4" s="430" t="s">
        <v>181</v>
      </c>
      <c r="Y4" s="446"/>
      <c r="Z4" s="446"/>
      <c r="AA4" s="446"/>
      <c r="AB4" s="446"/>
      <c r="AC4" s="446"/>
      <c r="AD4" s="446"/>
      <c r="AE4" s="446"/>
      <c r="AF4" s="431"/>
    </row>
    <row r="5" spans="2:32" ht="12.6" customHeight="1" x14ac:dyDescent="0.3">
      <c r="B5" s="481" t="s">
        <v>116</v>
      </c>
      <c r="C5" s="461"/>
      <c r="D5" s="488" t="s">
        <v>110</v>
      </c>
      <c r="E5" s="490" t="s">
        <v>133</v>
      </c>
      <c r="F5" s="492" t="s">
        <v>134</v>
      </c>
      <c r="G5" s="490" t="s">
        <v>156</v>
      </c>
      <c r="H5" s="494"/>
      <c r="I5" s="495"/>
      <c r="J5" s="490" t="s">
        <v>107</v>
      </c>
      <c r="K5" s="494"/>
      <c r="L5" s="495"/>
      <c r="M5" s="71"/>
      <c r="N5" s="488" t="s">
        <v>110</v>
      </c>
      <c r="O5" s="490" t="s">
        <v>133</v>
      </c>
      <c r="P5" s="492" t="s">
        <v>134</v>
      </c>
      <c r="Q5" s="490" t="s">
        <v>156</v>
      </c>
      <c r="R5" s="494"/>
      <c r="S5" s="495"/>
      <c r="T5" s="490" t="s">
        <v>107</v>
      </c>
      <c r="U5" s="494"/>
      <c r="V5" s="495"/>
      <c r="W5" s="71"/>
      <c r="X5" s="488" t="s">
        <v>110</v>
      </c>
      <c r="Y5" s="490" t="s">
        <v>133</v>
      </c>
      <c r="Z5" s="492" t="s">
        <v>134</v>
      </c>
      <c r="AA5" s="490" t="s">
        <v>156</v>
      </c>
      <c r="AB5" s="494"/>
      <c r="AC5" s="495"/>
      <c r="AD5" s="490" t="s">
        <v>107</v>
      </c>
      <c r="AE5" s="494"/>
      <c r="AF5" s="495"/>
    </row>
    <row r="6" spans="2:32" ht="40.5" customHeight="1" x14ac:dyDescent="0.3">
      <c r="B6" s="482"/>
      <c r="C6" s="483"/>
      <c r="D6" s="489"/>
      <c r="E6" s="491"/>
      <c r="F6" s="493"/>
      <c r="G6" s="241" t="s">
        <v>104</v>
      </c>
      <c r="H6" s="77" t="s">
        <v>105</v>
      </c>
      <c r="I6" s="240" t="s">
        <v>106</v>
      </c>
      <c r="J6" s="241" t="s">
        <v>104</v>
      </c>
      <c r="K6" s="77" t="s">
        <v>105</v>
      </c>
      <c r="L6" s="240" t="s">
        <v>106</v>
      </c>
      <c r="M6" s="71"/>
      <c r="N6" s="489"/>
      <c r="O6" s="491"/>
      <c r="P6" s="493"/>
      <c r="Q6" s="241" t="s">
        <v>104</v>
      </c>
      <c r="R6" s="77" t="s">
        <v>105</v>
      </c>
      <c r="S6" s="240" t="s">
        <v>106</v>
      </c>
      <c r="T6" s="241" t="s">
        <v>104</v>
      </c>
      <c r="U6" s="77" t="s">
        <v>105</v>
      </c>
      <c r="V6" s="240" t="s">
        <v>106</v>
      </c>
      <c r="W6" s="71"/>
      <c r="X6" s="489"/>
      <c r="Y6" s="491"/>
      <c r="Z6" s="493"/>
      <c r="AA6" s="241" t="s">
        <v>104</v>
      </c>
      <c r="AB6" s="77" t="s">
        <v>105</v>
      </c>
      <c r="AC6" s="240" t="s">
        <v>106</v>
      </c>
      <c r="AD6" s="241" t="s">
        <v>104</v>
      </c>
      <c r="AE6" s="77" t="s">
        <v>105</v>
      </c>
      <c r="AF6" s="240" t="s">
        <v>106</v>
      </c>
    </row>
    <row r="7" spans="2:32" s="72" customFormat="1" x14ac:dyDescent="0.3">
      <c r="B7" s="11"/>
      <c r="C7" s="94" t="s">
        <v>89</v>
      </c>
      <c r="D7" s="242">
        <v>19054</v>
      </c>
      <c r="E7" s="252">
        <v>2.5086595990343201</v>
      </c>
      <c r="F7" s="247">
        <v>32.643559234350697</v>
      </c>
      <c r="G7" s="250">
        <v>86700</v>
      </c>
      <c r="H7" s="257">
        <v>86300</v>
      </c>
      <c r="I7" s="251">
        <v>104600</v>
      </c>
      <c r="J7" s="250">
        <v>81400</v>
      </c>
      <c r="K7" s="257">
        <v>81100</v>
      </c>
      <c r="L7" s="251">
        <v>94600</v>
      </c>
      <c r="N7" s="242">
        <v>19619</v>
      </c>
      <c r="O7" s="252">
        <v>1.10607064580254</v>
      </c>
      <c r="P7" s="247">
        <v>27.231334686488601</v>
      </c>
      <c r="Q7" s="250">
        <v>106400</v>
      </c>
      <c r="R7" s="257">
        <v>106400</v>
      </c>
      <c r="S7" s="251">
        <v>112300</v>
      </c>
      <c r="T7" s="250">
        <v>101900</v>
      </c>
      <c r="U7" s="257">
        <v>101900</v>
      </c>
      <c r="V7" s="251">
        <v>103400</v>
      </c>
      <c r="X7" s="242">
        <v>13029</v>
      </c>
      <c r="Y7" s="252">
        <v>13.454601274080899</v>
      </c>
      <c r="Z7" s="247">
        <v>26.080811439973399</v>
      </c>
      <c r="AA7" s="250">
        <v>103000</v>
      </c>
      <c r="AB7" s="257">
        <v>106300</v>
      </c>
      <c r="AC7" s="251">
        <v>81200</v>
      </c>
      <c r="AD7" s="250">
        <v>98300</v>
      </c>
      <c r="AE7" s="257">
        <v>101500</v>
      </c>
      <c r="AF7" s="251">
        <v>77100</v>
      </c>
    </row>
    <row r="8" spans="2:32" ht="15" customHeight="1" x14ac:dyDescent="0.3">
      <c r="B8" s="430" t="s">
        <v>157</v>
      </c>
      <c r="C8" s="431"/>
      <c r="D8" s="243">
        <v>9820</v>
      </c>
      <c r="E8" s="253">
        <v>56.435845213849298</v>
      </c>
      <c r="F8" s="248">
        <v>35.703566893685803</v>
      </c>
      <c r="G8" s="158">
        <v>120900</v>
      </c>
      <c r="H8" s="258">
        <v>124600</v>
      </c>
      <c r="I8" s="160">
        <v>118100</v>
      </c>
      <c r="J8" s="158">
        <v>108200</v>
      </c>
      <c r="K8" s="258">
        <v>109000</v>
      </c>
      <c r="L8" s="160">
        <v>107600</v>
      </c>
      <c r="N8" s="243">
        <v>9274</v>
      </c>
      <c r="O8" s="253">
        <v>35.701962475738604</v>
      </c>
      <c r="P8" s="248">
        <v>37.152404821577804</v>
      </c>
      <c r="Q8" s="158">
        <v>143400</v>
      </c>
      <c r="R8" s="258">
        <v>139500</v>
      </c>
      <c r="S8" s="160">
        <v>150500</v>
      </c>
      <c r="T8" s="158">
        <v>129800</v>
      </c>
      <c r="U8" s="258">
        <v>125300</v>
      </c>
      <c r="V8" s="160">
        <v>137900</v>
      </c>
      <c r="X8" s="243">
        <v>5066</v>
      </c>
      <c r="Y8" s="253">
        <v>28.582708251085698</v>
      </c>
      <c r="Z8" s="248">
        <v>34.109890109890102</v>
      </c>
      <c r="AA8" s="158">
        <v>112400</v>
      </c>
      <c r="AB8" s="258">
        <v>114200</v>
      </c>
      <c r="AC8" s="160">
        <v>107700</v>
      </c>
      <c r="AD8" s="158">
        <v>103600</v>
      </c>
      <c r="AE8" s="258">
        <v>105200</v>
      </c>
      <c r="AF8" s="160">
        <v>99700</v>
      </c>
    </row>
    <row r="9" spans="2:32" x14ac:dyDescent="0.3">
      <c r="B9" s="13" t="s">
        <v>87</v>
      </c>
      <c r="C9" s="95" t="s">
        <v>90</v>
      </c>
      <c r="D9" s="244">
        <v>1720</v>
      </c>
      <c r="E9" s="254">
        <v>76.162790697674396</v>
      </c>
      <c r="F9" s="210">
        <v>22.6004084411164</v>
      </c>
      <c r="G9" s="163">
        <v>176500</v>
      </c>
      <c r="H9" s="259">
        <v>159100</v>
      </c>
      <c r="I9" s="165">
        <v>181700</v>
      </c>
      <c r="J9" s="163">
        <v>165600</v>
      </c>
      <c r="K9" s="259">
        <v>138200</v>
      </c>
      <c r="L9" s="165">
        <v>173900</v>
      </c>
      <c r="N9" s="244">
        <v>1278</v>
      </c>
      <c r="O9" s="254">
        <v>46.557120500782503</v>
      </c>
      <c r="P9" s="210">
        <v>15.5218554861731</v>
      </c>
      <c r="Q9" s="163">
        <v>212600</v>
      </c>
      <c r="R9" s="259">
        <v>188300</v>
      </c>
      <c r="S9" s="165">
        <v>240500</v>
      </c>
      <c r="T9" s="163">
        <v>204300</v>
      </c>
      <c r="U9" s="259">
        <v>178100</v>
      </c>
      <c r="V9" s="165">
        <v>234500</v>
      </c>
      <c r="X9" s="244">
        <v>405</v>
      </c>
      <c r="Y9" s="254">
        <v>19.012345679012299</v>
      </c>
      <c r="Z9" s="210">
        <v>14.8997134670487</v>
      </c>
      <c r="AA9" s="163">
        <v>188700</v>
      </c>
      <c r="AB9" s="259">
        <v>180400</v>
      </c>
      <c r="AC9" s="165">
        <v>226000</v>
      </c>
      <c r="AD9" s="163">
        <v>182700</v>
      </c>
      <c r="AE9" s="259">
        <v>173700</v>
      </c>
      <c r="AF9" s="165">
        <v>223600</v>
      </c>
    </row>
    <row r="10" spans="2:32" x14ac:dyDescent="0.3">
      <c r="B10" s="13"/>
      <c r="C10" s="95" t="s">
        <v>91</v>
      </c>
      <c r="D10" s="244">
        <v>1665</v>
      </c>
      <c r="E10" s="254">
        <v>35.915915915915903</v>
      </c>
      <c r="F10" s="210">
        <v>37.372362151123198</v>
      </c>
      <c r="G10" s="163">
        <v>149700</v>
      </c>
      <c r="H10" s="259">
        <v>157200</v>
      </c>
      <c r="I10" s="165">
        <v>135900</v>
      </c>
      <c r="J10" s="163">
        <v>129500</v>
      </c>
      <c r="K10" s="259">
        <v>134200</v>
      </c>
      <c r="L10" s="165">
        <v>120800</v>
      </c>
      <c r="N10" s="244">
        <v>1832</v>
      </c>
      <c r="O10" s="254">
        <v>20.5240174672489</v>
      </c>
      <c r="P10" s="210">
        <v>40.192539109506598</v>
      </c>
      <c r="Q10" s="163">
        <v>183000</v>
      </c>
      <c r="R10" s="259">
        <v>179000</v>
      </c>
      <c r="S10" s="165">
        <v>198800</v>
      </c>
      <c r="T10" s="163">
        <v>162800</v>
      </c>
      <c r="U10" s="259">
        <v>158200</v>
      </c>
      <c r="V10" s="165">
        <v>180900</v>
      </c>
      <c r="X10" s="244">
        <v>784</v>
      </c>
      <c r="Y10" s="254">
        <v>16.326530612244898</v>
      </c>
      <c r="Z10" s="210">
        <v>38.636363636363605</v>
      </c>
      <c r="AA10" s="163">
        <v>143800</v>
      </c>
      <c r="AB10" s="259">
        <v>145100</v>
      </c>
      <c r="AC10" s="165">
        <v>137100</v>
      </c>
      <c r="AD10" s="163">
        <v>133300</v>
      </c>
      <c r="AE10" s="259">
        <v>134900</v>
      </c>
      <c r="AF10" s="165">
        <v>125000</v>
      </c>
    </row>
    <row r="11" spans="2:32" x14ac:dyDescent="0.3">
      <c r="B11" s="13"/>
      <c r="C11" s="95" t="s">
        <v>92</v>
      </c>
      <c r="D11" s="244">
        <v>594</v>
      </c>
      <c r="E11" s="254">
        <v>60.774410774410804</v>
      </c>
      <c r="F11" s="210">
        <v>31.284916201117301</v>
      </c>
      <c r="G11" s="163">
        <v>94000</v>
      </c>
      <c r="H11" s="259">
        <v>91000</v>
      </c>
      <c r="I11" s="165">
        <v>95900</v>
      </c>
      <c r="J11" s="163">
        <v>88800</v>
      </c>
      <c r="K11" s="259">
        <v>87100</v>
      </c>
      <c r="L11" s="165">
        <v>89800</v>
      </c>
      <c r="N11" s="244">
        <v>929</v>
      </c>
      <c r="O11" s="254">
        <v>36.706135629709401</v>
      </c>
      <c r="P11" s="210">
        <v>29.239766081871299</v>
      </c>
      <c r="Q11" s="163">
        <v>103900</v>
      </c>
      <c r="R11" s="259">
        <v>91600</v>
      </c>
      <c r="S11" s="165">
        <v>126200</v>
      </c>
      <c r="T11" s="163">
        <v>99100</v>
      </c>
      <c r="U11" s="259">
        <v>88400</v>
      </c>
      <c r="V11" s="165">
        <v>118500</v>
      </c>
      <c r="X11" s="244">
        <v>753</v>
      </c>
      <c r="Y11" s="254">
        <v>41.6998671978752</v>
      </c>
      <c r="Z11" s="210">
        <v>20.326409495549001</v>
      </c>
      <c r="AA11" s="163">
        <v>90100</v>
      </c>
      <c r="AB11" s="259">
        <v>87600</v>
      </c>
      <c r="AC11" s="165">
        <v>93700</v>
      </c>
      <c r="AD11" s="163">
        <v>87600</v>
      </c>
      <c r="AE11" s="259">
        <v>85900</v>
      </c>
      <c r="AF11" s="165">
        <v>90100</v>
      </c>
    </row>
    <row r="12" spans="2:32" x14ac:dyDescent="0.3">
      <c r="B12" s="13"/>
      <c r="C12" s="95" t="s">
        <v>93</v>
      </c>
      <c r="D12" s="244">
        <v>668</v>
      </c>
      <c r="E12" s="254">
        <v>60.329341317365305</v>
      </c>
      <c r="F12" s="210">
        <v>38.279932546374404</v>
      </c>
      <c r="G12" s="163">
        <v>124700</v>
      </c>
      <c r="H12" s="259">
        <v>128200</v>
      </c>
      <c r="I12" s="165">
        <v>122400</v>
      </c>
      <c r="J12" s="163">
        <v>108000</v>
      </c>
      <c r="K12" s="259">
        <v>107400</v>
      </c>
      <c r="L12" s="165">
        <v>108300</v>
      </c>
      <c r="M12" s="74"/>
      <c r="N12" s="244">
        <v>743</v>
      </c>
      <c r="O12" s="254">
        <v>41.453566621803503</v>
      </c>
      <c r="P12" s="210">
        <v>42.175856929955302</v>
      </c>
      <c r="Q12" s="163">
        <v>167400</v>
      </c>
      <c r="R12" s="259">
        <v>157900</v>
      </c>
      <c r="S12" s="165">
        <v>181200</v>
      </c>
      <c r="T12" s="163">
        <v>151200</v>
      </c>
      <c r="U12" s="259">
        <v>140400</v>
      </c>
      <c r="V12" s="165">
        <v>166900</v>
      </c>
      <c r="X12" s="244">
        <v>448</v>
      </c>
      <c r="Y12" s="254">
        <v>36.607142857142897</v>
      </c>
      <c r="Z12" s="210">
        <v>38.75</v>
      </c>
      <c r="AA12" s="163">
        <v>154200</v>
      </c>
      <c r="AB12" s="259">
        <v>155100</v>
      </c>
      <c r="AC12" s="165">
        <v>152900</v>
      </c>
      <c r="AD12" s="163">
        <v>143800</v>
      </c>
      <c r="AE12" s="259">
        <v>143600</v>
      </c>
      <c r="AF12" s="165">
        <v>144000</v>
      </c>
    </row>
    <row r="13" spans="2:32" x14ac:dyDescent="0.3">
      <c r="B13" s="13"/>
      <c r="C13" s="95" t="s">
        <v>101</v>
      </c>
      <c r="D13" s="244">
        <v>124</v>
      </c>
      <c r="E13" s="254">
        <v>25.806451612903196</v>
      </c>
      <c r="F13" s="210">
        <v>34.653465346534702</v>
      </c>
      <c r="G13" s="163">
        <v>142700</v>
      </c>
      <c r="H13" s="259">
        <v>141600</v>
      </c>
      <c r="I13" s="165">
        <v>145500</v>
      </c>
      <c r="J13" s="163">
        <v>127800</v>
      </c>
      <c r="K13" s="259">
        <v>128500</v>
      </c>
      <c r="L13" s="165">
        <v>125700</v>
      </c>
      <c r="N13" s="244">
        <v>77</v>
      </c>
      <c r="O13" s="254">
        <v>22.0779220779221</v>
      </c>
      <c r="P13" s="210">
        <v>30.985915492957698</v>
      </c>
      <c r="Q13" s="163">
        <v>253000</v>
      </c>
      <c r="R13" s="259">
        <v>235800</v>
      </c>
      <c r="S13" s="165">
        <v>312200</v>
      </c>
      <c r="T13" s="163">
        <v>237400</v>
      </c>
      <c r="U13" s="259">
        <v>225600</v>
      </c>
      <c r="V13" s="165">
        <v>278100</v>
      </c>
      <c r="X13" s="244" t="s">
        <v>129</v>
      </c>
      <c r="Y13" s="254" t="s">
        <v>129</v>
      </c>
      <c r="Z13" s="210" t="s">
        <v>129</v>
      </c>
      <c r="AA13" s="163" t="s">
        <v>129</v>
      </c>
      <c r="AB13" s="259" t="s">
        <v>129</v>
      </c>
      <c r="AC13" s="165" t="s">
        <v>129</v>
      </c>
      <c r="AD13" s="163" t="s">
        <v>129</v>
      </c>
      <c r="AE13" s="259" t="s">
        <v>129</v>
      </c>
      <c r="AF13" s="165" t="s">
        <v>129</v>
      </c>
    </row>
    <row r="14" spans="2:32" x14ac:dyDescent="0.3">
      <c r="B14" s="13"/>
      <c r="C14" s="95" t="s">
        <v>94</v>
      </c>
      <c r="D14" s="244">
        <v>1157</v>
      </c>
      <c r="E14" s="254">
        <v>60.501296456352605</v>
      </c>
      <c r="F14" s="210">
        <v>38.260869565217398</v>
      </c>
      <c r="G14" s="163">
        <v>84700</v>
      </c>
      <c r="H14" s="259">
        <v>85900</v>
      </c>
      <c r="I14" s="165">
        <v>83800</v>
      </c>
      <c r="J14" s="163">
        <v>77000</v>
      </c>
      <c r="K14" s="259">
        <v>77400</v>
      </c>
      <c r="L14" s="165">
        <v>76800</v>
      </c>
      <c r="N14" s="244">
        <v>737</v>
      </c>
      <c r="O14" s="254">
        <v>33.649932157394801</v>
      </c>
      <c r="P14" s="210">
        <v>43.119266055045898</v>
      </c>
      <c r="Q14" s="163">
        <v>99000</v>
      </c>
      <c r="R14" s="259">
        <v>92800</v>
      </c>
      <c r="S14" s="165">
        <v>111600</v>
      </c>
      <c r="T14" s="163">
        <v>88400</v>
      </c>
      <c r="U14" s="259">
        <v>82000</v>
      </c>
      <c r="V14" s="165">
        <v>101600</v>
      </c>
      <c r="X14" s="244">
        <v>416</v>
      </c>
      <c r="Y14" s="254">
        <v>30.528846153846199</v>
      </c>
      <c r="Z14" s="210">
        <v>42.377260981912102</v>
      </c>
      <c r="AA14" s="163">
        <v>80300</v>
      </c>
      <c r="AB14" s="259">
        <v>78400</v>
      </c>
      <c r="AC14" s="165">
        <v>84600</v>
      </c>
      <c r="AD14" s="163">
        <v>73500</v>
      </c>
      <c r="AE14" s="259">
        <v>70300</v>
      </c>
      <c r="AF14" s="165">
        <v>80700</v>
      </c>
    </row>
    <row r="15" spans="2:32" x14ac:dyDescent="0.3">
      <c r="B15" s="13"/>
      <c r="C15" s="95" t="s">
        <v>95</v>
      </c>
      <c r="D15" s="244">
        <v>420</v>
      </c>
      <c r="E15" s="254">
        <v>33.571428571428605</v>
      </c>
      <c r="F15" s="210">
        <v>42.744063324538303</v>
      </c>
      <c r="G15" s="163">
        <v>122100</v>
      </c>
      <c r="H15" s="259">
        <v>132500</v>
      </c>
      <c r="I15" s="165">
        <v>101600</v>
      </c>
      <c r="J15" s="163">
        <v>107100</v>
      </c>
      <c r="K15" s="259">
        <v>117400</v>
      </c>
      <c r="L15" s="165">
        <v>86800</v>
      </c>
      <c r="N15" s="244">
        <v>381</v>
      </c>
      <c r="O15" s="254">
        <v>18.8976377952756</v>
      </c>
      <c r="P15" s="210">
        <v>45.8689458689459</v>
      </c>
      <c r="Q15" s="163">
        <v>143800</v>
      </c>
      <c r="R15" s="259">
        <v>145200</v>
      </c>
      <c r="S15" s="165">
        <v>137800</v>
      </c>
      <c r="T15" s="163">
        <v>125900</v>
      </c>
      <c r="U15" s="259">
        <v>128000</v>
      </c>
      <c r="V15" s="165">
        <v>116600</v>
      </c>
      <c r="X15" s="244">
        <v>261</v>
      </c>
      <c r="Y15" s="254">
        <v>14.176245210728</v>
      </c>
      <c r="Z15" s="210">
        <v>44.680851063829799</v>
      </c>
      <c r="AA15" s="163">
        <v>121500</v>
      </c>
      <c r="AB15" s="259">
        <v>125900</v>
      </c>
      <c r="AC15" s="165">
        <v>93900</v>
      </c>
      <c r="AD15" s="163">
        <v>110300</v>
      </c>
      <c r="AE15" s="259">
        <v>114300</v>
      </c>
      <c r="AF15" s="165">
        <v>85400</v>
      </c>
    </row>
    <row r="16" spans="2:32" x14ac:dyDescent="0.3">
      <c r="B16" s="13"/>
      <c r="C16" s="95" t="s">
        <v>96</v>
      </c>
      <c r="D16" s="244">
        <v>1973</v>
      </c>
      <c r="E16" s="254">
        <v>58.438925494171301</v>
      </c>
      <c r="F16" s="210">
        <v>38.1390005743825</v>
      </c>
      <c r="G16" s="163">
        <v>94400</v>
      </c>
      <c r="H16" s="259">
        <v>100100</v>
      </c>
      <c r="I16" s="165">
        <v>90300</v>
      </c>
      <c r="J16" s="163">
        <v>83300</v>
      </c>
      <c r="K16" s="259">
        <v>89600</v>
      </c>
      <c r="L16" s="165">
        <v>78800</v>
      </c>
      <c r="N16" s="244">
        <v>1727</v>
      </c>
      <c r="O16" s="254">
        <v>39.548349739432496</v>
      </c>
      <c r="P16" s="210">
        <v>37.939859245041603</v>
      </c>
      <c r="Q16" s="163">
        <v>96800</v>
      </c>
      <c r="R16" s="259">
        <v>96800</v>
      </c>
      <c r="S16" s="165">
        <v>96700</v>
      </c>
      <c r="T16" s="163">
        <v>84200</v>
      </c>
      <c r="U16" s="259">
        <v>85000</v>
      </c>
      <c r="V16" s="165">
        <v>83000</v>
      </c>
      <c r="X16" s="244">
        <v>1073</v>
      </c>
      <c r="Y16" s="254">
        <v>21.9944082013048</v>
      </c>
      <c r="Z16" s="210">
        <v>33.575883575883601</v>
      </c>
      <c r="AA16" s="163">
        <v>83500</v>
      </c>
      <c r="AB16" s="259">
        <v>83500</v>
      </c>
      <c r="AC16" s="165">
        <v>83300</v>
      </c>
      <c r="AD16" s="163">
        <v>73700</v>
      </c>
      <c r="AE16" s="259">
        <v>74100</v>
      </c>
      <c r="AF16" s="165">
        <v>72100</v>
      </c>
    </row>
    <row r="17" spans="2:32" x14ac:dyDescent="0.3">
      <c r="B17" s="13"/>
      <c r="C17" s="95" t="s">
        <v>97</v>
      </c>
      <c r="D17" s="244">
        <v>380</v>
      </c>
      <c r="E17" s="254">
        <v>82.105263157894697</v>
      </c>
      <c r="F17" s="210">
        <v>48.857142857142897</v>
      </c>
      <c r="G17" s="163">
        <v>83500</v>
      </c>
      <c r="H17" s="259">
        <v>90600</v>
      </c>
      <c r="I17" s="165">
        <v>81900</v>
      </c>
      <c r="J17" s="163">
        <v>73000</v>
      </c>
      <c r="K17" s="259">
        <v>81900</v>
      </c>
      <c r="L17" s="165">
        <v>71000</v>
      </c>
      <c r="N17" s="244">
        <v>507</v>
      </c>
      <c r="O17" s="254">
        <v>49.506903353057204</v>
      </c>
      <c r="P17" s="210">
        <v>42.612419700214097</v>
      </c>
      <c r="Q17" s="163">
        <v>99800</v>
      </c>
      <c r="R17" s="259">
        <v>94000</v>
      </c>
      <c r="S17" s="165">
        <v>105600</v>
      </c>
      <c r="T17" s="163">
        <v>91100</v>
      </c>
      <c r="U17" s="259">
        <v>87700</v>
      </c>
      <c r="V17" s="165">
        <v>94600</v>
      </c>
      <c r="X17" s="244">
        <v>425</v>
      </c>
      <c r="Y17" s="254">
        <v>39.294117647058805</v>
      </c>
      <c r="Z17" s="210">
        <v>35.051546391752602</v>
      </c>
      <c r="AA17" s="163">
        <v>90900</v>
      </c>
      <c r="AB17" s="259">
        <v>86300</v>
      </c>
      <c r="AC17" s="165">
        <v>98100</v>
      </c>
      <c r="AD17" s="163">
        <v>83500</v>
      </c>
      <c r="AE17" s="259">
        <v>80900</v>
      </c>
      <c r="AF17" s="165">
        <v>87700</v>
      </c>
    </row>
    <row r="18" spans="2:32" x14ac:dyDescent="0.3">
      <c r="B18" s="17"/>
      <c r="C18" s="96" t="s">
        <v>98</v>
      </c>
      <c r="D18" s="244">
        <v>1119</v>
      </c>
      <c r="E18" s="254">
        <v>47.542448614834697</v>
      </c>
      <c r="F18" s="210">
        <v>39.332659251769499</v>
      </c>
      <c r="G18" s="163">
        <v>103700</v>
      </c>
      <c r="H18" s="259">
        <v>117200</v>
      </c>
      <c r="I18" s="165">
        <v>88800</v>
      </c>
      <c r="J18" s="163">
        <v>89900</v>
      </c>
      <c r="K18" s="259">
        <v>102300</v>
      </c>
      <c r="L18" s="165">
        <v>76200</v>
      </c>
      <c r="N18" s="244">
        <v>1063</v>
      </c>
      <c r="O18" s="254">
        <v>39.510818438381904</v>
      </c>
      <c r="P18" s="210">
        <v>49.896265560166</v>
      </c>
      <c r="Q18" s="163">
        <v>132000</v>
      </c>
      <c r="R18" s="259">
        <v>144700</v>
      </c>
      <c r="S18" s="165">
        <v>113000</v>
      </c>
      <c r="T18" s="163">
        <v>112900</v>
      </c>
      <c r="U18" s="259">
        <v>124600</v>
      </c>
      <c r="V18" s="165">
        <v>95400</v>
      </c>
      <c r="X18" s="244">
        <v>490</v>
      </c>
      <c r="Y18" s="254">
        <v>39.387755102040799</v>
      </c>
      <c r="Z18" s="210">
        <v>46.049661399548505</v>
      </c>
      <c r="AA18" s="163">
        <v>102900</v>
      </c>
      <c r="AB18" s="259">
        <v>114200</v>
      </c>
      <c r="AC18" s="165">
        <v>85000</v>
      </c>
      <c r="AD18" s="163">
        <v>88000</v>
      </c>
      <c r="AE18" s="259">
        <v>95900</v>
      </c>
      <c r="AF18" s="165">
        <v>75600</v>
      </c>
    </row>
    <row r="19" spans="2:32" ht="13.2" x14ac:dyDescent="0.3">
      <c r="B19" s="430" t="s">
        <v>164</v>
      </c>
      <c r="C19" s="431"/>
      <c r="D19" s="243">
        <v>3575</v>
      </c>
      <c r="E19" s="253">
        <v>83.384615384615401</v>
      </c>
      <c r="F19" s="248">
        <v>32.182052937379005</v>
      </c>
      <c r="G19" s="158">
        <v>136500</v>
      </c>
      <c r="H19" s="258">
        <v>111400</v>
      </c>
      <c r="I19" s="160">
        <v>141200</v>
      </c>
      <c r="J19" s="158">
        <v>124400</v>
      </c>
      <c r="K19" s="258">
        <v>95900</v>
      </c>
      <c r="L19" s="160">
        <v>129700</v>
      </c>
      <c r="N19" s="243">
        <v>3310</v>
      </c>
      <c r="O19" s="253">
        <v>67.311178247734105</v>
      </c>
      <c r="P19" s="248">
        <v>35.228848821081797</v>
      </c>
      <c r="Q19" s="158">
        <v>185400</v>
      </c>
      <c r="R19" s="258">
        <v>142000</v>
      </c>
      <c r="S19" s="160">
        <v>206900</v>
      </c>
      <c r="T19" s="158">
        <v>168300</v>
      </c>
      <c r="U19" s="258">
        <v>125200</v>
      </c>
      <c r="V19" s="160">
        <v>189600</v>
      </c>
      <c r="X19" s="243">
        <v>2693</v>
      </c>
      <c r="Y19" s="253">
        <v>49.684366877088699</v>
      </c>
      <c r="Z19" s="248">
        <v>29.255097794423602</v>
      </c>
      <c r="AA19" s="158">
        <v>125100</v>
      </c>
      <c r="AB19" s="258">
        <v>116900</v>
      </c>
      <c r="AC19" s="160">
        <v>133800</v>
      </c>
      <c r="AD19" s="158">
        <v>117200</v>
      </c>
      <c r="AE19" s="258">
        <v>109000</v>
      </c>
      <c r="AF19" s="160">
        <v>125800</v>
      </c>
    </row>
    <row r="20" spans="2:32" x14ac:dyDescent="0.3">
      <c r="B20" s="16" t="s">
        <v>87</v>
      </c>
      <c r="C20" s="95" t="s">
        <v>142</v>
      </c>
      <c r="D20" s="244">
        <v>1607</v>
      </c>
      <c r="E20" s="254">
        <v>85.998755444928392</v>
      </c>
      <c r="F20" s="210">
        <v>36.697247706421997</v>
      </c>
      <c r="G20" s="163">
        <v>113900</v>
      </c>
      <c r="H20" s="259">
        <v>99000</v>
      </c>
      <c r="I20" s="165">
        <v>116400</v>
      </c>
      <c r="J20" s="163">
        <v>99900</v>
      </c>
      <c r="K20" s="259">
        <v>77200</v>
      </c>
      <c r="L20" s="165">
        <v>103700</v>
      </c>
      <c r="N20" s="244">
        <v>1252</v>
      </c>
      <c r="O20" s="254">
        <v>67.012779552715699</v>
      </c>
      <c r="P20" s="210">
        <v>37.374658158614402</v>
      </c>
      <c r="Q20" s="163">
        <v>142300</v>
      </c>
      <c r="R20" s="259">
        <v>107000</v>
      </c>
      <c r="S20" s="165">
        <v>159900</v>
      </c>
      <c r="T20" s="163">
        <v>120300</v>
      </c>
      <c r="U20" s="259">
        <v>81300</v>
      </c>
      <c r="V20" s="165">
        <v>139800</v>
      </c>
      <c r="X20" s="244">
        <v>1063</v>
      </c>
      <c r="Y20" s="254">
        <v>50.799623706491104</v>
      </c>
      <c r="Z20" s="210">
        <v>27.983104540654701</v>
      </c>
      <c r="AA20" s="163">
        <v>94800</v>
      </c>
      <c r="AB20" s="259">
        <v>87900</v>
      </c>
      <c r="AC20" s="165">
        <v>101600</v>
      </c>
      <c r="AD20" s="163">
        <v>86100</v>
      </c>
      <c r="AE20" s="259">
        <v>79600</v>
      </c>
      <c r="AF20" s="165">
        <v>92500</v>
      </c>
    </row>
    <row r="21" spans="2:32" x14ac:dyDescent="0.3">
      <c r="B21" s="13"/>
      <c r="C21" s="95" t="s">
        <v>141</v>
      </c>
      <c r="D21" s="244">
        <v>1363</v>
      </c>
      <c r="E21" s="254">
        <v>79.016874541452694</v>
      </c>
      <c r="F21" s="210">
        <v>25.086505190311399</v>
      </c>
      <c r="G21" s="163">
        <v>172300</v>
      </c>
      <c r="H21" s="259">
        <v>123500</v>
      </c>
      <c r="I21" s="165">
        <v>184100</v>
      </c>
      <c r="J21" s="163">
        <v>163200</v>
      </c>
      <c r="K21" s="259">
        <v>115400</v>
      </c>
      <c r="L21" s="165">
        <v>174600</v>
      </c>
      <c r="N21" s="244">
        <v>1345</v>
      </c>
      <c r="O21" s="254">
        <v>67.434944237918202</v>
      </c>
      <c r="P21" s="210">
        <v>27.902946273830199</v>
      </c>
      <c r="Q21" s="163">
        <v>244400</v>
      </c>
      <c r="R21" s="259">
        <v>178400</v>
      </c>
      <c r="S21" s="165">
        <v>277300</v>
      </c>
      <c r="T21" s="163">
        <v>232700</v>
      </c>
      <c r="U21" s="259">
        <v>171000</v>
      </c>
      <c r="V21" s="165">
        <v>263400</v>
      </c>
      <c r="X21" s="244">
        <v>1140</v>
      </c>
      <c r="Y21" s="254">
        <v>49.473684210526301</v>
      </c>
      <c r="Z21" s="210">
        <v>25.615763546798</v>
      </c>
      <c r="AA21" s="163">
        <v>154600</v>
      </c>
      <c r="AB21" s="259">
        <v>141000</v>
      </c>
      <c r="AC21" s="165">
        <v>169300</v>
      </c>
      <c r="AD21" s="163">
        <v>148400</v>
      </c>
      <c r="AE21" s="259">
        <v>134600</v>
      </c>
      <c r="AF21" s="165">
        <v>163300</v>
      </c>
    </row>
    <row r="22" spans="2:32" x14ac:dyDescent="0.3">
      <c r="B22" s="17"/>
      <c r="C22" s="96" t="s">
        <v>40</v>
      </c>
      <c r="D22" s="244">
        <v>605</v>
      </c>
      <c r="E22" s="254">
        <v>86.280991735537199</v>
      </c>
      <c r="F22" s="210">
        <v>35.619047619047599</v>
      </c>
      <c r="G22" s="163">
        <v>118700</v>
      </c>
      <c r="H22" s="259">
        <v>108300</v>
      </c>
      <c r="I22" s="165">
        <v>120100</v>
      </c>
      <c r="J22" s="163">
        <v>105100</v>
      </c>
      <c r="K22" s="259">
        <v>87000</v>
      </c>
      <c r="L22" s="165">
        <v>107600</v>
      </c>
      <c r="N22" s="244">
        <v>713</v>
      </c>
      <c r="O22" s="254">
        <v>67.601683029453</v>
      </c>
      <c r="P22" s="210">
        <v>44.865718799368096</v>
      </c>
      <c r="Q22" s="163">
        <v>152400</v>
      </c>
      <c r="R22" s="259">
        <v>136600</v>
      </c>
      <c r="S22" s="165">
        <v>160100</v>
      </c>
      <c r="T22" s="163">
        <v>134000</v>
      </c>
      <c r="U22" s="259">
        <v>117800</v>
      </c>
      <c r="V22" s="165">
        <v>141800</v>
      </c>
      <c r="X22" s="244">
        <v>490</v>
      </c>
      <c r="Y22" s="254">
        <v>47.755102040816297</v>
      </c>
      <c r="Z22" s="210">
        <v>40.362811791383201</v>
      </c>
      <c r="AA22" s="163">
        <v>122500</v>
      </c>
      <c r="AB22" s="259">
        <v>121000</v>
      </c>
      <c r="AC22" s="165">
        <v>124200</v>
      </c>
      <c r="AD22" s="163">
        <v>112000</v>
      </c>
      <c r="AE22" s="259">
        <v>110200</v>
      </c>
      <c r="AF22" s="165">
        <v>114100</v>
      </c>
    </row>
    <row r="23" spans="2:32" x14ac:dyDescent="0.3">
      <c r="B23" s="430" t="s">
        <v>158</v>
      </c>
      <c r="C23" s="431"/>
      <c r="D23" s="243">
        <v>3424</v>
      </c>
      <c r="E23" s="253">
        <v>87.675233644859802</v>
      </c>
      <c r="F23" s="248">
        <v>35.507733691997302</v>
      </c>
      <c r="G23" s="158">
        <v>159200</v>
      </c>
      <c r="H23" s="258">
        <v>148100</v>
      </c>
      <c r="I23" s="160">
        <v>160800</v>
      </c>
      <c r="J23" s="158">
        <v>137100</v>
      </c>
      <c r="K23" s="258">
        <v>97500</v>
      </c>
      <c r="L23" s="160">
        <v>142900</v>
      </c>
      <c r="N23" s="243">
        <v>3221</v>
      </c>
      <c r="O23" s="253">
        <v>81.465383421297702</v>
      </c>
      <c r="P23" s="248">
        <v>32.271914132379194</v>
      </c>
      <c r="Q23" s="158">
        <v>202900</v>
      </c>
      <c r="R23" s="258">
        <v>174500</v>
      </c>
      <c r="S23" s="160">
        <v>209400</v>
      </c>
      <c r="T23" s="158">
        <v>180600</v>
      </c>
      <c r="U23" s="258">
        <v>128100</v>
      </c>
      <c r="V23" s="160">
        <v>192500</v>
      </c>
      <c r="X23" s="243">
        <v>773</v>
      </c>
      <c r="Y23" s="253">
        <v>66.235446313066006</v>
      </c>
      <c r="Z23" s="248">
        <v>27.549467275494699</v>
      </c>
      <c r="AA23" s="158">
        <v>160500</v>
      </c>
      <c r="AB23" s="258">
        <v>157400</v>
      </c>
      <c r="AC23" s="160">
        <v>162100</v>
      </c>
      <c r="AD23" s="158">
        <v>146400</v>
      </c>
      <c r="AE23" s="258">
        <v>139000</v>
      </c>
      <c r="AF23" s="160">
        <v>150300</v>
      </c>
    </row>
    <row r="24" spans="2:32" x14ac:dyDescent="0.3">
      <c r="B24" s="430" t="s">
        <v>159</v>
      </c>
      <c r="C24" s="431"/>
      <c r="D24" s="245">
        <v>2423</v>
      </c>
      <c r="E24" s="255">
        <v>40.404457284358195</v>
      </c>
      <c r="F24" s="249">
        <v>30.614158462259699</v>
      </c>
      <c r="G24" s="177">
        <v>191900</v>
      </c>
      <c r="H24" s="260">
        <v>207400</v>
      </c>
      <c r="I24" s="179">
        <v>169000</v>
      </c>
      <c r="J24" s="177">
        <v>173200</v>
      </c>
      <c r="K24" s="260">
        <v>184700</v>
      </c>
      <c r="L24" s="179">
        <v>156400</v>
      </c>
      <c r="N24" s="245">
        <v>2824</v>
      </c>
      <c r="O24" s="255">
        <v>16.855524079320102</v>
      </c>
      <c r="P24" s="249">
        <v>23.805634953042102</v>
      </c>
      <c r="Q24" s="177">
        <v>262900</v>
      </c>
      <c r="R24" s="260">
        <v>256200</v>
      </c>
      <c r="S24" s="179">
        <v>297000</v>
      </c>
      <c r="T24" s="177">
        <v>244800</v>
      </c>
      <c r="U24" s="260">
        <v>238800</v>
      </c>
      <c r="V24" s="179">
        <v>274800</v>
      </c>
      <c r="X24" s="245">
        <v>1028</v>
      </c>
      <c r="Y24" s="255">
        <v>9.3385214007782107</v>
      </c>
      <c r="Z24" s="249">
        <v>15.9776536312849</v>
      </c>
      <c r="AA24" s="177">
        <v>222700</v>
      </c>
      <c r="AB24" s="260">
        <v>220500</v>
      </c>
      <c r="AC24" s="179">
        <v>247500</v>
      </c>
      <c r="AD24" s="177">
        <v>211700</v>
      </c>
      <c r="AE24" s="260">
        <v>209100</v>
      </c>
      <c r="AF24" s="179">
        <v>240600</v>
      </c>
    </row>
    <row r="25" spans="2:32" x14ac:dyDescent="0.3">
      <c r="B25" s="16" t="s">
        <v>87</v>
      </c>
      <c r="C25" s="97" t="s">
        <v>103</v>
      </c>
      <c r="D25" s="244">
        <v>209</v>
      </c>
      <c r="E25" s="254">
        <v>43.062200956937801</v>
      </c>
      <c r="F25" s="210">
        <v>18.5792349726776</v>
      </c>
      <c r="G25" s="163">
        <v>149200</v>
      </c>
      <c r="H25" s="259">
        <v>157900</v>
      </c>
      <c r="I25" s="165">
        <v>138300</v>
      </c>
      <c r="J25" s="163">
        <v>140100</v>
      </c>
      <c r="K25" s="259">
        <v>149900</v>
      </c>
      <c r="L25" s="165">
        <v>127700</v>
      </c>
      <c r="N25" s="244">
        <v>233</v>
      </c>
      <c r="O25" s="254">
        <v>14.5922746781116</v>
      </c>
      <c r="P25" s="210">
        <v>18.556701030927801</v>
      </c>
      <c r="Q25" s="163">
        <v>225300</v>
      </c>
      <c r="R25" s="259">
        <v>224600</v>
      </c>
      <c r="S25" s="165">
        <v>229300</v>
      </c>
      <c r="T25" s="163">
        <v>212200</v>
      </c>
      <c r="U25" s="259">
        <v>212700</v>
      </c>
      <c r="V25" s="165">
        <v>209500</v>
      </c>
      <c r="X25" s="244">
        <v>117</v>
      </c>
      <c r="Y25" s="254">
        <v>13.675213675213699</v>
      </c>
      <c r="Z25" s="210">
        <v>17</v>
      </c>
      <c r="AA25" s="163">
        <v>193400</v>
      </c>
      <c r="AB25" s="259">
        <v>188600</v>
      </c>
      <c r="AC25" s="165">
        <v>229200</v>
      </c>
      <c r="AD25" s="163">
        <v>184100</v>
      </c>
      <c r="AE25" s="259">
        <v>179200</v>
      </c>
      <c r="AF25" s="165">
        <v>219900</v>
      </c>
    </row>
    <row r="26" spans="2:32" x14ac:dyDescent="0.3">
      <c r="B26" s="13"/>
      <c r="C26" s="95" t="s">
        <v>100</v>
      </c>
      <c r="D26" s="244">
        <v>214</v>
      </c>
      <c r="E26" s="254">
        <v>11.214953271028</v>
      </c>
      <c r="F26" s="210">
        <v>54.736842105263193</v>
      </c>
      <c r="G26" s="163">
        <v>223700</v>
      </c>
      <c r="H26" s="259">
        <v>229000</v>
      </c>
      <c r="I26" s="165">
        <v>181200</v>
      </c>
      <c r="J26" s="163">
        <v>194300</v>
      </c>
      <c r="K26" s="259">
        <v>197200</v>
      </c>
      <c r="L26" s="165">
        <v>171700</v>
      </c>
      <c r="N26" s="244">
        <v>151</v>
      </c>
      <c r="O26" s="254">
        <v>2.64900662251656</v>
      </c>
      <c r="P26" s="210">
        <v>38.167938931297698</v>
      </c>
      <c r="Q26" s="163">
        <v>359300</v>
      </c>
      <c r="R26" s="259">
        <v>355900</v>
      </c>
      <c r="S26" s="165">
        <v>465100</v>
      </c>
      <c r="T26" s="163">
        <v>331700</v>
      </c>
      <c r="U26" s="259">
        <v>327500</v>
      </c>
      <c r="V26" s="165">
        <v>465100</v>
      </c>
      <c r="X26" s="244" t="s">
        <v>129</v>
      </c>
      <c r="Y26" s="254" t="s">
        <v>129</v>
      </c>
      <c r="Z26" s="210" t="s">
        <v>129</v>
      </c>
      <c r="AA26" s="163" t="s">
        <v>129</v>
      </c>
      <c r="AB26" s="259" t="s">
        <v>129</v>
      </c>
      <c r="AC26" s="165" t="s">
        <v>129</v>
      </c>
      <c r="AD26" s="163" t="s">
        <v>129</v>
      </c>
      <c r="AE26" s="259" t="s">
        <v>129</v>
      </c>
      <c r="AF26" s="165" t="s">
        <v>129</v>
      </c>
    </row>
    <row r="27" spans="2:32" x14ac:dyDescent="0.3">
      <c r="B27" s="13"/>
      <c r="C27" s="95" t="s">
        <v>99</v>
      </c>
      <c r="D27" s="244">
        <v>1772</v>
      </c>
      <c r="E27" s="254">
        <v>46.501128668171596</v>
      </c>
      <c r="F27" s="210">
        <v>28.984575835475603</v>
      </c>
      <c r="G27" s="163">
        <v>174500</v>
      </c>
      <c r="H27" s="259">
        <v>186500</v>
      </c>
      <c r="I27" s="165">
        <v>160900</v>
      </c>
      <c r="J27" s="163">
        <v>156100</v>
      </c>
      <c r="K27" s="259">
        <v>162700</v>
      </c>
      <c r="L27" s="165">
        <v>148500</v>
      </c>
      <c r="N27" s="244">
        <v>2274</v>
      </c>
      <c r="O27" s="254">
        <v>18.425681618293797</v>
      </c>
      <c r="P27" s="210">
        <v>22.440746343923301</v>
      </c>
      <c r="Q27" s="163">
        <v>241100</v>
      </c>
      <c r="R27" s="259">
        <v>232600</v>
      </c>
      <c r="S27" s="165">
        <v>280300</v>
      </c>
      <c r="T27" s="163">
        <v>223600</v>
      </c>
      <c r="U27" s="259">
        <v>215800</v>
      </c>
      <c r="V27" s="165">
        <v>259600</v>
      </c>
      <c r="X27" s="244">
        <v>872</v>
      </c>
      <c r="Y27" s="254">
        <v>8.6009174311926611</v>
      </c>
      <c r="Z27" s="210">
        <v>15</v>
      </c>
      <c r="AA27" s="163">
        <v>216600</v>
      </c>
      <c r="AB27" s="259">
        <v>213100</v>
      </c>
      <c r="AC27" s="165">
        <v>258000</v>
      </c>
      <c r="AD27" s="163">
        <v>206100</v>
      </c>
      <c r="AE27" s="259">
        <v>202100</v>
      </c>
      <c r="AF27" s="165">
        <v>253900</v>
      </c>
    </row>
    <row r="28" spans="2:32" x14ac:dyDescent="0.3">
      <c r="B28" s="17"/>
      <c r="C28" s="96" t="s">
        <v>102</v>
      </c>
      <c r="D28" s="244">
        <v>228</v>
      </c>
      <c r="E28" s="254">
        <v>17.982456140350898</v>
      </c>
      <c r="F28" s="210">
        <v>31.372549019607799</v>
      </c>
      <c r="G28" s="163">
        <v>333400</v>
      </c>
      <c r="H28" s="259">
        <v>319000</v>
      </c>
      <c r="I28" s="165">
        <v>402800</v>
      </c>
      <c r="J28" s="163">
        <v>314400</v>
      </c>
      <c r="K28" s="259">
        <v>301300</v>
      </c>
      <c r="L28" s="165">
        <v>377300</v>
      </c>
      <c r="N28" s="244">
        <v>166</v>
      </c>
      <c r="O28" s="254">
        <v>11.445783132530101</v>
      </c>
      <c r="P28" s="210">
        <v>36.879432624113498</v>
      </c>
      <c r="Q28" s="163">
        <v>533600</v>
      </c>
      <c r="R28" s="259">
        <v>507400</v>
      </c>
      <c r="S28" s="165">
        <v>724900</v>
      </c>
      <c r="T28" s="163">
        <v>507600</v>
      </c>
      <c r="U28" s="259">
        <v>486500</v>
      </c>
      <c r="V28" s="165">
        <v>661700</v>
      </c>
      <c r="X28" s="244">
        <v>28</v>
      </c>
      <c r="Y28" s="254">
        <v>14.285714285714299</v>
      </c>
      <c r="Z28" s="210">
        <v>36</v>
      </c>
      <c r="AA28" s="163">
        <v>448300</v>
      </c>
      <c r="AB28" s="259">
        <v>493700</v>
      </c>
      <c r="AC28" s="165">
        <v>114700</v>
      </c>
      <c r="AD28" s="163">
        <v>424600</v>
      </c>
      <c r="AE28" s="259">
        <v>474000</v>
      </c>
      <c r="AF28" s="165">
        <v>62700</v>
      </c>
    </row>
    <row r="29" spans="2:32" ht="15" customHeight="1" x14ac:dyDescent="0.3">
      <c r="B29" s="432" t="s">
        <v>112</v>
      </c>
      <c r="C29" s="98" t="s">
        <v>113</v>
      </c>
      <c r="D29" s="246">
        <v>19242</v>
      </c>
      <c r="E29" s="256">
        <v>64.982850015590898</v>
      </c>
      <c r="F29" s="211">
        <v>34.378705240692398</v>
      </c>
      <c r="G29" s="167">
        <v>139500</v>
      </c>
      <c r="H29" s="261">
        <v>142900</v>
      </c>
      <c r="I29" s="169">
        <v>137700</v>
      </c>
      <c r="J29" s="167">
        <v>124500</v>
      </c>
      <c r="K29" s="261">
        <v>123500</v>
      </c>
      <c r="L29" s="169">
        <v>125100</v>
      </c>
      <c r="M29" s="18"/>
      <c r="N29" s="246">
        <v>18629</v>
      </c>
      <c r="O29" s="256">
        <v>46.373933115035697</v>
      </c>
      <c r="P29" s="211">
        <v>34.009814018295295</v>
      </c>
      <c r="Q29" s="167">
        <v>178600</v>
      </c>
      <c r="R29" s="261">
        <v>168500</v>
      </c>
      <c r="S29" s="169">
        <v>190400</v>
      </c>
      <c r="T29" s="167">
        <v>162200</v>
      </c>
      <c r="U29" s="261">
        <v>151500</v>
      </c>
      <c r="V29" s="169">
        <v>174900</v>
      </c>
      <c r="W29" s="18"/>
      <c r="X29" s="246">
        <v>9560</v>
      </c>
      <c r="Y29" s="256">
        <v>35.5020920502092</v>
      </c>
      <c r="Z29" s="211">
        <v>30.323339212228102</v>
      </c>
      <c r="AA29" s="167">
        <v>131300</v>
      </c>
      <c r="AB29" s="261">
        <v>132300</v>
      </c>
      <c r="AC29" s="169">
        <v>129500</v>
      </c>
      <c r="AD29" s="167">
        <v>122200</v>
      </c>
      <c r="AE29" s="261">
        <v>122800</v>
      </c>
      <c r="AF29" s="307">
        <v>121000</v>
      </c>
    </row>
    <row r="30" spans="2:32" x14ac:dyDescent="0.3">
      <c r="B30" s="433"/>
      <c r="C30" s="99" t="s">
        <v>114</v>
      </c>
      <c r="D30" s="245">
        <v>38296</v>
      </c>
      <c r="E30" s="255">
        <v>33.899101733862501</v>
      </c>
      <c r="F30" s="249">
        <v>33.497738216839302</v>
      </c>
      <c r="G30" s="177">
        <v>112700</v>
      </c>
      <c r="H30" s="260">
        <v>100900</v>
      </c>
      <c r="I30" s="179">
        <v>136500</v>
      </c>
      <c r="J30" s="177">
        <v>102600</v>
      </c>
      <c r="K30" s="260">
        <v>92000</v>
      </c>
      <c r="L30" s="179">
        <v>123900</v>
      </c>
      <c r="M30" s="20"/>
      <c r="N30" s="245">
        <v>38248</v>
      </c>
      <c r="O30" s="255">
        <v>23.154151851077202</v>
      </c>
      <c r="P30" s="249">
        <v>30.4525564256103</v>
      </c>
      <c r="Q30" s="177">
        <v>140700</v>
      </c>
      <c r="R30" s="260">
        <v>127000</v>
      </c>
      <c r="S30" s="179">
        <v>188500</v>
      </c>
      <c r="T30" s="177">
        <v>130600</v>
      </c>
      <c r="U30" s="260">
        <v>118300</v>
      </c>
      <c r="V30" s="179">
        <v>173100</v>
      </c>
      <c r="W30" s="20"/>
      <c r="X30" s="245">
        <v>22589</v>
      </c>
      <c r="Y30" s="255">
        <v>22.7854265350392</v>
      </c>
      <c r="Z30" s="249">
        <v>27.838114255101498</v>
      </c>
      <c r="AA30" s="177">
        <v>114800</v>
      </c>
      <c r="AB30" s="260">
        <v>115300</v>
      </c>
      <c r="AC30" s="179">
        <v>112900</v>
      </c>
      <c r="AD30" s="308">
        <v>108200</v>
      </c>
      <c r="AE30" s="260">
        <v>108900</v>
      </c>
      <c r="AF30" s="179">
        <v>105900</v>
      </c>
    </row>
    <row r="31" spans="2:32" ht="14.4" x14ac:dyDescent="0.3">
      <c r="B31" s="22"/>
      <c r="C31" s="48"/>
      <c r="D31"/>
      <c r="E31"/>
      <c r="F31"/>
      <c r="G31"/>
      <c r="H31"/>
      <c r="I31"/>
      <c r="J31"/>
      <c r="K31"/>
      <c r="L31"/>
      <c r="M31"/>
      <c r="N31"/>
      <c r="O31"/>
      <c r="P31"/>
      <c r="Q31"/>
      <c r="R31"/>
      <c r="S31"/>
      <c r="T31"/>
      <c r="U31"/>
      <c r="V31"/>
      <c r="W31"/>
      <c r="X31"/>
      <c r="Y31"/>
      <c r="Z31"/>
      <c r="AA31"/>
      <c r="AB31"/>
      <c r="AC31"/>
      <c r="AD31"/>
      <c r="AE31"/>
      <c r="AF31"/>
    </row>
    <row r="32" spans="2:32" x14ac:dyDescent="0.3">
      <c r="B32" s="487" t="s">
        <v>168</v>
      </c>
      <c r="C32" s="487"/>
      <c r="D32" s="487"/>
      <c r="E32" s="487"/>
      <c r="F32" s="487"/>
      <c r="G32" s="487"/>
      <c r="H32" s="487"/>
      <c r="I32" s="487"/>
      <c r="J32" s="487"/>
      <c r="K32" s="487"/>
      <c r="L32" s="487"/>
    </row>
    <row r="33" spans="2:12" ht="26.7" customHeight="1" x14ac:dyDescent="0.3">
      <c r="B33" s="421" t="s">
        <v>165</v>
      </c>
      <c r="C33" s="421"/>
      <c r="D33" s="421"/>
      <c r="E33" s="421"/>
      <c r="F33" s="421"/>
      <c r="G33" s="421"/>
      <c r="H33" s="65"/>
      <c r="I33" s="65"/>
      <c r="J33" s="65"/>
      <c r="K33" s="65"/>
      <c r="L33" s="65"/>
    </row>
    <row r="34" spans="2:12" ht="27" customHeight="1" x14ac:dyDescent="0.3">
      <c r="B34" s="421" t="s">
        <v>182</v>
      </c>
      <c r="C34" s="421"/>
      <c r="D34" s="421"/>
      <c r="E34" s="421"/>
      <c r="F34" s="421"/>
      <c r="G34" s="421"/>
      <c r="H34" s="27"/>
      <c r="I34" s="27"/>
      <c r="J34" s="27"/>
      <c r="K34" s="27"/>
      <c r="L34" s="27"/>
    </row>
    <row r="35" spans="2:12" ht="15" customHeight="1" x14ac:dyDescent="0.3">
      <c r="B35" s="421" t="s">
        <v>144</v>
      </c>
      <c r="C35" s="421"/>
      <c r="D35" s="421"/>
      <c r="E35" s="421"/>
      <c r="F35" s="421"/>
      <c r="G35" s="421"/>
      <c r="H35" s="75"/>
      <c r="I35" s="75"/>
      <c r="J35" s="75"/>
      <c r="K35" s="75"/>
      <c r="L35" s="75"/>
    </row>
    <row r="36" spans="2:12" ht="15" customHeight="1" x14ac:dyDescent="0.3">
      <c r="B36" s="480" t="s">
        <v>145</v>
      </c>
      <c r="C36" s="480"/>
      <c r="D36" s="480"/>
      <c r="E36" s="480"/>
      <c r="F36" s="480"/>
      <c r="G36" s="480"/>
      <c r="H36" s="19"/>
      <c r="I36" s="19"/>
      <c r="J36" s="19"/>
      <c r="K36" s="19"/>
      <c r="L36" s="19"/>
    </row>
    <row r="37" spans="2:12" x14ac:dyDescent="0.3">
      <c r="B37" s="19"/>
      <c r="C37" s="19"/>
      <c r="D37" s="19"/>
      <c r="E37" s="19"/>
      <c r="F37" s="19"/>
      <c r="G37" s="19"/>
    </row>
  </sheetData>
  <mergeCells count="30">
    <mergeCell ref="G5:I5"/>
    <mergeCell ref="J5:L5"/>
    <mergeCell ref="N4:V4"/>
    <mergeCell ref="X4:AF4"/>
    <mergeCell ref="Y5:Y6"/>
    <mergeCell ref="Z5:Z6"/>
    <mergeCell ref="AA5:AC5"/>
    <mergeCell ref="AD5:AF5"/>
    <mergeCell ref="N5:N6"/>
    <mergeCell ref="O5:O6"/>
    <mergeCell ref="P5:P6"/>
    <mergeCell ref="Q5:S5"/>
    <mergeCell ref="T5:V5"/>
    <mergeCell ref="X5:X6"/>
    <mergeCell ref="B34:G34"/>
    <mergeCell ref="B35:G35"/>
    <mergeCell ref="B36:G36"/>
    <mergeCell ref="B33:G33"/>
    <mergeCell ref="B2:K2"/>
    <mergeCell ref="B32:L32"/>
    <mergeCell ref="B23:C23"/>
    <mergeCell ref="B24:C24"/>
    <mergeCell ref="B29:B30"/>
    <mergeCell ref="D4:L4"/>
    <mergeCell ref="B8:C8"/>
    <mergeCell ref="B19:C19"/>
    <mergeCell ref="B5:C6"/>
    <mergeCell ref="D5:D6"/>
    <mergeCell ref="E5:E6"/>
    <mergeCell ref="F5:F6"/>
  </mergeCells>
  <pageMargins left="0.25" right="0.25" top="0.75" bottom="0.75" header="0.3" footer="0.3"/>
  <pageSetup scale="3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65649-9513-41EB-ABAC-975AD4D7FDE0}">
  <sheetPr>
    <pageSetUpPr fitToPage="1"/>
  </sheetPr>
  <dimension ref="B2:W37"/>
  <sheetViews>
    <sheetView showGridLines="0" zoomScaleNormal="100" workbookViewId="0"/>
  </sheetViews>
  <sheetFormatPr baseColWidth="10" defaultColWidth="10.88671875" defaultRowHeight="12.6" x14ac:dyDescent="0.3"/>
  <cols>
    <col min="1" max="1" width="3.109375" style="14" customWidth="1"/>
    <col min="2" max="2" width="26.6640625" style="14" bestFit="1" customWidth="1"/>
    <col min="3" max="3" width="36.33203125" style="14" bestFit="1" customWidth="1"/>
    <col min="4" max="9" width="10.88671875" style="14"/>
    <col min="10" max="10" width="2.33203125" style="14" customWidth="1"/>
    <col min="11" max="16" width="10.88671875" style="14"/>
    <col min="17" max="17" width="2.33203125" style="14" customWidth="1"/>
    <col min="18" max="16384" width="10.88671875" style="14"/>
  </cols>
  <sheetData>
    <row r="2" spans="2:23" ht="15.6" x14ac:dyDescent="0.3">
      <c r="B2" s="467" t="s">
        <v>205</v>
      </c>
      <c r="C2" s="467"/>
      <c r="D2" s="467"/>
      <c r="E2" s="467"/>
      <c r="F2" s="467"/>
      <c r="G2" s="467"/>
      <c r="H2" s="467"/>
      <c r="I2" s="467"/>
      <c r="J2" s="467"/>
      <c r="K2" s="467"/>
      <c r="L2" s="467"/>
      <c r="M2" s="467"/>
      <c r="N2" s="467"/>
      <c r="O2" s="467"/>
      <c r="P2" s="467"/>
    </row>
    <row r="3" spans="2:23" x14ac:dyDescent="0.3">
      <c r="B3" s="69"/>
      <c r="C3" s="69"/>
      <c r="D3" s="69"/>
      <c r="E3" s="69"/>
      <c r="F3" s="69"/>
      <c r="G3" s="69"/>
      <c r="H3" s="69"/>
      <c r="I3" s="69"/>
      <c r="J3" s="69"/>
      <c r="K3" s="69"/>
      <c r="L3" s="69"/>
      <c r="M3" s="69"/>
      <c r="N3" s="69"/>
      <c r="O3" s="69"/>
    </row>
    <row r="4" spans="2:23" x14ac:dyDescent="0.3">
      <c r="D4" s="497" t="s">
        <v>183</v>
      </c>
      <c r="E4" s="498"/>
      <c r="F4" s="498"/>
      <c r="G4" s="498"/>
      <c r="H4" s="498"/>
      <c r="I4" s="499"/>
      <c r="K4" s="497" t="s">
        <v>184</v>
      </c>
      <c r="L4" s="498"/>
      <c r="M4" s="498"/>
      <c r="N4" s="498"/>
      <c r="O4" s="498"/>
      <c r="P4" s="499"/>
      <c r="R4" s="497" t="s">
        <v>185</v>
      </c>
      <c r="S4" s="498"/>
      <c r="T4" s="498"/>
      <c r="U4" s="498"/>
      <c r="V4" s="498"/>
      <c r="W4" s="499"/>
    </row>
    <row r="5" spans="2:23" ht="46.5" customHeight="1" x14ac:dyDescent="0.3">
      <c r="B5" s="453" t="s">
        <v>116</v>
      </c>
      <c r="C5" s="468"/>
      <c r="D5" s="500" t="s">
        <v>198</v>
      </c>
      <c r="E5" s="500"/>
      <c r="F5" s="501"/>
      <c r="G5" s="500" t="s">
        <v>199</v>
      </c>
      <c r="H5" s="500"/>
      <c r="I5" s="502"/>
      <c r="K5" s="503" t="s">
        <v>198</v>
      </c>
      <c r="L5" s="500"/>
      <c r="M5" s="501"/>
      <c r="N5" s="500" t="s">
        <v>199</v>
      </c>
      <c r="O5" s="500"/>
      <c r="P5" s="502"/>
      <c r="R5" s="503" t="s">
        <v>198</v>
      </c>
      <c r="S5" s="500"/>
      <c r="T5" s="501"/>
      <c r="U5" s="500" t="s">
        <v>199</v>
      </c>
      <c r="V5" s="500"/>
      <c r="W5" s="502"/>
    </row>
    <row r="6" spans="2:23" x14ac:dyDescent="0.3">
      <c r="B6" s="455"/>
      <c r="C6" s="496"/>
      <c r="D6" s="190" t="s">
        <v>104</v>
      </c>
      <c r="E6" s="70" t="s">
        <v>105</v>
      </c>
      <c r="F6" s="191" t="s">
        <v>106</v>
      </c>
      <c r="G6" s="192" t="s">
        <v>104</v>
      </c>
      <c r="H6" s="70" t="s">
        <v>105</v>
      </c>
      <c r="I6" s="193" t="s">
        <v>106</v>
      </c>
      <c r="K6" s="212" t="s">
        <v>104</v>
      </c>
      <c r="L6" s="70" t="s">
        <v>105</v>
      </c>
      <c r="M6" s="190" t="s">
        <v>106</v>
      </c>
      <c r="N6" s="192" t="s">
        <v>104</v>
      </c>
      <c r="O6" s="70" t="s">
        <v>105</v>
      </c>
      <c r="P6" s="193" t="s">
        <v>106</v>
      </c>
      <c r="R6" s="212" t="s">
        <v>104</v>
      </c>
      <c r="S6" s="70" t="s">
        <v>105</v>
      </c>
      <c r="T6" s="190" t="s">
        <v>106</v>
      </c>
      <c r="U6" s="192" t="s">
        <v>104</v>
      </c>
      <c r="V6" s="70" t="s">
        <v>105</v>
      </c>
      <c r="W6" s="193" t="s">
        <v>106</v>
      </c>
    </row>
    <row r="7" spans="2:23" s="72" customFormat="1" x14ac:dyDescent="0.3">
      <c r="B7" s="11"/>
      <c r="C7" s="94" t="s">
        <v>89</v>
      </c>
      <c r="D7" s="194">
        <v>1.9215106691081703</v>
      </c>
      <c r="E7" s="272">
        <v>1.58660545438121</v>
      </c>
      <c r="F7" s="195">
        <v>0.74621668752132808</v>
      </c>
      <c r="G7" s="196">
        <v>1.03884821829539</v>
      </c>
      <c r="H7" s="272">
        <v>1.1087260327855799</v>
      </c>
      <c r="I7" s="197">
        <v>0.12654375334622001</v>
      </c>
      <c r="K7" s="194">
        <v>1.4803631367091599</v>
      </c>
      <c r="L7" s="272">
        <v>1.15376486769452</v>
      </c>
      <c r="M7" s="195">
        <v>7.3883096683283496</v>
      </c>
      <c r="N7" s="196">
        <v>1.1753805577280099</v>
      </c>
      <c r="O7" s="272">
        <v>1.0340607626894398</v>
      </c>
      <c r="P7" s="197">
        <v>2.27387941101949</v>
      </c>
      <c r="R7" s="194">
        <v>-0.138829652831196</v>
      </c>
      <c r="S7" s="272">
        <v>-0.21372728700100899</v>
      </c>
      <c r="T7" s="195">
        <v>-1.4736748014140999</v>
      </c>
      <c r="U7" s="196">
        <v>0.55515992130592606</v>
      </c>
      <c r="V7" s="272">
        <v>0.46640066571255201</v>
      </c>
      <c r="W7" s="197">
        <v>3.7693446105514496</v>
      </c>
    </row>
    <row r="8" spans="2:23" x14ac:dyDescent="0.3">
      <c r="B8" s="430" t="s">
        <v>157</v>
      </c>
      <c r="C8" s="431"/>
      <c r="D8" s="198">
        <v>1.2228065788614</v>
      </c>
      <c r="E8" s="273">
        <v>1.1700022927877001</v>
      </c>
      <c r="F8" s="199">
        <v>0.99530183468745592</v>
      </c>
      <c r="G8" s="200">
        <v>0.38721652298716597</v>
      </c>
      <c r="H8" s="273">
        <v>0.47610237916000403</v>
      </c>
      <c r="I8" s="132">
        <v>0.140548575170718</v>
      </c>
      <c r="K8" s="198">
        <v>1.96091345404934</v>
      </c>
      <c r="L8" s="273">
        <v>1.46977502279553</v>
      </c>
      <c r="M8" s="199">
        <v>2.4717839534111703</v>
      </c>
      <c r="N8" s="200">
        <v>1.3312004206668999</v>
      </c>
      <c r="O8" s="273">
        <v>1.1879029749146199</v>
      </c>
      <c r="P8" s="132">
        <v>1.56570813163572</v>
      </c>
      <c r="R8" s="198">
        <v>-3.7595959567410602</v>
      </c>
      <c r="S8" s="273">
        <v>-2.4149332579940301</v>
      </c>
      <c r="T8" s="199">
        <v>-4.9105377250047999</v>
      </c>
      <c r="U8" s="200">
        <v>0.143750708077173</v>
      </c>
      <c r="V8" s="273">
        <v>0.44773347415216802</v>
      </c>
      <c r="W8" s="132">
        <v>-0.25791649723893001</v>
      </c>
    </row>
    <row r="9" spans="2:23" x14ac:dyDescent="0.3">
      <c r="B9" s="13" t="s">
        <v>87</v>
      </c>
      <c r="C9" s="95" t="s">
        <v>90</v>
      </c>
      <c r="D9" s="201">
        <v>0.22473959876050401</v>
      </c>
      <c r="E9" s="274">
        <v>1.29904697367791</v>
      </c>
      <c r="F9" s="202">
        <v>-0.77722426723341198</v>
      </c>
      <c r="G9" s="203">
        <v>0.70535237898548009</v>
      </c>
      <c r="H9" s="274">
        <v>0.72154455570059306</v>
      </c>
      <c r="I9" s="126">
        <v>1.06433264269434</v>
      </c>
      <c r="K9" s="201">
        <v>0.11711027575283001</v>
      </c>
      <c r="L9" s="274">
        <v>-1.04781268409543</v>
      </c>
      <c r="M9" s="202">
        <v>-1.44999702944328</v>
      </c>
      <c r="N9" s="203">
        <v>1.1807061050652898</v>
      </c>
      <c r="O9" s="274">
        <v>0.751570817259406</v>
      </c>
      <c r="P9" s="126">
        <v>0.85945779749532192</v>
      </c>
      <c r="R9" s="201">
        <v>-5.8388327164859106</v>
      </c>
      <c r="S9" s="274">
        <v>-4.1058229989814699</v>
      </c>
      <c r="T9" s="202">
        <v>-6.62898164682814</v>
      </c>
      <c r="U9" s="203">
        <v>-0.16915123961619399</v>
      </c>
      <c r="V9" s="274">
        <v>-0.19385465530450402</v>
      </c>
      <c r="W9" s="126">
        <v>-1.1354249523128401</v>
      </c>
    </row>
    <row r="10" spans="2:23" x14ac:dyDescent="0.3">
      <c r="B10" s="13"/>
      <c r="C10" s="95" t="s">
        <v>91</v>
      </c>
      <c r="D10" s="201">
        <v>0.65433650565156498</v>
      </c>
      <c r="E10" s="274">
        <v>0.37734740497559199</v>
      </c>
      <c r="F10" s="202">
        <v>1.9411539889370202</v>
      </c>
      <c r="G10" s="203">
        <v>1.3719257494697801</v>
      </c>
      <c r="H10" s="274">
        <v>1.2288989203608001</v>
      </c>
      <c r="I10" s="126">
        <v>1.44357230315206</v>
      </c>
      <c r="K10" s="201">
        <v>0.68631810859702802</v>
      </c>
      <c r="L10" s="274">
        <v>0.28024060796933997</v>
      </c>
      <c r="M10" s="202">
        <v>1.9665383263213698</v>
      </c>
      <c r="N10" s="203">
        <v>1.2358298968975701</v>
      </c>
      <c r="O10" s="274">
        <v>1.07770560608369</v>
      </c>
      <c r="P10" s="126">
        <v>1.8496962584184402</v>
      </c>
      <c r="R10" s="201">
        <v>-4.1158516312954001</v>
      </c>
      <c r="S10" s="274">
        <v>-2.7765384623845297</v>
      </c>
      <c r="T10" s="202">
        <v>-6.7703126833956198</v>
      </c>
      <c r="U10" s="203">
        <v>-0.11225785657146301</v>
      </c>
      <c r="V10" s="274">
        <v>0.18383787676645699</v>
      </c>
      <c r="W10" s="126">
        <v>-0.67226740564313403</v>
      </c>
    </row>
    <row r="11" spans="2:23" x14ac:dyDescent="0.3">
      <c r="B11" s="13"/>
      <c r="C11" s="95" t="s">
        <v>92</v>
      </c>
      <c r="D11" s="201">
        <v>0.51085419260321596</v>
      </c>
      <c r="E11" s="274">
        <v>1.5879504012386001</v>
      </c>
      <c r="F11" s="202">
        <v>-0.306509791609544</v>
      </c>
      <c r="G11" s="203">
        <v>0.51341927497849904</v>
      </c>
      <c r="H11" s="274">
        <v>1.2565617389464399</v>
      </c>
      <c r="I11" s="126">
        <v>0.21132806061228099</v>
      </c>
      <c r="K11" s="201">
        <v>1.3298868893567402</v>
      </c>
      <c r="L11" s="274">
        <v>-0.29614808545271903</v>
      </c>
      <c r="M11" s="202">
        <v>3.1633549553266702</v>
      </c>
      <c r="N11" s="203">
        <v>0.92823264968593411</v>
      </c>
      <c r="O11" s="274">
        <v>0.48806783077213201</v>
      </c>
      <c r="P11" s="126">
        <v>1.7088105500191499</v>
      </c>
      <c r="R11" s="201">
        <v>-2.2768968560868501</v>
      </c>
      <c r="S11" s="274">
        <v>0.99007479081587602</v>
      </c>
      <c r="T11" s="202">
        <v>-4.3090271719267301</v>
      </c>
      <c r="U11" s="203">
        <v>0.79869044222877805</v>
      </c>
      <c r="V11" s="274">
        <v>1.0114426645860999</v>
      </c>
      <c r="W11" s="126">
        <v>8.4677151817702495E-2</v>
      </c>
    </row>
    <row r="12" spans="2:23" x14ac:dyDescent="0.3">
      <c r="B12" s="13"/>
      <c r="C12" s="95" t="s">
        <v>93</v>
      </c>
      <c r="D12" s="201">
        <v>3.8164670980136401</v>
      </c>
      <c r="E12" s="274">
        <v>4.49424095954185</v>
      </c>
      <c r="F12" s="202">
        <v>2.7078976052835197</v>
      </c>
      <c r="G12" s="203">
        <v>1.8438756572137598</v>
      </c>
      <c r="H12" s="274">
        <v>1.7365700299808</v>
      </c>
      <c r="I12" s="126">
        <v>2.00518583702054</v>
      </c>
      <c r="K12" s="201">
        <v>0.72177081045392599</v>
      </c>
      <c r="L12" s="274">
        <v>0.26006047756288503</v>
      </c>
      <c r="M12" s="202">
        <v>0.73584454802349009</v>
      </c>
      <c r="N12" s="203">
        <v>1.8216863265241099</v>
      </c>
      <c r="O12" s="274">
        <v>1.7615249313106498</v>
      </c>
      <c r="P12" s="126">
        <v>1.8108301931343902</v>
      </c>
      <c r="R12" s="201">
        <v>-3.1887451925071399</v>
      </c>
      <c r="S12" s="274">
        <v>-1.1487904208500399</v>
      </c>
      <c r="T12" s="202">
        <v>-4.6502149197520204</v>
      </c>
      <c r="U12" s="203">
        <v>0.50558074761442007</v>
      </c>
      <c r="V12" s="274">
        <v>0.90839688725152801</v>
      </c>
      <c r="W12" s="126">
        <v>1.59032676654292E-2</v>
      </c>
    </row>
    <row r="13" spans="2:23" x14ac:dyDescent="0.3">
      <c r="B13" s="13"/>
      <c r="C13" s="95" t="s">
        <v>101</v>
      </c>
      <c r="D13" s="201">
        <v>5.24448815278833</v>
      </c>
      <c r="E13" s="274">
        <v>9.8383042801109202</v>
      </c>
      <c r="F13" s="202">
        <v>1.0626836139064901</v>
      </c>
      <c r="G13" s="203">
        <v>7.0635342656026401</v>
      </c>
      <c r="H13" s="274" t="s">
        <v>129</v>
      </c>
      <c r="I13" s="126">
        <v>6.1791145735100406</v>
      </c>
      <c r="K13" s="201">
        <v>12.8534632217366</v>
      </c>
      <c r="L13" s="274">
        <v>11.218112770371</v>
      </c>
      <c r="M13" s="202">
        <v>17.780529090916701</v>
      </c>
      <c r="N13" s="203">
        <v>3.3126645088971798</v>
      </c>
      <c r="O13" s="274" t="s">
        <v>129</v>
      </c>
      <c r="P13" s="126">
        <v>4.5484693966045997</v>
      </c>
      <c r="R13" s="201">
        <v>-2.2612367253099301</v>
      </c>
      <c r="S13" s="274">
        <v>-2.17780572264734</v>
      </c>
      <c r="T13" s="202">
        <v>-2.66673913196834</v>
      </c>
      <c r="U13" s="203">
        <v>0.173901623706785</v>
      </c>
      <c r="V13" s="274" t="s">
        <v>129</v>
      </c>
      <c r="W13" s="126">
        <v>1.0784720993504999</v>
      </c>
    </row>
    <row r="14" spans="2:23" x14ac:dyDescent="0.3">
      <c r="B14" s="13"/>
      <c r="C14" s="95" t="s">
        <v>94</v>
      </c>
      <c r="D14" s="201">
        <v>1.4180582595709101</v>
      </c>
      <c r="E14" s="274">
        <v>1.6561602676123901</v>
      </c>
      <c r="F14" s="202">
        <v>1.3732767141268598</v>
      </c>
      <c r="G14" s="203">
        <v>-0.87430135425465794</v>
      </c>
      <c r="H14" s="274">
        <v>-0.42068194710448398</v>
      </c>
      <c r="I14" s="126">
        <v>-1.2140271024340299</v>
      </c>
      <c r="K14" s="201">
        <v>1.33385876352261</v>
      </c>
      <c r="L14" s="274">
        <v>0.84163136848462994</v>
      </c>
      <c r="M14" s="202">
        <v>0.91529212820276007</v>
      </c>
      <c r="N14" s="203">
        <v>0.108730382500211</v>
      </c>
      <c r="O14" s="274">
        <v>-4.7671917966085595E-2</v>
      </c>
      <c r="P14" s="126">
        <v>0.37278086167000801</v>
      </c>
      <c r="R14" s="201">
        <v>-2.01210424754382</v>
      </c>
      <c r="S14" s="274">
        <v>-0.13656134524261401</v>
      </c>
      <c r="T14" s="202">
        <v>-3.5666877337173197</v>
      </c>
      <c r="U14" s="203">
        <v>-0.86586246136726197</v>
      </c>
      <c r="V14" s="274">
        <v>-0.49129964436383</v>
      </c>
      <c r="W14" s="126">
        <v>-1.5832336437137799</v>
      </c>
    </row>
    <row r="15" spans="2:23" x14ac:dyDescent="0.3">
      <c r="B15" s="13"/>
      <c r="C15" s="95" t="s">
        <v>95</v>
      </c>
      <c r="D15" s="201">
        <v>-1.5172861067569701</v>
      </c>
      <c r="E15" s="274">
        <v>-1.49283114147352</v>
      </c>
      <c r="F15" s="202">
        <v>-3.2721474583126602</v>
      </c>
      <c r="G15" s="203">
        <v>1.0404212353148701</v>
      </c>
      <c r="H15" s="274">
        <v>1.4164278548860498</v>
      </c>
      <c r="I15" s="126">
        <v>-1.2216593533064601</v>
      </c>
      <c r="K15" s="201">
        <v>1.18988573880576</v>
      </c>
      <c r="L15" s="274">
        <v>1.2232796992232902</v>
      </c>
      <c r="M15" s="202">
        <v>1.6448148851758</v>
      </c>
      <c r="N15" s="203">
        <v>1.4811301750925498</v>
      </c>
      <c r="O15" s="274">
        <v>1.5176870984839699</v>
      </c>
      <c r="P15" s="126">
        <v>1.33843470168278</v>
      </c>
      <c r="R15" s="201">
        <v>-1.51746678291853</v>
      </c>
      <c r="S15" s="274">
        <v>-0.50976703500530396</v>
      </c>
      <c r="T15" s="202">
        <v>-2.91401820409475</v>
      </c>
      <c r="U15" s="203">
        <v>1.3352169101126901</v>
      </c>
      <c r="V15" s="274">
        <v>1.79445719659117</v>
      </c>
      <c r="W15" s="126">
        <v>0.47237288051944504</v>
      </c>
    </row>
    <row r="16" spans="2:23" x14ac:dyDescent="0.3">
      <c r="B16" s="13"/>
      <c r="C16" s="95" t="s">
        <v>96</v>
      </c>
      <c r="D16" s="201">
        <v>0.77917685596786701</v>
      </c>
      <c r="E16" s="274">
        <v>0.16198904033408701</v>
      </c>
      <c r="F16" s="202">
        <v>2.5659165036809699</v>
      </c>
      <c r="G16" s="203">
        <v>-0.32588732591794001</v>
      </c>
      <c r="H16" s="274">
        <v>-0.50076812294973494</v>
      </c>
      <c r="I16" s="126">
        <v>9.8654223559146992E-2</v>
      </c>
      <c r="K16" s="201">
        <v>0.89274406808723705</v>
      </c>
      <c r="L16" s="274">
        <v>1.0332197502624298</v>
      </c>
      <c r="M16" s="202">
        <v>0.34209695491973502</v>
      </c>
      <c r="N16" s="203">
        <v>-0.147756679066469</v>
      </c>
      <c r="O16" s="274">
        <v>-5.58794885769043E-2</v>
      </c>
      <c r="P16" s="126">
        <v>-0.43253029449701302</v>
      </c>
      <c r="R16" s="201">
        <v>-2.16095978135347</v>
      </c>
      <c r="S16" s="274">
        <v>-2.0515905906087197</v>
      </c>
      <c r="T16" s="202">
        <v>-2.15673064214897</v>
      </c>
      <c r="U16" s="203">
        <v>-1.17011632878472E-2</v>
      </c>
      <c r="V16" s="274">
        <v>0.52220576535555507</v>
      </c>
      <c r="W16" s="126">
        <v>-0.62125281303374602</v>
      </c>
    </row>
    <row r="17" spans="2:23" x14ac:dyDescent="0.3">
      <c r="B17" s="13"/>
      <c r="C17" s="95" t="s">
        <v>97</v>
      </c>
      <c r="D17" s="201">
        <v>-2.1566967268158299</v>
      </c>
      <c r="E17" s="274">
        <v>-3.7529683858462102</v>
      </c>
      <c r="F17" s="202">
        <v>0.24310573034242999</v>
      </c>
      <c r="G17" s="203">
        <v>-0.34479916116201298</v>
      </c>
      <c r="H17" s="274">
        <v>0.23217786097460302</v>
      </c>
      <c r="I17" s="126">
        <v>-0.71710726522369295</v>
      </c>
      <c r="K17" s="201">
        <v>-1.57709130659647</v>
      </c>
      <c r="L17" s="274">
        <v>-1.6892571029654802</v>
      </c>
      <c r="M17" s="202">
        <v>-2.12532227478198</v>
      </c>
      <c r="N17" s="203">
        <v>4.6374738441401497E-2</v>
      </c>
      <c r="O17" s="274">
        <v>-0.26499547759502001</v>
      </c>
      <c r="P17" s="126">
        <v>0.31560273404449601</v>
      </c>
      <c r="R17" s="201">
        <v>-3.9683435452725999</v>
      </c>
      <c r="S17" s="274">
        <v>-2.8892138963195197</v>
      </c>
      <c r="T17" s="202">
        <v>-4.1539697043595902</v>
      </c>
      <c r="U17" s="203">
        <v>-1.1134861843675702E-3</v>
      </c>
      <c r="V17" s="274">
        <v>1.1444380748647101</v>
      </c>
      <c r="W17" s="126">
        <v>-0.79221674639098294</v>
      </c>
    </row>
    <row r="18" spans="2:23" x14ac:dyDescent="0.3">
      <c r="B18" s="17"/>
      <c r="C18" s="96" t="s">
        <v>98</v>
      </c>
      <c r="D18" s="201">
        <v>0.82735761625745108</v>
      </c>
      <c r="E18" s="274">
        <v>1.2735539737641</v>
      </c>
      <c r="F18" s="202">
        <v>-1.6663723210980999</v>
      </c>
      <c r="G18" s="203">
        <v>-0.49618853261337303</v>
      </c>
      <c r="H18" s="274">
        <v>-0.40937228831390299</v>
      </c>
      <c r="I18" s="126">
        <v>-1.11198109697687</v>
      </c>
      <c r="K18" s="201">
        <v>1.52970504461303</v>
      </c>
      <c r="L18" s="274">
        <v>1.9823441518013603</v>
      </c>
      <c r="M18" s="202">
        <v>1.20415960360603</v>
      </c>
      <c r="N18" s="203">
        <v>1.2467148030255599</v>
      </c>
      <c r="O18" s="274">
        <v>1.8577132614057599</v>
      </c>
      <c r="P18" s="126">
        <v>0.22788211023931901</v>
      </c>
      <c r="R18" s="201">
        <v>-4.2799298416116196</v>
      </c>
      <c r="S18" s="274">
        <v>-4.3084980866182399</v>
      </c>
      <c r="T18" s="202">
        <v>-3.8069512030874804</v>
      </c>
      <c r="U18" s="203">
        <v>0.187264740511184</v>
      </c>
      <c r="V18" s="274">
        <v>0.61442738075012704</v>
      </c>
      <c r="W18" s="126">
        <v>-0.25635353094763896</v>
      </c>
    </row>
    <row r="19" spans="2:23" ht="13.2" x14ac:dyDescent="0.3">
      <c r="B19" s="430" t="s">
        <v>164</v>
      </c>
      <c r="C19" s="431"/>
      <c r="D19" s="198">
        <v>2.2504729986418703</v>
      </c>
      <c r="E19" s="273">
        <v>2.2605428556003799</v>
      </c>
      <c r="F19" s="199">
        <v>2.3553294117041501</v>
      </c>
      <c r="G19" s="200">
        <v>0.66397958927366696</v>
      </c>
      <c r="H19" s="273">
        <v>0.77829665343542898</v>
      </c>
      <c r="I19" s="132">
        <v>0.77878774410409202</v>
      </c>
      <c r="K19" s="198">
        <v>3.97885379889482</v>
      </c>
      <c r="L19" s="273">
        <v>2.44907888763648</v>
      </c>
      <c r="M19" s="199">
        <v>2.0873005036687</v>
      </c>
      <c r="N19" s="200">
        <v>2.4007215700650599</v>
      </c>
      <c r="O19" s="273">
        <v>1.5586053574535399</v>
      </c>
      <c r="P19" s="132">
        <v>2.3184048126768899</v>
      </c>
      <c r="R19" s="198">
        <v>-6.0049570153561502</v>
      </c>
      <c r="S19" s="273">
        <v>-3.37821240429078</v>
      </c>
      <c r="T19" s="199">
        <v>-6.3182092481667507</v>
      </c>
      <c r="U19" s="200">
        <v>-0.44322676572879899</v>
      </c>
      <c r="V19" s="273">
        <v>-0.28599681384188197</v>
      </c>
      <c r="W19" s="132">
        <v>-0.98015782630791504</v>
      </c>
    </row>
    <row r="20" spans="2:23" x14ac:dyDescent="0.3">
      <c r="B20" s="16" t="s">
        <v>87</v>
      </c>
      <c r="C20" s="95" t="s">
        <v>142</v>
      </c>
      <c r="D20" s="201">
        <v>3.1542567928715597</v>
      </c>
      <c r="E20" s="274">
        <v>3.3106886788207399</v>
      </c>
      <c r="F20" s="202">
        <v>3.2333783340324098</v>
      </c>
      <c r="G20" s="203">
        <v>-0.69030971555520404</v>
      </c>
      <c r="H20" s="274">
        <v>-0.59151264240174795</v>
      </c>
      <c r="I20" s="126">
        <v>-0.53308364606444703</v>
      </c>
      <c r="K20" s="201">
        <v>3.6549780722000498</v>
      </c>
      <c r="L20" s="274">
        <v>1.61864456656164</v>
      </c>
      <c r="M20" s="202">
        <v>1.4290325626987699</v>
      </c>
      <c r="N20" s="203">
        <v>1.47619267568875</v>
      </c>
      <c r="O20" s="274">
        <v>0.55492654955666698</v>
      </c>
      <c r="P20" s="126">
        <v>1.41319316733473</v>
      </c>
      <c r="R20" s="201">
        <v>-5.3012704593125601</v>
      </c>
      <c r="S20" s="274">
        <v>-1.7514565134732401</v>
      </c>
      <c r="T20" s="202">
        <v>-5.8301984046194395</v>
      </c>
      <c r="U20" s="203">
        <v>-1.0749371714190701</v>
      </c>
      <c r="V20" s="274">
        <v>-0.72584787873314294</v>
      </c>
      <c r="W20" s="126">
        <v>-1.7539180942199799</v>
      </c>
    </row>
    <row r="21" spans="2:23" x14ac:dyDescent="0.3">
      <c r="B21" s="13"/>
      <c r="C21" s="95" t="s">
        <v>141</v>
      </c>
      <c r="D21" s="201">
        <v>1.5712330504976901</v>
      </c>
      <c r="E21" s="274">
        <v>2.2675105017135402</v>
      </c>
      <c r="F21" s="202">
        <v>1.09208272427186</v>
      </c>
      <c r="G21" s="203">
        <v>1.2061435986797699</v>
      </c>
      <c r="H21" s="274">
        <v>1.3540425109537899</v>
      </c>
      <c r="I21" s="126">
        <v>1.28586493511216</v>
      </c>
      <c r="K21" s="201">
        <v>4.5571164711816898</v>
      </c>
      <c r="L21" s="274">
        <v>2.8049451699590202</v>
      </c>
      <c r="M21" s="202">
        <v>2.3091505982708398</v>
      </c>
      <c r="N21" s="203">
        <v>3.1938811728026399</v>
      </c>
      <c r="O21" s="274">
        <v>2.1322269887069902</v>
      </c>
      <c r="P21" s="126">
        <v>3.1176350574190903</v>
      </c>
      <c r="R21" s="201">
        <v>-7.6235234716770597</v>
      </c>
      <c r="S21" s="274">
        <v>-5.73014084771222</v>
      </c>
      <c r="T21" s="202">
        <v>-7.6386771825461901</v>
      </c>
      <c r="U21" s="203">
        <v>-0.132654005516297</v>
      </c>
      <c r="V21" s="274">
        <v>-0.22140127492261699</v>
      </c>
      <c r="W21" s="126">
        <v>-0.60197915669045798</v>
      </c>
    </row>
    <row r="22" spans="2:23" x14ac:dyDescent="0.3">
      <c r="B22" s="17"/>
      <c r="C22" s="96" t="s">
        <v>40</v>
      </c>
      <c r="D22" s="201">
        <v>0.84034027294515001</v>
      </c>
      <c r="E22" s="274">
        <v>4.3557860424159302E-2</v>
      </c>
      <c r="F22" s="202">
        <v>1.6873385041455702</v>
      </c>
      <c r="G22" s="203">
        <v>1.46170935622294</v>
      </c>
      <c r="H22" s="274">
        <v>1.65307509940513</v>
      </c>
      <c r="I22" s="126">
        <v>1.3994082623365101</v>
      </c>
      <c r="K22" s="201">
        <v>1.2690691611157501</v>
      </c>
      <c r="L22" s="274">
        <v>0.43249589847071901</v>
      </c>
      <c r="M22" s="202">
        <v>1.0228205256976401</v>
      </c>
      <c r="N22" s="203">
        <v>1.50402080945562</v>
      </c>
      <c r="O22" s="274">
        <v>1.37207500647725</v>
      </c>
      <c r="P22" s="126">
        <v>1.31408837370941</v>
      </c>
      <c r="R22" s="201">
        <v>-3.8729018799052701</v>
      </c>
      <c r="S22" s="274">
        <v>-2.37850589169439</v>
      </c>
      <c r="T22" s="202">
        <v>-4.0477112921562197</v>
      </c>
      <c r="U22" s="203">
        <v>0.10318372231554701</v>
      </c>
      <c r="V22" s="274">
        <v>7.2976462396789898E-3</v>
      </c>
      <c r="W22" s="126">
        <v>-6.1863082257429501E-2</v>
      </c>
    </row>
    <row r="23" spans="2:23" x14ac:dyDescent="0.3">
      <c r="B23" s="430" t="s">
        <v>158</v>
      </c>
      <c r="C23" s="431"/>
      <c r="D23" s="198">
        <v>1.8667603735178999</v>
      </c>
      <c r="E23" s="273">
        <v>4.0145890862006501</v>
      </c>
      <c r="F23" s="199">
        <v>0.25423122101249096</v>
      </c>
      <c r="G23" s="200">
        <v>0.47286155092243198</v>
      </c>
      <c r="H23" s="273">
        <v>1.04440715863372</v>
      </c>
      <c r="I23" s="132">
        <v>0.26913321955963604</v>
      </c>
      <c r="K23" s="198">
        <v>0.38910924595145802</v>
      </c>
      <c r="L23" s="273">
        <v>-8.0551783195059706E-2</v>
      </c>
      <c r="M23" s="199">
        <v>-8.5992383199673408E-2</v>
      </c>
      <c r="N23" s="200">
        <v>0.69742497980185303</v>
      </c>
      <c r="O23" s="273">
        <v>0.80692664190877805</v>
      </c>
      <c r="P23" s="132">
        <v>0.411164814054987</v>
      </c>
      <c r="R23" s="198">
        <v>-4.5593441179794398</v>
      </c>
      <c r="S23" s="273">
        <v>-1.5504263634178599</v>
      </c>
      <c r="T23" s="199">
        <v>-5.1194413558534997</v>
      </c>
      <c r="U23" s="200">
        <v>-0.61639385596904395</v>
      </c>
      <c r="V23" s="273">
        <v>4.7369791945572899E-2</v>
      </c>
      <c r="W23" s="132">
        <v>-0.86721687831791094</v>
      </c>
    </row>
    <row r="24" spans="2:23" x14ac:dyDescent="0.3">
      <c r="B24" s="430" t="s">
        <v>159</v>
      </c>
      <c r="C24" s="431"/>
      <c r="D24" s="198">
        <v>1.00298055115644</v>
      </c>
      <c r="E24" s="273">
        <v>1.29327455707793</v>
      </c>
      <c r="F24" s="199">
        <v>-1.5737760132812699</v>
      </c>
      <c r="G24" s="200">
        <v>1.3688196312324499</v>
      </c>
      <c r="H24" s="273">
        <v>1.50496178011907</v>
      </c>
      <c r="I24" s="132">
        <v>0.35095762236716499</v>
      </c>
      <c r="K24" s="198">
        <v>2.3511919730218898</v>
      </c>
      <c r="L24" s="273">
        <v>2.1676619074010799</v>
      </c>
      <c r="M24" s="199">
        <v>1.8416137932658598</v>
      </c>
      <c r="N24" s="200">
        <v>1.7838274847179301</v>
      </c>
      <c r="O24" s="273">
        <v>1.70354100563994</v>
      </c>
      <c r="P24" s="132">
        <v>1.71418743732128</v>
      </c>
      <c r="R24" s="198">
        <v>-5.50075238804747</v>
      </c>
      <c r="S24" s="273">
        <v>-3.4825932673272697</v>
      </c>
      <c r="T24" s="199">
        <v>-8.8358000299994206</v>
      </c>
      <c r="U24" s="200">
        <v>1.8984692235579602E-2</v>
      </c>
      <c r="V24" s="273">
        <v>0.58816545986428692</v>
      </c>
      <c r="W24" s="132">
        <v>-1.3806196815182601</v>
      </c>
    </row>
    <row r="25" spans="2:23" x14ac:dyDescent="0.3">
      <c r="B25" s="16" t="s">
        <v>87</v>
      </c>
      <c r="C25" s="97" t="s">
        <v>103</v>
      </c>
      <c r="D25" s="201">
        <v>-0.13383413472053401</v>
      </c>
      <c r="E25" s="274">
        <v>-1.0968564070109199</v>
      </c>
      <c r="F25" s="202">
        <v>13.622104033180099</v>
      </c>
      <c r="G25" s="203">
        <v>1.7044379278077399</v>
      </c>
      <c r="H25" s="274">
        <v>2.6023067157686701</v>
      </c>
      <c r="I25" s="126">
        <v>-5.6065256850709302</v>
      </c>
      <c r="K25" s="201">
        <v>4.8125020028656902</v>
      </c>
      <c r="L25" s="274">
        <v>5.5228957356338304</v>
      </c>
      <c r="M25" s="202">
        <v>0.174456982757976</v>
      </c>
      <c r="N25" s="203">
        <v>3.1566312193677102</v>
      </c>
      <c r="O25" s="274">
        <v>3.2930411348642803</v>
      </c>
      <c r="P25" s="126">
        <v>2.0830038384658698</v>
      </c>
      <c r="R25" s="201">
        <v>-6.7596937387368996</v>
      </c>
      <c r="S25" s="274">
        <v>-4.6267518166263599</v>
      </c>
      <c r="T25" s="202">
        <v>-9.9206639951087201</v>
      </c>
      <c r="U25" s="203">
        <v>0.72778288323362994</v>
      </c>
      <c r="V25" s="274">
        <v>1.1917590374175902</v>
      </c>
      <c r="W25" s="126">
        <v>-0.54540307831616497</v>
      </c>
    </row>
    <row r="26" spans="2:23" x14ac:dyDescent="0.3">
      <c r="B26" s="13"/>
      <c r="C26" s="95" t="s">
        <v>100</v>
      </c>
      <c r="D26" s="201">
        <v>11.128918049841301</v>
      </c>
      <c r="E26" s="274">
        <v>11.0076641649345</v>
      </c>
      <c r="F26" s="202" t="s">
        <v>129</v>
      </c>
      <c r="G26" s="203">
        <v>2.4041588261628903</v>
      </c>
      <c r="H26" s="274">
        <v>2.4041588261628903</v>
      </c>
      <c r="I26" s="126" t="s">
        <v>129</v>
      </c>
      <c r="K26" s="201">
        <v>2.5371258669149199</v>
      </c>
      <c r="L26" s="274">
        <v>2.6233204891633801</v>
      </c>
      <c r="M26" s="202" t="s">
        <v>129</v>
      </c>
      <c r="N26" s="203">
        <v>0.82109045599916297</v>
      </c>
      <c r="O26" s="274">
        <v>0.80408619856791008</v>
      </c>
      <c r="P26" s="126" t="s">
        <v>129</v>
      </c>
      <c r="R26" s="201">
        <v>-4.55524346062123</v>
      </c>
      <c r="S26" s="274">
        <v>-4.2510348229477195</v>
      </c>
      <c r="T26" s="202" t="s">
        <v>129</v>
      </c>
      <c r="U26" s="203">
        <v>4.2988950421141099E-2</v>
      </c>
      <c r="V26" s="274">
        <v>0.39839629876239302</v>
      </c>
      <c r="W26" s="126" t="s">
        <v>129</v>
      </c>
    </row>
    <row r="27" spans="2:23" x14ac:dyDescent="0.3">
      <c r="B27" s="13"/>
      <c r="C27" s="95" t="s">
        <v>99</v>
      </c>
      <c r="D27" s="201">
        <v>1.7542715965853699</v>
      </c>
      <c r="E27" s="274">
        <v>2.05271090025541</v>
      </c>
      <c r="F27" s="202">
        <v>4.0701812174193094E-2</v>
      </c>
      <c r="G27" s="203">
        <v>1.1663913502462799</v>
      </c>
      <c r="H27" s="274">
        <v>1.1826045360062301</v>
      </c>
      <c r="I27" s="126">
        <v>1.2183820996385999</v>
      </c>
      <c r="K27" s="201">
        <v>1.43516160348758</v>
      </c>
      <c r="L27" s="274">
        <v>1.1647499012418501</v>
      </c>
      <c r="M27" s="202">
        <v>0.77126861395582202</v>
      </c>
      <c r="N27" s="203">
        <v>1.06956085427268</v>
      </c>
      <c r="O27" s="274">
        <v>0.93632935523926297</v>
      </c>
      <c r="P27" s="126">
        <v>1.0941814285475602</v>
      </c>
      <c r="R27" s="201">
        <v>-5.7346557889723506</v>
      </c>
      <c r="S27" s="274">
        <v>-3.1852851803513702</v>
      </c>
      <c r="T27" s="202">
        <v>-9.4732224757597905</v>
      </c>
      <c r="U27" s="203">
        <v>-0.76867034352702301</v>
      </c>
      <c r="V27" s="274">
        <v>-0.27303947785022298</v>
      </c>
      <c r="W27" s="126">
        <v>-1.86155506276569</v>
      </c>
    </row>
    <row r="28" spans="2:23" x14ac:dyDescent="0.3">
      <c r="B28" s="17"/>
      <c r="C28" s="96" t="s">
        <v>102</v>
      </c>
      <c r="D28" s="201">
        <v>-1.6880893637413199</v>
      </c>
      <c r="E28" s="274">
        <v>1.64442362941646</v>
      </c>
      <c r="F28" s="202">
        <v>-41.002546366205799</v>
      </c>
      <c r="G28" s="203">
        <v>5.0566527530498995</v>
      </c>
      <c r="H28" s="274">
        <v>6.3580739642168398</v>
      </c>
      <c r="I28" s="126">
        <v>-6.2158497170870994</v>
      </c>
      <c r="K28" s="201">
        <v>2.8054804082128197</v>
      </c>
      <c r="L28" s="274">
        <v>1.6529537274971602</v>
      </c>
      <c r="M28" s="202">
        <v>9.0277154933082304</v>
      </c>
      <c r="N28" s="203">
        <v>5.89849233115212</v>
      </c>
      <c r="O28" s="274">
        <v>5.6187924178233697</v>
      </c>
      <c r="P28" s="126">
        <v>7.19934748202395</v>
      </c>
      <c r="R28" s="201">
        <v>-5.8525038938474303</v>
      </c>
      <c r="S28" s="274">
        <v>-6.6420320949504497</v>
      </c>
      <c r="T28" s="202">
        <v>-2.9308695924535999</v>
      </c>
      <c r="U28" s="203">
        <v>3.0232439767831498</v>
      </c>
      <c r="V28" s="274">
        <v>2.7109080940044099</v>
      </c>
      <c r="W28" s="126">
        <v>4.6106384098544497</v>
      </c>
    </row>
    <row r="29" spans="2:23" ht="15" customHeight="1" x14ac:dyDescent="0.3">
      <c r="B29" s="432" t="s">
        <v>112</v>
      </c>
      <c r="C29" s="98" t="s">
        <v>113</v>
      </c>
      <c r="D29" s="204">
        <v>2.2032211978509202</v>
      </c>
      <c r="E29" s="275">
        <v>2.2248454721468103</v>
      </c>
      <c r="F29" s="205">
        <v>1.97011476473345</v>
      </c>
      <c r="G29" s="206">
        <v>0.70332167785649402</v>
      </c>
      <c r="H29" s="275">
        <v>0.81308878169201704</v>
      </c>
      <c r="I29" s="124">
        <v>0.54018592148730193</v>
      </c>
      <c r="K29" s="204">
        <v>2.85427995603977</v>
      </c>
      <c r="L29" s="275">
        <v>2.8495347047492001</v>
      </c>
      <c r="M29" s="205">
        <v>1.86817487076461</v>
      </c>
      <c r="N29" s="206">
        <v>1.77841665634186</v>
      </c>
      <c r="O29" s="275">
        <v>1.7008177903236701</v>
      </c>
      <c r="P29" s="124">
        <v>1.7137666148517399</v>
      </c>
      <c r="R29" s="204">
        <v>-4.59733133903877</v>
      </c>
      <c r="S29" s="275">
        <v>-3.0088749068804899</v>
      </c>
      <c r="T29" s="205">
        <v>-5.5734656921428201</v>
      </c>
      <c r="U29" s="206">
        <v>-0.166740008315513</v>
      </c>
      <c r="V29" s="275">
        <v>0.40402956089769004</v>
      </c>
      <c r="W29" s="124">
        <v>-0.81176569061117698</v>
      </c>
    </row>
    <row r="30" spans="2:23" x14ac:dyDescent="0.3">
      <c r="B30" s="433"/>
      <c r="C30" s="99" t="s">
        <v>114</v>
      </c>
      <c r="D30" s="207">
        <v>2.2504754196563099</v>
      </c>
      <c r="E30" s="276">
        <v>1.99053868534282</v>
      </c>
      <c r="F30" s="208">
        <v>2.47597600047607</v>
      </c>
      <c r="G30" s="209">
        <v>0.865440605840195</v>
      </c>
      <c r="H30" s="276">
        <v>1.0242424125232101</v>
      </c>
      <c r="I30" s="130">
        <v>0.46599407587752906</v>
      </c>
      <c r="K30" s="207">
        <v>2.5875359261474902</v>
      </c>
      <c r="L30" s="276">
        <v>1.6207618721864301</v>
      </c>
      <c r="M30" s="208">
        <v>2.9626120412317598</v>
      </c>
      <c r="N30" s="209">
        <v>1.5881801746795698</v>
      </c>
      <c r="O30" s="276">
        <v>1.1880816749304499</v>
      </c>
      <c r="P30" s="130">
        <v>2.7707929075537101</v>
      </c>
      <c r="R30" s="207">
        <v>-2.8373412221291101</v>
      </c>
      <c r="S30" s="276">
        <v>-1.59263903798658</v>
      </c>
      <c r="T30" s="208">
        <v>-5.51483142126584</v>
      </c>
      <c r="U30" s="209">
        <v>0.14945408278643801</v>
      </c>
      <c r="V30" s="276">
        <v>8.4813569540087591E-2</v>
      </c>
      <c r="W30" s="130">
        <v>-0.552587927175752</v>
      </c>
    </row>
    <row r="31" spans="2:23" x14ac:dyDescent="0.3">
      <c r="B31" s="22"/>
      <c r="C31" s="48"/>
      <c r="D31" s="73"/>
      <c r="E31" s="73"/>
      <c r="F31" s="73"/>
      <c r="G31" s="73"/>
      <c r="H31" s="73"/>
      <c r="I31" s="73"/>
      <c r="K31" s="73"/>
      <c r="L31" s="73"/>
      <c r="M31" s="73"/>
      <c r="N31" s="73"/>
      <c r="O31" s="73"/>
      <c r="P31" s="73"/>
      <c r="R31" s="73"/>
      <c r="S31" s="73"/>
      <c r="T31" s="73"/>
      <c r="U31" s="73"/>
      <c r="V31" s="73"/>
      <c r="W31" s="73"/>
    </row>
    <row r="32" spans="2:23" x14ac:dyDescent="0.3">
      <c r="B32" s="421" t="s">
        <v>168</v>
      </c>
      <c r="C32" s="421"/>
      <c r="D32" s="421"/>
      <c r="E32" s="421"/>
      <c r="F32" s="421"/>
      <c r="G32" s="421"/>
      <c r="H32" s="421"/>
      <c r="I32" s="421"/>
    </row>
    <row r="33" spans="2:9" ht="27.45" customHeight="1" x14ac:dyDescent="0.3">
      <c r="B33" s="421" t="s">
        <v>165</v>
      </c>
      <c r="C33" s="421"/>
      <c r="D33" s="421"/>
      <c r="E33" s="421"/>
      <c r="F33" s="421"/>
      <c r="G33" s="421"/>
      <c r="H33" s="421"/>
      <c r="I33" s="421"/>
    </row>
    <row r="34" spans="2:9" ht="26.25" customHeight="1" x14ac:dyDescent="0.3">
      <c r="B34" s="436" t="s">
        <v>166</v>
      </c>
      <c r="C34" s="436"/>
      <c r="D34" s="436"/>
      <c r="E34" s="436"/>
      <c r="F34" s="436"/>
      <c r="G34" s="436"/>
      <c r="H34" s="436"/>
      <c r="I34" s="436"/>
    </row>
    <row r="35" spans="2:9" ht="42.75" customHeight="1" x14ac:dyDescent="0.3">
      <c r="B35" s="436" t="s">
        <v>186</v>
      </c>
      <c r="C35" s="436"/>
      <c r="D35" s="436"/>
      <c r="E35" s="436"/>
      <c r="F35" s="436"/>
      <c r="G35" s="436"/>
      <c r="H35" s="436"/>
      <c r="I35" s="436"/>
    </row>
    <row r="36" spans="2:9" ht="40.200000000000003" customHeight="1" x14ac:dyDescent="0.3">
      <c r="B36" s="436" t="s">
        <v>147</v>
      </c>
      <c r="C36" s="436"/>
      <c r="D36" s="436"/>
      <c r="E36" s="436"/>
      <c r="F36" s="436"/>
      <c r="G36" s="436"/>
      <c r="H36" s="436"/>
      <c r="I36" s="436"/>
    </row>
    <row r="37" spans="2:9" x14ac:dyDescent="0.3">
      <c r="B37" s="421" t="s">
        <v>146</v>
      </c>
      <c r="C37" s="421"/>
      <c r="D37" s="421"/>
      <c r="E37" s="421"/>
      <c r="F37" s="421"/>
      <c r="G37" s="421"/>
      <c r="H37" s="421"/>
      <c r="I37" s="421"/>
    </row>
  </sheetData>
  <mergeCells count="22">
    <mergeCell ref="R4:W4"/>
    <mergeCell ref="D5:F5"/>
    <mergeCell ref="G5:I5"/>
    <mergeCell ref="K5:M5"/>
    <mergeCell ref="N5:P5"/>
    <mergeCell ref="R5:T5"/>
    <mergeCell ref="U5:W5"/>
    <mergeCell ref="K4:P4"/>
    <mergeCell ref="B2:P2"/>
    <mergeCell ref="B35:I35"/>
    <mergeCell ref="B33:I33"/>
    <mergeCell ref="B34:I34"/>
    <mergeCell ref="B8:C8"/>
    <mergeCell ref="B19:C19"/>
    <mergeCell ref="B23:C23"/>
    <mergeCell ref="B24:C24"/>
    <mergeCell ref="B29:B30"/>
    <mergeCell ref="B36:I36"/>
    <mergeCell ref="B37:I37"/>
    <mergeCell ref="B32:I32"/>
    <mergeCell ref="B5:C6"/>
    <mergeCell ref="D4:I4"/>
  </mergeCells>
  <pageMargins left="0.25" right="0.25" top="0.75" bottom="0.75" header="0.3" footer="0.3"/>
  <pageSetup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FDD4-C31B-43FE-9E69-E4E1FB5E8555}">
  <sheetPr>
    <pageSetUpPr fitToPage="1"/>
  </sheetPr>
  <dimension ref="A1:G37"/>
  <sheetViews>
    <sheetView showGridLines="0" workbookViewId="0"/>
  </sheetViews>
  <sheetFormatPr baseColWidth="10" defaultRowHeight="14.4" x14ac:dyDescent="0.3"/>
  <cols>
    <col min="1" max="1" width="4.109375" customWidth="1"/>
    <col min="3" max="3" width="30" customWidth="1"/>
    <col min="4" max="4" width="16.6640625" customWidth="1"/>
    <col min="5" max="5" width="14.44140625" customWidth="1"/>
    <col min="6" max="6" width="14.33203125" customWidth="1"/>
  </cols>
  <sheetData>
    <row r="1" spans="1:7" x14ac:dyDescent="0.3">
      <c r="A1" s="2"/>
      <c r="B1" s="2"/>
      <c r="C1" s="2"/>
      <c r="D1" s="2"/>
      <c r="E1" s="2"/>
      <c r="F1" s="2"/>
      <c r="G1" s="2"/>
    </row>
    <row r="2" spans="1:7" ht="15.6" x14ac:dyDescent="0.35">
      <c r="A2" s="2"/>
      <c r="B2" s="396" t="s">
        <v>206</v>
      </c>
      <c r="C2" s="2"/>
      <c r="D2" s="2"/>
      <c r="E2" s="2"/>
      <c r="F2" s="2"/>
      <c r="G2" s="2"/>
    </row>
    <row r="3" spans="1:7" x14ac:dyDescent="0.3">
      <c r="A3" s="2"/>
      <c r="B3" s="1"/>
      <c r="C3" s="2"/>
      <c r="D3" s="2"/>
      <c r="E3" s="2"/>
      <c r="F3" s="2"/>
      <c r="G3" s="2"/>
    </row>
    <row r="4" spans="1:7" x14ac:dyDescent="0.3">
      <c r="A4" s="2"/>
      <c r="B4" s="2"/>
      <c r="C4" s="2"/>
      <c r="D4" s="506" t="s">
        <v>169</v>
      </c>
      <c r="E4" s="507"/>
      <c r="F4" s="507"/>
      <c r="G4" s="508"/>
    </row>
    <row r="5" spans="1:7" x14ac:dyDescent="0.3">
      <c r="A5" s="2"/>
      <c r="B5" s="509" t="s">
        <v>116</v>
      </c>
      <c r="C5" s="510"/>
      <c r="D5" s="312" t="s">
        <v>75</v>
      </c>
      <c r="E5" s="313" t="s">
        <v>76</v>
      </c>
      <c r="F5" s="314" t="s">
        <v>77</v>
      </c>
      <c r="G5" s="315" t="s">
        <v>104</v>
      </c>
    </row>
    <row r="6" spans="1:7" x14ac:dyDescent="0.3">
      <c r="A6" s="2"/>
      <c r="B6" s="316"/>
      <c r="C6" s="317" t="s">
        <v>89</v>
      </c>
      <c r="D6" s="103">
        <v>69.599999999999994</v>
      </c>
      <c r="E6" s="52">
        <v>63.6</v>
      </c>
      <c r="F6" s="53">
        <v>66.400000000000006</v>
      </c>
      <c r="G6" s="104">
        <v>66.7</v>
      </c>
    </row>
    <row r="7" spans="1:7" x14ac:dyDescent="0.3">
      <c r="A7" s="2"/>
      <c r="B7" s="504" t="s">
        <v>157</v>
      </c>
      <c r="C7" s="505"/>
      <c r="D7" s="105">
        <v>53.553921568627501</v>
      </c>
      <c r="E7" s="54">
        <v>43.730990199391698</v>
      </c>
      <c r="F7" s="55">
        <v>37.9796397807361</v>
      </c>
      <c r="G7" s="106">
        <v>48.193166885676703</v>
      </c>
    </row>
    <row r="8" spans="1:7" x14ac:dyDescent="0.3">
      <c r="A8" s="2"/>
      <c r="B8" s="318"/>
      <c r="C8" s="2" t="s">
        <v>90</v>
      </c>
      <c r="D8" s="107">
        <v>46.6</v>
      </c>
      <c r="E8" s="56">
        <v>38.9</v>
      </c>
      <c r="F8" s="57">
        <v>39.700000000000003</v>
      </c>
      <c r="G8" s="108">
        <v>44</v>
      </c>
    </row>
    <row r="9" spans="1:7" x14ac:dyDescent="0.3">
      <c r="A9" s="2"/>
      <c r="B9" s="318"/>
      <c r="C9" s="2" t="s">
        <v>91</v>
      </c>
      <c r="D9" s="107">
        <v>70.8</v>
      </c>
      <c r="E9" s="56">
        <v>54.7</v>
      </c>
      <c r="F9" s="57">
        <v>43.2</v>
      </c>
      <c r="G9" s="108">
        <v>62</v>
      </c>
    </row>
    <row r="10" spans="1:7" x14ac:dyDescent="0.3">
      <c r="A10" s="2"/>
      <c r="B10" s="318"/>
      <c r="C10" s="2" t="s">
        <v>92</v>
      </c>
      <c r="D10" s="107">
        <v>37.1</v>
      </c>
      <c r="E10" s="56">
        <v>30.9</v>
      </c>
      <c r="F10" s="57">
        <v>28.8</v>
      </c>
      <c r="G10" s="108">
        <v>32.5</v>
      </c>
    </row>
    <row r="11" spans="1:7" x14ac:dyDescent="0.3">
      <c r="A11" s="2"/>
      <c r="B11" s="318"/>
      <c r="C11" s="2" t="s">
        <v>93</v>
      </c>
      <c r="D11" s="107">
        <v>64.8</v>
      </c>
      <c r="E11" s="56">
        <v>57.7</v>
      </c>
      <c r="F11" s="57">
        <v>44.2</v>
      </c>
      <c r="G11" s="108">
        <v>58.5</v>
      </c>
    </row>
    <row r="12" spans="1:7" x14ac:dyDescent="0.3">
      <c r="A12" s="2"/>
      <c r="B12" s="318"/>
      <c r="C12" s="2" t="s">
        <v>101</v>
      </c>
      <c r="D12" s="107">
        <v>63</v>
      </c>
      <c r="E12" s="56">
        <v>62.5</v>
      </c>
      <c r="F12" s="57" t="s">
        <v>129</v>
      </c>
      <c r="G12" s="108">
        <v>61.7</v>
      </c>
    </row>
    <row r="13" spans="1:7" x14ac:dyDescent="0.3">
      <c r="A13" s="2"/>
      <c r="B13" s="318"/>
      <c r="C13" s="2" t="s">
        <v>94</v>
      </c>
      <c r="D13" s="107">
        <v>64.3</v>
      </c>
      <c r="E13" s="56">
        <v>54.7</v>
      </c>
      <c r="F13" s="57">
        <v>49.2</v>
      </c>
      <c r="G13" s="108">
        <v>60.3</v>
      </c>
    </row>
    <row r="14" spans="1:7" x14ac:dyDescent="0.3">
      <c r="A14" s="2"/>
      <c r="B14" s="318"/>
      <c r="C14" s="2" t="s">
        <v>95</v>
      </c>
      <c r="D14" s="107">
        <v>67.7</v>
      </c>
      <c r="E14" s="56">
        <v>57.6</v>
      </c>
      <c r="F14" s="57">
        <v>65.599999999999994</v>
      </c>
      <c r="G14" s="108">
        <v>64.400000000000006</v>
      </c>
    </row>
    <row r="15" spans="1:7" x14ac:dyDescent="0.3">
      <c r="A15" s="2"/>
      <c r="B15" s="318"/>
      <c r="C15" s="2" t="s">
        <v>96</v>
      </c>
      <c r="D15" s="107">
        <v>42.3</v>
      </c>
      <c r="E15" s="56">
        <v>28.2</v>
      </c>
      <c r="F15" s="57">
        <v>25.5</v>
      </c>
      <c r="G15" s="108">
        <v>35.799999999999997</v>
      </c>
    </row>
    <row r="16" spans="1:7" x14ac:dyDescent="0.3">
      <c r="A16" s="2"/>
      <c r="B16" s="318"/>
      <c r="C16" s="2" t="s">
        <v>97</v>
      </c>
      <c r="D16" s="107">
        <v>48.4</v>
      </c>
      <c r="E16" s="56">
        <v>45.9</v>
      </c>
      <c r="F16" s="57">
        <v>31.1</v>
      </c>
      <c r="G16" s="108">
        <v>43.7</v>
      </c>
    </row>
    <row r="17" spans="1:7" x14ac:dyDescent="0.3">
      <c r="A17" s="2"/>
      <c r="B17" s="319"/>
      <c r="C17" s="320" t="s">
        <v>98</v>
      </c>
      <c r="D17" s="109">
        <v>62.9</v>
      </c>
      <c r="E17" s="58">
        <v>54.7</v>
      </c>
      <c r="F17" s="59">
        <v>51.2</v>
      </c>
      <c r="G17" s="110">
        <v>57.8</v>
      </c>
    </row>
    <row r="18" spans="1:7" x14ac:dyDescent="0.3">
      <c r="A18" s="2"/>
      <c r="B18" s="504" t="s">
        <v>164</v>
      </c>
      <c r="C18" s="505"/>
      <c r="D18" s="111">
        <v>43.7</v>
      </c>
      <c r="E18" s="60">
        <v>39.6</v>
      </c>
      <c r="F18" s="61">
        <v>35.799999999999997</v>
      </c>
      <c r="G18" s="112">
        <v>40.700000000000003</v>
      </c>
    </row>
    <row r="19" spans="1:7" x14ac:dyDescent="0.3">
      <c r="A19" s="2"/>
      <c r="B19" s="321" t="s">
        <v>87</v>
      </c>
      <c r="C19" s="2" t="s">
        <v>142</v>
      </c>
      <c r="D19" s="113">
        <v>56.9</v>
      </c>
      <c r="E19" s="62">
        <v>55.3</v>
      </c>
      <c r="F19" s="63">
        <v>48.5</v>
      </c>
      <c r="G19" s="114">
        <v>54.8</v>
      </c>
    </row>
    <row r="20" spans="1:7" x14ac:dyDescent="0.3">
      <c r="A20" s="2"/>
      <c r="B20" s="318"/>
      <c r="C20" s="2" t="s">
        <v>141</v>
      </c>
      <c r="D20" s="107">
        <v>26</v>
      </c>
      <c r="E20" s="56">
        <v>24.8</v>
      </c>
      <c r="F20" s="57">
        <v>22.6</v>
      </c>
      <c r="G20" s="108">
        <v>24.8</v>
      </c>
    </row>
    <row r="21" spans="1:7" x14ac:dyDescent="0.3">
      <c r="A21" s="2"/>
      <c r="B21" s="319"/>
      <c r="C21" s="320" t="s">
        <v>40</v>
      </c>
      <c r="D21" s="109">
        <v>45.1</v>
      </c>
      <c r="E21" s="58">
        <v>39.6</v>
      </c>
      <c r="F21" s="59">
        <v>37.700000000000003</v>
      </c>
      <c r="G21" s="110">
        <v>41.6</v>
      </c>
    </row>
    <row r="22" spans="1:7" x14ac:dyDescent="0.3">
      <c r="A22" s="2"/>
      <c r="B22" s="504" t="s">
        <v>158</v>
      </c>
      <c r="C22" s="505"/>
      <c r="D22" s="111">
        <v>51.3</v>
      </c>
      <c r="E22" s="60">
        <v>47.2</v>
      </c>
      <c r="F22" s="61">
        <v>41.1</v>
      </c>
      <c r="G22" s="112">
        <v>48.7</v>
      </c>
    </row>
    <row r="23" spans="1:7" x14ac:dyDescent="0.3">
      <c r="A23" s="2"/>
      <c r="B23" s="504" t="s">
        <v>159</v>
      </c>
      <c r="C23" s="505"/>
      <c r="D23" s="105">
        <v>64.658169177288499</v>
      </c>
      <c r="E23" s="54">
        <v>42.821782178217802</v>
      </c>
      <c r="F23" s="55">
        <v>48.648648648648702</v>
      </c>
      <c r="G23" s="106">
        <v>57.196122296793398</v>
      </c>
    </row>
    <row r="24" spans="1:7" x14ac:dyDescent="0.3">
      <c r="A24" s="2"/>
      <c r="B24" s="321" t="s">
        <v>87</v>
      </c>
      <c r="C24" s="322" t="s">
        <v>103</v>
      </c>
      <c r="D24" s="113">
        <v>60.3</v>
      </c>
      <c r="E24" s="62">
        <v>37.1</v>
      </c>
      <c r="F24" s="63" t="s">
        <v>129</v>
      </c>
      <c r="G24" s="114">
        <v>52.1</v>
      </c>
    </row>
    <row r="25" spans="1:7" x14ac:dyDescent="0.3">
      <c r="A25" s="2"/>
      <c r="B25" s="318"/>
      <c r="C25" s="2" t="s">
        <v>100</v>
      </c>
      <c r="D25" s="107">
        <v>76.2</v>
      </c>
      <c r="E25" s="56" t="s">
        <v>129</v>
      </c>
      <c r="F25" s="57" t="s">
        <v>129</v>
      </c>
      <c r="G25" s="108">
        <v>76</v>
      </c>
    </row>
    <row r="26" spans="1:7" x14ac:dyDescent="0.3">
      <c r="A26" s="2"/>
      <c r="B26" s="318"/>
      <c r="C26" s="2" t="s">
        <v>99</v>
      </c>
      <c r="D26" s="107">
        <v>91.4</v>
      </c>
      <c r="E26" s="56">
        <v>76.5</v>
      </c>
      <c r="F26" s="57" t="s">
        <v>129</v>
      </c>
      <c r="G26" s="108">
        <v>87.3</v>
      </c>
    </row>
    <row r="27" spans="1:7" x14ac:dyDescent="0.3">
      <c r="A27" s="2"/>
      <c r="B27" s="319"/>
      <c r="C27" s="320" t="s">
        <v>102</v>
      </c>
      <c r="D27" s="109">
        <v>88.9</v>
      </c>
      <c r="E27" s="58">
        <v>86.7</v>
      </c>
      <c r="F27" s="59" t="s">
        <v>129</v>
      </c>
      <c r="G27" s="110">
        <v>87</v>
      </c>
    </row>
    <row r="28" spans="1:7" x14ac:dyDescent="0.3">
      <c r="A28" s="2"/>
      <c r="B28" s="511" t="s">
        <v>112</v>
      </c>
      <c r="C28" s="322" t="s">
        <v>113</v>
      </c>
      <c r="D28" s="113">
        <v>51.6</v>
      </c>
      <c r="E28" s="62">
        <v>43.7</v>
      </c>
      <c r="F28" s="63">
        <v>37.799999999999997</v>
      </c>
      <c r="G28" s="114">
        <v>46.9</v>
      </c>
    </row>
    <row r="29" spans="1:7" ht="24" customHeight="1" x14ac:dyDescent="0.3">
      <c r="A29" s="2"/>
      <c r="B29" s="512"/>
      <c r="C29" s="323" t="s">
        <v>114</v>
      </c>
      <c r="D29" s="111">
        <v>52.2</v>
      </c>
      <c r="E29" s="60">
        <v>44.2</v>
      </c>
      <c r="F29" s="61">
        <v>47.6</v>
      </c>
      <c r="G29" s="112">
        <v>48.7</v>
      </c>
    </row>
    <row r="30" spans="1:7" x14ac:dyDescent="0.3">
      <c r="A30" s="2"/>
      <c r="B30" s="324"/>
      <c r="C30" s="1"/>
      <c r="D30" s="66"/>
      <c r="E30" s="66"/>
      <c r="F30" s="66"/>
      <c r="G30" s="66"/>
    </row>
    <row r="31" spans="1:7" x14ac:dyDescent="0.3">
      <c r="A31" s="2"/>
      <c r="B31" s="325" t="s">
        <v>168</v>
      </c>
      <c r="C31" s="1"/>
      <c r="D31" s="66"/>
      <c r="E31" s="66"/>
      <c r="F31" s="66"/>
      <c r="G31" s="66"/>
    </row>
    <row r="32" spans="1:7" ht="33.75" customHeight="1" x14ac:dyDescent="0.3">
      <c r="A32" s="2"/>
      <c r="B32" s="513" t="s">
        <v>165</v>
      </c>
      <c r="C32" s="513"/>
      <c r="D32" s="513"/>
      <c r="E32" s="513"/>
      <c r="F32" s="513"/>
      <c r="G32" s="513"/>
    </row>
    <row r="33" spans="1:7" ht="30" customHeight="1" x14ac:dyDescent="0.3">
      <c r="A33" s="2"/>
      <c r="B33" s="514" t="s">
        <v>154</v>
      </c>
      <c r="C33" s="514"/>
      <c r="D33" s="514"/>
      <c r="E33" s="514"/>
      <c r="F33" s="514"/>
      <c r="G33" s="514"/>
    </row>
    <row r="34" spans="1:7" ht="51.75" customHeight="1" x14ac:dyDescent="0.3">
      <c r="A34" s="2"/>
      <c r="B34" s="513" t="s">
        <v>152</v>
      </c>
      <c r="C34" s="513"/>
      <c r="D34" s="513"/>
      <c r="E34" s="513"/>
      <c r="F34" s="513"/>
      <c r="G34" s="513"/>
    </row>
    <row r="35" spans="1:7" x14ac:dyDescent="0.3">
      <c r="A35" s="2"/>
      <c r="B35" s="515" t="s">
        <v>155</v>
      </c>
      <c r="C35" s="515"/>
      <c r="D35" s="515"/>
      <c r="E35" s="515"/>
      <c r="F35" s="515"/>
      <c r="G35" s="515"/>
    </row>
    <row r="36" spans="1:7" x14ac:dyDescent="0.3">
      <c r="A36" s="2"/>
      <c r="B36" s="2"/>
      <c r="C36" s="2"/>
      <c r="D36" s="2"/>
      <c r="E36" s="2"/>
      <c r="F36" s="2"/>
      <c r="G36" s="2"/>
    </row>
    <row r="37" spans="1:7" x14ac:dyDescent="0.3">
      <c r="A37" s="2"/>
      <c r="B37" s="2"/>
      <c r="C37" s="2"/>
      <c r="D37" s="2"/>
      <c r="E37" s="2"/>
      <c r="F37" s="2"/>
      <c r="G37" s="2"/>
    </row>
  </sheetData>
  <mergeCells count="11">
    <mergeCell ref="B28:B29"/>
    <mergeCell ref="B32:G32"/>
    <mergeCell ref="B33:G33"/>
    <mergeCell ref="B34:G34"/>
    <mergeCell ref="B35:G35"/>
    <mergeCell ref="B23:C23"/>
    <mergeCell ref="D4:G4"/>
    <mergeCell ref="B5:C5"/>
    <mergeCell ref="B7:C7"/>
    <mergeCell ref="B18:C18"/>
    <mergeCell ref="B22:C22"/>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9678-CF5F-450E-B90D-231A410E7EE5}">
  <sheetPr>
    <pageSetUpPr fitToPage="1"/>
  </sheetPr>
  <dimension ref="A1:A25"/>
  <sheetViews>
    <sheetView showGridLines="0" workbookViewId="0">
      <selection activeCell="A2" sqref="A2"/>
    </sheetView>
  </sheetViews>
  <sheetFormatPr baseColWidth="10" defaultRowHeight="14.4" x14ac:dyDescent="0.3"/>
  <cols>
    <col min="1" max="1" width="149.6640625" bestFit="1" customWidth="1"/>
  </cols>
  <sheetData>
    <row r="1" spans="1:1" ht="18" x14ac:dyDescent="0.35">
      <c r="A1" s="386" t="s">
        <v>228</v>
      </c>
    </row>
    <row r="3" spans="1:1" x14ac:dyDescent="0.3">
      <c r="A3" s="390" t="s">
        <v>220</v>
      </c>
    </row>
    <row r="4" spans="1:1" x14ac:dyDescent="0.3">
      <c r="A4" s="390"/>
    </row>
    <row r="5" spans="1:1" s="385" customFormat="1" ht="13.8" x14ac:dyDescent="0.3">
      <c r="A5" s="397" t="s">
        <v>115</v>
      </c>
    </row>
    <row r="6" spans="1:1" s="385" customFormat="1" ht="4.95" customHeight="1" x14ac:dyDescent="0.3">
      <c r="A6" s="391"/>
    </row>
    <row r="7" spans="1:1" s="385" customFormat="1" ht="13.8" x14ac:dyDescent="0.3">
      <c r="A7" s="397" t="s">
        <v>187</v>
      </c>
    </row>
    <row r="8" spans="1:1" s="385" customFormat="1" ht="4.95" customHeight="1" x14ac:dyDescent="0.3">
      <c r="A8" s="391"/>
    </row>
    <row r="9" spans="1:1" s="385" customFormat="1" ht="13.8" x14ac:dyDescent="0.3">
      <c r="A9" s="397" t="s">
        <v>170</v>
      </c>
    </row>
    <row r="10" spans="1:1" s="385" customFormat="1" ht="4.95" customHeight="1" x14ac:dyDescent="0.3">
      <c r="A10" s="391"/>
    </row>
    <row r="11" spans="1:1" s="385" customFormat="1" ht="13.8" x14ac:dyDescent="0.3">
      <c r="A11" s="397" t="s">
        <v>207</v>
      </c>
    </row>
    <row r="12" spans="1:1" s="385" customFormat="1" ht="4.95" customHeight="1" x14ac:dyDescent="0.2"/>
    <row r="13" spans="1:1" s="385" customFormat="1" ht="13.8" x14ac:dyDescent="0.3">
      <c r="A13" s="397" t="s">
        <v>178</v>
      </c>
    </row>
    <row r="14" spans="1:1" s="385" customFormat="1" ht="4.95" customHeight="1" x14ac:dyDescent="0.3">
      <c r="A14" s="391"/>
    </row>
    <row r="15" spans="1:1" s="385" customFormat="1" ht="13.8" x14ac:dyDescent="0.2">
      <c r="A15" s="398" t="s">
        <v>189</v>
      </c>
    </row>
    <row r="16" spans="1:1" s="385" customFormat="1" ht="4.95" customHeight="1" x14ac:dyDescent="0.2">
      <c r="A16" s="392"/>
    </row>
    <row r="17" spans="1:1" s="385" customFormat="1" ht="13.8" x14ac:dyDescent="0.3">
      <c r="A17" s="397" t="s">
        <v>188</v>
      </c>
    </row>
    <row r="18" spans="1:1" s="385" customFormat="1" ht="4.95" customHeight="1" x14ac:dyDescent="0.3">
      <c r="A18" s="391"/>
    </row>
    <row r="19" spans="1:1" s="385" customFormat="1" ht="13.8" x14ac:dyDescent="0.3">
      <c r="A19" s="397" t="s">
        <v>226</v>
      </c>
    </row>
    <row r="20" spans="1:1" s="385" customFormat="1" ht="4.95" customHeight="1" x14ac:dyDescent="0.3">
      <c r="A20" s="391"/>
    </row>
    <row r="21" spans="1:1" s="385" customFormat="1" ht="13.8" x14ac:dyDescent="0.2">
      <c r="A21" s="399" t="s">
        <v>204</v>
      </c>
    </row>
    <row r="22" spans="1:1" s="385" customFormat="1" ht="4.95" customHeight="1" x14ac:dyDescent="0.2">
      <c r="A22" s="392"/>
    </row>
    <row r="23" spans="1:1" s="385" customFormat="1" ht="13.8" x14ac:dyDescent="0.2">
      <c r="A23" s="398" t="s">
        <v>205</v>
      </c>
    </row>
    <row r="24" spans="1:1" s="385" customFormat="1" ht="4.95" customHeight="1" x14ac:dyDescent="0.2">
      <c r="A24" s="392"/>
    </row>
    <row r="25" spans="1:1" s="385" customFormat="1" ht="13.8" x14ac:dyDescent="0.3">
      <c r="A25" s="397" t="s">
        <v>206</v>
      </c>
    </row>
  </sheetData>
  <hyperlinks>
    <hyperlink ref="A5" location="'Tableau 1 '!Zone_d_impression" display="Tableau 1 - Les revenus des médecins avec une activité libérale en 2021" xr:uid="{1D098047-FBBC-49F5-976C-DADAC968018C}"/>
    <hyperlink ref="A7" location="'Tableau 2'!Zone_d_impression" display="Tableau 2 - Taux de croissance annuel moyen du revenu d’activité des médecins, entre 2005 et 2021" xr:uid="{B74E55F0-982E-4010-A217-C7141256370E}"/>
    <hyperlink ref="A11" location="'Tableau encadré 4'!Zone_d_impression" display="Tableau encadré 3 - Part des spécialistes exerçant en secteur 2 adhérant à l’Optam et à l’Optam-co en 2021" xr:uid="{78F1B72A-49C3-4A78-8B4E-E272A5FAACEB}"/>
    <hyperlink ref="A9" location="'Graphique 1'!Zone_d_impression" display="Graphique 1 - Évolution du revenu d’activité moyen des médecins selon la position dans la distribution des revenus, en moyenne annuelle entre 2017 et 2021" xr:uid="{21EDAD1F-C9A1-4211-A90E-7F27E8867A87}"/>
    <hyperlink ref="A13" location="'Tableau complémentaire A'!Zone_d_impression" display="Tableau complémentaire A - Les revenus des médecins avec une activité libérale en 2021" xr:uid="{1BFF5F1C-09A5-4D3A-9C4D-9C293D11CDC4}"/>
    <hyperlink ref="A15" location="'Tableau complémentaire B'!Zone_d_impression" display="Tableau complémentaire B - Distribution du revenu d’activité des médecins en 2021" xr:uid="{628E7AC2-5301-4574-BB36-7BEF805D771A}"/>
    <hyperlink ref="A17" location="'Tableau complémentaire C'!Zone_d_impression" display="Tableau complémentaire C - Les revenus des médecins avec une activité libérale en 2021, selon le mode d’exercice_x0009__x0009__x0009__x0009__x0009__x0009__x0009__x0009__x0009_" xr:uid="{A395F0DC-F29E-4EED-B82B-7D223725300D}"/>
    <hyperlink ref="A19" location="'Tableau complémentaire D'!Zone_d_impression" display="Tableau complémentaire D - Les revenus des médecins en 2021, selon le sexe." xr:uid="{FBF84F60-D2C8-4B95-9072-7379D3B587B4}"/>
    <hyperlink ref="A21" location="'Tableaux complémentaires E'!Zone_d_impression" display="Tableaux complémentaires E - Les revenus des médecins en 2021, selon l’ancienneté dans l’exercice libéral" xr:uid="{6A78965E-C93E-4072-BA59-B88725BE8C23}"/>
    <hyperlink ref="A23" location="'Tableaux complémentaires F'!Zone_d_impression" display="Tableaux complémentaires F - Taux de croissance annuel moyen du revenu d’activité entre 2017 et 2021 et entre 2005 et 2021, selon l’ancienneté dans l’exercice libéral (en euros constants)" xr:uid="{ED46EB50-D2C8-456A-AE45-AF464886C444}"/>
    <hyperlink ref="A25" location="'Tableau complémentaire G'!A1" display="Tableau complémentaire G - Part des spécialistes exerçant en secteur 2 adhérant à l’Optam et à l’Optam-co en 2021" xr:uid="{B541DDAB-576D-4C3A-B2AB-A40E66260126}"/>
  </hyperlinks>
  <pageMargins left="0.25" right="0.25" top="0.75" bottom="0.75" header="0.3" footer="0.3"/>
  <pageSetup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0CF2B-DEA4-4C13-9FCC-F661599CA30A}">
  <sheetPr>
    <pageSetUpPr fitToPage="1"/>
  </sheetPr>
  <dimension ref="B2:N58"/>
  <sheetViews>
    <sheetView showGridLines="0" zoomScaleNormal="100" workbookViewId="0"/>
  </sheetViews>
  <sheetFormatPr baseColWidth="10" defaultColWidth="10.88671875" defaultRowHeight="12.6" x14ac:dyDescent="0.3"/>
  <cols>
    <col min="1" max="1" width="2.6640625" style="329" customWidth="1"/>
    <col min="2" max="2" width="20.6640625" style="329" customWidth="1"/>
    <col min="3" max="3" width="35.6640625" style="329" customWidth="1"/>
    <col min="4" max="4" width="9.33203125" style="329" bestFit="1" customWidth="1"/>
    <col min="5" max="5" width="9.109375" style="329" bestFit="1" customWidth="1"/>
    <col min="6" max="6" width="10.33203125" style="329" customWidth="1"/>
    <col min="7" max="7" width="10.6640625" style="329" bestFit="1" customWidth="1"/>
    <col min="8" max="12" width="10.5546875" style="329" bestFit="1" customWidth="1"/>
    <col min="13" max="13" width="12.44140625" style="330" customWidth="1"/>
    <col min="14" max="14" width="14.5546875" style="329" bestFit="1" customWidth="1"/>
    <col min="15" max="16384" width="10.88671875" style="329"/>
  </cols>
  <sheetData>
    <row r="2" spans="2:14" ht="15.6" x14ac:dyDescent="0.35">
      <c r="B2" s="393" t="s">
        <v>115</v>
      </c>
    </row>
    <row r="4" spans="2:14" ht="25.8" x14ac:dyDescent="0.3">
      <c r="B4" s="416" t="s">
        <v>116</v>
      </c>
      <c r="C4" s="417"/>
      <c r="D4" s="410" t="s">
        <v>110</v>
      </c>
      <c r="E4" s="412" t="s">
        <v>109</v>
      </c>
      <c r="F4" s="414" t="s">
        <v>108</v>
      </c>
      <c r="G4" s="420" t="s">
        <v>156</v>
      </c>
      <c r="H4" s="420"/>
      <c r="I4" s="420"/>
      <c r="J4" s="401" t="s">
        <v>107</v>
      </c>
      <c r="K4" s="402"/>
      <c r="L4" s="403"/>
      <c r="M4" s="76" t="s">
        <v>191</v>
      </c>
    </row>
    <row r="5" spans="2:14" ht="82.5" customHeight="1" x14ac:dyDescent="0.3">
      <c r="B5" s="418"/>
      <c r="C5" s="419"/>
      <c r="D5" s="411"/>
      <c r="E5" s="413"/>
      <c r="F5" s="415"/>
      <c r="G5" s="326" t="s">
        <v>104</v>
      </c>
      <c r="H5" s="331" t="s">
        <v>105</v>
      </c>
      <c r="I5" s="326" t="s">
        <v>106</v>
      </c>
      <c r="J5" s="328" t="s">
        <v>104</v>
      </c>
      <c r="K5" s="331" t="s">
        <v>105</v>
      </c>
      <c r="L5" s="327" t="s">
        <v>106</v>
      </c>
      <c r="M5" s="332" t="s">
        <v>111</v>
      </c>
    </row>
    <row r="6" spans="2:14" ht="14.4" x14ac:dyDescent="0.3">
      <c r="B6" s="333"/>
      <c r="C6" s="334" t="s">
        <v>89</v>
      </c>
      <c r="D6" s="335">
        <v>51702</v>
      </c>
      <c r="E6" s="336">
        <f>0.0473482650574446*100</f>
        <v>4.7348265057444596</v>
      </c>
      <c r="F6" s="337">
        <f>0.289167750870861*100</f>
        <v>28.916775087086101</v>
      </c>
      <c r="G6" s="338">
        <v>98300</v>
      </c>
      <c r="H6" s="339">
        <v>98800</v>
      </c>
      <c r="I6" s="338">
        <v>88600</v>
      </c>
      <c r="J6" s="340">
        <v>93500</v>
      </c>
      <c r="K6" s="339">
        <v>94000</v>
      </c>
      <c r="L6" s="338">
        <v>82900</v>
      </c>
      <c r="M6" s="341">
        <v>4.2556962025316452</v>
      </c>
      <c r="N6" s="342"/>
    </row>
    <row r="7" spans="2:14" x14ac:dyDescent="0.3">
      <c r="B7" s="405" t="s">
        <v>215</v>
      </c>
      <c r="C7" s="406"/>
      <c r="D7" s="343">
        <v>24160</v>
      </c>
      <c r="E7" s="344">
        <v>42.636589403973502</v>
      </c>
      <c r="F7" s="345">
        <v>35.929974064468304</v>
      </c>
      <c r="G7" s="338">
        <v>127800</v>
      </c>
      <c r="H7" s="339">
        <v>128300</v>
      </c>
      <c r="I7" s="338">
        <v>127100</v>
      </c>
      <c r="J7" s="340">
        <v>115600</v>
      </c>
      <c r="K7" s="339">
        <v>115100</v>
      </c>
      <c r="L7" s="338">
        <v>116300</v>
      </c>
      <c r="M7" s="341">
        <v>6.3952879581151834</v>
      </c>
    </row>
    <row r="8" spans="2:14" x14ac:dyDescent="0.3">
      <c r="B8" s="346" t="s">
        <v>87</v>
      </c>
      <c r="C8" s="72" t="s">
        <v>90</v>
      </c>
      <c r="D8" s="347">
        <v>3403</v>
      </c>
      <c r="E8" s="348">
        <v>58.2</v>
      </c>
      <c r="F8" s="349">
        <v>19</v>
      </c>
      <c r="G8" s="350">
        <v>191700</v>
      </c>
      <c r="H8" s="351">
        <v>178400</v>
      </c>
      <c r="I8" s="350">
        <v>201200</v>
      </c>
      <c r="J8" s="352">
        <v>182400</v>
      </c>
      <c r="K8" s="351">
        <v>166000</v>
      </c>
      <c r="L8" s="353">
        <v>194200</v>
      </c>
      <c r="M8" s="354">
        <v>5.7553571428571431</v>
      </c>
      <c r="N8" s="355"/>
    </row>
    <row r="9" spans="2:14" x14ac:dyDescent="0.3">
      <c r="B9" s="346"/>
      <c r="C9" s="72" t="s">
        <v>91</v>
      </c>
      <c r="D9" s="347">
        <v>4281</v>
      </c>
      <c r="E9" s="348">
        <v>25.7</v>
      </c>
      <c r="F9" s="349">
        <v>38.799999999999997</v>
      </c>
      <c r="G9" s="350">
        <v>163000</v>
      </c>
      <c r="H9" s="351">
        <v>164700</v>
      </c>
      <c r="I9" s="350">
        <v>158000</v>
      </c>
      <c r="J9" s="352">
        <v>144600</v>
      </c>
      <c r="K9" s="351">
        <v>145400</v>
      </c>
      <c r="L9" s="353">
        <v>142300</v>
      </c>
      <c r="M9" s="354">
        <v>5.4186915887850464</v>
      </c>
    </row>
    <row r="10" spans="2:14" x14ac:dyDescent="0.3">
      <c r="B10" s="346"/>
      <c r="C10" s="72" t="s">
        <v>92</v>
      </c>
      <c r="D10" s="347">
        <v>2276</v>
      </c>
      <c r="E10" s="348">
        <v>44.6</v>
      </c>
      <c r="F10" s="349">
        <v>26.9</v>
      </c>
      <c r="G10" s="350">
        <v>96800</v>
      </c>
      <c r="H10" s="351">
        <v>90100</v>
      </c>
      <c r="I10" s="350">
        <v>105400</v>
      </c>
      <c r="J10" s="352">
        <v>92600</v>
      </c>
      <c r="K10" s="351">
        <v>87300</v>
      </c>
      <c r="L10" s="353">
        <v>99500</v>
      </c>
      <c r="M10" s="354">
        <v>4.5013477088948788</v>
      </c>
    </row>
    <row r="11" spans="2:14" x14ac:dyDescent="0.3">
      <c r="B11" s="346"/>
      <c r="C11" s="72" t="s">
        <v>93</v>
      </c>
      <c r="D11" s="347">
        <v>1859</v>
      </c>
      <c r="E11" s="348">
        <v>47.1</v>
      </c>
      <c r="F11" s="349">
        <v>40</v>
      </c>
      <c r="G11" s="350">
        <v>149000</v>
      </c>
      <c r="H11" s="351">
        <v>149300</v>
      </c>
      <c r="I11" s="350">
        <v>148700</v>
      </c>
      <c r="J11" s="352">
        <v>134000</v>
      </c>
      <c r="K11" s="351">
        <v>132700</v>
      </c>
      <c r="L11" s="353">
        <v>135400</v>
      </c>
      <c r="M11" s="354">
        <v>4.5510204081632653</v>
      </c>
    </row>
    <row r="12" spans="2:14" x14ac:dyDescent="0.3">
      <c r="B12" s="346"/>
      <c r="C12" s="72" t="s">
        <v>101</v>
      </c>
      <c r="D12" s="347">
        <v>212</v>
      </c>
      <c r="E12" s="348">
        <v>25.5</v>
      </c>
      <c r="F12" s="349">
        <v>33.9</v>
      </c>
      <c r="G12" s="350">
        <v>187100</v>
      </c>
      <c r="H12" s="351">
        <v>181800</v>
      </c>
      <c r="I12" s="350">
        <v>202000</v>
      </c>
      <c r="J12" s="352">
        <v>171100</v>
      </c>
      <c r="K12" s="351">
        <v>169900</v>
      </c>
      <c r="L12" s="353">
        <v>174600</v>
      </c>
      <c r="M12" s="354">
        <v>8.266503667481663</v>
      </c>
    </row>
    <row r="13" spans="2:14" x14ac:dyDescent="0.3">
      <c r="B13" s="346"/>
      <c r="C13" s="72" t="s">
        <v>94</v>
      </c>
      <c r="D13" s="347">
        <v>2310</v>
      </c>
      <c r="E13" s="348">
        <v>46.5</v>
      </c>
      <c r="F13" s="349">
        <v>40.6</v>
      </c>
      <c r="G13" s="350">
        <v>88400</v>
      </c>
      <c r="H13" s="351">
        <v>86800</v>
      </c>
      <c r="I13" s="350">
        <v>90200</v>
      </c>
      <c r="J13" s="352">
        <v>79900</v>
      </c>
      <c r="K13" s="351">
        <v>77500</v>
      </c>
      <c r="L13" s="353">
        <v>82800</v>
      </c>
      <c r="M13" s="354">
        <v>4.768996960486322</v>
      </c>
    </row>
    <row r="14" spans="2:14" x14ac:dyDescent="0.3">
      <c r="B14" s="346"/>
      <c r="C14" s="72" t="s">
        <v>95</v>
      </c>
      <c r="D14" s="347">
        <v>1062</v>
      </c>
      <c r="E14" s="348">
        <v>23.5</v>
      </c>
      <c r="F14" s="349">
        <v>44.4</v>
      </c>
      <c r="G14" s="350">
        <v>129900</v>
      </c>
      <c r="H14" s="351">
        <v>135600</v>
      </c>
      <c r="I14" s="350">
        <v>111100</v>
      </c>
      <c r="J14" s="352">
        <v>114700</v>
      </c>
      <c r="K14" s="351">
        <v>120600</v>
      </c>
      <c r="L14" s="353">
        <v>95300</v>
      </c>
      <c r="M14" s="354">
        <v>4.4857142857142858</v>
      </c>
    </row>
    <row r="15" spans="2:14" x14ac:dyDescent="0.3">
      <c r="B15" s="346"/>
      <c r="C15" s="72" t="s">
        <v>96</v>
      </c>
      <c r="D15" s="347">
        <v>4773</v>
      </c>
      <c r="E15" s="348">
        <v>43.4</v>
      </c>
      <c r="F15" s="349">
        <v>37</v>
      </c>
      <c r="G15" s="350">
        <v>92800</v>
      </c>
      <c r="H15" s="351">
        <v>93600</v>
      </c>
      <c r="I15" s="350">
        <v>91600</v>
      </c>
      <c r="J15" s="352">
        <v>81500</v>
      </c>
      <c r="K15" s="351">
        <v>83000</v>
      </c>
      <c r="L15" s="353">
        <v>79400</v>
      </c>
      <c r="M15" s="354">
        <v>5.7873754152823924</v>
      </c>
    </row>
    <row r="16" spans="2:14" x14ac:dyDescent="0.3">
      <c r="B16" s="346"/>
      <c r="C16" s="72" t="s">
        <v>97</v>
      </c>
      <c r="D16" s="347">
        <v>1312</v>
      </c>
      <c r="E16" s="348">
        <v>55.6</v>
      </c>
      <c r="F16" s="349">
        <v>42</v>
      </c>
      <c r="G16" s="350">
        <v>92200</v>
      </c>
      <c r="H16" s="351">
        <v>90200</v>
      </c>
      <c r="I16" s="350">
        <v>93800</v>
      </c>
      <c r="J16" s="352">
        <v>83400</v>
      </c>
      <c r="K16" s="351">
        <v>84000</v>
      </c>
      <c r="L16" s="353">
        <v>82900</v>
      </c>
      <c r="M16" s="354">
        <v>4.9876923076923081</v>
      </c>
    </row>
    <row r="17" spans="2:14" x14ac:dyDescent="0.3">
      <c r="B17" s="346"/>
      <c r="C17" s="72" t="s">
        <v>98</v>
      </c>
      <c r="D17" s="347">
        <v>2672</v>
      </c>
      <c r="E17" s="348">
        <v>42.9</v>
      </c>
      <c r="F17" s="349">
        <v>44.8</v>
      </c>
      <c r="G17" s="350">
        <v>114900</v>
      </c>
      <c r="H17" s="351">
        <v>128200</v>
      </c>
      <c r="I17" s="350">
        <v>97200</v>
      </c>
      <c r="J17" s="352">
        <v>98800</v>
      </c>
      <c r="K17" s="351">
        <v>110500</v>
      </c>
      <c r="L17" s="353">
        <v>83300</v>
      </c>
      <c r="M17" s="354">
        <v>6.1633237822349569</v>
      </c>
    </row>
    <row r="18" spans="2:14" ht="13.2" x14ac:dyDescent="0.3">
      <c r="B18" s="405" t="s">
        <v>216</v>
      </c>
      <c r="C18" s="406"/>
      <c r="D18" s="343">
        <v>9578</v>
      </c>
      <c r="E18" s="344">
        <v>68.400000000000006</v>
      </c>
      <c r="F18" s="345">
        <v>32.4</v>
      </c>
      <c r="G18" s="338">
        <v>150100</v>
      </c>
      <c r="H18" s="339">
        <v>124800</v>
      </c>
      <c r="I18" s="338">
        <v>161900</v>
      </c>
      <c r="J18" s="340">
        <v>137400</v>
      </c>
      <c r="K18" s="339">
        <v>112400</v>
      </c>
      <c r="L18" s="356">
        <v>149200</v>
      </c>
      <c r="M18" s="357">
        <v>7.1924999999999999</v>
      </c>
    </row>
    <row r="19" spans="2:14" x14ac:dyDescent="0.3">
      <c r="B19" s="358" t="s">
        <v>87</v>
      </c>
      <c r="C19" s="72" t="s">
        <v>142</v>
      </c>
      <c r="D19" s="347">
        <v>3922</v>
      </c>
      <c r="E19" s="348">
        <v>70.400000000000006</v>
      </c>
      <c r="F19" s="349">
        <v>34.5</v>
      </c>
      <c r="G19" s="350">
        <v>117700</v>
      </c>
      <c r="H19" s="351">
        <v>96800</v>
      </c>
      <c r="I19" s="350">
        <v>126600</v>
      </c>
      <c r="J19" s="352">
        <v>102600</v>
      </c>
      <c r="K19" s="351">
        <v>79800</v>
      </c>
      <c r="L19" s="353">
        <v>112400</v>
      </c>
      <c r="M19" s="354">
        <v>6.1741573033707864</v>
      </c>
    </row>
    <row r="20" spans="2:14" x14ac:dyDescent="0.3">
      <c r="B20" s="346"/>
      <c r="C20" s="72" t="s">
        <v>141</v>
      </c>
      <c r="D20" s="347">
        <v>3848</v>
      </c>
      <c r="E20" s="348">
        <v>66.2</v>
      </c>
      <c r="F20" s="349">
        <v>26.2</v>
      </c>
      <c r="G20" s="350">
        <v>191900</v>
      </c>
      <c r="H20" s="351">
        <v>150200</v>
      </c>
      <c r="I20" s="350">
        <v>213600</v>
      </c>
      <c r="J20" s="352">
        <v>182800</v>
      </c>
      <c r="K20" s="351">
        <v>143100</v>
      </c>
      <c r="L20" s="353">
        <v>203300</v>
      </c>
      <c r="M20" s="354">
        <v>8.6196868008948542</v>
      </c>
    </row>
    <row r="21" spans="2:14" x14ac:dyDescent="0.3">
      <c r="B21" s="359"/>
      <c r="C21" s="72" t="s">
        <v>40</v>
      </c>
      <c r="D21" s="347">
        <v>1808</v>
      </c>
      <c r="E21" s="348">
        <v>68.5</v>
      </c>
      <c r="F21" s="349">
        <v>40.6</v>
      </c>
      <c r="G21" s="350">
        <v>133100</v>
      </c>
      <c r="H21" s="351">
        <v>125800</v>
      </c>
      <c r="I21" s="350">
        <v>136500</v>
      </c>
      <c r="J21" s="352">
        <v>118400</v>
      </c>
      <c r="K21" s="351">
        <v>110400</v>
      </c>
      <c r="L21" s="353">
        <v>122200</v>
      </c>
      <c r="M21" s="354">
        <v>5.0685840707964598</v>
      </c>
    </row>
    <row r="22" spans="2:14" x14ac:dyDescent="0.3">
      <c r="B22" s="405" t="s">
        <v>212</v>
      </c>
      <c r="C22" s="406"/>
      <c r="D22" s="343">
        <v>7418</v>
      </c>
      <c r="E22" s="344">
        <v>82.7</v>
      </c>
      <c r="F22" s="345">
        <v>33.299999999999997</v>
      </c>
      <c r="G22" s="338">
        <v>178300</v>
      </c>
      <c r="H22" s="339">
        <v>162200</v>
      </c>
      <c r="I22" s="338">
        <v>181700</v>
      </c>
      <c r="J22" s="340">
        <v>157000</v>
      </c>
      <c r="K22" s="339">
        <v>120100</v>
      </c>
      <c r="L22" s="356">
        <v>164800</v>
      </c>
      <c r="M22" s="357">
        <v>6.2011605415860735</v>
      </c>
    </row>
    <row r="23" spans="2:14" x14ac:dyDescent="0.3">
      <c r="B23" s="405" t="s">
        <v>217</v>
      </c>
      <c r="C23" s="406"/>
      <c r="D23" s="343">
        <v>6275</v>
      </c>
      <c r="E23" s="344">
        <f>0.247171314741036*100</f>
        <v>24.717131474103603</v>
      </c>
      <c r="F23" s="345">
        <f>0.251780171626803*100</f>
        <v>25.178017162680298</v>
      </c>
      <c r="G23" s="338">
        <v>228700</v>
      </c>
      <c r="H23" s="339">
        <v>234100</v>
      </c>
      <c r="I23" s="338">
        <v>211900</v>
      </c>
      <c r="J23" s="340">
        <v>211500</v>
      </c>
      <c r="K23" s="339">
        <v>216300</v>
      </c>
      <c r="L23" s="356">
        <v>196700</v>
      </c>
      <c r="M23" s="357">
        <v>6.8879310344827589</v>
      </c>
    </row>
    <row r="24" spans="2:14" x14ac:dyDescent="0.3">
      <c r="B24" s="358" t="s">
        <v>87</v>
      </c>
      <c r="C24" s="360" t="s">
        <v>103</v>
      </c>
      <c r="D24" s="347">
        <v>559</v>
      </c>
      <c r="E24" s="348">
        <v>25</v>
      </c>
      <c r="F24" s="349">
        <v>18.2</v>
      </c>
      <c r="G24" s="350">
        <v>189500</v>
      </c>
      <c r="H24" s="351">
        <v>196400</v>
      </c>
      <c r="I24" s="350">
        <v>169400</v>
      </c>
      <c r="J24" s="352">
        <v>178600</v>
      </c>
      <c r="K24" s="351">
        <v>186200</v>
      </c>
      <c r="L24" s="353">
        <v>156700</v>
      </c>
      <c r="M24" s="354">
        <v>6.9471544715447155</v>
      </c>
    </row>
    <row r="25" spans="2:14" x14ac:dyDescent="0.3">
      <c r="B25" s="346"/>
      <c r="C25" s="72" t="s">
        <v>100</v>
      </c>
      <c r="D25" s="347">
        <v>376</v>
      </c>
      <c r="E25" s="348">
        <v>7.7</v>
      </c>
      <c r="F25" s="349">
        <v>47.4</v>
      </c>
      <c r="G25" s="350">
        <v>283300</v>
      </c>
      <c r="H25" s="351">
        <v>287900</v>
      </c>
      <c r="I25" s="350">
        <v>226600</v>
      </c>
      <c r="J25" s="352">
        <v>254500</v>
      </c>
      <c r="K25" s="351">
        <v>257400</v>
      </c>
      <c r="L25" s="353">
        <v>218600</v>
      </c>
      <c r="M25" s="354">
        <v>7.42798353909465</v>
      </c>
    </row>
    <row r="26" spans="2:14" x14ac:dyDescent="0.3">
      <c r="B26" s="346"/>
      <c r="C26" s="361" t="s">
        <v>99</v>
      </c>
      <c r="D26" s="347">
        <v>4918</v>
      </c>
      <c r="E26" s="348">
        <v>26.8</v>
      </c>
      <c r="F26" s="349">
        <v>23.5</v>
      </c>
      <c r="G26" s="350">
        <v>212700</v>
      </c>
      <c r="H26" s="351">
        <v>216200</v>
      </c>
      <c r="I26" s="350">
        <v>203000</v>
      </c>
      <c r="J26" s="352">
        <v>196100</v>
      </c>
      <c r="K26" s="351">
        <v>198800</v>
      </c>
      <c r="L26" s="353">
        <v>188400</v>
      </c>
      <c r="M26" s="354">
        <v>6.0049833887043187</v>
      </c>
    </row>
    <row r="27" spans="2:14" x14ac:dyDescent="0.3">
      <c r="B27" s="359"/>
      <c r="C27" s="72" t="s">
        <v>102</v>
      </c>
      <c r="D27" s="347">
        <v>422</v>
      </c>
      <c r="E27" s="348">
        <v>15.2</v>
      </c>
      <c r="F27" s="349">
        <v>33.799999999999997</v>
      </c>
      <c r="G27" s="350">
        <v>417500</v>
      </c>
      <c r="H27" s="351">
        <v>405400</v>
      </c>
      <c r="I27" s="350">
        <v>486600</v>
      </c>
      <c r="J27" s="352">
        <v>395500</v>
      </c>
      <c r="K27" s="351">
        <v>386300</v>
      </c>
      <c r="L27" s="353">
        <v>448100</v>
      </c>
      <c r="M27" s="354">
        <v>17.257035647279551</v>
      </c>
    </row>
    <row r="28" spans="2:14" ht="15" customHeight="1" x14ac:dyDescent="0.3">
      <c r="B28" s="408" t="s">
        <v>112</v>
      </c>
      <c r="C28" s="360" t="s">
        <v>113</v>
      </c>
      <c r="D28" s="362">
        <v>47431</v>
      </c>
      <c r="E28" s="363">
        <v>51.7</v>
      </c>
      <c r="F28" s="364">
        <v>33.4</v>
      </c>
      <c r="G28" s="365">
        <v>153300</v>
      </c>
      <c r="H28" s="366">
        <v>151200</v>
      </c>
      <c r="I28" s="365">
        <v>155200</v>
      </c>
      <c r="J28" s="367">
        <v>138900</v>
      </c>
      <c r="K28" s="366">
        <v>135600</v>
      </c>
      <c r="L28" s="368">
        <v>142100</v>
      </c>
      <c r="M28" s="369">
        <v>5.7376237623762378</v>
      </c>
      <c r="N28" s="370"/>
    </row>
    <row r="29" spans="2:14" x14ac:dyDescent="0.3">
      <c r="B29" s="409"/>
      <c r="C29" s="371" t="s">
        <v>114</v>
      </c>
      <c r="D29" s="372">
        <v>99133</v>
      </c>
      <c r="E29" s="373">
        <v>27.2</v>
      </c>
      <c r="F29" s="374">
        <v>31</v>
      </c>
      <c r="G29" s="375">
        <v>124000</v>
      </c>
      <c r="H29" s="376">
        <v>115100</v>
      </c>
      <c r="I29" s="375">
        <v>149100</v>
      </c>
      <c r="J29" s="377">
        <v>114700</v>
      </c>
      <c r="K29" s="376">
        <v>106900</v>
      </c>
      <c r="L29" s="378">
        <v>136600</v>
      </c>
      <c r="M29" s="379">
        <v>7.0193236714975846</v>
      </c>
      <c r="N29" s="370"/>
    </row>
    <row r="30" spans="2:14" x14ac:dyDescent="0.3">
      <c r="B30" s="380"/>
      <c r="C30" s="381"/>
      <c r="D30" s="382"/>
      <c r="E30" s="383"/>
      <c r="F30" s="383"/>
      <c r="G30" s="382"/>
      <c r="H30" s="382"/>
      <c r="I30" s="382"/>
      <c r="J30" s="382"/>
      <c r="K30" s="382"/>
      <c r="L30" s="382"/>
      <c r="M30" s="384"/>
      <c r="N30" s="370"/>
    </row>
    <row r="31" spans="2:14" ht="27" customHeight="1" x14ac:dyDescent="0.3">
      <c r="B31" s="404" t="s">
        <v>160</v>
      </c>
      <c r="C31" s="404"/>
      <c r="D31" s="404"/>
      <c r="E31" s="404"/>
      <c r="F31" s="404"/>
      <c r="G31" s="404"/>
      <c r="H31" s="404"/>
      <c r="I31" s="404"/>
      <c r="J31" s="404"/>
      <c r="K31" s="404"/>
      <c r="L31" s="404"/>
      <c r="M31" s="404"/>
    </row>
    <row r="32" spans="2:14" ht="32.25" customHeight="1" x14ac:dyDescent="0.3">
      <c r="B32" s="404" t="s">
        <v>161</v>
      </c>
      <c r="C32" s="404"/>
      <c r="D32" s="404"/>
      <c r="E32" s="404"/>
      <c r="F32" s="404"/>
      <c r="G32" s="404"/>
      <c r="H32" s="404"/>
      <c r="I32" s="404"/>
      <c r="J32" s="404"/>
      <c r="K32" s="404"/>
      <c r="L32" s="404"/>
      <c r="M32" s="404"/>
    </row>
    <row r="33" spans="2:13" ht="33" customHeight="1" x14ac:dyDescent="0.3">
      <c r="B33" s="407" t="s">
        <v>209</v>
      </c>
      <c r="C33" s="407"/>
      <c r="D33" s="407"/>
      <c r="E33" s="407"/>
      <c r="F33" s="407"/>
      <c r="G33" s="407"/>
      <c r="H33" s="407"/>
      <c r="I33" s="407"/>
      <c r="J33" s="407"/>
      <c r="K33" s="407"/>
      <c r="L33" s="407"/>
      <c r="M33" s="407"/>
    </row>
    <row r="34" spans="2:13" ht="40.5" customHeight="1" x14ac:dyDescent="0.3">
      <c r="B34" s="404" t="s">
        <v>210</v>
      </c>
      <c r="C34" s="404"/>
      <c r="D34" s="404"/>
      <c r="E34" s="404"/>
      <c r="F34" s="404"/>
      <c r="G34" s="404"/>
      <c r="H34" s="404"/>
      <c r="I34" s="404"/>
      <c r="J34" s="404"/>
      <c r="K34" s="404"/>
      <c r="L34" s="404"/>
      <c r="M34" s="404"/>
    </row>
    <row r="35" spans="2:13" ht="15" customHeight="1" x14ac:dyDescent="0.3">
      <c r="B35" s="404" t="s">
        <v>211</v>
      </c>
      <c r="C35" s="404"/>
      <c r="D35" s="404"/>
      <c r="E35" s="404"/>
      <c r="F35" s="404"/>
      <c r="G35" s="404"/>
      <c r="H35" s="404"/>
      <c r="I35" s="404"/>
      <c r="J35" s="404"/>
      <c r="K35" s="404"/>
      <c r="L35" s="404"/>
      <c r="M35" s="404"/>
    </row>
    <row r="36" spans="2:13" x14ac:dyDescent="0.3">
      <c r="M36" s="329"/>
    </row>
    <row r="37" spans="2:13" x14ac:dyDescent="0.3">
      <c r="M37" s="329"/>
    </row>
    <row r="38" spans="2:13" x14ac:dyDescent="0.3">
      <c r="M38" s="329"/>
    </row>
    <row r="39" spans="2:13" x14ac:dyDescent="0.3">
      <c r="M39" s="329"/>
    </row>
    <row r="40" spans="2:13" x14ac:dyDescent="0.3">
      <c r="M40" s="329"/>
    </row>
    <row r="41" spans="2:13" x14ac:dyDescent="0.3">
      <c r="M41" s="329"/>
    </row>
    <row r="42" spans="2:13" x14ac:dyDescent="0.3">
      <c r="M42" s="329"/>
    </row>
    <row r="43" spans="2:13" x14ac:dyDescent="0.3">
      <c r="M43" s="329"/>
    </row>
    <row r="44" spans="2:13" x14ac:dyDescent="0.3">
      <c r="M44" s="329"/>
    </row>
    <row r="45" spans="2:13" x14ac:dyDescent="0.3">
      <c r="M45" s="329"/>
    </row>
    <row r="46" spans="2:13" x14ac:dyDescent="0.3">
      <c r="M46" s="329"/>
    </row>
    <row r="47" spans="2:13" x14ac:dyDescent="0.3">
      <c r="M47" s="329"/>
    </row>
    <row r="48" spans="2:13" x14ac:dyDescent="0.3">
      <c r="M48" s="329"/>
    </row>
    <row r="49" s="329" customFormat="1" x14ac:dyDescent="0.3"/>
    <row r="50" s="329" customFormat="1" x14ac:dyDescent="0.3"/>
    <row r="51" s="329" customFormat="1" x14ac:dyDescent="0.3"/>
    <row r="52" s="329" customFormat="1" x14ac:dyDescent="0.3"/>
    <row r="53" s="329" customFormat="1" x14ac:dyDescent="0.3"/>
    <row r="54" s="329" customFormat="1" x14ac:dyDescent="0.3"/>
    <row r="55" s="329" customFormat="1" x14ac:dyDescent="0.3"/>
    <row r="56" s="329" customFormat="1" x14ac:dyDescent="0.3"/>
    <row r="57" s="329" customFormat="1" x14ac:dyDescent="0.3"/>
    <row r="58" s="329" customFormat="1" x14ac:dyDescent="0.3"/>
  </sheetData>
  <sortState xmlns:xlrd2="http://schemas.microsoft.com/office/spreadsheetml/2017/richdata2" ref="C24:M27">
    <sortCondition ref="C24:C27"/>
  </sortState>
  <mergeCells count="16">
    <mergeCell ref="J4:L4"/>
    <mergeCell ref="B34:M34"/>
    <mergeCell ref="B35:M35"/>
    <mergeCell ref="B7:C7"/>
    <mergeCell ref="B18:C18"/>
    <mergeCell ref="B23:C23"/>
    <mergeCell ref="B31:M31"/>
    <mergeCell ref="B33:M33"/>
    <mergeCell ref="B22:C22"/>
    <mergeCell ref="B28:B29"/>
    <mergeCell ref="B32:M32"/>
    <mergeCell ref="D4:D5"/>
    <mergeCell ref="E4:E5"/>
    <mergeCell ref="F4:F5"/>
    <mergeCell ref="B4:C5"/>
    <mergeCell ref="G4:I4"/>
  </mergeCells>
  <pageMargins left="0.25" right="0.25"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AC77-E0E2-407F-9093-289A4D343D53}">
  <sheetPr>
    <pageSetUpPr fitToPage="1"/>
  </sheetPr>
  <dimension ref="B2:O90"/>
  <sheetViews>
    <sheetView showGridLines="0" zoomScaleNormal="100" workbookViewId="0"/>
  </sheetViews>
  <sheetFormatPr baseColWidth="10" defaultColWidth="10.88671875" defaultRowHeight="12.6" x14ac:dyDescent="0.3"/>
  <cols>
    <col min="1" max="1" width="2.6640625" style="14" customWidth="1"/>
    <col min="2" max="2" width="19.33203125" style="14" bestFit="1" customWidth="1"/>
    <col min="3" max="3" width="40" style="14" bestFit="1" customWidth="1"/>
    <col min="4" max="4" width="9.6640625" style="14" bestFit="1" customWidth="1"/>
    <col min="5" max="6" width="9.33203125" style="14" bestFit="1" customWidth="1"/>
    <col min="7" max="7" width="9.6640625" style="24" bestFit="1" customWidth="1"/>
    <col min="8" max="9" width="9.33203125" style="14" bestFit="1" customWidth="1"/>
    <col min="10" max="16384" width="10.88671875" style="14"/>
  </cols>
  <sheetData>
    <row r="2" spans="2:15" ht="15.6" x14ac:dyDescent="0.35">
      <c r="B2" s="394" t="s">
        <v>187</v>
      </c>
    </row>
    <row r="3" spans="2:15" x14ac:dyDescent="0.3">
      <c r="B3" s="25"/>
    </row>
    <row r="4" spans="2:15" ht="50.25" customHeight="1" x14ac:dyDescent="0.3">
      <c r="D4" s="427" t="s">
        <v>162</v>
      </c>
      <c r="E4" s="428"/>
      <c r="F4" s="429"/>
      <c r="G4" s="427" t="s">
        <v>163</v>
      </c>
      <c r="H4" s="428"/>
      <c r="I4" s="429"/>
    </row>
    <row r="5" spans="2:15" x14ac:dyDescent="0.3">
      <c r="B5" s="434" t="s">
        <v>116</v>
      </c>
      <c r="C5" s="435"/>
      <c r="D5" s="80" t="s">
        <v>104</v>
      </c>
      <c r="E5" s="77" t="s">
        <v>105</v>
      </c>
      <c r="F5" s="81" t="s">
        <v>106</v>
      </c>
      <c r="G5" s="80" t="s">
        <v>104</v>
      </c>
      <c r="H5" s="77" t="s">
        <v>105</v>
      </c>
      <c r="I5" s="81" t="s">
        <v>106</v>
      </c>
    </row>
    <row r="6" spans="2:15" ht="13.2" customHeight="1" x14ac:dyDescent="0.3">
      <c r="B6" s="11"/>
      <c r="C6" s="94" t="s">
        <v>89</v>
      </c>
      <c r="D6" s="82">
        <v>0.7</v>
      </c>
      <c r="E6" s="301">
        <v>0.5</v>
      </c>
      <c r="F6" s="83">
        <v>1.9</v>
      </c>
      <c r="G6" s="82">
        <v>0.8</v>
      </c>
      <c r="H6" s="301">
        <v>0.8</v>
      </c>
      <c r="I6" s="83">
        <v>0.9</v>
      </c>
    </row>
    <row r="7" spans="2:15" x14ac:dyDescent="0.3">
      <c r="B7" s="430" t="s">
        <v>215</v>
      </c>
      <c r="C7" s="431"/>
      <c r="D7" s="84">
        <v>-0.29586269016906896</v>
      </c>
      <c r="E7" s="302">
        <v>0.15048317824648499</v>
      </c>
      <c r="F7" s="85">
        <v>-1.14102832365394</v>
      </c>
      <c r="G7" s="84">
        <v>0.62218063803796098</v>
      </c>
      <c r="H7" s="302">
        <v>0.69169081607833904</v>
      </c>
      <c r="I7" s="85">
        <v>0.48822354091431197</v>
      </c>
      <c r="J7" s="26"/>
      <c r="K7" s="26"/>
      <c r="L7" s="26"/>
      <c r="M7" s="26"/>
      <c r="N7" s="26"/>
      <c r="O7" s="26"/>
    </row>
    <row r="8" spans="2:15" x14ac:dyDescent="0.3">
      <c r="B8" s="13" t="s">
        <v>87</v>
      </c>
      <c r="C8" s="95" t="s">
        <v>90</v>
      </c>
      <c r="D8" s="86">
        <v>-2.7</v>
      </c>
      <c r="E8" s="303">
        <v>-1.5</v>
      </c>
      <c r="F8" s="87">
        <v>-4.5</v>
      </c>
      <c r="G8" s="86">
        <v>0.5</v>
      </c>
      <c r="H8" s="303">
        <v>0.5</v>
      </c>
      <c r="I8" s="87">
        <v>-0.3</v>
      </c>
    </row>
    <row r="9" spans="2:15" x14ac:dyDescent="0.3">
      <c r="B9" s="13"/>
      <c r="C9" s="95" t="s">
        <v>91</v>
      </c>
      <c r="D9" s="86">
        <v>-1.1000000000000001</v>
      </c>
      <c r="E9" s="303">
        <v>-0.8</v>
      </c>
      <c r="F9" s="87">
        <v>-2.2999999999999998</v>
      </c>
      <c r="G9" s="86">
        <v>0.6</v>
      </c>
      <c r="H9" s="303">
        <v>0.6</v>
      </c>
      <c r="I9" s="87">
        <v>0.7</v>
      </c>
    </row>
    <row r="10" spans="2:15" x14ac:dyDescent="0.3">
      <c r="B10" s="13"/>
      <c r="C10" s="95" t="s">
        <v>92</v>
      </c>
      <c r="D10" s="86">
        <v>0.2</v>
      </c>
      <c r="E10" s="303">
        <v>0.3</v>
      </c>
      <c r="F10" s="87">
        <v>-0.1</v>
      </c>
      <c r="G10" s="86">
        <v>0.6</v>
      </c>
      <c r="H10" s="303">
        <v>0.6</v>
      </c>
      <c r="I10" s="87">
        <v>0.6</v>
      </c>
    </row>
    <row r="11" spans="2:15" x14ac:dyDescent="0.3">
      <c r="B11" s="13"/>
      <c r="C11" s="95" t="s">
        <v>93</v>
      </c>
      <c r="D11" s="86">
        <v>-0.3</v>
      </c>
      <c r="E11" s="303">
        <v>0.6</v>
      </c>
      <c r="F11" s="87">
        <v>-1.5</v>
      </c>
      <c r="G11" s="86">
        <v>1.2</v>
      </c>
      <c r="H11" s="303">
        <v>1.5</v>
      </c>
      <c r="I11" s="87">
        <v>0.8</v>
      </c>
    </row>
    <row r="12" spans="2:15" x14ac:dyDescent="0.3">
      <c r="B12" s="13"/>
      <c r="C12" s="95" t="s">
        <v>101</v>
      </c>
      <c r="D12" s="86">
        <v>4.9000000000000004</v>
      </c>
      <c r="E12" s="303">
        <v>4.4000000000000004</v>
      </c>
      <c r="F12" s="87">
        <v>6.5</v>
      </c>
      <c r="G12" s="86">
        <v>1.8</v>
      </c>
      <c r="H12" s="303">
        <v>1.5</v>
      </c>
      <c r="I12" s="87">
        <v>2.5</v>
      </c>
    </row>
    <row r="13" spans="2:15" x14ac:dyDescent="0.3">
      <c r="B13" s="13"/>
      <c r="C13" s="95" t="s">
        <v>94</v>
      </c>
      <c r="D13" s="86">
        <v>-0.3</v>
      </c>
      <c r="E13" s="303">
        <v>0.4</v>
      </c>
      <c r="F13" s="87">
        <v>-1.6</v>
      </c>
      <c r="G13" s="86">
        <v>-0.6</v>
      </c>
      <c r="H13" s="303">
        <v>-0.4</v>
      </c>
      <c r="I13" s="87">
        <v>-1</v>
      </c>
    </row>
    <row r="14" spans="2:15" x14ac:dyDescent="0.3">
      <c r="B14" s="13"/>
      <c r="C14" s="95" t="s">
        <v>95</v>
      </c>
      <c r="D14" s="86">
        <v>-0.6</v>
      </c>
      <c r="E14" s="303">
        <v>-0.1</v>
      </c>
      <c r="F14" s="87">
        <v>-1.4</v>
      </c>
      <c r="G14" s="86">
        <v>1.1000000000000001</v>
      </c>
      <c r="H14" s="303">
        <v>1.3</v>
      </c>
      <c r="I14" s="87">
        <v>0.2</v>
      </c>
    </row>
    <row r="15" spans="2:15" x14ac:dyDescent="0.3">
      <c r="B15" s="13"/>
      <c r="C15" s="95" t="s">
        <v>96</v>
      </c>
      <c r="D15" s="86">
        <v>-0.1</v>
      </c>
      <c r="E15" s="303">
        <v>0.1</v>
      </c>
      <c r="F15" s="87">
        <v>-0.4</v>
      </c>
      <c r="G15" s="86">
        <v>-0.3</v>
      </c>
      <c r="H15" s="303">
        <v>-0.1</v>
      </c>
      <c r="I15" s="87">
        <v>-0.6</v>
      </c>
    </row>
    <row r="16" spans="2:15" x14ac:dyDescent="0.3">
      <c r="B16" s="13"/>
      <c r="C16" s="95" t="s">
        <v>97</v>
      </c>
      <c r="D16" s="86">
        <v>-2.6</v>
      </c>
      <c r="E16" s="303">
        <v>-2.7</v>
      </c>
      <c r="F16" s="87">
        <v>-2.7</v>
      </c>
      <c r="G16" s="86">
        <v>-0.2</v>
      </c>
      <c r="H16" s="303">
        <v>-0.1</v>
      </c>
      <c r="I16" s="87">
        <v>-0.4</v>
      </c>
    </row>
    <row r="17" spans="2:15" x14ac:dyDescent="0.3">
      <c r="B17" s="17"/>
      <c r="C17" s="96" t="s">
        <v>98</v>
      </c>
      <c r="D17" s="88">
        <v>-0.8</v>
      </c>
      <c r="E17" s="304">
        <v>-0.5</v>
      </c>
      <c r="F17" s="89">
        <v>-1.3</v>
      </c>
      <c r="G17" s="88">
        <v>0.5</v>
      </c>
      <c r="H17" s="304">
        <v>1.1000000000000001</v>
      </c>
      <c r="I17" s="89">
        <v>-0.4</v>
      </c>
    </row>
    <row r="18" spans="2:15" ht="15.75" customHeight="1" x14ac:dyDescent="0.3">
      <c r="B18" s="430" t="s">
        <v>218</v>
      </c>
      <c r="C18" s="431"/>
      <c r="D18" s="84">
        <v>0.1</v>
      </c>
      <c r="E18" s="302">
        <v>0.8</v>
      </c>
      <c r="F18" s="85">
        <v>-1.1000000000000001</v>
      </c>
      <c r="G18" s="84">
        <v>0.9</v>
      </c>
      <c r="H18" s="302">
        <v>0.7</v>
      </c>
      <c r="I18" s="85">
        <v>0.7</v>
      </c>
    </row>
    <row r="19" spans="2:15" ht="15" customHeight="1" x14ac:dyDescent="0.3">
      <c r="B19" s="16" t="s">
        <v>87</v>
      </c>
      <c r="C19" s="95" t="s">
        <v>142</v>
      </c>
      <c r="D19" s="90">
        <v>0.2</v>
      </c>
      <c r="E19" s="305">
        <v>0.9</v>
      </c>
      <c r="F19" s="91">
        <v>-1.1000000000000001</v>
      </c>
      <c r="G19" s="90">
        <v>0.1</v>
      </c>
      <c r="H19" s="305">
        <v>-0.2</v>
      </c>
      <c r="I19" s="91">
        <v>-0.2</v>
      </c>
    </row>
    <row r="20" spans="2:15" x14ac:dyDescent="0.3">
      <c r="B20" s="13"/>
      <c r="C20" s="95" t="s">
        <v>141</v>
      </c>
      <c r="D20" s="86">
        <v>-0.1</v>
      </c>
      <c r="E20" s="303">
        <v>0.4</v>
      </c>
      <c r="F20" s="87">
        <v>-1.5</v>
      </c>
      <c r="G20" s="86">
        <v>1.5</v>
      </c>
      <c r="H20" s="303">
        <v>1.1000000000000001</v>
      </c>
      <c r="I20" s="87">
        <v>1.3</v>
      </c>
    </row>
    <row r="21" spans="2:15" x14ac:dyDescent="0.3">
      <c r="B21" s="17"/>
      <c r="C21" s="96" t="s">
        <v>40</v>
      </c>
      <c r="D21" s="88">
        <v>-0.6</v>
      </c>
      <c r="E21" s="304">
        <v>-0.5</v>
      </c>
      <c r="F21" s="89">
        <v>-0.9</v>
      </c>
      <c r="G21" s="88">
        <v>0.8</v>
      </c>
      <c r="H21" s="304">
        <v>0.9</v>
      </c>
      <c r="I21" s="89">
        <v>0.5</v>
      </c>
    </row>
    <row r="22" spans="2:15" x14ac:dyDescent="0.3">
      <c r="B22" s="430" t="s">
        <v>212</v>
      </c>
      <c r="C22" s="431"/>
      <c r="D22" s="84">
        <v>-1.6</v>
      </c>
      <c r="E22" s="302">
        <v>0.1</v>
      </c>
      <c r="F22" s="85">
        <v>-2.4</v>
      </c>
      <c r="G22" s="84">
        <v>0</v>
      </c>
      <c r="H22" s="302">
        <v>0.5</v>
      </c>
      <c r="I22" s="85">
        <v>-0.3</v>
      </c>
    </row>
    <row r="23" spans="2:15" x14ac:dyDescent="0.3">
      <c r="B23" s="430" t="s">
        <v>217</v>
      </c>
      <c r="C23" s="431"/>
      <c r="D23" s="84">
        <v>-0.79944290901166093</v>
      </c>
      <c r="E23" s="302">
        <v>0.21482005474584598</v>
      </c>
      <c r="F23" s="85">
        <v>-4.6500985438667399</v>
      </c>
      <c r="G23" s="84">
        <v>1.0068351777098101</v>
      </c>
      <c r="H23" s="302">
        <v>1.2433167033033101</v>
      </c>
      <c r="I23" s="85">
        <v>-0.25628832522002198</v>
      </c>
    </row>
    <row r="24" spans="2:15" x14ac:dyDescent="0.3">
      <c r="B24" s="16" t="s">
        <v>87</v>
      </c>
      <c r="C24" s="97" t="s">
        <v>103</v>
      </c>
      <c r="D24" s="90">
        <v>-0.2</v>
      </c>
      <c r="E24" s="305">
        <v>1.3</v>
      </c>
      <c r="F24" s="91">
        <v>-5.7</v>
      </c>
      <c r="G24" s="90">
        <v>2.1</v>
      </c>
      <c r="H24" s="305">
        <v>2.5</v>
      </c>
      <c r="I24" s="91">
        <v>0.1</v>
      </c>
    </row>
    <row r="25" spans="2:15" x14ac:dyDescent="0.3">
      <c r="B25" s="13"/>
      <c r="C25" s="95" t="s">
        <v>100</v>
      </c>
      <c r="D25" s="86">
        <v>-0.5</v>
      </c>
      <c r="E25" s="303">
        <v>-0.2</v>
      </c>
      <c r="F25" s="87">
        <v>-4.8</v>
      </c>
      <c r="G25" s="86">
        <v>0.6</v>
      </c>
      <c r="H25" s="303">
        <v>0.8</v>
      </c>
      <c r="I25" s="87">
        <v>-3.8</v>
      </c>
    </row>
    <row r="26" spans="2:15" x14ac:dyDescent="0.3">
      <c r="B26" s="13"/>
      <c r="C26" s="95" t="s">
        <v>99</v>
      </c>
      <c r="D26" s="86">
        <v>-1</v>
      </c>
      <c r="E26" s="303">
        <v>0.2</v>
      </c>
      <c r="F26" s="87">
        <v>-5.2</v>
      </c>
      <c r="G26" s="86">
        <v>0.4</v>
      </c>
      <c r="H26" s="303">
        <v>0.6</v>
      </c>
      <c r="I26" s="87">
        <v>-0.7</v>
      </c>
    </row>
    <row r="27" spans="2:15" x14ac:dyDescent="0.3">
      <c r="B27" s="17"/>
      <c r="C27" s="96" t="s">
        <v>102</v>
      </c>
      <c r="D27" s="88">
        <v>-2</v>
      </c>
      <c r="E27" s="304">
        <v>-2.5</v>
      </c>
      <c r="F27" s="89">
        <v>-0.2</v>
      </c>
      <c r="G27" s="88">
        <v>4.4000000000000004</v>
      </c>
      <c r="H27" s="304">
        <v>4.2</v>
      </c>
      <c r="I27" s="89">
        <v>4.9000000000000004</v>
      </c>
    </row>
    <row r="28" spans="2:15" ht="15" customHeight="1" x14ac:dyDescent="0.3">
      <c r="B28" s="432" t="s">
        <v>112</v>
      </c>
      <c r="C28" s="98" t="s">
        <v>113</v>
      </c>
      <c r="D28" s="90">
        <v>-0.1</v>
      </c>
      <c r="E28" s="305">
        <v>0.9</v>
      </c>
      <c r="F28" s="91">
        <v>-1.4</v>
      </c>
      <c r="G28" s="90">
        <v>0.8</v>
      </c>
      <c r="H28" s="305">
        <v>1</v>
      </c>
      <c r="I28" s="91">
        <v>0.4</v>
      </c>
    </row>
    <row r="29" spans="2:15" x14ac:dyDescent="0.3">
      <c r="B29" s="433"/>
      <c r="C29" s="99" t="s">
        <v>114</v>
      </c>
      <c r="D29" s="92">
        <v>0.6</v>
      </c>
      <c r="E29" s="306">
        <v>0.5</v>
      </c>
      <c r="F29" s="93">
        <v>-0.3</v>
      </c>
      <c r="G29" s="92">
        <v>0.8</v>
      </c>
      <c r="H29" s="306">
        <v>0.7</v>
      </c>
      <c r="I29" s="93">
        <v>1.1000000000000001</v>
      </c>
    </row>
    <row r="30" spans="2:15" x14ac:dyDescent="0.3">
      <c r="B30" s="22"/>
      <c r="C30" s="48"/>
      <c r="D30" s="49"/>
      <c r="E30" s="49"/>
      <c r="F30" s="49"/>
      <c r="G30" s="49"/>
      <c r="H30" s="49"/>
      <c r="I30" s="49"/>
    </row>
    <row r="31" spans="2:15" ht="27" customHeight="1" x14ac:dyDescent="0.3">
      <c r="B31" s="421" t="s">
        <v>165</v>
      </c>
      <c r="C31" s="421"/>
      <c r="D31" s="421"/>
      <c r="E31" s="421"/>
      <c r="F31" s="421"/>
      <c r="G31" s="421"/>
      <c r="H31" s="421"/>
      <c r="I31" s="421"/>
      <c r="J31" s="27"/>
      <c r="K31" s="27"/>
      <c r="L31" s="27"/>
      <c r="M31" s="27"/>
      <c r="N31" s="28"/>
      <c r="O31" s="28"/>
    </row>
    <row r="32" spans="2:15" ht="27" customHeight="1" x14ac:dyDescent="0.3">
      <c r="B32" s="436" t="s">
        <v>166</v>
      </c>
      <c r="C32" s="436"/>
      <c r="D32" s="436"/>
      <c r="E32" s="436"/>
      <c r="F32" s="436"/>
      <c r="G32" s="436"/>
      <c r="H32" s="436"/>
      <c r="I32" s="436"/>
      <c r="J32" s="28"/>
      <c r="K32" s="28"/>
      <c r="L32" s="28"/>
      <c r="M32" s="28"/>
      <c r="N32" s="28"/>
      <c r="O32" s="28"/>
    </row>
    <row r="33" spans="2:15" ht="27.75" customHeight="1" x14ac:dyDescent="0.3">
      <c r="B33" s="436" t="s">
        <v>167</v>
      </c>
      <c r="C33" s="436"/>
      <c r="D33" s="436"/>
      <c r="E33" s="436"/>
      <c r="F33" s="436"/>
      <c r="G33" s="436"/>
      <c r="H33" s="436"/>
      <c r="I33" s="436"/>
      <c r="J33" s="28"/>
      <c r="K33" s="28"/>
      <c r="L33" s="28"/>
      <c r="M33" s="28"/>
      <c r="N33" s="28"/>
      <c r="O33" s="28"/>
    </row>
    <row r="34" spans="2:15" ht="39.450000000000003" customHeight="1" x14ac:dyDescent="0.3">
      <c r="B34" s="436" t="s">
        <v>147</v>
      </c>
      <c r="C34" s="436"/>
      <c r="D34" s="436"/>
      <c r="E34" s="436"/>
      <c r="F34" s="436"/>
      <c r="G34" s="436"/>
      <c r="H34" s="436"/>
      <c r="I34" s="436"/>
      <c r="J34" s="28"/>
      <c r="K34" s="28"/>
      <c r="L34" s="28"/>
      <c r="M34" s="28"/>
      <c r="N34" s="28"/>
      <c r="O34" s="28"/>
    </row>
    <row r="35" spans="2:15" ht="15" customHeight="1" x14ac:dyDescent="0.3">
      <c r="B35" s="421" t="s">
        <v>146</v>
      </c>
      <c r="C35" s="421"/>
      <c r="D35" s="421"/>
      <c r="E35" s="421"/>
      <c r="F35" s="421"/>
      <c r="G35" s="421"/>
      <c r="H35" s="421"/>
      <c r="I35" s="421"/>
      <c r="J35" s="28"/>
      <c r="K35" s="28"/>
      <c r="L35" s="28"/>
      <c r="M35" s="28"/>
      <c r="N35" s="28"/>
      <c r="O35" s="28"/>
    </row>
    <row r="36" spans="2:15" x14ac:dyDescent="0.3">
      <c r="B36" s="421"/>
      <c r="C36" s="421"/>
      <c r="D36" s="421"/>
      <c r="E36" s="421"/>
      <c r="F36" s="421"/>
      <c r="G36" s="421"/>
      <c r="H36" s="421"/>
      <c r="I36" s="421"/>
      <c r="J36" s="421"/>
      <c r="K36" s="421"/>
      <c r="L36" s="421"/>
      <c r="M36" s="421"/>
    </row>
    <row r="37" spans="2:15" x14ac:dyDescent="0.3">
      <c r="G37" s="14"/>
    </row>
    <row r="38" spans="2:15" x14ac:dyDescent="0.3">
      <c r="G38" s="14"/>
    </row>
    <row r="39" spans="2:15" x14ac:dyDescent="0.3">
      <c r="G39" s="14"/>
    </row>
    <row r="40" spans="2:15" x14ac:dyDescent="0.3">
      <c r="G40" s="14"/>
    </row>
    <row r="41" spans="2:15" x14ac:dyDescent="0.3">
      <c r="G41" s="14"/>
    </row>
    <row r="42" spans="2:15" x14ac:dyDescent="0.3">
      <c r="G42" s="14"/>
    </row>
    <row r="43" spans="2:15" x14ac:dyDescent="0.3">
      <c r="G43" s="14"/>
    </row>
    <row r="44" spans="2:15" x14ac:dyDescent="0.3">
      <c r="G44" s="14"/>
    </row>
    <row r="45" spans="2:15" x14ac:dyDescent="0.3">
      <c r="G45" s="14"/>
    </row>
    <row r="46" spans="2:15" x14ac:dyDescent="0.3">
      <c r="G46" s="14"/>
    </row>
    <row r="47" spans="2:15" x14ac:dyDescent="0.3">
      <c r="G47" s="14"/>
    </row>
    <row r="48" spans="2:15" x14ac:dyDescent="0.3">
      <c r="G48" s="14"/>
    </row>
    <row r="49" spans="7:7" x14ac:dyDescent="0.3">
      <c r="G49" s="14"/>
    </row>
    <row r="50" spans="7:7" x14ac:dyDescent="0.3">
      <c r="G50" s="14"/>
    </row>
    <row r="51" spans="7:7" x14ac:dyDescent="0.3">
      <c r="G51" s="14"/>
    </row>
    <row r="52" spans="7:7" x14ac:dyDescent="0.3">
      <c r="G52" s="14"/>
    </row>
    <row r="53" spans="7:7" x14ac:dyDescent="0.3">
      <c r="G53" s="14"/>
    </row>
    <row r="54" spans="7:7" x14ac:dyDescent="0.3">
      <c r="G54" s="14"/>
    </row>
    <row r="55" spans="7:7" x14ac:dyDescent="0.3">
      <c r="G55" s="14"/>
    </row>
    <row r="56" spans="7:7" x14ac:dyDescent="0.3">
      <c r="G56" s="14"/>
    </row>
    <row r="57" spans="7:7" x14ac:dyDescent="0.3">
      <c r="G57" s="14"/>
    </row>
    <row r="58" spans="7:7" x14ac:dyDescent="0.3">
      <c r="G58" s="14"/>
    </row>
    <row r="59" spans="7:7" x14ac:dyDescent="0.3">
      <c r="G59" s="14"/>
    </row>
    <row r="65" spans="2:6" x14ac:dyDescent="0.3">
      <c r="D65" s="424" t="s">
        <v>71</v>
      </c>
      <c r="E65" s="425"/>
      <c r="F65" s="426"/>
    </row>
    <row r="66" spans="2:6" ht="25.2" x14ac:dyDescent="0.3">
      <c r="B66" s="29" t="s">
        <v>86</v>
      </c>
      <c r="C66" s="30" t="s">
        <v>85</v>
      </c>
      <c r="D66" s="31" t="s">
        <v>72</v>
      </c>
      <c r="E66" s="32" t="s">
        <v>73</v>
      </c>
      <c r="F66" s="32" t="s">
        <v>74</v>
      </c>
    </row>
    <row r="67" spans="2:6" x14ac:dyDescent="0.3">
      <c r="B67" s="8" t="s">
        <v>0</v>
      </c>
      <c r="C67" s="33" t="s">
        <v>1</v>
      </c>
      <c r="D67" s="34">
        <v>-1.6128309899999999E-2</v>
      </c>
      <c r="E67" s="34">
        <v>7.4845749999999996E-4</v>
      </c>
      <c r="F67" s="34">
        <v>-2.3822954E-2</v>
      </c>
    </row>
    <row r="68" spans="2:6" x14ac:dyDescent="0.3">
      <c r="B68" s="35" t="s">
        <v>7</v>
      </c>
      <c r="C68" s="36" t="s">
        <v>8</v>
      </c>
      <c r="D68" s="37">
        <v>7.4739854999999996E-3</v>
      </c>
      <c r="E68" s="37">
        <v>4.5965169E-3</v>
      </c>
      <c r="F68" s="37">
        <v>1.8701842E-2</v>
      </c>
    </row>
    <row r="69" spans="2:6" x14ac:dyDescent="0.3">
      <c r="B69" s="3" t="s">
        <v>7</v>
      </c>
      <c r="C69" s="38" t="s">
        <v>9</v>
      </c>
      <c r="D69" s="39">
        <v>-2.6703477600000001E-2</v>
      </c>
      <c r="E69" s="39">
        <v>-1.48592154E-2</v>
      </c>
      <c r="F69" s="39">
        <v>-4.5485730000000002E-2</v>
      </c>
    </row>
    <row r="70" spans="2:6" x14ac:dyDescent="0.3">
      <c r="B70" s="3" t="s">
        <v>7</v>
      </c>
      <c r="C70" s="38" t="s">
        <v>10</v>
      </c>
      <c r="D70" s="39">
        <v>-1.13348257E-2</v>
      </c>
      <c r="E70" s="39">
        <v>-7.9020818000000003E-3</v>
      </c>
      <c r="F70" s="39">
        <v>-2.2580587999999999E-2</v>
      </c>
    </row>
    <row r="71" spans="2:6" x14ac:dyDescent="0.3">
      <c r="B71" s="3" t="s">
        <v>7</v>
      </c>
      <c r="C71" s="38" t="s">
        <v>11</v>
      </c>
      <c r="D71" s="39">
        <v>1.7982268E-3</v>
      </c>
      <c r="E71" s="39">
        <v>2.7416813999999999E-3</v>
      </c>
      <c r="F71" s="39">
        <v>-1.3815640000000001E-3</v>
      </c>
    </row>
    <row r="72" spans="2:6" x14ac:dyDescent="0.3">
      <c r="B72" s="3" t="s">
        <v>7</v>
      </c>
      <c r="C72" s="38" t="s">
        <v>5</v>
      </c>
      <c r="D72" s="39">
        <v>-2.5513606000000001E-3</v>
      </c>
      <c r="E72" s="39">
        <v>5.8181188E-3</v>
      </c>
      <c r="F72" s="39">
        <v>-1.4517182E-2</v>
      </c>
    </row>
    <row r="73" spans="2:6" x14ac:dyDescent="0.3">
      <c r="B73" s="3" t="s">
        <v>7</v>
      </c>
      <c r="C73" s="38" t="s">
        <v>12</v>
      </c>
      <c r="D73" s="39">
        <v>-2.5653793000000001E-3</v>
      </c>
      <c r="E73" s="39">
        <v>4.4517936999999997E-3</v>
      </c>
      <c r="F73" s="39">
        <v>-1.627719E-2</v>
      </c>
    </row>
    <row r="74" spans="2:6" x14ac:dyDescent="0.3">
      <c r="B74" s="3" t="s">
        <v>7</v>
      </c>
      <c r="C74" s="38" t="s">
        <v>6</v>
      </c>
      <c r="D74" s="39">
        <v>-5.9277484999999998E-3</v>
      </c>
      <c r="E74" s="39">
        <v>-1.3809911000000001E-3</v>
      </c>
      <c r="F74" s="39">
        <v>-1.3602525000000001E-2</v>
      </c>
    </row>
    <row r="75" spans="2:6" x14ac:dyDescent="0.3">
      <c r="B75" s="3" t="s">
        <v>7</v>
      </c>
      <c r="C75" s="38" t="s">
        <v>13</v>
      </c>
      <c r="D75" s="39">
        <v>-6.6196639999999997E-4</v>
      </c>
      <c r="E75" s="39">
        <v>1.3796157000000001E-3</v>
      </c>
      <c r="F75" s="39">
        <v>-4.4620320000000003E-3</v>
      </c>
    </row>
    <row r="76" spans="2:6" x14ac:dyDescent="0.3">
      <c r="B76" s="3" t="s">
        <v>7</v>
      </c>
      <c r="C76" s="38" t="s">
        <v>14</v>
      </c>
      <c r="D76" s="39">
        <v>-2.6215521499999998E-2</v>
      </c>
      <c r="E76" s="39">
        <v>-2.7257238199999999E-2</v>
      </c>
      <c r="F76" s="39">
        <v>-2.6909189E-2</v>
      </c>
    </row>
    <row r="77" spans="2:6" x14ac:dyDescent="0.3">
      <c r="B77" s="3" t="s">
        <v>7</v>
      </c>
      <c r="C77" s="38" t="s">
        <v>15</v>
      </c>
      <c r="D77" s="39">
        <v>-8.4976880999999994E-3</v>
      </c>
      <c r="E77" s="39">
        <v>-5.1229057999999999E-3</v>
      </c>
      <c r="F77" s="39">
        <v>-1.2729819E-2</v>
      </c>
    </row>
    <row r="78" spans="2:6" x14ac:dyDescent="0.3">
      <c r="B78" s="9" t="s">
        <v>78</v>
      </c>
      <c r="C78" s="40" t="s">
        <v>2</v>
      </c>
      <c r="D78" s="41">
        <v>2.4467395E-3</v>
      </c>
      <c r="E78" s="41">
        <v>8.9957275999999996E-3</v>
      </c>
      <c r="F78" s="41">
        <v>-1.1355827000000001E-2</v>
      </c>
    </row>
    <row r="79" spans="2:6" x14ac:dyDescent="0.3">
      <c r="B79" s="3" t="s">
        <v>78</v>
      </c>
      <c r="C79" s="38" t="s">
        <v>3</v>
      </c>
      <c r="D79" s="39">
        <v>-1.3338775E-3</v>
      </c>
      <c r="E79" s="39">
        <v>3.9987058999999998E-3</v>
      </c>
      <c r="F79" s="39">
        <v>-1.5367384E-2</v>
      </c>
    </row>
    <row r="80" spans="2:6" x14ac:dyDescent="0.3">
      <c r="B80" s="7" t="s">
        <v>78</v>
      </c>
      <c r="C80" s="42" t="s">
        <v>4</v>
      </c>
      <c r="D80" s="43">
        <v>-5.8214086000000003E-3</v>
      </c>
      <c r="E80" s="43">
        <v>-5.1562023999999996E-3</v>
      </c>
      <c r="F80" s="43">
        <v>-8.5250429999999995E-3</v>
      </c>
    </row>
    <row r="81" spans="2:6" x14ac:dyDescent="0.3">
      <c r="B81" s="9" t="s">
        <v>16</v>
      </c>
      <c r="C81" s="40" t="s">
        <v>17</v>
      </c>
      <c r="D81" s="41">
        <v>-1.00484553E-2</v>
      </c>
      <c r="E81" s="41">
        <v>1.5007495E-3</v>
      </c>
      <c r="F81" s="41">
        <v>-5.2017832999999999E-2</v>
      </c>
    </row>
    <row r="82" spans="2:6" x14ac:dyDescent="0.3">
      <c r="B82" s="3" t="s">
        <v>16</v>
      </c>
      <c r="C82" s="38" t="s">
        <v>18</v>
      </c>
      <c r="D82" s="39">
        <v>-5.3305979000000002E-3</v>
      </c>
      <c r="E82" s="39">
        <v>-1.913968E-3</v>
      </c>
      <c r="F82" s="39">
        <v>-4.8468237999999997E-2</v>
      </c>
    </row>
    <row r="83" spans="2:6" x14ac:dyDescent="0.3">
      <c r="B83" s="3" t="s">
        <v>16</v>
      </c>
      <c r="C83" s="38" t="s">
        <v>19</v>
      </c>
      <c r="D83" s="39">
        <v>4.93078557E-2</v>
      </c>
      <c r="E83" s="39">
        <v>4.3536760200000003E-2</v>
      </c>
      <c r="F83" s="39">
        <v>6.4708815000000003E-2</v>
      </c>
    </row>
    <row r="84" spans="2:6" x14ac:dyDescent="0.3">
      <c r="B84" s="3" t="s">
        <v>16</v>
      </c>
      <c r="C84" s="38" t="s">
        <v>20</v>
      </c>
      <c r="D84" s="39">
        <v>-1.98442203E-2</v>
      </c>
      <c r="E84" s="39">
        <v>-2.48190805E-2</v>
      </c>
      <c r="F84" s="39">
        <v>-2.4971780000000001E-3</v>
      </c>
    </row>
    <row r="85" spans="2:6" x14ac:dyDescent="0.3">
      <c r="B85" s="7" t="s">
        <v>16</v>
      </c>
      <c r="C85" s="38" t="s">
        <v>21</v>
      </c>
      <c r="D85" s="43">
        <v>-1.7340414000000001E-3</v>
      </c>
      <c r="E85" s="43">
        <v>1.3395984999999999E-2</v>
      </c>
      <c r="F85" s="43">
        <v>-5.6908785000000003E-2</v>
      </c>
    </row>
    <row r="86" spans="2:6" x14ac:dyDescent="0.3">
      <c r="B86" s="44"/>
      <c r="C86" s="45" t="s">
        <v>82</v>
      </c>
      <c r="D86" s="46">
        <v>4.2267203000000003E-3</v>
      </c>
      <c r="E86" s="46">
        <v>2.4223742999999998E-3</v>
      </c>
      <c r="F86" s="46">
        <v>4.9044049999999997E-3</v>
      </c>
    </row>
    <row r="87" spans="2:6" x14ac:dyDescent="0.3">
      <c r="B87" s="44"/>
      <c r="C87" s="45" t="s">
        <v>83</v>
      </c>
      <c r="D87" s="47">
        <v>1.3031649E-3</v>
      </c>
      <c r="E87" s="47">
        <v>7.7046861999999997E-3</v>
      </c>
      <c r="F87" s="47">
        <v>-1.1058724000000001E-2</v>
      </c>
    </row>
    <row r="88" spans="2:6" x14ac:dyDescent="0.3">
      <c r="B88" s="44"/>
      <c r="C88" s="45" t="s">
        <v>84</v>
      </c>
      <c r="D88" s="46">
        <v>-6.7888106000000004E-3</v>
      </c>
      <c r="E88" s="46">
        <v>2.7298648000000001E-3</v>
      </c>
      <c r="F88" s="46">
        <v>-4.2496585000000003E-2</v>
      </c>
    </row>
    <row r="89" spans="2:6" x14ac:dyDescent="0.3">
      <c r="B89" s="422" t="s">
        <v>79</v>
      </c>
      <c r="C89" s="45" t="s">
        <v>81</v>
      </c>
      <c r="D89" s="47">
        <v>5.7594083000000003E-3</v>
      </c>
      <c r="E89" s="47">
        <v>4.6440177000000001E-3</v>
      </c>
      <c r="F89" s="47">
        <v>-2.5486319999999999E-3</v>
      </c>
    </row>
    <row r="90" spans="2:6" x14ac:dyDescent="0.3">
      <c r="B90" s="423"/>
      <c r="C90" s="45" t="s">
        <v>80</v>
      </c>
      <c r="D90" s="46">
        <v>-6.7186100000000005E-4</v>
      </c>
      <c r="E90" s="46">
        <v>8.9959780999999996E-3</v>
      </c>
      <c r="F90" s="46">
        <v>-1.4041074000000001E-2</v>
      </c>
    </row>
  </sheetData>
  <sortState xmlns:xlrd2="http://schemas.microsoft.com/office/spreadsheetml/2017/richdata2" ref="C24:I27">
    <sortCondition ref="C24:C27"/>
  </sortState>
  <mergeCells count="16">
    <mergeCell ref="B36:M36"/>
    <mergeCell ref="B89:B90"/>
    <mergeCell ref="D65:F65"/>
    <mergeCell ref="D4:F4"/>
    <mergeCell ref="G4:I4"/>
    <mergeCell ref="B7:C7"/>
    <mergeCell ref="B18:C18"/>
    <mergeCell ref="B23:C23"/>
    <mergeCell ref="B22:C22"/>
    <mergeCell ref="B28:B29"/>
    <mergeCell ref="B5:C5"/>
    <mergeCell ref="B31:I31"/>
    <mergeCell ref="B33:I33"/>
    <mergeCell ref="B34:I34"/>
    <mergeCell ref="B35:I35"/>
    <mergeCell ref="B32:I32"/>
  </mergeCells>
  <pageMargins left="0.25" right="0.25" top="0.75" bottom="0.75" header="0.3" footer="0.3"/>
  <pageSetup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65AC-FFC4-4144-BBEE-CF58535EFC50}">
  <sheetPr>
    <pageSetUpPr fitToPage="1"/>
  </sheetPr>
  <dimension ref="B2:G22"/>
  <sheetViews>
    <sheetView showGridLines="0" workbookViewId="0"/>
  </sheetViews>
  <sheetFormatPr baseColWidth="10" defaultColWidth="10.88671875" defaultRowHeight="12.6" x14ac:dyDescent="0.3"/>
  <cols>
    <col min="1" max="1" width="2.6640625" style="2" customWidth="1"/>
    <col min="2" max="2" width="10.88671875" style="2"/>
    <col min="3" max="4" width="15.6640625" style="2" customWidth="1"/>
    <col min="5" max="5" width="20.88671875" style="2" customWidth="1"/>
    <col min="6" max="6" width="13.33203125" style="2" customWidth="1"/>
    <col min="7" max="16384" width="10.88671875" style="2"/>
  </cols>
  <sheetData>
    <row r="2" spans="2:6" ht="15.6" x14ac:dyDescent="0.35">
      <c r="B2" s="396" t="s">
        <v>170</v>
      </c>
    </row>
    <row r="5" spans="2:6" ht="63" x14ac:dyDescent="0.3">
      <c r="B5" s="115" t="s">
        <v>143</v>
      </c>
      <c r="C5" s="115" t="s">
        <v>70</v>
      </c>
      <c r="D5" s="115" t="s">
        <v>219</v>
      </c>
      <c r="E5" s="115" t="s">
        <v>135</v>
      </c>
      <c r="F5"/>
    </row>
    <row r="6" spans="2:6" ht="14.4" x14ac:dyDescent="0.3">
      <c r="B6" s="117" t="s">
        <v>117</v>
      </c>
      <c r="C6" s="116">
        <v>13.1</v>
      </c>
      <c r="D6" s="116">
        <v>8.9</v>
      </c>
      <c r="E6" s="116">
        <v>9.5</v>
      </c>
      <c r="F6"/>
    </row>
    <row r="7" spans="2:6" ht="14.4" x14ac:dyDescent="0.3">
      <c r="B7" s="117" t="s">
        <v>118</v>
      </c>
      <c r="C7" s="116">
        <v>4.5</v>
      </c>
      <c r="D7" s="116">
        <v>0.9</v>
      </c>
      <c r="E7" s="116">
        <v>2.2000000000000002</v>
      </c>
      <c r="F7"/>
    </row>
    <row r="8" spans="2:6" ht="14.4" x14ac:dyDescent="0.3">
      <c r="B8" s="117" t="s">
        <v>119</v>
      </c>
      <c r="C8" s="116">
        <v>3.1</v>
      </c>
      <c r="D8" s="116">
        <v>-0.7</v>
      </c>
      <c r="E8" s="116">
        <v>1</v>
      </c>
      <c r="F8"/>
    </row>
    <row r="9" spans="2:6" ht="14.4" x14ac:dyDescent="0.3">
      <c r="B9" s="117" t="s">
        <v>120</v>
      </c>
      <c r="C9" s="116">
        <v>1.9</v>
      </c>
      <c r="D9" s="116">
        <v>0</v>
      </c>
      <c r="E9" s="116">
        <v>1.4</v>
      </c>
      <c r="F9"/>
    </row>
    <row r="10" spans="2:6" ht="14.4" x14ac:dyDescent="0.3">
      <c r="B10" s="117" t="s">
        <v>121</v>
      </c>
      <c r="C10" s="116">
        <v>1.6</v>
      </c>
      <c r="D10" s="116">
        <v>-0.1</v>
      </c>
      <c r="E10" s="116">
        <v>1.1000000000000001</v>
      </c>
      <c r="F10"/>
    </row>
    <row r="11" spans="2:6" ht="14.4" x14ac:dyDescent="0.3">
      <c r="B11" s="117" t="s">
        <v>122</v>
      </c>
      <c r="C11" s="116">
        <v>0.8</v>
      </c>
      <c r="D11" s="116">
        <v>0.4</v>
      </c>
      <c r="E11" s="116">
        <v>0.1</v>
      </c>
      <c r="F11"/>
    </row>
    <row r="12" spans="2:6" ht="14.4" x14ac:dyDescent="0.3">
      <c r="B12" s="117" t="s">
        <v>123</v>
      </c>
      <c r="C12" s="116">
        <v>0.5</v>
      </c>
      <c r="D12" s="116">
        <v>-0.3</v>
      </c>
      <c r="E12" s="116">
        <v>0.6</v>
      </c>
      <c r="F12"/>
    </row>
    <row r="13" spans="2:6" ht="14.4" x14ac:dyDescent="0.3">
      <c r="B13" s="117" t="s">
        <v>124</v>
      </c>
      <c r="C13" s="116">
        <v>0.1</v>
      </c>
      <c r="D13" s="116">
        <v>-0.2</v>
      </c>
      <c r="E13" s="116">
        <v>-0.4</v>
      </c>
      <c r="F13"/>
    </row>
    <row r="14" spans="2:6" ht="14.4" x14ac:dyDescent="0.3">
      <c r="B14" s="117" t="s">
        <v>125</v>
      </c>
      <c r="C14" s="116">
        <v>-0.1</v>
      </c>
      <c r="D14" s="116">
        <v>-0.7</v>
      </c>
      <c r="E14" s="116">
        <v>-0.8</v>
      </c>
      <c r="F14"/>
    </row>
    <row r="15" spans="2:6" ht="14.4" x14ac:dyDescent="0.3">
      <c r="B15" s="117" t="s">
        <v>126</v>
      </c>
      <c r="C15" s="116">
        <v>-0.8</v>
      </c>
      <c r="D15" s="116">
        <v>-1.6</v>
      </c>
      <c r="E15" s="116">
        <v>-2</v>
      </c>
      <c r="F15"/>
    </row>
    <row r="16" spans="2:6" ht="14.4" x14ac:dyDescent="0.3">
      <c r="B16" s="117" t="s">
        <v>127</v>
      </c>
      <c r="C16" s="116">
        <v>-0.7</v>
      </c>
      <c r="D16" s="116">
        <v>-1.3</v>
      </c>
      <c r="E16" s="116">
        <v>-1.8</v>
      </c>
      <c r="F16"/>
    </row>
    <row r="17" spans="2:7" ht="14.4" x14ac:dyDescent="0.3">
      <c r="B17" s="117" t="s">
        <v>128</v>
      </c>
      <c r="C17" s="116">
        <v>-1.9</v>
      </c>
      <c r="D17" s="116">
        <v>-2.2999999999999998</v>
      </c>
      <c r="E17" s="116">
        <v>-3.7</v>
      </c>
      <c r="F17"/>
    </row>
    <row r="19" spans="2:7" ht="51" customHeight="1" x14ac:dyDescent="0.3">
      <c r="B19" s="437" t="s">
        <v>171</v>
      </c>
      <c r="C19" s="437"/>
      <c r="D19" s="437"/>
      <c r="E19" s="437"/>
      <c r="F19" s="437"/>
      <c r="G19" s="437"/>
    </row>
    <row r="20" spans="2:7" ht="37.950000000000003" customHeight="1" x14ac:dyDescent="0.3">
      <c r="B20" s="438" t="s">
        <v>190</v>
      </c>
      <c r="C20" s="438"/>
      <c r="D20" s="438"/>
      <c r="E20" s="438"/>
      <c r="F20" s="438"/>
      <c r="G20" s="438"/>
    </row>
    <row r="21" spans="2:7" ht="52.5" customHeight="1" x14ac:dyDescent="0.3">
      <c r="B21" s="439" t="s">
        <v>152</v>
      </c>
      <c r="C21" s="439"/>
      <c r="D21" s="439"/>
      <c r="E21" s="439"/>
      <c r="F21" s="439"/>
      <c r="G21" s="439"/>
    </row>
    <row r="22" spans="2:7" x14ac:dyDescent="0.3">
      <c r="B22" s="440" t="s">
        <v>153</v>
      </c>
      <c r="C22" s="440"/>
      <c r="D22" s="440"/>
      <c r="E22" s="440"/>
      <c r="F22" s="440"/>
      <c r="G22" s="440"/>
    </row>
  </sheetData>
  <mergeCells count="4">
    <mergeCell ref="B19:G19"/>
    <mergeCell ref="B20:G20"/>
    <mergeCell ref="B21:G21"/>
    <mergeCell ref="B22:G22"/>
  </mergeCells>
  <pageMargins left="0.25" right="0.25" top="0.75" bottom="0.75" header="0.3" footer="0.3"/>
  <pageSetup scale="6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3FDB-E8A4-453A-AB0D-AFE3D914583C}">
  <sheetPr>
    <pageSetUpPr fitToPage="1"/>
  </sheetPr>
  <dimension ref="B2:O306"/>
  <sheetViews>
    <sheetView showGridLines="0" workbookViewId="0"/>
  </sheetViews>
  <sheetFormatPr baseColWidth="10" defaultColWidth="10.88671875" defaultRowHeight="12.6" x14ac:dyDescent="0.3"/>
  <cols>
    <col min="1" max="1" width="2.6640625" style="14" customWidth="1"/>
    <col min="2" max="2" width="19.33203125" style="14" bestFit="1" customWidth="1"/>
    <col min="3" max="3" width="40" style="14" bestFit="1" customWidth="1"/>
    <col min="4" max="7" width="15" style="14" bestFit="1" customWidth="1"/>
    <col min="8" max="16384" width="10.88671875" style="14"/>
  </cols>
  <sheetData>
    <row r="2" spans="2:15" ht="15.6" x14ac:dyDescent="0.35">
      <c r="B2" s="395" t="s">
        <v>207</v>
      </c>
    </row>
    <row r="3" spans="2:15" x14ac:dyDescent="0.3">
      <c r="B3" s="25"/>
    </row>
    <row r="4" spans="2:15" x14ac:dyDescent="0.3">
      <c r="D4" s="443" t="s">
        <v>169</v>
      </c>
      <c r="E4" s="444"/>
      <c r="F4" s="444"/>
      <c r="G4" s="445"/>
    </row>
    <row r="5" spans="2:15" x14ac:dyDescent="0.3">
      <c r="B5" s="434" t="s">
        <v>116</v>
      </c>
      <c r="C5" s="447"/>
      <c r="D5" s="101" t="s">
        <v>75</v>
      </c>
      <c r="E5" s="50" t="s">
        <v>76</v>
      </c>
      <c r="F5" s="51" t="s">
        <v>77</v>
      </c>
      <c r="G5" s="102" t="s">
        <v>104</v>
      </c>
    </row>
    <row r="6" spans="2:15" x14ac:dyDescent="0.3">
      <c r="B6" s="11"/>
      <c r="C6" s="12" t="s">
        <v>89</v>
      </c>
      <c r="D6" s="103">
        <v>69.599999999999994</v>
      </c>
      <c r="E6" s="52">
        <v>63.6</v>
      </c>
      <c r="F6" s="53">
        <v>66.400000000000006</v>
      </c>
      <c r="G6" s="104">
        <v>66.7</v>
      </c>
    </row>
    <row r="7" spans="2:15" x14ac:dyDescent="0.3">
      <c r="B7" s="430" t="s">
        <v>208</v>
      </c>
      <c r="C7" s="446"/>
      <c r="D7" s="105">
        <v>53.553921568627501</v>
      </c>
      <c r="E7" s="54">
        <v>43.730990199391698</v>
      </c>
      <c r="F7" s="55">
        <v>37.9796397807361</v>
      </c>
      <c r="G7" s="106">
        <v>48.193166885676703</v>
      </c>
    </row>
    <row r="8" spans="2:15" ht="13.2" x14ac:dyDescent="0.3">
      <c r="B8" s="430" t="s">
        <v>214</v>
      </c>
      <c r="C8" s="446"/>
      <c r="D8" s="111">
        <v>43.7</v>
      </c>
      <c r="E8" s="60">
        <v>39.6</v>
      </c>
      <c r="F8" s="61">
        <v>35.799999999999997</v>
      </c>
      <c r="G8" s="112">
        <v>40.700000000000003</v>
      </c>
    </row>
    <row r="9" spans="2:15" x14ac:dyDescent="0.3">
      <c r="B9" s="430" t="s">
        <v>212</v>
      </c>
      <c r="C9" s="446"/>
      <c r="D9" s="111">
        <v>51.3</v>
      </c>
      <c r="E9" s="60">
        <v>47.2</v>
      </c>
      <c r="F9" s="61">
        <v>41.1</v>
      </c>
      <c r="G9" s="112">
        <v>48.7</v>
      </c>
    </row>
    <row r="10" spans="2:15" x14ac:dyDescent="0.3">
      <c r="B10" s="430" t="s">
        <v>213</v>
      </c>
      <c r="C10" s="446"/>
      <c r="D10" s="105">
        <v>64.658169177288499</v>
      </c>
      <c r="E10" s="54">
        <v>42.821782178217802</v>
      </c>
      <c r="F10" s="55">
        <v>48.648648648648702</v>
      </c>
      <c r="G10" s="106">
        <v>57.196122296793398</v>
      </c>
    </row>
    <row r="11" spans="2:15" ht="15" customHeight="1" x14ac:dyDescent="0.3">
      <c r="B11" s="432" t="s">
        <v>112</v>
      </c>
      <c r="C11" s="79" t="s">
        <v>113</v>
      </c>
      <c r="D11" s="113">
        <v>51.6</v>
      </c>
      <c r="E11" s="62">
        <v>43.7</v>
      </c>
      <c r="F11" s="63">
        <v>37.799999999999997</v>
      </c>
      <c r="G11" s="114">
        <v>46.9</v>
      </c>
    </row>
    <row r="12" spans="2:15" x14ac:dyDescent="0.3">
      <c r="B12" s="433"/>
      <c r="C12" s="100" t="s">
        <v>114</v>
      </c>
      <c r="D12" s="111">
        <v>52.2</v>
      </c>
      <c r="E12" s="60">
        <v>44.2</v>
      </c>
      <c r="F12" s="61">
        <v>47.6</v>
      </c>
      <c r="G12" s="112">
        <v>48.7</v>
      </c>
    </row>
    <row r="13" spans="2:15" x14ac:dyDescent="0.3">
      <c r="B13" s="22"/>
      <c r="C13" s="48"/>
      <c r="D13" s="66"/>
      <c r="E13" s="66"/>
      <c r="F13" s="66"/>
      <c r="G13" s="66"/>
    </row>
    <row r="14" spans="2:15" x14ac:dyDescent="0.3">
      <c r="B14" s="64" t="s">
        <v>168</v>
      </c>
      <c r="C14" s="48"/>
      <c r="D14" s="66"/>
      <c r="E14" s="66"/>
      <c r="F14" s="66"/>
      <c r="G14" s="66"/>
    </row>
    <row r="15" spans="2:15" ht="28.5" customHeight="1" x14ac:dyDescent="0.3">
      <c r="B15" s="421" t="s">
        <v>165</v>
      </c>
      <c r="C15" s="421"/>
      <c r="D15" s="421"/>
      <c r="E15" s="421"/>
      <c r="F15" s="421"/>
      <c r="G15" s="421"/>
      <c r="J15" s="27"/>
      <c r="K15" s="27"/>
      <c r="L15" s="27"/>
      <c r="M15" s="27"/>
      <c r="N15" s="27"/>
      <c r="O15" s="27"/>
    </row>
    <row r="16" spans="2:15" ht="25.5" customHeight="1" x14ac:dyDescent="0.3">
      <c r="B16" s="441" t="s">
        <v>154</v>
      </c>
      <c r="C16" s="441"/>
      <c r="D16" s="441"/>
      <c r="E16" s="441"/>
      <c r="F16" s="441"/>
      <c r="G16" s="441"/>
    </row>
    <row r="17" spans="2:15" ht="40.5" customHeight="1" x14ac:dyDescent="0.3">
      <c r="B17" s="421" t="s">
        <v>152</v>
      </c>
      <c r="C17" s="421"/>
      <c r="D17" s="421"/>
      <c r="E17" s="421"/>
      <c r="F17" s="421"/>
      <c r="G17" s="421"/>
      <c r="H17" s="27"/>
      <c r="I17" s="27"/>
      <c r="J17" s="27"/>
      <c r="K17" s="27"/>
      <c r="L17" s="27"/>
      <c r="M17" s="27"/>
      <c r="N17" s="27"/>
      <c r="O17" s="27"/>
    </row>
    <row r="18" spans="2:15" ht="15" customHeight="1" x14ac:dyDescent="0.3">
      <c r="B18" s="442" t="s">
        <v>155</v>
      </c>
      <c r="C18" s="442"/>
      <c r="D18" s="442"/>
      <c r="E18" s="442"/>
      <c r="F18" s="442"/>
      <c r="G18" s="442"/>
      <c r="H18" s="27"/>
      <c r="I18" s="27"/>
      <c r="J18" s="27"/>
      <c r="K18" s="27"/>
      <c r="L18" s="27"/>
      <c r="M18" s="27"/>
      <c r="N18" s="27"/>
      <c r="O18" s="27"/>
    </row>
    <row r="19" spans="2:15" x14ac:dyDescent="0.3">
      <c r="B19" s="19"/>
      <c r="C19" s="19"/>
      <c r="D19" s="19"/>
      <c r="E19" s="19"/>
      <c r="F19" s="19"/>
      <c r="G19" s="19"/>
    </row>
    <row r="21" spans="2:15" x14ac:dyDescent="0.3">
      <c r="B21" s="19"/>
      <c r="C21" s="19"/>
      <c r="D21" s="19"/>
      <c r="E21" s="19"/>
      <c r="F21" s="19"/>
      <c r="G21" s="19"/>
    </row>
    <row r="22" spans="2:15" x14ac:dyDescent="0.3">
      <c r="B22" s="19"/>
      <c r="C22" s="19"/>
      <c r="D22" s="19"/>
      <c r="E22" s="19"/>
      <c r="F22" s="19"/>
      <c r="G22" s="19"/>
    </row>
    <row r="23" spans="2:15" x14ac:dyDescent="0.3">
      <c r="B23" s="19"/>
      <c r="C23" s="19"/>
      <c r="D23" s="19"/>
      <c r="E23" s="19"/>
      <c r="F23" s="19"/>
      <c r="G23" s="19"/>
    </row>
    <row r="24" spans="2:15" x14ac:dyDescent="0.3">
      <c r="B24" s="19"/>
      <c r="C24" s="19"/>
      <c r="D24" s="19"/>
      <c r="E24" s="19"/>
      <c r="F24" s="19"/>
      <c r="G24" s="19"/>
    </row>
    <row r="25" spans="2:15" x14ac:dyDescent="0.3">
      <c r="B25" s="19"/>
      <c r="C25" s="19"/>
      <c r="D25" s="19"/>
      <c r="E25" s="19"/>
      <c r="F25" s="19"/>
      <c r="G25" s="19"/>
    </row>
    <row r="26" spans="2:15" x14ac:dyDescent="0.3">
      <c r="B26" s="19"/>
      <c r="C26" s="19"/>
      <c r="D26" s="19"/>
      <c r="E26" s="19"/>
      <c r="F26" s="19"/>
      <c r="G26" s="19"/>
    </row>
    <row r="27" spans="2:15" x14ac:dyDescent="0.3">
      <c r="B27" s="19"/>
      <c r="C27" s="19"/>
      <c r="D27" s="19"/>
      <c r="E27" s="19"/>
      <c r="F27" s="19"/>
      <c r="G27" s="19"/>
    </row>
    <row r="28" spans="2:15" x14ac:dyDescent="0.3">
      <c r="B28" s="19"/>
      <c r="C28" s="19"/>
      <c r="D28" s="19"/>
      <c r="E28" s="19"/>
      <c r="F28" s="19"/>
      <c r="G28" s="19"/>
    </row>
    <row r="29" spans="2:15" x14ac:dyDescent="0.3">
      <c r="B29" s="19"/>
      <c r="C29" s="19"/>
      <c r="D29" s="19"/>
      <c r="E29" s="19"/>
      <c r="F29" s="19"/>
      <c r="G29" s="19"/>
    </row>
    <row r="30" spans="2:15" x14ac:dyDescent="0.3">
      <c r="B30" s="19"/>
      <c r="C30" s="19"/>
      <c r="D30" s="19"/>
      <c r="E30" s="19"/>
      <c r="F30" s="19"/>
      <c r="G30" s="19"/>
    </row>
    <row r="31" spans="2:15" x14ac:dyDescent="0.3">
      <c r="B31" s="19"/>
      <c r="C31" s="19"/>
      <c r="D31" s="19"/>
      <c r="E31" s="19"/>
      <c r="F31" s="19"/>
      <c r="G31" s="19"/>
    </row>
    <row r="32" spans="2:15" x14ac:dyDescent="0.3">
      <c r="B32" s="19"/>
      <c r="C32" s="19"/>
      <c r="D32" s="19"/>
      <c r="E32" s="19"/>
      <c r="F32" s="19"/>
      <c r="G32" s="19"/>
    </row>
    <row r="33" spans="2:7" x14ac:dyDescent="0.3">
      <c r="B33" s="19"/>
      <c r="C33" s="19"/>
      <c r="D33" s="19"/>
      <c r="E33" s="19"/>
      <c r="F33" s="19"/>
      <c r="G33" s="19"/>
    </row>
    <row r="34" spans="2:7" x14ac:dyDescent="0.3">
      <c r="B34" s="19"/>
      <c r="C34" s="19"/>
      <c r="D34" s="19"/>
      <c r="E34" s="19"/>
      <c r="F34" s="19"/>
      <c r="G34" s="19"/>
    </row>
    <row r="35" spans="2:7" x14ac:dyDescent="0.3">
      <c r="B35" s="19"/>
      <c r="C35" s="19"/>
      <c r="D35" s="19"/>
      <c r="E35" s="19"/>
      <c r="F35" s="19"/>
      <c r="G35" s="19"/>
    </row>
    <row r="36" spans="2:7" x14ac:dyDescent="0.3">
      <c r="B36" s="19"/>
      <c r="C36" s="19"/>
      <c r="D36" s="19"/>
      <c r="E36" s="19"/>
      <c r="F36" s="19"/>
      <c r="G36" s="19"/>
    </row>
    <row r="37" spans="2:7" x14ac:dyDescent="0.3">
      <c r="B37" s="19"/>
      <c r="C37" s="19"/>
      <c r="D37" s="19"/>
      <c r="E37" s="19"/>
      <c r="F37" s="19"/>
      <c r="G37" s="19"/>
    </row>
    <row r="38" spans="2:7" x14ac:dyDescent="0.3">
      <c r="B38" s="19"/>
      <c r="C38" s="19"/>
      <c r="D38" s="19"/>
      <c r="E38" s="19"/>
      <c r="F38" s="19"/>
      <c r="G38" s="19"/>
    </row>
    <row r="39" spans="2:7" x14ac:dyDescent="0.3">
      <c r="B39" s="19"/>
      <c r="C39" s="19"/>
      <c r="D39" s="19"/>
      <c r="E39" s="19"/>
      <c r="F39" s="19"/>
      <c r="G39" s="19"/>
    </row>
    <row r="40" spans="2:7" x14ac:dyDescent="0.3">
      <c r="B40" s="19"/>
      <c r="C40" s="19"/>
      <c r="D40" s="19"/>
      <c r="E40" s="19"/>
      <c r="F40" s="19"/>
      <c r="G40" s="19"/>
    </row>
    <row r="41" spans="2:7" x14ac:dyDescent="0.3">
      <c r="B41" s="19"/>
      <c r="C41" s="19"/>
      <c r="D41" s="19"/>
      <c r="E41" s="19"/>
      <c r="F41" s="19"/>
      <c r="G41" s="19"/>
    </row>
    <row r="42" spans="2:7" x14ac:dyDescent="0.3">
      <c r="B42" s="19"/>
      <c r="C42" s="19"/>
      <c r="D42" s="19"/>
      <c r="E42" s="19"/>
      <c r="F42" s="19"/>
      <c r="G42" s="19"/>
    </row>
    <row r="43" spans="2:7" x14ac:dyDescent="0.3">
      <c r="B43" s="19"/>
      <c r="C43" s="19"/>
      <c r="D43" s="19"/>
      <c r="E43" s="19"/>
      <c r="F43" s="19"/>
      <c r="G43" s="19"/>
    </row>
    <row r="44" spans="2:7" x14ac:dyDescent="0.3">
      <c r="B44" s="19"/>
      <c r="C44" s="19"/>
      <c r="D44" s="19"/>
      <c r="E44" s="19"/>
      <c r="F44" s="19"/>
      <c r="G44" s="19"/>
    </row>
    <row r="45" spans="2:7" x14ac:dyDescent="0.3">
      <c r="B45" s="19"/>
      <c r="C45" s="19"/>
      <c r="D45" s="19"/>
      <c r="E45" s="19"/>
      <c r="F45" s="19"/>
      <c r="G45" s="19"/>
    </row>
    <row r="46" spans="2:7" x14ac:dyDescent="0.3">
      <c r="B46" s="19"/>
      <c r="C46" s="19"/>
      <c r="D46" s="19"/>
      <c r="E46" s="19"/>
      <c r="F46" s="19"/>
      <c r="G46" s="19"/>
    </row>
    <row r="47" spans="2:7" x14ac:dyDescent="0.3">
      <c r="B47" s="19"/>
      <c r="C47" s="19"/>
      <c r="D47" s="19"/>
      <c r="E47" s="19"/>
      <c r="F47" s="19"/>
      <c r="G47" s="19"/>
    </row>
    <row r="48" spans="2:7" x14ac:dyDescent="0.3">
      <c r="B48" s="19"/>
      <c r="C48" s="19"/>
      <c r="D48" s="19"/>
      <c r="E48" s="19"/>
      <c r="F48" s="19"/>
      <c r="G48" s="19"/>
    </row>
    <row r="49" spans="2:7" x14ac:dyDescent="0.3">
      <c r="B49" s="19"/>
      <c r="C49" s="19"/>
      <c r="D49" s="19"/>
      <c r="E49" s="19"/>
      <c r="F49" s="19"/>
      <c r="G49" s="19"/>
    </row>
    <row r="50" spans="2:7" x14ac:dyDescent="0.3">
      <c r="B50" s="19"/>
      <c r="C50" s="19"/>
      <c r="D50" s="19"/>
      <c r="E50" s="19"/>
      <c r="F50" s="19"/>
      <c r="G50" s="19"/>
    </row>
    <row r="51" spans="2:7" x14ac:dyDescent="0.3">
      <c r="B51" s="19"/>
      <c r="C51" s="19"/>
      <c r="D51" s="19"/>
      <c r="E51" s="19"/>
      <c r="F51" s="19"/>
      <c r="G51" s="19"/>
    </row>
    <row r="52" spans="2:7" x14ac:dyDescent="0.3">
      <c r="B52" s="19"/>
      <c r="C52" s="19"/>
      <c r="D52" s="19"/>
      <c r="E52" s="19"/>
      <c r="F52" s="19"/>
      <c r="G52" s="19"/>
    </row>
    <row r="53" spans="2:7" x14ac:dyDescent="0.3">
      <c r="B53" s="19"/>
      <c r="C53" s="19"/>
      <c r="D53" s="19"/>
      <c r="E53" s="19"/>
      <c r="F53" s="19"/>
      <c r="G53" s="19"/>
    </row>
    <row r="54" spans="2:7" x14ac:dyDescent="0.3">
      <c r="B54" s="19"/>
      <c r="C54" s="19"/>
      <c r="D54" s="19"/>
      <c r="E54" s="19"/>
      <c r="F54" s="19"/>
      <c r="G54" s="19"/>
    </row>
    <row r="55" spans="2:7" x14ac:dyDescent="0.3">
      <c r="B55" s="19"/>
      <c r="C55" s="19"/>
      <c r="D55" s="19"/>
      <c r="E55" s="19"/>
      <c r="F55" s="19"/>
      <c r="G55" s="19"/>
    </row>
    <row r="56" spans="2:7" x14ac:dyDescent="0.3">
      <c r="B56" s="19"/>
      <c r="C56" s="19"/>
      <c r="D56" s="19"/>
      <c r="E56" s="19"/>
      <c r="F56" s="19"/>
      <c r="G56" s="19"/>
    </row>
    <row r="57" spans="2:7" x14ac:dyDescent="0.3">
      <c r="B57" s="19"/>
      <c r="C57" s="19"/>
      <c r="D57" s="19"/>
      <c r="E57" s="19"/>
      <c r="F57" s="19"/>
      <c r="G57" s="19"/>
    </row>
    <row r="58" spans="2:7" x14ac:dyDescent="0.3">
      <c r="B58" s="19"/>
      <c r="C58" s="19"/>
      <c r="D58" s="19"/>
      <c r="E58" s="19"/>
      <c r="F58" s="19"/>
      <c r="G58" s="19"/>
    </row>
    <row r="59" spans="2:7" x14ac:dyDescent="0.3">
      <c r="B59" s="19"/>
      <c r="C59" s="19"/>
      <c r="D59" s="19"/>
      <c r="E59" s="19"/>
      <c r="F59" s="19"/>
      <c r="G59" s="19"/>
    </row>
    <row r="60" spans="2:7" x14ac:dyDescent="0.3">
      <c r="B60" s="19"/>
      <c r="C60" s="19"/>
      <c r="D60" s="19"/>
      <c r="E60" s="19"/>
      <c r="F60" s="19"/>
      <c r="G60" s="19"/>
    </row>
    <row r="61" spans="2:7" x14ac:dyDescent="0.3">
      <c r="B61" s="19"/>
      <c r="C61" s="19"/>
      <c r="D61" s="19"/>
      <c r="E61" s="19"/>
      <c r="F61" s="19"/>
      <c r="G61" s="19"/>
    </row>
    <row r="62" spans="2:7" x14ac:dyDescent="0.3">
      <c r="B62" s="19"/>
      <c r="C62" s="19"/>
      <c r="D62" s="19"/>
      <c r="E62" s="19"/>
      <c r="F62" s="19"/>
      <c r="G62" s="19"/>
    </row>
    <row r="63" spans="2:7" x14ac:dyDescent="0.3">
      <c r="B63" s="19"/>
      <c r="C63" s="19"/>
      <c r="D63" s="19"/>
      <c r="E63" s="19"/>
      <c r="F63" s="19"/>
      <c r="G63" s="19"/>
    </row>
    <row r="64" spans="2:7" x14ac:dyDescent="0.3">
      <c r="B64" s="19"/>
      <c r="C64" s="19"/>
      <c r="D64" s="19"/>
      <c r="E64" s="19"/>
      <c r="F64" s="19"/>
      <c r="G64" s="19"/>
    </row>
    <row r="65" spans="2:7" x14ac:dyDescent="0.3">
      <c r="B65" s="19"/>
      <c r="C65" s="19"/>
      <c r="D65" s="19"/>
      <c r="E65" s="19"/>
      <c r="F65" s="19"/>
      <c r="G65" s="19"/>
    </row>
    <row r="66" spans="2:7" x14ac:dyDescent="0.3">
      <c r="B66" s="19"/>
      <c r="C66" s="19"/>
      <c r="D66" s="19"/>
      <c r="E66" s="19"/>
      <c r="F66" s="19"/>
      <c r="G66" s="19"/>
    </row>
    <row r="67" spans="2:7" x14ac:dyDescent="0.3">
      <c r="B67" s="19"/>
      <c r="C67" s="19"/>
      <c r="D67" s="19"/>
      <c r="E67" s="19"/>
      <c r="F67" s="19"/>
      <c r="G67" s="19"/>
    </row>
    <row r="68" spans="2:7" x14ac:dyDescent="0.3">
      <c r="B68" s="19"/>
      <c r="C68" s="19"/>
      <c r="D68" s="19"/>
      <c r="E68" s="19"/>
      <c r="F68" s="19"/>
      <c r="G68" s="19"/>
    </row>
    <row r="69" spans="2:7" x14ac:dyDescent="0.3">
      <c r="B69" s="19"/>
      <c r="C69" s="19"/>
      <c r="D69" s="19"/>
      <c r="E69" s="19"/>
      <c r="F69" s="19"/>
      <c r="G69" s="19"/>
    </row>
    <row r="70" spans="2:7" x14ac:dyDescent="0.3">
      <c r="B70" s="19"/>
      <c r="C70" s="19"/>
      <c r="D70" s="19"/>
      <c r="E70" s="19"/>
      <c r="F70" s="19"/>
      <c r="G70" s="19"/>
    </row>
    <row r="71" spans="2:7" x14ac:dyDescent="0.3">
      <c r="B71" s="19"/>
      <c r="C71" s="19"/>
      <c r="D71" s="19"/>
      <c r="E71" s="19"/>
      <c r="F71" s="19"/>
      <c r="G71" s="19"/>
    </row>
    <row r="72" spans="2:7" x14ac:dyDescent="0.3">
      <c r="B72" s="19"/>
      <c r="C72" s="19"/>
      <c r="D72" s="19"/>
      <c r="E72" s="19"/>
      <c r="F72" s="19"/>
      <c r="G72" s="19"/>
    </row>
    <row r="73" spans="2:7" x14ac:dyDescent="0.3">
      <c r="B73" s="19"/>
      <c r="C73" s="19"/>
      <c r="D73" s="19"/>
      <c r="E73" s="19"/>
      <c r="F73" s="19"/>
      <c r="G73" s="19"/>
    </row>
    <row r="74" spans="2:7" x14ac:dyDescent="0.3">
      <c r="B74" s="19"/>
      <c r="C74" s="19"/>
      <c r="D74" s="19"/>
      <c r="E74" s="19"/>
      <c r="F74" s="19"/>
      <c r="G74" s="19"/>
    </row>
    <row r="75" spans="2:7" x14ac:dyDescent="0.3">
      <c r="B75" s="19"/>
      <c r="C75" s="19"/>
      <c r="D75" s="19"/>
      <c r="E75" s="19"/>
      <c r="F75" s="19"/>
      <c r="G75" s="19"/>
    </row>
    <row r="76" spans="2:7" x14ac:dyDescent="0.3">
      <c r="B76" s="19"/>
      <c r="C76" s="19"/>
      <c r="D76" s="19"/>
      <c r="E76" s="19"/>
      <c r="F76" s="19"/>
      <c r="G76" s="19"/>
    </row>
    <row r="77" spans="2:7" x14ac:dyDescent="0.3">
      <c r="B77" s="19"/>
      <c r="C77" s="19"/>
      <c r="D77" s="19"/>
      <c r="E77" s="19"/>
      <c r="F77" s="19"/>
      <c r="G77" s="19"/>
    </row>
    <row r="78" spans="2:7" x14ac:dyDescent="0.3">
      <c r="B78" s="19"/>
      <c r="C78" s="19"/>
      <c r="D78" s="19"/>
      <c r="E78" s="19"/>
      <c r="F78" s="19"/>
      <c r="G78" s="19"/>
    </row>
    <row r="79" spans="2:7" x14ac:dyDescent="0.3">
      <c r="B79" s="19"/>
      <c r="C79" s="19"/>
      <c r="D79" s="19"/>
      <c r="E79" s="19"/>
      <c r="F79" s="19"/>
      <c r="G79" s="19"/>
    </row>
    <row r="80" spans="2:7" x14ac:dyDescent="0.3">
      <c r="B80" s="19"/>
      <c r="C80" s="19"/>
      <c r="D80" s="19"/>
      <c r="E80" s="19"/>
      <c r="F80" s="19"/>
      <c r="G80" s="19"/>
    </row>
    <row r="81" spans="2:7" x14ac:dyDescent="0.3">
      <c r="B81" s="19"/>
      <c r="C81" s="19"/>
      <c r="D81" s="19"/>
      <c r="E81" s="19"/>
      <c r="F81" s="19"/>
      <c r="G81" s="19"/>
    </row>
    <row r="82" spans="2:7" x14ac:dyDescent="0.3">
      <c r="B82" s="19"/>
      <c r="C82" s="19"/>
      <c r="D82" s="19"/>
      <c r="E82" s="19"/>
      <c r="F82" s="19"/>
      <c r="G82" s="19"/>
    </row>
    <row r="83" spans="2:7" x14ac:dyDescent="0.3">
      <c r="B83" s="19"/>
      <c r="C83" s="19"/>
      <c r="D83" s="19"/>
      <c r="E83" s="19"/>
      <c r="F83" s="19"/>
      <c r="G83" s="19"/>
    </row>
    <row r="84" spans="2:7" x14ac:dyDescent="0.3">
      <c r="B84" s="19"/>
      <c r="C84" s="19"/>
      <c r="D84" s="19"/>
      <c r="E84" s="19"/>
      <c r="F84" s="19"/>
      <c r="G84" s="19"/>
    </row>
    <row r="85" spans="2:7" x14ac:dyDescent="0.3">
      <c r="B85" s="19"/>
      <c r="C85" s="19"/>
      <c r="D85" s="19"/>
      <c r="E85" s="19"/>
      <c r="F85" s="19"/>
      <c r="G85" s="19"/>
    </row>
    <row r="86" spans="2:7" x14ac:dyDescent="0.3">
      <c r="B86" s="19"/>
      <c r="C86" s="19"/>
      <c r="D86" s="19"/>
      <c r="E86" s="19"/>
      <c r="F86" s="19"/>
      <c r="G86" s="19"/>
    </row>
    <row r="87" spans="2:7" x14ac:dyDescent="0.3">
      <c r="B87" s="19"/>
      <c r="C87" s="19"/>
      <c r="D87" s="19"/>
      <c r="E87" s="19"/>
      <c r="F87" s="19"/>
      <c r="G87" s="19"/>
    </row>
    <row r="88" spans="2:7" x14ac:dyDescent="0.3">
      <c r="B88" s="19"/>
      <c r="C88" s="19"/>
      <c r="D88" s="19"/>
      <c r="E88" s="19"/>
      <c r="F88" s="19"/>
      <c r="G88" s="19"/>
    </row>
    <row r="89" spans="2:7" x14ac:dyDescent="0.3">
      <c r="B89" s="19"/>
      <c r="C89" s="19"/>
      <c r="D89" s="19"/>
      <c r="E89" s="19"/>
      <c r="F89" s="19"/>
      <c r="G89" s="19"/>
    </row>
    <row r="90" spans="2:7" x14ac:dyDescent="0.3">
      <c r="B90" s="19"/>
      <c r="C90" s="19"/>
      <c r="D90" s="19"/>
      <c r="E90" s="19"/>
      <c r="F90" s="19"/>
      <c r="G90" s="19"/>
    </row>
    <row r="91" spans="2:7" x14ac:dyDescent="0.3">
      <c r="B91" s="19"/>
      <c r="C91" s="19"/>
      <c r="D91" s="19"/>
      <c r="E91" s="19"/>
      <c r="F91" s="19"/>
      <c r="G91" s="19"/>
    </row>
    <row r="92" spans="2:7" x14ac:dyDescent="0.3">
      <c r="B92" s="19"/>
      <c r="C92" s="19"/>
      <c r="D92" s="19"/>
      <c r="E92" s="19"/>
      <c r="F92" s="19"/>
      <c r="G92" s="19"/>
    </row>
    <row r="93" spans="2:7" x14ac:dyDescent="0.3">
      <c r="B93" s="19"/>
      <c r="C93" s="19"/>
      <c r="D93" s="19"/>
      <c r="E93" s="19"/>
      <c r="F93" s="19"/>
      <c r="G93" s="19"/>
    </row>
    <row r="94" spans="2:7" x14ac:dyDescent="0.3">
      <c r="B94" s="19"/>
      <c r="C94" s="19"/>
      <c r="D94" s="19"/>
      <c r="E94" s="19"/>
      <c r="F94" s="19"/>
      <c r="G94" s="19"/>
    </row>
    <row r="95" spans="2:7" x14ac:dyDescent="0.3">
      <c r="B95" s="19"/>
      <c r="C95" s="19"/>
      <c r="D95" s="19"/>
      <c r="E95" s="19"/>
      <c r="F95" s="19"/>
      <c r="G95" s="19"/>
    </row>
    <row r="96" spans="2:7" x14ac:dyDescent="0.3">
      <c r="B96" s="19"/>
      <c r="C96" s="19"/>
      <c r="D96" s="19"/>
      <c r="E96" s="19"/>
      <c r="F96" s="19"/>
      <c r="G96" s="19"/>
    </row>
    <row r="97" spans="2:7" x14ac:dyDescent="0.3">
      <c r="B97" s="19"/>
      <c r="C97" s="19"/>
      <c r="D97" s="19"/>
      <c r="E97" s="19"/>
      <c r="F97" s="19"/>
      <c r="G97" s="19"/>
    </row>
    <row r="98" spans="2:7" x14ac:dyDescent="0.3">
      <c r="B98" s="19"/>
      <c r="C98" s="19"/>
      <c r="D98" s="19"/>
      <c r="E98" s="19"/>
      <c r="F98" s="19"/>
      <c r="G98" s="19"/>
    </row>
    <row r="99" spans="2:7" x14ac:dyDescent="0.3">
      <c r="B99" s="19"/>
      <c r="C99" s="19"/>
      <c r="D99" s="19"/>
      <c r="E99" s="19"/>
      <c r="F99" s="19"/>
      <c r="G99" s="19"/>
    </row>
    <row r="100" spans="2:7" x14ac:dyDescent="0.3">
      <c r="B100" s="19"/>
      <c r="C100" s="19"/>
      <c r="D100" s="19"/>
      <c r="E100" s="19"/>
      <c r="F100" s="19"/>
      <c r="G100" s="19"/>
    </row>
    <row r="101" spans="2:7" x14ac:dyDescent="0.3">
      <c r="B101" s="19"/>
      <c r="C101" s="19"/>
      <c r="D101" s="19"/>
      <c r="E101" s="19"/>
      <c r="F101" s="19"/>
      <c r="G101" s="19"/>
    </row>
    <row r="102" spans="2:7" x14ac:dyDescent="0.3">
      <c r="B102" s="19"/>
      <c r="C102" s="19"/>
      <c r="D102" s="19"/>
      <c r="E102" s="19"/>
      <c r="F102" s="19"/>
      <c r="G102" s="19"/>
    </row>
    <row r="103" spans="2:7" x14ac:dyDescent="0.3">
      <c r="B103" s="19"/>
      <c r="C103" s="19"/>
      <c r="D103" s="19"/>
      <c r="E103" s="19"/>
      <c r="F103" s="19"/>
      <c r="G103" s="19"/>
    </row>
    <row r="104" spans="2:7" x14ac:dyDescent="0.3">
      <c r="B104" s="19"/>
      <c r="C104" s="19"/>
      <c r="D104" s="19"/>
      <c r="E104" s="19"/>
      <c r="F104" s="19"/>
      <c r="G104" s="19"/>
    </row>
    <row r="105" spans="2:7" x14ac:dyDescent="0.3">
      <c r="B105" s="19"/>
      <c r="C105" s="19"/>
      <c r="D105" s="19"/>
      <c r="E105" s="19"/>
      <c r="F105" s="19"/>
      <c r="G105" s="19"/>
    </row>
    <row r="106" spans="2:7" x14ac:dyDescent="0.3">
      <c r="B106" s="19"/>
      <c r="C106" s="19"/>
      <c r="D106" s="19"/>
      <c r="E106" s="19"/>
      <c r="F106" s="19"/>
      <c r="G106" s="19"/>
    </row>
    <row r="107" spans="2:7" x14ac:dyDescent="0.3">
      <c r="B107" s="19"/>
      <c r="C107" s="19"/>
      <c r="D107" s="19"/>
      <c r="E107" s="19"/>
      <c r="F107" s="19"/>
      <c r="G107" s="19"/>
    </row>
    <row r="108" spans="2:7" x14ac:dyDescent="0.3">
      <c r="B108" s="19"/>
      <c r="C108" s="19"/>
      <c r="D108" s="19"/>
      <c r="E108" s="19"/>
      <c r="F108" s="19"/>
      <c r="G108" s="19"/>
    </row>
    <row r="109" spans="2:7" x14ac:dyDescent="0.3">
      <c r="B109" s="19"/>
      <c r="C109" s="19"/>
      <c r="D109" s="19"/>
      <c r="E109" s="19"/>
      <c r="F109" s="19"/>
      <c r="G109" s="19"/>
    </row>
    <row r="110" spans="2:7" x14ac:dyDescent="0.3">
      <c r="B110" s="19"/>
      <c r="C110" s="19"/>
      <c r="D110" s="19"/>
      <c r="E110" s="19"/>
      <c r="F110" s="19"/>
      <c r="G110" s="19"/>
    </row>
    <row r="111" spans="2:7" x14ac:dyDescent="0.3">
      <c r="B111" s="19"/>
      <c r="C111" s="19"/>
      <c r="D111" s="19"/>
      <c r="E111" s="19"/>
      <c r="F111" s="19"/>
      <c r="G111" s="19"/>
    </row>
    <row r="112" spans="2:7" x14ac:dyDescent="0.3">
      <c r="B112" s="19"/>
      <c r="C112" s="19"/>
      <c r="D112" s="19"/>
      <c r="E112" s="19"/>
      <c r="F112" s="19"/>
      <c r="G112" s="19"/>
    </row>
    <row r="113" spans="2:7" x14ac:dyDescent="0.3">
      <c r="B113" s="19"/>
      <c r="C113" s="19"/>
      <c r="D113" s="19"/>
      <c r="E113" s="19"/>
      <c r="F113" s="19"/>
      <c r="G113" s="19"/>
    </row>
    <row r="114" spans="2:7" x14ac:dyDescent="0.3">
      <c r="B114" s="19"/>
      <c r="C114" s="19"/>
      <c r="D114" s="19"/>
      <c r="E114" s="19"/>
      <c r="F114" s="19"/>
      <c r="G114" s="19"/>
    </row>
    <row r="115" spans="2:7" x14ac:dyDescent="0.3">
      <c r="B115" s="19"/>
      <c r="C115" s="19"/>
      <c r="D115" s="19"/>
      <c r="E115" s="19"/>
      <c r="F115" s="19"/>
      <c r="G115" s="19"/>
    </row>
    <row r="116" spans="2:7" x14ac:dyDescent="0.3">
      <c r="B116" s="19"/>
      <c r="C116" s="19"/>
      <c r="D116" s="19"/>
      <c r="E116" s="19"/>
      <c r="F116" s="19"/>
      <c r="G116" s="19"/>
    </row>
    <row r="117" spans="2:7" x14ac:dyDescent="0.3">
      <c r="B117" s="19"/>
      <c r="C117" s="19"/>
      <c r="D117" s="19"/>
      <c r="E117" s="19"/>
      <c r="F117" s="19"/>
      <c r="G117" s="19"/>
    </row>
    <row r="118" spans="2:7" x14ac:dyDescent="0.3">
      <c r="B118" s="19"/>
      <c r="C118" s="19"/>
      <c r="D118" s="19"/>
      <c r="E118" s="19"/>
      <c r="F118" s="19"/>
      <c r="G118" s="19"/>
    </row>
    <row r="119" spans="2:7" x14ac:dyDescent="0.3">
      <c r="B119" s="19"/>
      <c r="C119" s="19"/>
      <c r="D119" s="19"/>
      <c r="E119" s="19"/>
      <c r="F119" s="19"/>
      <c r="G119" s="19"/>
    </row>
    <row r="120" spans="2:7" x14ac:dyDescent="0.3">
      <c r="B120" s="19"/>
      <c r="C120" s="19"/>
      <c r="D120" s="19"/>
      <c r="E120" s="19"/>
      <c r="F120" s="19"/>
      <c r="G120" s="19"/>
    </row>
    <row r="121" spans="2:7" x14ac:dyDescent="0.3">
      <c r="B121" s="19"/>
      <c r="C121" s="19"/>
      <c r="D121" s="19"/>
      <c r="E121" s="19"/>
      <c r="F121" s="19"/>
      <c r="G121" s="19"/>
    </row>
    <row r="122" spans="2:7" x14ac:dyDescent="0.3">
      <c r="B122" s="19"/>
      <c r="C122" s="19"/>
      <c r="D122" s="19"/>
      <c r="E122" s="19"/>
      <c r="F122" s="19"/>
      <c r="G122" s="19"/>
    </row>
    <row r="123" spans="2:7" x14ac:dyDescent="0.3">
      <c r="B123" s="19"/>
      <c r="C123" s="19"/>
      <c r="D123" s="19"/>
      <c r="E123" s="19"/>
      <c r="F123" s="19"/>
      <c r="G123" s="19"/>
    </row>
    <row r="124" spans="2:7" x14ac:dyDescent="0.3">
      <c r="B124" s="19"/>
      <c r="C124" s="19"/>
      <c r="D124" s="19"/>
      <c r="E124" s="19"/>
      <c r="F124" s="19"/>
      <c r="G124" s="19"/>
    </row>
    <row r="125" spans="2:7" x14ac:dyDescent="0.3">
      <c r="B125" s="19"/>
      <c r="C125" s="19"/>
      <c r="D125" s="19"/>
      <c r="E125" s="19"/>
      <c r="F125" s="19"/>
      <c r="G125" s="19"/>
    </row>
    <row r="126" spans="2:7" x14ac:dyDescent="0.3">
      <c r="B126" s="19"/>
      <c r="C126" s="19"/>
      <c r="D126" s="19"/>
      <c r="E126" s="19"/>
      <c r="F126" s="19"/>
      <c r="G126" s="19"/>
    </row>
    <row r="127" spans="2:7" x14ac:dyDescent="0.3">
      <c r="B127" s="19"/>
      <c r="C127" s="19"/>
      <c r="D127" s="19"/>
      <c r="E127" s="19"/>
      <c r="F127" s="19"/>
      <c r="G127" s="19"/>
    </row>
    <row r="128" spans="2:7" x14ac:dyDescent="0.3">
      <c r="B128" s="19"/>
      <c r="C128" s="19"/>
      <c r="D128" s="19"/>
      <c r="E128" s="19"/>
      <c r="F128" s="19"/>
      <c r="G128" s="19"/>
    </row>
    <row r="129" spans="2:7" x14ac:dyDescent="0.3">
      <c r="B129" s="19"/>
      <c r="C129" s="19"/>
      <c r="D129" s="19"/>
      <c r="E129" s="19"/>
      <c r="F129" s="19"/>
      <c r="G129" s="19"/>
    </row>
    <row r="130" spans="2:7" x14ac:dyDescent="0.3">
      <c r="B130" s="19"/>
      <c r="C130" s="19"/>
      <c r="D130" s="19"/>
      <c r="E130" s="19"/>
      <c r="F130" s="19"/>
      <c r="G130" s="19"/>
    </row>
    <row r="131" spans="2:7" x14ac:dyDescent="0.3">
      <c r="B131" s="19"/>
      <c r="C131" s="19"/>
      <c r="D131" s="19"/>
      <c r="E131" s="19"/>
      <c r="F131" s="19"/>
      <c r="G131" s="19"/>
    </row>
    <row r="132" spans="2:7" x14ac:dyDescent="0.3">
      <c r="B132" s="19"/>
      <c r="C132" s="19"/>
      <c r="D132" s="19"/>
      <c r="E132" s="19"/>
      <c r="F132" s="19"/>
      <c r="G132" s="19"/>
    </row>
    <row r="133" spans="2:7" x14ac:dyDescent="0.3">
      <c r="B133" s="19"/>
      <c r="C133" s="19"/>
      <c r="D133" s="19"/>
      <c r="E133" s="19"/>
      <c r="F133" s="19"/>
      <c r="G133" s="19"/>
    </row>
    <row r="134" spans="2:7" x14ac:dyDescent="0.3">
      <c r="B134" s="19"/>
      <c r="C134" s="19"/>
      <c r="D134" s="19"/>
      <c r="E134" s="19"/>
      <c r="F134" s="19"/>
      <c r="G134" s="19"/>
    </row>
    <row r="135" spans="2:7" x14ac:dyDescent="0.3">
      <c r="B135" s="19"/>
      <c r="C135" s="19"/>
      <c r="D135" s="19"/>
      <c r="E135" s="19"/>
      <c r="F135" s="19"/>
      <c r="G135" s="19"/>
    </row>
    <row r="136" spans="2:7" x14ac:dyDescent="0.3">
      <c r="B136" s="19"/>
      <c r="C136" s="19"/>
      <c r="D136" s="19"/>
      <c r="E136" s="19"/>
      <c r="F136" s="19"/>
      <c r="G136" s="19"/>
    </row>
    <row r="137" spans="2:7" x14ac:dyDescent="0.3">
      <c r="B137" s="19"/>
      <c r="C137" s="19"/>
      <c r="D137" s="19"/>
      <c r="E137" s="19"/>
      <c r="F137" s="19"/>
      <c r="G137" s="19"/>
    </row>
    <row r="138" spans="2:7" x14ac:dyDescent="0.3">
      <c r="B138" s="19"/>
      <c r="C138" s="19"/>
      <c r="D138" s="19"/>
      <c r="E138" s="19"/>
      <c r="F138" s="19"/>
      <c r="G138" s="19"/>
    </row>
    <row r="139" spans="2:7" x14ac:dyDescent="0.3">
      <c r="B139" s="19"/>
      <c r="C139" s="19"/>
      <c r="D139" s="19"/>
      <c r="E139" s="19"/>
      <c r="F139" s="19"/>
      <c r="G139" s="19"/>
    </row>
    <row r="140" spans="2:7" x14ac:dyDescent="0.3">
      <c r="B140" s="19"/>
      <c r="C140" s="19"/>
      <c r="D140" s="19"/>
      <c r="E140" s="19"/>
      <c r="F140" s="19"/>
      <c r="G140" s="19"/>
    </row>
    <row r="141" spans="2:7" x14ac:dyDescent="0.3">
      <c r="B141" s="19"/>
      <c r="C141" s="19"/>
      <c r="D141" s="19"/>
      <c r="E141" s="19"/>
      <c r="F141" s="19"/>
      <c r="G141" s="19"/>
    </row>
    <row r="142" spans="2:7" x14ac:dyDescent="0.3">
      <c r="B142" s="19"/>
      <c r="C142" s="19"/>
      <c r="D142" s="19"/>
      <c r="E142" s="19"/>
      <c r="F142" s="19"/>
      <c r="G142" s="19"/>
    </row>
    <row r="143" spans="2:7" x14ac:dyDescent="0.3">
      <c r="B143" s="19"/>
      <c r="C143" s="19"/>
      <c r="D143" s="19"/>
      <c r="E143" s="19"/>
      <c r="F143" s="19"/>
      <c r="G143" s="19"/>
    </row>
    <row r="144" spans="2:7" x14ac:dyDescent="0.3">
      <c r="B144" s="19"/>
      <c r="C144" s="19"/>
      <c r="D144" s="19"/>
      <c r="E144" s="19"/>
      <c r="F144" s="19"/>
      <c r="G144" s="19"/>
    </row>
    <row r="145" spans="2:7" x14ac:dyDescent="0.3">
      <c r="B145" s="19"/>
      <c r="C145" s="19"/>
      <c r="D145" s="19"/>
      <c r="E145" s="19"/>
      <c r="F145" s="19"/>
      <c r="G145" s="19"/>
    </row>
    <row r="146" spans="2:7" x14ac:dyDescent="0.3">
      <c r="B146" s="19"/>
      <c r="C146" s="19"/>
      <c r="D146" s="19"/>
      <c r="E146" s="19"/>
      <c r="F146" s="19"/>
      <c r="G146" s="19"/>
    </row>
    <row r="147" spans="2:7" x14ac:dyDescent="0.3">
      <c r="B147" s="19"/>
      <c r="C147" s="19"/>
      <c r="D147" s="19"/>
      <c r="E147" s="19"/>
      <c r="F147" s="19"/>
      <c r="G147" s="19"/>
    </row>
    <row r="148" spans="2:7" x14ac:dyDescent="0.3">
      <c r="B148" s="19"/>
      <c r="C148" s="19"/>
      <c r="D148" s="19"/>
      <c r="E148" s="19"/>
      <c r="F148" s="19"/>
      <c r="G148" s="19"/>
    </row>
    <row r="149" spans="2:7" x14ac:dyDescent="0.3">
      <c r="B149" s="19"/>
      <c r="C149" s="19"/>
      <c r="D149" s="19"/>
      <c r="E149" s="19"/>
      <c r="F149" s="19"/>
      <c r="G149" s="19"/>
    </row>
    <row r="150" spans="2:7" x14ac:dyDescent="0.3">
      <c r="B150" s="19"/>
      <c r="C150" s="19"/>
      <c r="D150" s="19"/>
      <c r="E150" s="19"/>
      <c r="F150" s="19"/>
      <c r="G150" s="19"/>
    </row>
    <row r="151" spans="2:7" x14ac:dyDescent="0.3">
      <c r="B151" s="19"/>
      <c r="C151" s="19"/>
      <c r="D151" s="19"/>
      <c r="E151" s="19"/>
      <c r="F151" s="19"/>
      <c r="G151" s="19"/>
    </row>
    <row r="152" spans="2:7" x14ac:dyDescent="0.3">
      <c r="B152" s="19"/>
      <c r="C152" s="19"/>
      <c r="D152" s="19"/>
      <c r="E152" s="19"/>
      <c r="F152" s="19"/>
      <c r="G152" s="19"/>
    </row>
    <row r="153" spans="2:7" x14ac:dyDescent="0.3">
      <c r="B153" s="19"/>
      <c r="C153" s="19"/>
      <c r="D153" s="19"/>
      <c r="E153" s="19"/>
      <c r="F153" s="19"/>
      <c r="G153" s="19"/>
    </row>
    <row r="154" spans="2:7" x14ac:dyDescent="0.3">
      <c r="B154" s="19"/>
      <c r="C154" s="19"/>
      <c r="D154" s="19"/>
      <c r="E154" s="19"/>
      <c r="F154" s="19"/>
      <c r="G154" s="19"/>
    </row>
    <row r="155" spans="2:7" x14ac:dyDescent="0.3">
      <c r="B155" s="19"/>
      <c r="C155" s="19"/>
      <c r="D155" s="19"/>
      <c r="E155" s="19"/>
      <c r="F155" s="19"/>
      <c r="G155" s="19"/>
    </row>
    <row r="156" spans="2:7" x14ac:dyDescent="0.3">
      <c r="B156" s="19"/>
      <c r="C156" s="19"/>
      <c r="D156" s="19"/>
      <c r="E156" s="19"/>
      <c r="F156" s="19"/>
      <c r="G156" s="19"/>
    </row>
    <row r="157" spans="2:7" x14ac:dyDescent="0.3">
      <c r="B157" s="19"/>
      <c r="C157" s="19"/>
      <c r="D157" s="19"/>
      <c r="E157" s="19"/>
      <c r="F157" s="19"/>
      <c r="G157" s="19"/>
    </row>
    <row r="158" spans="2:7" x14ac:dyDescent="0.3">
      <c r="B158" s="19"/>
      <c r="C158" s="19"/>
      <c r="D158" s="19"/>
      <c r="E158" s="19"/>
      <c r="F158" s="19"/>
      <c r="G158" s="19"/>
    </row>
    <row r="159" spans="2:7" x14ac:dyDescent="0.3">
      <c r="B159" s="19"/>
      <c r="C159" s="19"/>
      <c r="D159" s="19"/>
      <c r="E159" s="19"/>
      <c r="F159" s="19"/>
      <c r="G159" s="19"/>
    </row>
    <row r="160" spans="2:7" x14ac:dyDescent="0.3">
      <c r="B160" s="19"/>
      <c r="C160" s="19"/>
      <c r="D160" s="19"/>
      <c r="E160" s="19"/>
      <c r="F160" s="19"/>
      <c r="G160" s="19"/>
    </row>
    <row r="161" spans="2:7" x14ac:dyDescent="0.3">
      <c r="B161" s="19"/>
      <c r="C161" s="19"/>
      <c r="D161" s="19"/>
      <c r="E161" s="19"/>
      <c r="F161" s="19"/>
      <c r="G161" s="19"/>
    </row>
    <row r="162" spans="2:7" x14ac:dyDescent="0.3">
      <c r="B162" s="19"/>
      <c r="C162" s="19"/>
      <c r="D162" s="19"/>
      <c r="E162" s="19"/>
      <c r="F162" s="19"/>
      <c r="G162" s="19"/>
    </row>
    <row r="163" spans="2:7" x14ac:dyDescent="0.3">
      <c r="B163" s="19"/>
      <c r="C163" s="19"/>
      <c r="D163" s="19"/>
      <c r="E163" s="19"/>
      <c r="F163" s="19"/>
      <c r="G163" s="19"/>
    </row>
    <row r="164" spans="2:7" x14ac:dyDescent="0.3">
      <c r="B164" s="19"/>
      <c r="C164" s="19"/>
      <c r="D164" s="19"/>
      <c r="E164" s="19"/>
      <c r="F164" s="19"/>
      <c r="G164" s="19"/>
    </row>
    <row r="165" spans="2:7" x14ac:dyDescent="0.3">
      <c r="B165" s="19"/>
      <c r="C165" s="19"/>
      <c r="D165" s="19"/>
      <c r="E165" s="19"/>
      <c r="F165" s="19"/>
      <c r="G165" s="19"/>
    </row>
    <row r="166" spans="2:7" x14ac:dyDescent="0.3">
      <c r="B166" s="19"/>
      <c r="C166" s="19"/>
      <c r="D166" s="19"/>
      <c r="E166" s="19"/>
      <c r="F166" s="19"/>
      <c r="G166" s="19"/>
    </row>
    <row r="167" spans="2:7" x14ac:dyDescent="0.3">
      <c r="B167" s="19"/>
      <c r="C167" s="19"/>
      <c r="D167" s="19"/>
      <c r="E167" s="19"/>
      <c r="F167" s="19"/>
      <c r="G167" s="19"/>
    </row>
    <row r="168" spans="2:7" x14ac:dyDescent="0.3">
      <c r="B168" s="19"/>
      <c r="C168" s="19"/>
      <c r="D168" s="19"/>
      <c r="E168" s="19"/>
      <c r="F168" s="19"/>
      <c r="G168" s="19"/>
    </row>
    <row r="169" spans="2:7" x14ac:dyDescent="0.3">
      <c r="B169" s="19"/>
      <c r="C169" s="19"/>
      <c r="D169" s="19"/>
      <c r="E169" s="19"/>
    </row>
    <row r="170" spans="2:7" x14ac:dyDescent="0.3">
      <c r="B170" s="19"/>
      <c r="C170" s="19"/>
      <c r="D170" s="19"/>
      <c r="E170" s="19"/>
    </row>
    <row r="171" spans="2:7" x14ac:dyDescent="0.3">
      <c r="B171" s="19"/>
      <c r="C171" s="19"/>
      <c r="D171" s="19"/>
      <c r="E171" s="19"/>
    </row>
    <row r="172" spans="2:7" x14ac:dyDescent="0.3">
      <c r="B172" s="19"/>
      <c r="C172" s="19"/>
      <c r="D172" s="19"/>
      <c r="E172" s="19"/>
    </row>
    <row r="173" spans="2:7" x14ac:dyDescent="0.3">
      <c r="B173" s="19"/>
      <c r="C173" s="19"/>
      <c r="D173" s="19"/>
      <c r="E173" s="19"/>
    </row>
    <row r="174" spans="2:7" x14ac:dyDescent="0.3">
      <c r="B174" s="19"/>
      <c r="C174" s="19"/>
      <c r="D174" s="19"/>
      <c r="E174" s="19"/>
    </row>
    <row r="175" spans="2:7" x14ac:dyDescent="0.3">
      <c r="B175" s="19"/>
      <c r="C175" s="19"/>
      <c r="D175" s="19"/>
      <c r="E175" s="19"/>
    </row>
    <row r="176" spans="2:7" x14ac:dyDescent="0.3">
      <c r="B176" s="19"/>
      <c r="C176" s="19"/>
      <c r="D176" s="19"/>
      <c r="E176" s="19"/>
    </row>
    <row r="177" spans="2:5" x14ac:dyDescent="0.3">
      <c r="B177" s="19"/>
      <c r="C177" s="19"/>
      <c r="D177" s="19"/>
      <c r="E177" s="19"/>
    </row>
    <row r="178" spans="2:5" x14ac:dyDescent="0.3">
      <c r="B178" s="19"/>
      <c r="C178" s="19"/>
      <c r="D178" s="19"/>
      <c r="E178" s="19"/>
    </row>
    <row r="179" spans="2:5" x14ac:dyDescent="0.3">
      <c r="B179" s="19"/>
      <c r="C179" s="19"/>
      <c r="D179" s="19"/>
      <c r="E179" s="19"/>
    </row>
    <row r="180" spans="2:5" x14ac:dyDescent="0.3">
      <c r="B180" s="19"/>
      <c r="C180" s="19"/>
      <c r="D180" s="19"/>
      <c r="E180" s="19"/>
    </row>
    <row r="181" spans="2:5" x14ac:dyDescent="0.3">
      <c r="B181" s="19"/>
      <c r="C181" s="19"/>
      <c r="D181" s="19"/>
      <c r="E181" s="19"/>
    </row>
    <row r="182" spans="2:5" x14ac:dyDescent="0.3">
      <c r="B182" s="19"/>
      <c r="C182" s="19"/>
      <c r="D182" s="19"/>
      <c r="E182" s="19"/>
    </row>
    <row r="183" spans="2:5" x14ac:dyDescent="0.3">
      <c r="B183" s="19"/>
      <c r="C183" s="19"/>
      <c r="D183" s="19"/>
      <c r="E183" s="19"/>
    </row>
    <row r="184" spans="2:5" x14ac:dyDescent="0.3">
      <c r="B184" s="19"/>
      <c r="C184" s="19"/>
      <c r="D184" s="19"/>
      <c r="E184" s="19"/>
    </row>
    <row r="185" spans="2:5" x14ac:dyDescent="0.3">
      <c r="B185" s="19"/>
      <c r="C185" s="19"/>
      <c r="D185" s="19"/>
      <c r="E185" s="19"/>
    </row>
    <row r="186" spans="2:5" x14ac:dyDescent="0.3">
      <c r="B186" s="19"/>
      <c r="C186" s="19"/>
      <c r="D186" s="19"/>
      <c r="E186" s="19"/>
    </row>
    <row r="187" spans="2:5" x14ac:dyDescent="0.3">
      <c r="B187" s="19"/>
      <c r="C187" s="19"/>
      <c r="D187" s="19"/>
      <c r="E187" s="19"/>
    </row>
    <row r="188" spans="2:5" x14ac:dyDescent="0.3">
      <c r="B188" s="19"/>
      <c r="C188" s="19"/>
      <c r="D188" s="19"/>
      <c r="E188" s="19"/>
    </row>
    <row r="189" spans="2:5" x14ac:dyDescent="0.3">
      <c r="B189" s="19"/>
      <c r="C189" s="19"/>
      <c r="D189" s="19"/>
      <c r="E189" s="19"/>
    </row>
    <row r="190" spans="2:5" x14ac:dyDescent="0.3">
      <c r="B190" s="19"/>
      <c r="C190" s="19"/>
      <c r="D190" s="19"/>
      <c r="E190" s="19"/>
    </row>
    <row r="191" spans="2:5" x14ac:dyDescent="0.3">
      <c r="B191" s="19"/>
      <c r="C191" s="19"/>
      <c r="D191" s="19"/>
      <c r="E191" s="19"/>
    </row>
    <row r="192" spans="2:5" x14ac:dyDescent="0.3">
      <c r="B192" s="19"/>
      <c r="C192" s="19"/>
      <c r="D192" s="19"/>
      <c r="E192" s="19"/>
    </row>
    <row r="193" spans="2:5" x14ac:dyDescent="0.3">
      <c r="B193" s="19"/>
      <c r="C193" s="19"/>
      <c r="D193" s="19"/>
      <c r="E193" s="19"/>
    </row>
    <row r="194" spans="2:5" x14ac:dyDescent="0.3">
      <c r="B194" s="19"/>
      <c r="C194" s="19"/>
      <c r="D194" s="19"/>
      <c r="E194" s="19"/>
    </row>
    <row r="195" spans="2:5" x14ac:dyDescent="0.3">
      <c r="B195" s="19"/>
      <c r="C195" s="19"/>
      <c r="D195" s="19"/>
      <c r="E195" s="19"/>
    </row>
    <row r="196" spans="2:5" x14ac:dyDescent="0.3">
      <c r="B196" s="19"/>
      <c r="C196" s="19"/>
      <c r="D196" s="19"/>
      <c r="E196" s="19"/>
    </row>
    <row r="197" spans="2:5" x14ac:dyDescent="0.3">
      <c r="B197" s="19"/>
      <c r="C197" s="19"/>
      <c r="D197" s="19"/>
      <c r="E197" s="19"/>
    </row>
    <row r="198" spans="2:5" x14ac:dyDescent="0.3">
      <c r="B198" s="19"/>
      <c r="C198" s="19"/>
      <c r="D198" s="19"/>
      <c r="E198" s="19"/>
    </row>
    <row r="199" spans="2:5" x14ac:dyDescent="0.3">
      <c r="B199" s="19"/>
      <c r="C199" s="19"/>
      <c r="D199" s="19"/>
      <c r="E199" s="19"/>
    </row>
    <row r="200" spans="2:5" x14ac:dyDescent="0.3">
      <c r="B200" s="19"/>
      <c r="C200" s="19"/>
      <c r="D200" s="19"/>
      <c r="E200" s="19"/>
    </row>
    <row r="201" spans="2:5" x14ac:dyDescent="0.3">
      <c r="B201" s="19"/>
      <c r="C201" s="19"/>
      <c r="D201" s="19"/>
      <c r="E201" s="19"/>
    </row>
    <row r="202" spans="2:5" x14ac:dyDescent="0.3">
      <c r="B202" s="19"/>
      <c r="C202" s="19"/>
      <c r="D202" s="19"/>
      <c r="E202" s="19"/>
    </row>
    <row r="203" spans="2:5" x14ac:dyDescent="0.3">
      <c r="B203" s="19"/>
      <c r="C203" s="19"/>
      <c r="D203" s="19"/>
      <c r="E203" s="19"/>
    </row>
    <row r="204" spans="2:5" x14ac:dyDescent="0.3">
      <c r="B204" s="19"/>
      <c r="C204" s="19"/>
      <c r="D204" s="19"/>
      <c r="E204" s="19"/>
    </row>
    <row r="205" spans="2:5" x14ac:dyDescent="0.3">
      <c r="B205" s="19"/>
      <c r="C205" s="19"/>
      <c r="D205" s="19"/>
      <c r="E205" s="19"/>
    </row>
    <row r="206" spans="2:5" x14ac:dyDescent="0.3">
      <c r="B206" s="19"/>
      <c r="C206" s="19"/>
      <c r="D206" s="19"/>
      <c r="E206" s="19"/>
    </row>
    <row r="207" spans="2:5" x14ac:dyDescent="0.3">
      <c r="B207" s="19"/>
      <c r="C207" s="19"/>
      <c r="D207" s="19"/>
      <c r="E207" s="19"/>
    </row>
    <row r="208" spans="2:5" x14ac:dyDescent="0.3">
      <c r="B208" s="19"/>
      <c r="C208" s="19"/>
      <c r="D208" s="19"/>
      <c r="E208" s="19"/>
    </row>
    <row r="209" spans="2:5" x14ac:dyDescent="0.3">
      <c r="B209" s="19"/>
      <c r="C209" s="19"/>
      <c r="D209" s="19"/>
      <c r="E209" s="19"/>
    </row>
    <row r="210" spans="2:5" x14ac:dyDescent="0.3">
      <c r="B210" s="19"/>
      <c r="C210" s="19"/>
      <c r="D210" s="19"/>
      <c r="E210" s="19"/>
    </row>
    <row r="211" spans="2:5" x14ac:dyDescent="0.3">
      <c r="B211" s="19"/>
      <c r="C211" s="19"/>
      <c r="D211" s="19"/>
      <c r="E211" s="19"/>
    </row>
    <row r="212" spans="2:5" x14ac:dyDescent="0.3">
      <c r="B212" s="19"/>
      <c r="C212" s="19"/>
      <c r="D212" s="19"/>
      <c r="E212" s="19"/>
    </row>
    <row r="213" spans="2:5" x14ac:dyDescent="0.3">
      <c r="B213" s="19"/>
      <c r="C213" s="19"/>
      <c r="D213" s="19"/>
      <c r="E213" s="19"/>
    </row>
    <row r="214" spans="2:5" x14ac:dyDescent="0.3">
      <c r="B214" s="19"/>
      <c r="C214" s="19"/>
      <c r="D214" s="19"/>
      <c r="E214" s="19"/>
    </row>
    <row r="215" spans="2:5" x14ac:dyDescent="0.3">
      <c r="B215" s="19"/>
      <c r="C215" s="19"/>
      <c r="D215" s="19"/>
      <c r="E215" s="19"/>
    </row>
    <row r="216" spans="2:5" x14ac:dyDescent="0.3">
      <c r="B216" s="19"/>
      <c r="C216" s="19"/>
      <c r="D216" s="19"/>
      <c r="E216" s="19"/>
    </row>
    <row r="217" spans="2:5" x14ac:dyDescent="0.3">
      <c r="B217" s="19"/>
      <c r="C217" s="19"/>
      <c r="D217" s="19"/>
      <c r="E217" s="19"/>
    </row>
    <row r="218" spans="2:5" x14ac:dyDescent="0.3">
      <c r="B218" s="19"/>
      <c r="C218" s="19"/>
      <c r="D218" s="19"/>
      <c r="E218" s="19"/>
    </row>
    <row r="219" spans="2:5" x14ac:dyDescent="0.3">
      <c r="B219" s="19"/>
      <c r="C219" s="19"/>
      <c r="D219" s="19"/>
      <c r="E219" s="19"/>
    </row>
    <row r="220" spans="2:5" x14ac:dyDescent="0.3">
      <c r="B220" s="19"/>
      <c r="C220" s="19"/>
      <c r="D220" s="19"/>
      <c r="E220" s="19"/>
    </row>
    <row r="221" spans="2:5" x14ac:dyDescent="0.3">
      <c r="B221" s="19"/>
      <c r="C221" s="19"/>
      <c r="D221" s="19"/>
      <c r="E221" s="19"/>
    </row>
    <row r="222" spans="2:5" x14ac:dyDescent="0.3">
      <c r="B222" s="19"/>
      <c r="C222" s="19"/>
      <c r="D222" s="19"/>
      <c r="E222" s="19"/>
    </row>
    <row r="223" spans="2:5" x14ac:dyDescent="0.3">
      <c r="B223" s="19"/>
      <c r="C223" s="19"/>
      <c r="D223" s="19"/>
      <c r="E223" s="19"/>
    </row>
    <row r="224" spans="2:5" x14ac:dyDescent="0.3">
      <c r="B224" s="19"/>
      <c r="C224" s="19"/>
      <c r="D224" s="19"/>
      <c r="E224" s="19"/>
    </row>
    <row r="225" spans="2:5" x14ac:dyDescent="0.3">
      <c r="B225" s="19"/>
      <c r="C225" s="19"/>
      <c r="D225" s="19"/>
      <c r="E225" s="19"/>
    </row>
    <row r="226" spans="2:5" x14ac:dyDescent="0.3">
      <c r="B226" s="19"/>
      <c r="C226" s="19"/>
      <c r="D226" s="19"/>
      <c r="E226" s="19"/>
    </row>
    <row r="227" spans="2:5" x14ac:dyDescent="0.3">
      <c r="B227" s="19"/>
      <c r="C227" s="19"/>
      <c r="D227" s="19"/>
      <c r="E227" s="19"/>
    </row>
    <row r="228" spans="2:5" x14ac:dyDescent="0.3">
      <c r="B228" s="19"/>
      <c r="C228" s="19"/>
      <c r="D228" s="19"/>
      <c r="E228" s="19"/>
    </row>
    <row r="229" spans="2:5" x14ac:dyDescent="0.3">
      <c r="B229" s="19"/>
      <c r="C229" s="19"/>
      <c r="D229" s="19"/>
      <c r="E229" s="19"/>
    </row>
    <row r="230" spans="2:5" x14ac:dyDescent="0.3">
      <c r="B230" s="19"/>
      <c r="C230" s="19"/>
      <c r="D230" s="19"/>
      <c r="E230" s="19"/>
    </row>
    <row r="231" spans="2:5" x14ac:dyDescent="0.3">
      <c r="B231" s="19"/>
      <c r="C231" s="19"/>
      <c r="D231" s="19"/>
      <c r="E231" s="19"/>
    </row>
    <row r="232" spans="2:5" x14ac:dyDescent="0.3">
      <c r="B232" s="19"/>
      <c r="C232" s="19"/>
      <c r="D232" s="19"/>
      <c r="E232" s="19"/>
    </row>
    <row r="233" spans="2:5" x14ac:dyDescent="0.3">
      <c r="B233" s="19"/>
      <c r="C233" s="19"/>
      <c r="D233" s="19"/>
      <c r="E233" s="19"/>
    </row>
    <row r="234" spans="2:5" x14ac:dyDescent="0.3">
      <c r="B234" s="19"/>
      <c r="C234" s="19"/>
      <c r="D234" s="19"/>
      <c r="E234" s="19"/>
    </row>
    <row r="235" spans="2:5" x14ac:dyDescent="0.3">
      <c r="B235" s="19"/>
      <c r="C235" s="19"/>
      <c r="D235" s="19"/>
      <c r="E235" s="19"/>
    </row>
    <row r="236" spans="2:5" x14ac:dyDescent="0.3">
      <c r="B236" s="19"/>
      <c r="C236" s="19"/>
      <c r="D236" s="19"/>
      <c r="E236" s="19"/>
    </row>
    <row r="237" spans="2:5" x14ac:dyDescent="0.3">
      <c r="B237" s="19"/>
      <c r="C237" s="19"/>
      <c r="D237" s="19"/>
      <c r="E237" s="19"/>
    </row>
    <row r="238" spans="2:5" x14ac:dyDescent="0.3">
      <c r="B238" s="19"/>
      <c r="C238" s="19"/>
      <c r="D238" s="19"/>
      <c r="E238" s="19"/>
    </row>
    <row r="239" spans="2:5" x14ac:dyDescent="0.3">
      <c r="B239" s="19"/>
      <c r="C239" s="19"/>
      <c r="D239" s="19"/>
      <c r="E239" s="19"/>
    </row>
    <row r="240" spans="2:5" x14ac:dyDescent="0.3">
      <c r="B240" s="19"/>
      <c r="C240" s="19"/>
      <c r="D240" s="19"/>
      <c r="E240" s="19"/>
    </row>
    <row r="241" spans="2:5" x14ac:dyDescent="0.3">
      <c r="B241" s="19"/>
      <c r="C241" s="19"/>
      <c r="D241" s="19"/>
      <c r="E241" s="19"/>
    </row>
    <row r="242" spans="2:5" x14ac:dyDescent="0.3">
      <c r="B242" s="19"/>
      <c r="C242" s="19"/>
      <c r="D242" s="19"/>
      <c r="E242" s="19"/>
    </row>
    <row r="243" spans="2:5" x14ac:dyDescent="0.3">
      <c r="B243" s="19"/>
      <c r="C243" s="19"/>
      <c r="D243" s="19"/>
      <c r="E243" s="19"/>
    </row>
    <row r="244" spans="2:5" x14ac:dyDescent="0.3">
      <c r="B244" s="19"/>
      <c r="C244" s="19"/>
      <c r="D244" s="19"/>
      <c r="E244" s="19"/>
    </row>
    <row r="245" spans="2:5" x14ac:dyDescent="0.3">
      <c r="B245" s="19"/>
      <c r="C245" s="19"/>
      <c r="D245" s="19"/>
      <c r="E245" s="19"/>
    </row>
    <row r="246" spans="2:5" x14ac:dyDescent="0.3">
      <c r="B246" s="19"/>
      <c r="C246" s="19"/>
      <c r="D246" s="19"/>
      <c r="E246" s="19"/>
    </row>
    <row r="247" spans="2:5" x14ac:dyDescent="0.3">
      <c r="B247" s="19"/>
      <c r="C247" s="19"/>
      <c r="D247" s="19"/>
      <c r="E247" s="19"/>
    </row>
    <row r="248" spans="2:5" x14ac:dyDescent="0.3">
      <c r="B248" s="19"/>
      <c r="C248" s="19"/>
      <c r="D248" s="19"/>
      <c r="E248" s="19"/>
    </row>
    <row r="249" spans="2:5" x14ac:dyDescent="0.3">
      <c r="B249" s="19"/>
      <c r="C249" s="19"/>
      <c r="D249" s="19"/>
      <c r="E249" s="19"/>
    </row>
    <row r="250" spans="2:5" x14ac:dyDescent="0.3">
      <c r="B250" s="19"/>
      <c r="C250" s="19"/>
      <c r="D250" s="19"/>
      <c r="E250" s="19"/>
    </row>
    <row r="251" spans="2:5" x14ac:dyDescent="0.3">
      <c r="B251" s="19"/>
      <c r="C251" s="19"/>
      <c r="D251" s="19"/>
      <c r="E251" s="19"/>
    </row>
    <row r="252" spans="2:5" x14ac:dyDescent="0.3">
      <c r="B252" s="19"/>
      <c r="C252" s="19"/>
      <c r="D252" s="19"/>
      <c r="E252" s="19"/>
    </row>
    <row r="253" spans="2:5" x14ac:dyDescent="0.3">
      <c r="B253" s="19"/>
      <c r="C253" s="19"/>
      <c r="D253" s="19"/>
      <c r="E253" s="19"/>
    </row>
    <row r="254" spans="2:5" x14ac:dyDescent="0.3">
      <c r="B254" s="19"/>
      <c r="C254" s="19"/>
      <c r="D254" s="19"/>
      <c r="E254" s="19"/>
    </row>
    <row r="255" spans="2:5" x14ac:dyDescent="0.3">
      <c r="B255" s="19"/>
      <c r="C255" s="19"/>
      <c r="D255" s="19"/>
      <c r="E255" s="19"/>
    </row>
    <row r="256" spans="2:5" x14ac:dyDescent="0.3">
      <c r="B256" s="19"/>
      <c r="C256" s="19"/>
      <c r="D256" s="19"/>
      <c r="E256" s="19"/>
    </row>
    <row r="257" spans="2:5" x14ac:dyDescent="0.3">
      <c r="B257" s="19"/>
      <c r="C257" s="19"/>
      <c r="D257" s="19"/>
      <c r="E257" s="19"/>
    </row>
    <row r="258" spans="2:5" x14ac:dyDescent="0.3">
      <c r="B258" s="19"/>
      <c r="C258" s="19"/>
      <c r="D258" s="19"/>
      <c r="E258" s="19"/>
    </row>
    <row r="259" spans="2:5" x14ac:dyDescent="0.3">
      <c r="B259" s="19"/>
      <c r="C259" s="19"/>
      <c r="D259" s="19"/>
      <c r="E259" s="19"/>
    </row>
    <row r="260" spans="2:5" x14ac:dyDescent="0.3">
      <c r="B260" s="19"/>
      <c r="C260" s="19"/>
      <c r="D260" s="19"/>
      <c r="E260" s="19"/>
    </row>
    <row r="261" spans="2:5" x14ac:dyDescent="0.3">
      <c r="B261" s="19"/>
      <c r="C261" s="19"/>
      <c r="D261" s="19"/>
      <c r="E261" s="19"/>
    </row>
    <row r="262" spans="2:5" x14ac:dyDescent="0.3">
      <c r="B262" s="19"/>
      <c r="C262" s="19"/>
      <c r="D262" s="19"/>
      <c r="E262" s="19"/>
    </row>
    <row r="263" spans="2:5" x14ac:dyDescent="0.3">
      <c r="B263" s="19"/>
      <c r="C263" s="19"/>
      <c r="D263" s="19"/>
      <c r="E263" s="19"/>
    </row>
    <row r="264" spans="2:5" x14ac:dyDescent="0.3">
      <c r="B264" s="19"/>
      <c r="C264" s="19"/>
      <c r="D264" s="19"/>
      <c r="E264" s="19"/>
    </row>
    <row r="265" spans="2:5" x14ac:dyDescent="0.3">
      <c r="B265" s="19"/>
      <c r="C265" s="19"/>
      <c r="D265" s="19"/>
      <c r="E265" s="19"/>
    </row>
    <row r="266" spans="2:5" x14ac:dyDescent="0.3">
      <c r="B266" s="19"/>
      <c r="C266" s="19"/>
      <c r="D266" s="19"/>
      <c r="E266" s="19"/>
    </row>
    <row r="267" spans="2:5" x14ac:dyDescent="0.3">
      <c r="B267" s="19"/>
      <c r="C267" s="19"/>
      <c r="D267" s="19"/>
      <c r="E267" s="19"/>
    </row>
    <row r="268" spans="2:5" x14ac:dyDescent="0.3">
      <c r="B268" s="19"/>
      <c r="C268" s="19"/>
      <c r="D268" s="19"/>
      <c r="E268" s="19"/>
    </row>
    <row r="269" spans="2:5" x14ac:dyDescent="0.3">
      <c r="B269" s="19"/>
      <c r="C269" s="19"/>
      <c r="D269" s="19"/>
      <c r="E269" s="19"/>
    </row>
    <row r="270" spans="2:5" x14ac:dyDescent="0.3">
      <c r="B270" s="19"/>
      <c r="C270" s="19"/>
      <c r="D270" s="19"/>
      <c r="E270" s="19"/>
    </row>
    <row r="271" spans="2:5" x14ac:dyDescent="0.3">
      <c r="B271" s="19"/>
      <c r="C271" s="19"/>
      <c r="D271" s="19"/>
      <c r="E271" s="19"/>
    </row>
    <row r="272" spans="2:5" x14ac:dyDescent="0.3">
      <c r="B272" s="19"/>
      <c r="C272" s="19"/>
      <c r="D272" s="19"/>
      <c r="E272" s="19"/>
    </row>
    <row r="273" spans="2:5" x14ac:dyDescent="0.3">
      <c r="B273" s="19"/>
      <c r="C273" s="19"/>
      <c r="D273" s="19"/>
      <c r="E273" s="19"/>
    </row>
    <row r="274" spans="2:5" x14ac:dyDescent="0.3">
      <c r="B274" s="19"/>
      <c r="C274" s="19"/>
      <c r="D274" s="19"/>
      <c r="E274" s="19"/>
    </row>
    <row r="275" spans="2:5" x14ac:dyDescent="0.3">
      <c r="B275" s="19"/>
      <c r="C275" s="19"/>
      <c r="D275" s="19"/>
      <c r="E275" s="19"/>
    </row>
    <row r="276" spans="2:5" x14ac:dyDescent="0.3">
      <c r="B276" s="19"/>
      <c r="C276" s="19"/>
      <c r="D276" s="19"/>
      <c r="E276" s="19"/>
    </row>
    <row r="277" spans="2:5" x14ac:dyDescent="0.3">
      <c r="B277" s="19"/>
      <c r="C277" s="19"/>
      <c r="D277" s="19"/>
      <c r="E277" s="19"/>
    </row>
    <row r="278" spans="2:5" x14ac:dyDescent="0.3">
      <c r="B278" s="19"/>
      <c r="C278" s="19"/>
      <c r="D278" s="19"/>
      <c r="E278" s="19"/>
    </row>
    <row r="279" spans="2:5" x14ac:dyDescent="0.3">
      <c r="B279" s="19"/>
      <c r="C279" s="19"/>
      <c r="D279" s="19"/>
      <c r="E279" s="19"/>
    </row>
    <row r="280" spans="2:5" x14ac:dyDescent="0.3">
      <c r="B280" s="19"/>
      <c r="C280" s="19"/>
      <c r="D280" s="19"/>
      <c r="E280" s="19"/>
    </row>
    <row r="281" spans="2:5" x14ac:dyDescent="0.3">
      <c r="B281" s="19"/>
      <c r="C281" s="19"/>
      <c r="D281" s="19"/>
      <c r="E281" s="19"/>
    </row>
    <row r="282" spans="2:5" x14ac:dyDescent="0.3">
      <c r="B282" s="19"/>
      <c r="C282" s="19"/>
      <c r="D282" s="19"/>
      <c r="E282" s="19"/>
    </row>
    <row r="283" spans="2:5" x14ac:dyDescent="0.3">
      <c r="B283" s="19"/>
      <c r="C283" s="19"/>
      <c r="D283" s="19"/>
      <c r="E283" s="19"/>
    </row>
    <row r="284" spans="2:5" x14ac:dyDescent="0.3">
      <c r="B284" s="19"/>
      <c r="C284" s="19"/>
      <c r="D284" s="19"/>
      <c r="E284" s="19"/>
    </row>
    <row r="285" spans="2:5" x14ac:dyDescent="0.3">
      <c r="B285" s="19"/>
      <c r="C285" s="19"/>
      <c r="D285" s="19"/>
      <c r="E285" s="19"/>
    </row>
    <row r="286" spans="2:5" x14ac:dyDescent="0.3">
      <c r="B286" s="19"/>
      <c r="C286" s="19"/>
      <c r="D286" s="19"/>
      <c r="E286" s="19"/>
    </row>
    <row r="287" spans="2:5" x14ac:dyDescent="0.3">
      <c r="B287" s="19"/>
      <c r="C287" s="19"/>
      <c r="D287" s="19"/>
      <c r="E287" s="19"/>
    </row>
    <row r="288" spans="2:5" x14ac:dyDescent="0.3">
      <c r="B288" s="19"/>
      <c r="C288" s="19"/>
      <c r="D288" s="19"/>
      <c r="E288" s="19"/>
    </row>
    <row r="289" spans="2:5" x14ac:dyDescent="0.3">
      <c r="B289" s="19"/>
      <c r="C289" s="19"/>
      <c r="D289" s="19"/>
      <c r="E289" s="19"/>
    </row>
    <row r="290" spans="2:5" x14ac:dyDescent="0.3">
      <c r="B290" s="19"/>
      <c r="C290" s="19"/>
      <c r="D290" s="19"/>
      <c r="E290" s="19"/>
    </row>
    <row r="291" spans="2:5" x14ac:dyDescent="0.3">
      <c r="B291" s="19"/>
      <c r="C291" s="19"/>
      <c r="D291" s="19"/>
      <c r="E291" s="19"/>
    </row>
    <row r="292" spans="2:5" x14ac:dyDescent="0.3">
      <c r="B292" s="19"/>
      <c r="C292" s="19"/>
      <c r="D292" s="19"/>
      <c r="E292" s="19"/>
    </row>
    <row r="293" spans="2:5" x14ac:dyDescent="0.3">
      <c r="B293" s="19"/>
      <c r="C293" s="19"/>
      <c r="D293" s="19"/>
      <c r="E293" s="19"/>
    </row>
    <row r="294" spans="2:5" x14ac:dyDescent="0.3">
      <c r="B294" s="19"/>
      <c r="C294" s="19"/>
      <c r="D294" s="19"/>
      <c r="E294" s="19"/>
    </row>
    <row r="295" spans="2:5" x14ac:dyDescent="0.3">
      <c r="B295" s="19"/>
      <c r="C295" s="19"/>
      <c r="D295" s="19"/>
      <c r="E295" s="19"/>
    </row>
    <row r="296" spans="2:5" x14ac:dyDescent="0.3">
      <c r="B296" s="19"/>
      <c r="C296" s="19"/>
      <c r="D296" s="19"/>
      <c r="E296" s="19"/>
    </row>
    <row r="297" spans="2:5" x14ac:dyDescent="0.3">
      <c r="B297" s="19"/>
      <c r="C297" s="19"/>
      <c r="D297" s="19"/>
      <c r="E297" s="19"/>
    </row>
    <row r="298" spans="2:5" x14ac:dyDescent="0.3">
      <c r="B298" s="19"/>
      <c r="C298" s="19"/>
      <c r="D298" s="19"/>
      <c r="E298" s="19"/>
    </row>
    <row r="299" spans="2:5" x14ac:dyDescent="0.3">
      <c r="B299" s="19"/>
      <c r="C299" s="19"/>
      <c r="D299" s="19"/>
      <c r="E299" s="19"/>
    </row>
    <row r="300" spans="2:5" x14ac:dyDescent="0.3">
      <c r="B300" s="19"/>
      <c r="C300" s="19"/>
      <c r="D300" s="19"/>
      <c r="E300" s="19"/>
    </row>
    <row r="301" spans="2:5" x14ac:dyDescent="0.3">
      <c r="B301" s="19"/>
      <c r="C301" s="19"/>
      <c r="D301" s="19"/>
      <c r="E301" s="19"/>
    </row>
    <row r="302" spans="2:5" x14ac:dyDescent="0.3">
      <c r="B302" s="19"/>
      <c r="C302" s="19"/>
      <c r="D302" s="19"/>
      <c r="E302" s="19"/>
    </row>
    <row r="303" spans="2:5" x14ac:dyDescent="0.3">
      <c r="B303" s="19"/>
      <c r="C303" s="19"/>
      <c r="D303" s="19"/>
      <c r="E303" s="19"/>
    </row>
    <row r="304" spans="2:5" x14ac:dyDescent="0.3">
      <c r="B304" s="19"/>
      <c r="C304" s="19"/>
      <c r="D304" s="19"/>
      <c r="E304" s="19"/>
    </row>
    <row r="305" spans="2:5" x14ac:dyDescent="0.3">
      <c r="B305" s="19"/>
      <c r="C305" s="19"/>
      <c r="D305" s="19"/>
      <c r="E305" s="19"/>
    </row>
    <row r="306" spans="2:5" x14ac:dyDescent="0.3">
      <c r="B306" s="19"/>
      <c r="C306" s="19"/>
      <c r="D306" s="19"/>
      <c r="E306" s="19"/>
    </row>
  </sheetData>
  <mergeCells count="11">
    <mergeCell ref="D4:G4"/>
    <mergeCell ref="B8:C8"/>
    <mergeCell ref="B10:C10"/>
    <mergeCell ref="B7:C7"/>
    <mergeCell ref="B9:C9"/>
    <mergeCell ref="B5:C5"/>
    <mergeCell ref="B15:G15"/>
    <mergeCell ref="B16:G16"/>
    <mergeCell ref="B17:G17"/>
    <mergeCell ref="B18:G18"/>
    <mergeCell ref="B11:B12"/>
  </mergeCells>
  <pageMargins left="0.25" right="0.25" top="0.75" bottom="0.75" header="0.3" footer="0.3"/>
  <pageSetup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3D176-CA94-48D8-B6C7-52E7F870CB47}">
  <sheetPr>
    <pageSetUpPr fitToPage="1"/>
  </sheetPr>
  <dimension ref="B1:M61"/>
  <sheetViews>
    <sheetView showGridLines="0" zoomScaleNormal="100" workbookViewId="0"/>
  </sheetViews>
  <sheetFormatPr baseColWidth="10" defaultColWidth="10.88671875" defaultRowHeight="12.6" x14ac:dyDescent="0.3"/>
  <cols>
    <col min="1" max="1" width="3.109375" style="14" customWidth="1"/>
    <col min="2" max="2" width="33.33203125" style="14" bestFit="1" customWidth="1"/>
    <col min="3" max="3" width="45.6640625" style="14" bestFit="1" customWidth="1"/>
    <col min="4" max="4" width="8.5546875" style="14" bestFit="1" customWidth="1"/>
    <col min="5" max="5" width="9.109375" style="26" bestFit="1" customWidth="1"/>
    <col min="6" max="6" width="10.33203125" style="14" customWidth="1"/>
    <col min="7" max="12" width="9.88671875" style="14" bestFit="1" customWidth="1"/>
    <col min="13" max="13" width="10.6640625" style="14" bestFit="1" customWidth="1"/>
    <col min="14" max="16384" width="10.88671875" style="14"/>
  </cols>
  <sheetData>
    <row r="1" spans="2:13" ht="12.6" customHeight="1" x14ac:dyDescent="0.3"/>
    <row r="2" spans="2:13" ht="12.6" customHeight="1" x14ac:dyDescent="0.35">
      <c r="B2" s="395" t="s">
        <v>178</v>
      </c>
    </row>
    <row r="4" spans="2:13" ht="25.8" x14ac:dyDescent="0.3">
      <c r="B4" s="453" t="s">
        <v>116</v>
      </c>
      <c r="C4" s="454"/>
      <c r="D4" s="457" t="s">
        <v>110</v>
      </c>
      <c r="E4" s="459" t="s">
        <v>109</v>
      </c>
      <c r="F4" s="461" t="s">
        <v>108</v>
      </c>
      <c r="G4" s="448" t="s">
        <v>156</v>
      </c>
      <c r="H4" s="448"/>
      <c r="I4" s="448"/>
      <c r="J4" s="449" t="s">
        <v>107</v>
      </c>
      <c r="K4" s="450"/>
      <c r="L4" s="451"/>
      <c r="M4" s="10" t="s">
        <v>172</v>
      </c>
    </row>
    <row r="5" spans="2:13" ht="108" customHeight="1" x14ac:dyDescent="0.3">
      <c r="B5" s="455"/>
      <c r="C5" s="456"/>
      <c r="D5" s="458"/>
      <c r="E5" s="460"/>
      <c r="F5" s="462"/>
      <c r="G5" s="118" t="s">
        <v>104</v>
      </c>
      <c r="H5" s="292" t="s">
        <v>105</v>
      </c>
      <c r="I5" s="118" t="s">
        <v>106</v>
      </c>
      <c r="J5" s="119" t="s">
        <v>104</v>
      </c>
      <c r="K5" s="292" t="s">
        <v>105</v>
      </c>
      <c r="L5" s="291" t="s">
        <v>106</v>
      </c>
      <c r="M5" s="120" t="s">
        <v>111</v>
      </c>
    </row>
    <row r="6" spans="2:13" x14ac:dyDescent="0.3">
      <c r="B6" s="463" t="s">
        <v>89</v>
      </c>
      <c r="C6" s="18" t="s">
        <v>43</v>
      </c>
      <c r="D6" s="185">
        <v>190</v>
      </c>
      <c r="E6" s="286">
        <v>23.7</v>
      </c>
      <c r="F6" s="124">
        <v>38.1</v>
      </c>
      <c r="G6" s="123">
        <v>73200</v>
      </c>
      <c r="H6" s="293">
        <v>72900</v>
      </c>
      <c r="I6" s="133">
        <v>74600</v>
      </c>
      <c r="J6" s="123">
        <v>68800</v>
      </c>
      <c r="K6" s="293">
        <v>68700</v>
      </c>
      <c r="L6" s="133">
        <v>69300</v>
      </c>
      <c r="M6" s="21">
        <v>4.5</v>
      </c>
    </row>
    <row r="7" spans="2:13" x14ac:dyDescent="0.3">
      <c r="B7" s="465"/>
      <c r="C7" s="19" t="s">
        <v>44</v>
      </c>
      <c r="D7" s="186">
        <v>8</v>
      </c>
      <c r="E7" s="287">
        <v>75</v>
      </c>
      <c r="F7" s="126" t="s">
        <v>129</v>
      </c>
      <c r="G7" s="134" t="s">
        <v>129</v>
      </c>
      <c r="H7" s="294" t="s">
        <v>129</v>
      </c>
      <c r="I7" s="135" t="s">
        <v>129</v>
      </c>
      <c r="J7" s="134" t="s">
        <v>129</v>
      </c>
      <c r="K7" s="294" t="s">
        <v>129</v>
      </c>
      <c r="L7" s="135" t="s">
        <v>129</v>
      </c>
      <c r="M7" s="15" t="s">
        <v>129</v>
      </c>
    </row>
    <row r="8" spans="2:13" x14ac:dyDescent="0.3">
      <c r="B8" s="465"/>
      <c r="C8" s="19" t="s">
        <v>173</v>
      </c>
      <c r="D8" s="186">
        <v>13</v>
      </c>
      <c r="E8" s="287">
        <v>7.7</v>
      </c>
      <c r="F8" s="126">
        <v>41.7</v>
      </c>
      <c r="G8" s="125">
        <v>94200</v>
      </c>
      <c r="H8" s="295">
        <v>97500</v>
      </c>
      <c r="I8" s="136">
        <v>57200</v>
      </c>
      <c r="J8" s="125">
        <v>87100</v>
      </c>
      <c r="K8" s="295">
        <v>89900</v>
      </c>
      <c r="L8" s="136">
        <v>56600</v>
      </c>
      <c r="M8" s="15">
        <v>2.6</v>
      </c>
    </row>
    <row r="9" spans="2:13" x14ac:dyDescent="0.3">
      <c r="B9" s="465"/>
      <c r="C9" s="23" t="s">
        <v>45</v>
      </c>
      <c r="D9" s="187">
        <v>51023</v>
      </c>
      <c r="E9" s="288">
        <v>4.5</v>
      </c>
      <c r="F9" s="128">
        <v>28.9</v>
      </c>
      <c r="G9" s="127">
        <v>98300</v>
      </c>
      <c r="H9" s="296">
        <v>98700</v>
      </c>
      <c r="I9" s="137">
        <v>87900</v>
      </c>
      <c r="J9" s="127">
        <v>93400</v>
      </c>
      <c r="K9" s="296">
        <v>93900</v>
      </c>
      <c r="L9" s="137">
        <v>82200</v>
      </c>
      <c r="M9" s="144">
        <v>4.2</v>
      </c>
    </row>
    <row r="10" spans="2:13" x14ac:dyDescent="0.3">
      <c r="B10" s="465"/>
      <c r="C10" s="19" t="s">
        <v>46</v>
      </c>
      <c r="D10" s="186">
        <v>1</v>
      </c>
      <c r="E10" s="287">
        <v>0</v>
      </c>
      <c r="F10" s="126" t="s">
        <v>129</v>
      </c>
      <c r="G10" s="134" t="s">
        <v>129</v>
      </c>
      <c r="H10" s="294" t="s">
        <v>129</v>
      </c>
      <c r="I10" s="135" t="s">
        <v>129</v>
      </c>
      <c r="J10" s="134" t="s">
        <v>129</v>
      </c>
      <c r="K10" s="294" t="s">
        <v>129</v>
      </c>
      <c r="L10" s="135" t="s">
        <v>129</v>
      </c>
      <c r="M10" s="15" t="s">
        <v>129</v>
      </c>
    </row>
    <row r="11" spans="2:13" x14ac:dyDescent="0.3">
      <c r="B11" s="464"/>
      <c r="C11" s="78" t="s">
        <v>47</v>
      </c>
      <c r="D11" s="188">
        <v>467</v>
      </c>
      <c r="E11" s="289">
        <v>22.1</v>
      </c>
      <c r="F11" s="130">
        <v>30.5</v>
      </c>
      <c r="G11" s="129">
        <v>120600</v>
      </c>
      <c r="H11" s="297">
        <v>123300</v>
      </c>
      <c r="I11" s="138">
        <v>110500</v>
      </c>
      <c r="J11" s="129">
        <v>116300</v>
      </c>
      <c r="K11" s="297">
        <v>119500</v>
      </c>
      <c r="L11" s="138">
        <v>104600</v>
      </c>
      <c r="M11" s="145">
        <v>4.4000000000000004</v>
      </c>
    </row>
    <row r="12" spans="2:13" x14ac:dyDescent="0.3">
      <c r="B12" s="463" t="s">
        <v>90</v>
      </c>
      <c r="C12" s="18" t="s">
        <v>48</v>
      </c>
      <c r="D12" s="185">
        <v>3369</v>
      </c>
      <c r="E12" s="286">
        <v>58.6</v>
      </c>
      <c r="F12" s="124">
        <v>18.899999999999999</v>
      </c>
      <c r="G12" s="123">
        <v>192100</v>
      </c>
      <c r="H12" s="293">
        <v>178700</v>
      </c>
      <c r="I12" s="133">
        <v>201700</v>
      </c>
      <c r="J12" s="123">
        <v>182900</v>
      </c>
      <c r="K12" s="293">
        <v>166400</v>
      </c>
      <c r="L12" s="133">
        <v>194600</v>
      </c>
      <c r="M12" s="21">
        <v>5.7</v>
      </c>
    </row>
    <row r="13" spans="2:13" x14ac:dyDescent="0.3">
      <c r="B13" s="464"/>
      <c r="C13" s="78" t="s">
        <v>49</v>
      </c>
      <c r="D13" s="188">
        <v>34</v>
      </c>
      <c r="E13" s="289">
        <v>23.5</v>
      </c>
      <c r="F13" s="130">
        <v>33.299999999999997</v>
      </c>
      <c r="G13" s="129">
        <v>144100</v>
      </c>
      <c r="H13" s="297">
        <v>161700</v>
      </c>
      <c r="I13" s="138">
        <v>94000</v>
      </c>
      <c r="J13" s="129">
        <v>127300</v>
      </c>
      <c r="K13" s="297">
        <v>141400</v>
      </c>
      <c r="L13" s="138">
        <v>86800</v>
      </c>
      <c r="M13" s="145">
        <v>5</v>
      </c>
    </row>
    <row r="14" spans="2:13" x14ac:dyDescent="0.3">
      <c r="B14" s="121" t="s">
        <v>91</v>
      </c>
      <c r="C14" s="122" t="s">
        <v>50</v>
      </c>
      <c r="D14" s="189">
        <v>4281</v>
      </c>
      <c r="E14" s="290">
        <v>25.7</v>
      </c>
      <c r="F14" s="132">
        <v>38.799999999999997</v>
      </c>
      <c r="G14" s="131">
        <v>163000</v>
      </c>
      <c r="H14" s="298">
        <v>164700</v>
      </c>
      <c r="I14" s="139">
        <v>158000</v>
      </c>
      <c r="J14" s="131">
        <v>144600</v>
      </c>
      <c r="K14" s="298">
        <v>145400</v>
      </c>
      <c r="L14" s="139">
        <v>142300</v>
      </c>
      <c r="M14" s="146">
        <v>5.4</v>
      </c>
    </row>
    <row r="15" spans="2:13" x14ac:dyDescent="0.3">
      <c r="B15" s="463" t="s">
        <v>88</v>
      </c>
      <c r="C15" s="18" t="s">
        <v>22</v>
      </c>
      <c r="D15" s="185">
        <v>892</v>
      </c>
      <c r="E15" s="286">
        <v>77</v>
      </c>
      <c r="F15" s="124">
        <v>33.9</v>
      </c>
      <c r="G15" s="123">
        <v>161400</v>
      </c>
      <c r="H15" s="293">
        <v>148400</v>
      </c>
      <c r="I15" s="133">
        <v>165300</v>
      </c>
      <c r="J15" s="123">
        <v>137600</v>
      </c>
      <c r="K15" s="293">
        <v>103500</v>
      </c>
      <c r="L15" s="133">
        <v>147800</v>
      </c>
      <c r="M15" s="21">
        <v>5.7</v>
      </c>
    </row>
    <row r="16" spans="2:13" x14ac:dyDescent="0.3">
      <c r="B16" s="465"/>
      <c r="C16" s="19" t="s">
        <v>23</v>
      </c>
      <c r="D16" s="186">
        <v>114</v>
      </c>
      <c r="E16" s="287">
        <v>78.099999999999994</v>
      </c>
      <c r="F16" s="126">
        <v>54.5</v>
      </c>
      <c r="G16" s="125">
        <v>116400</v>
      </c>
      <c r="H16" s="295">
        <v>115700</v>
      </c>
      <c r="I16" s="136">
        <v>116600</v>
      </c>
      <c r="J16" s="125">
        <v>75200</v>
      </c>
      <c r="K16" s="295">
        <v>51900</v>
      </c>
      <c r="L16" s="136">
        <v>81400</v>
      </c>
      <c r="M16" s="15">
        <v>5.6</v>
      </c>
    </row>
    <row r="17" spans="2:13" x14ac:dyDescent="0.3">
      <c r="B17" s="465"/>
      <c r="C17" s="19" t="s">
        <v>24</v>
      </c>
      <c r="D17" s="186">
        <v>61</v>
      </c>
      <c r="E17" s="287">
        <v>93.4</v>
      </c>
      <c r="F17" s="126">
        <v>40.4</v>
      </c>
      <c r="G17" s="125">
        <v>153300</v>
      </c>
      <c r="H17" s="295">
        <v>136600</v>
      </c>
      <c r="I17" s="136">
        <v>154300</v>
      </c>
      <c r="J17" s="125">
        <v>133600</v>
      </c>
      <c r="K17" s="295">
        <v>105400</v>
      </c>
      <c r="L17" s="136">
        <v>135300</v>
      </c>
      <c r="M17" s="15">
        <v>6.8</v>
      </c>
    </row>
    <row r="18" spans="2:13" x14ac:dyDescent="0.3">
      <c r="B18" s="465"/>
      <c r="C18" s="19" t="s">
        <v>25</v>
      </c>
      <c r="D18" s="186">
        <v>320</v>
      </c>
      <c r="E18" s="287">
        <v>88.1</v>
      </c>
      <c r="F18" s="126">
        <v>35.4</v>
      </c>
      <c r="G18" s="125">
        <v>168600</v>
      </c>
      <c r="H18" s="295">
        <v>189100</v>
      </c>
      <c r="I18" s="136">
        <v>166100</v>
      </c>
      <c r="J18" s="125">
        <v>151100</v>
      </c>
      <c r="K18" s="295">
        <v>160800</v>
      </c>
      <c r="L18" s="136">
        <v>149900</v>
      </c>
      <c r="M18" s="15">
        <v>6</v>
      </c>
    </row>
    <row r="19" spans="2:13" x14ac:dyDescent="0.3">
      <c r="B19" s="465"/>
      <c r="C19" s="19" t="s">
        <v>26</v>
      </c>
      <c r="D19" s="186">
        <v>8</v>
      </c>
      <c r="E19" s="287">
        <v>75</v>
      </c>
      <c r="F19" s="126" t="s">
        <v>129</v>
      </c>
      <c r="G19" s="134" t="s">
        <v>129</v>
      </c>
      <c r="H19" s="294" t="s">
        <v>129</v>
      </c>
      <c r="I19" s="135" t="s">
        <v>129</v>
      </c>
      <c r="J19" s="134" t="s">
        <v>129</v>
      </c>
      <c r="K19" s="294" t="s">
        <v>129</v>
      </c>
      <c r="L19" s="135" t="s">
        <v>129</v>
      </c>
      <c r="M19" s="15" t="s">
        <v>129</v>
      </c>
    </row>
    <row r="20" spans="2:13" x14ac:dyDescent="0.3">
      <c r="B20" s="465"/>
      <c r="C20" s="19" t="s">
        <v>27</v>
      </c>
      <c r="D20" s="186">
        <v>2520</v>
      </c>
      <c r="E20" s="287">
        <v>86.2</v>
      </c>
      <c r="F20" s="126">
        <v>30.4</v>
      </c>
      <c r="G20" s="125">
        <v>191300</v>
      </c>
      <c r="H20" s="295">
        <v>168100</v>
      </c>
      <c r="I20" s="136">
        <v>195100</v>
      </c>
      <c r="J20" s="125">
        <v>171600</v>
      </c>
      <c r="K20" s="295">
        <v>115500</v>
      </c>
      <c r="L20" s="136">
        <v>180800</v>
      </c>
      <c r="M20" s="15">
        <v>6.3</v>
      </c>
    </row>
    <row r="21" spans="2:13" x14ac:dyDescent="0.3">
      <c r="B21" s="465"/>
      <c r="C21" s="19" t="s">
        <v>28</v>
      </c>
      <c r="D21" s="186">
        <v>728</v>
      </c>
      <c r="E21" s="287">
        <v>93.7</v>
      </c>
      <c r="F21" s="126">
        <v>29.4</v>
      </c>
      <c r="G21" s="125">
        <v>176600</v>
      </c>
      <c r="H21" s="295">
        <v>112900</v>
      </c>
      <c r="I21" s="136">
        <v>181000</v>
      </c>
      <c r="J21" s="125">
        <v>161800</v>
      </c>
      <c r="K21" s="295">
        <v>96900</v>
      </c>
      <c r="L21" s="136">
        <v>166400</v>
      </c>
      <c r="M21" s="15">
        <v>6.1</v>
      </c>
    </row>
    <row r="22" spans="2:13" x14ac:dyDescent="0.3">
      <c r="B22" s="465"/>
      <c r="C22" s="19" t="s">
        <v>29</v>
      </c>
      <c r="D22" s="186">
        <v>264</v>
      </c>
      <c r="E22" s="287">
        <v>62.9</v>
      </c>
      <c r="F22" s="126">
        <v>45.3</v>
      </c>
      <c r="G22" s="125">
        <v>203000</v>
      </c>
      <c r="H22" s="295">
        <v>215900</v>
      </c>
      <c r="I22" s="136">
        <v>195700</v>
      </c>
      <c r="J22" s="125">
        <v>163800</v>
      </c>
      <c r="K22" s="295">
        <v>159300</v>
      </c>
      <c r="L22" s="136">
        <v>166300</v>
      </c>
      <c r="M22" s="15">
        <v>6.5</v>
      </c>
    </row>
    <row r="23" spans="2:13" x14ac:dyDescent="0.3">
      <c r="B23" s="465"/>
      <c r="C23" s="19" t="s">
        <v>30</v>
      </c>
      <c r="D23" s="186">
        <v>1033</v>
      </c>
      <c r="E23" s="287">
        <v>89.3</v>
      </c>
      <c r="F23" s="126">
        <v>35.700000000000003</v>
      </c>
      <c r="G23" s="125">
        <v>186100</v>
      </c>
      <c r="H23" s="295">
        <v>155200</v>
      </c>
      <c r="I23" s="136">
        <v>189800</v>
      </c>
      <c r="J23" s="125">
        <v>163200</v>
      </c>
      <c r="K23" s="295">
        <v>107400</v>
      </c>
      <c r="L23" s="136">
        <v>169900</v>
      </c>
      <c r="M23" s="15">
        <v>5</v>
      </c>
    </row>
    <row r="24" spans="2:13" x14ac:dyDescent="0.3">
      <c r="B24" s="465"/>
      <c r="C24" s="19" t="s">
        <v>31</v>
      </c>
      <c r="D24" s="186">
        <v>354</v>
      </c>
      <c r="E24" s="287">
        <v>78.8</v>
      </c>
      <c r="F24" s="126">
        <v>32.1</v>
      </c>
      <c r="G24" s="125">
        <v>152200</v>
      </c>
      <c r="H24" s="295">
        <v>154200</v>
      </c>
      <c r="I24" s="136">
        <v>151600</v>
      </c>
      <c r="J24" s="125">
        <v>131900</v>
      </c>
      <c r="K24" s="295">
        <v>105400</v>
      </c>
      <c r="L24" s="136">
        <v>139500</v>
      </c>
      <c r="M24" s="15">
        <v>5.0999999999999996</v>
      </c>
    </row>
    <row r="25" spans="2:13" x14ac:dyDescent="0.3">
      <c r="B25" s="465"/>
      <c r="C25" s="19" t="s">
        <v>32</v>
      </c>
      <c r="D25" s="186">
        <v>554</v>
      </c>
      <c r="E25" s="287">
        <v>81.900000000000006</v>
      </c>
      <c r="F25" s="126">
        <v>36.299999999999997</v>
      </c>
      <c r="G25" s="125">
        <v>163100</v>
      </c>
      <c r="H25" s="295">
        <v>160200</v>
      </c>
      <c r="I25" s="136">
        <v>163800</v>
      </c>
      <c r="J25" s="125">
        <v>137300</v>
      </c>
      <c r="K25" s="295">
        <v>102000</v>
      </c>
      <c r="L25" s="136">
        <v>145700</v>
      </c>
      <c r="M25" s="15">
        <v>5.0999999999999996</v>
      </c>
    </row>
    <row r="26" spans="2:13" x14ac:dyDescent="0.3">
      <c r="B26" s="465"/>
      <c r="C26" s="19" t="s">
        <v>33</v>
      </c>
      <c r="D26" s="186">
        <v>239</v>
      </c>
      <c r="E26" s="287">
        <v>89.1</v>
      </c>
      <c r="F26" s="126">
        <v>35.6</v>
      </c>
      <c r="G26" s="125">
        <v>208100</v>
      </c>
      <c r="H26" s="295">
        <v>196700</v>
      </c>
      <c r="I26" s="136">
        <v>209400</v>
      </c>
      <c r="J26" s="125">
        <v>182000</v>
      </c>
      <c r="K26" s="295">
        <v>175100</v>
      </c>
      <c r="L26" s="136">
        <v>182800</v>
      </c>
      <c r="M26" s="15">
        <v>9.3000000000000007</v>
      </c>
    </row>
    <row r="27" spans="2:13" x14ac:dyDescent="0.3">
      <c r="B27" s="464"/>
      <c r="C27" s="78" t="s">
        <v>34</v>
      </c>
      <c r="D27" s="188">
        <v>331</v>
      </c>
      <c r="E27" s="289">
        <v>39.299999999999997</v>
      </c>
      <c r="F27" s="130">
        <v>28.7</v>
      </c>
      <c r="G27" s="129">
        <v>154700</v>
      </c>
      <c r="H27" s="297">
        <v>157500</v>
      </c>
      <c r="I27" s="138">
        <v>150200</v>
      </c>
      <c r="J27" s="129">
        <v>144500</v>
      </c>
      <c r="K27" s="297">
        <v>147700</v>
      </c>
      <c r="L27" s="138">
        <v>139300</v>
      </c>
      <c r="M27" s="145">
        <v>6.6</v>
      </c>
    </row>
    <row r="28" spans="2:13" x14ac:dyDescent="0.3">
      <c r="B28" s="463" t="s">
        <v>142</v>
      </c>
      <c r="C28" s="18" t="s">
        <v>35</v>
      </c>
      <c r="D28" s="185">
        <v>633</v>
      </c>
      <c r="E28" s="286">
        <v>44.2</v>
      </c>
      <c r="F28" s="124">
        <v>27.2</v>
      </c>
      <c r="G28" s="123">
        <v>66800</v>
      </c>
      <c r="H28" s="293">
        <v>61200</v>
      </c>
      <c r="I28" s="133">
        <v>74100</v>
      </c>
      <c r="J28" s="123">
        <v>63400</v>
      </c>
      <c r="K28" s="293">
        <v>57700</v>
      </c>
      <c r="L28" s="133">
        <v>70900</v>
      </c>
      <c r="M28" s="21">
        <v>4.7</v>
      </c>
    </row>
    <row r="29" spans="2:13" x14ac:dyDescent="0.3">
      <c r="B29" s="465"/>
      <c r="C29" s="19" t="s">
        <v>36</v>
      </c>
      <c r="D29" s="186">
        <v>3094</v>
      </c>
      <c r="E29" s="287">
        <v>76.2</v>
      </c>
      <c r="F29" s="126">
        <v>36</v>
      </c>
      <c r="G29" s="125">
        <v>128200</v>
      </c>
      <c r="H29" s="295">
        <v>113700</v>
      </c>
      <c r="I29" s="136">
        <v>132900</v>
      </c>
      <c r="J29" s="125">
        <v>110600</v>
      </c>
      <c r="K29" s="295">
        <v>89800</v>
      </c>
      <c r="L29" s="136">
        <v>117200</v>
      </c>
      <c r="M29" s="15">
        <v>5.8</v>
      </c>
    </row>
    <row r="30" spans="2:13" x14ac:dyDescent="0.3">
      <c r="B30" s="465"/>
      <c r="C30" s="19" t="s">
        <v>37</v>
      </c>
      <c r="D30" s="186">
        <v>189</v>
      </c>
      <c r="E30" s="287">
        <v>64</v>
      </c>
      <c r="F30" s="126">
        <v>35.9</v>
      </c>
      <c r="G30" s="125">
        <v>115000</v>
      </c>
      <c r="H30" s="295">
        <v>100200</v>
      </c>
      <c r="I30" s="136">
        <v>124400</v>
      </c>
      <c r="J30" s="125">
        <v>102500</v>
      </c>
      <c r="K30" s="295">
        <v>87200</v>
      </c>
      <c r="L30" s="136">
        <v>112200</v>
      </c>
      <c r="M30" s="15">
        <v>5.5</v>
      </c>
    </row>
    <row r="31" spans="2:13" x14ac:dyDescent="0.3">
      <c r="B31" s="464"/>
      <c r="C31" s="78" t="s">
        <v>38</v>
      </c>
      <c r="D31" s="188">
        <v>6</v>
      </c>
      <c r="E31" s="289">
        <v>33.299999999999997</v>
      </c>
      <c r="F31" s="130" t="s">
        <v>129</v>
      </c>
      <c r="G31" s="140" t="s">
        <v>129</v>
      </c>
      <c r="H31" s="299" t="s">
        <v>129</v>
      </c>
      <c r="I31" s="141" t="s">
        <v>129</v>
      </c>
      <c r="J31" s="140" t="s">
        <v>129</v>
      </c>
      <c r="K31" s="299" t="s">
        <v>129</v>
      </c>
      <c r="L31" s="141" t="s">
        <v>129</v>
      </c>
      <c r="M31" s="145" t="s">
        <v>129</v>
      </c>
    </row>
    <row r="32" spans="2:13" x14ac:dyDescent="0.3">
      <c r="B32" s="121" t="s">
        <v>141</v>
      </c>
      <c r="C32" s="122" t="s">
        <v>39</v>
      </c>
      <c r="D32" s="189">
        <v>3848</v>
      </c>
      <c r="E32" s="290">
        <v>66.2</v>
      </c>
      <c r="F32" s="132">
        <v>26.2</v>
      </c>
      <c r="G32" s="131">
        <v>191900</v>
      </c>
      <c r="H32" s="298">
        <v>150200</v>
      </c>
      <c r="I32" s="139">
        <v>213600</v>
      </c>
      <c r="J32" s="131">
        <v>182800</v>
      </c>
      <c r="K32" s="298">
        <v>143100</v>
      </c>
      <c r="L32" s="139">
        <v>203300</v>
      </c>
      <c r="M32" s="146">
        <v>8.1999999999999993</v>
      </c>
    </row>
    <row r="33" spans="2:13" x14ac:dyDescent="0.3">
      <c r="B33" s="121" t="s">
        <v>40</v>
      </c>
      <c r="C33" s="122" t="s">
        <v>40</v>
      </c>
      <c r="D33" s="189">
        <v>1808</v>
      </c>
      <c r="E33" s="290">
        <v>68.5</v>
      </c>
      <c r="F33" s="132">
        <v>40.6</v>
      </c>
      <c r="G33" s="131">
        <v>133100</v>
      </c>
      <c r="H33" s="298">
        <v>125800</v>
      </c>
      <c r="I33" s="139">
        <v>136500</v>
      </c>
      <c r="J33" s="131">
        <v>118400</v>
      </c>
      <c r="K33" s="298">
        <v>110400</v>
      </c>
      <c r="L33" s="139">
        <v>122200</v>
      </c>
      <c r="M33" s="146">
        <v>5.0999999999999996</v>
      </c>
    </row>
    <row r="34" spans="2:13" x14ac:dyDescent="0.3">
      <c r="B34" s="121" t="s">
        <v>92</v>
      </c>
      <c r="C34" s="122" t="s">
        <v>51</v>
      </c>
      <c r="D34" s="189">
        <v>2276</v>
      </c>
      <c r="E34" s="290">
        <v>44.6</v>
      </c>
      <c r="F34" s="132">
        <v>26.9</v>
      </c>
      <c r="G34" s="131">
        <v>96800</v>
      </c>
      <c r="H34" s="298">
        <v>90100</v>
      </c>
      <c r="I34" s="139">
        <v>105400</v>
      </c>
      <c r="J34" s="131">
        <v>92600</v>
      </c>
      <c r="K34" s="298">
        <v>87300</v>
      </c>
      <c r="L34" s="139">
        <v>99500</v>
      </c>
      <c r="M34" s="146">
        <v>4.5</v>
      </c>
    </row>
    <row r="35" spans="2:13" x14ac:dyDescent="0.3">
      <c r="B35" s="121" t="s">
        <v>93</v>
      </c>
      <c r="C35" s="122" t="s">
        <v>41</v>
      </c>
      <c r="D35" s="189">
        <v>1859</v>
      </c>
      <c r="E35" s="290">
        <v>47.1</v>
      </c>
      <c r="F35" s="132">
        <v>40</v>
      </c>
      <c r="G35" s="131">
        <v>149000</v>
      </c>
      <c r="H35" s="298">
        <v>149300</v>
      </c>
      <c r="I35" s="139">
        <v>148700</v>
      </c>
      <c r="J35" s="131">
        <v>134000</v>
      </c>
      <c r="K35" s="298">
        <v>132700</v>
      </c>
      <c r="L35" s="139">
        <v>135400</v>
      </c>
      <c r="M35" s="146">
        <v>4.5999999999999996</v>
      </c>
    </row>
    <row r="36" spans="2:13" x14ac:dyDescent="0.3">
      <c r="B36" s="121" t="s">
        <v>94</v>
      </c>
      <c r="C36" s="122" t="s">
        <v>52</v>
      </c>
      <c r="D36" s="189">
        <v>2310</v>
      </c>
      <c r="E36" s="290">
        <v>46.5</v>
      </c>
      <c r="F36" s="132">
        <v>40.6</v>
      </c>
      <c r="G36" s="131">
        <v>88400</v>
      </c>
      <c r="H36" s="298">
        <v>86800</v>
      </c>
      <c r="I36" s="139">
        <v>90200</v>
      </c>
      <c r="J36" s="131">
        <v>79900</v>
      </c>
      <c r="K36" s="298">
        <v>77500</v>
      </c>
      <c r="L36" s="139">
        <v>82800</v>
      </c>
      <c r="M36" s="146">
        <v>4.8</v>
      </c>
    </row>
    <row r="37" spans="2:13" x14ac:dyDescent="0.3">
      <c r="B37" s="121" t="s">
        <v>95</v>
      </c>
      <c r="C37" s="122" t="s">
        <v>42</v>
      </c>
      <c r="D37" s="189">
        <v>1062</v>
      </c>
      <c r="E37" s="290">
        <v>23.5</v>
      </c>
      <c r="F37" s="132">
        <v>44.4</v>
      </c>
      <c r="G37" s="131">
        <v>129900</v>
      </c>
      <c r="H37" s="298">
        <v>135600</v>
      </c>
      <c r="I37" s="139">
        <v>111100</v>
      </c>
      <c r="J37" s="131">
        <v>114700</v>
      </c>
      <c r="K37" s="298">
        <v>120600</v>
      </c>
      <c r="L37" s="139">
        <v>95300</v>
      </c>
      <c r="M37" s="146">
        <v>4.5</v>
      </c>
    </row>
    <row r="38" spans="2:13" x14ac:dyDescent="0.3">
      <c r="B38" s="463" t="s">
        <v>96</v>
      </c>
      <c r="C38" s="18" t="s">
        <v>53</v>
      </c>
      <c r="D38" s="185">
        <v>10</v>
      </c>
      <c r="E38" s="286">
        <v>40</v>
      </c>
      <c r="F38" s="124" t="s">
        <v>129</v>
      </c>
      <c r="G38" s="142" t="s">
        <v>129</v>
      </c>
      <c r="H38" s="300" t="s">
        <v>129</v>
      </c>
      <c r="I38" s="143" t="s">
        <v>129</v>
      </c>
      <c r="J38" s="142" t="s">
        <v>129</v>
      </c>
      <c r="K38" s="300" t="s">
        <v>129</v>
      </c>
      <c r="L38" s="143" t="s">
        <v>129</v>
      </c>
      <c r="M38" s="21" t="s">
        <v>129</v>
      </c>
    </row>
    <row r="39" spans="2:13" x14ac:dyDescent="0.3">
      <c r="B39" s="465" t="s">
        <v>13</v>
      </c>
      <c r="C39" s="19" t="s">
        <v>54</v>
      </c>
      <c r="D39" s="186">
        <v>4697</v>
      </c>
      <c r="E39" s="287">
        <v>43.2</v>
      </c>
      <c r="F39" s="126">
        <v>37</v>
      </c>
      <c r="G39" s="125">
        <v>92900</v>
      </c>
      <c r="H39" s="295">
        <v>93800</v>
      </c>
      <c r="I39" s="136">
        <v>91800</v>
      </c>
      <c r="J39" s="125">
        <v>81600</v>
      </c>
      <c r="K39" s="295">
        <v>83100</v>
      </c>
      <c r="L39" s="136">
        <v>79600</v>
      </c>
      <c r="M39" s="15">
        <v>5.8</v>
      </c>
    </row>
    <row r="40" spans="2:13" x14ac:dyDescent="0.3">
      <c r="B40" s="464" t="s">
        <v>13</v>
      </c>
      <c r="C40" s="78" t="s">
        <v>174</v>
      </c>
      <c r="D40" s="188">
        <v>66</v>
      </c>
      <c r="E40" s="289">
        <v>57.6</v>
      </c>
      <c r="F40" s="130">
        <v>39.299999999999997</v>
      </c>
      <c r="G40" s="129">
        <v>76200</v>
      </c>
      <c r="H40" s="297">
        <v>58200</v>
      </c>
      <c r="I40" s="138">
        <v>88800</v>
      </c>
      <c r="J40" s="129">
        <v>64800</v>
      </c>
      <c r="K40" s="297">
        <v>49700</v>
      </c>
      <c r="L40" s="138">
        <v>75400</v>
      </c>
      <c r="M40" s="145">
        <v>6.9</v>
      </c>
    </row>
    <row r="41" spans="2:13" x14ac:dyDescent="0.3">
      <c r="B41" s="121" t="s">
        <v>99</v>
      </c>
      <c r="C41" s="122" t="s">
        <v>64</v>
      </c>
      <c r="D41" s="189">
        <v>4918</v>
      </c>
      <c r="E41" s="290">
        <v>26.8</v>
      </c>
      <c r="F41" s="132">
        <v>23.5</v>
      </c>
      <c r="G41" s="131">
        <v>212700</v>
      </c>
      <c r="H41" s="298">
        <v>216200</v>
      </c>
      <c r="I41" s="139">
        <v>203000</v>
      </c>
      <c r="J41" s="131">
        <v>196100</v>
      </c>
      <c r="K41" s="298">
        <v>198800</v>
      </c>
      <c r="L41" s="139">
        <v>188400</v>
      </c>
      <c r="M41" s="146">
        <v>5.7</v>
      </c>
    </row>
    <row r="42" spans="2:13" x14ac:dyDescent="0.3">
      <c r="B42" s="121" t="s">
        <v>100</v>
      </c>
      <c r="C42" s="122" t="s">
        <v>65</v>
      </c>
      <c r="D42" s="189">
        <v>376</v>
      </c>
      <c r="E42" s="290">
        <v>7.7</v>
      </c>
      <c r="F42" s="132">
        <v>47.4</v>
      </c>
      <c r="G42" s="131">
        <v>283300</v>
      </c>
      <c r="H42" s="298">
        <v>287900</v>
      </c>
      <c r="I42" s="139">
        <v>226600</v>
      </c>
      <c r="J42" s="131">
        <v>254500</v>
      </c>
      <c r="K42" s="298">
        <v>257400</v>
      </c>
      <c r="L42" s="139">
        <v>218600</v>
      </c>
      <c r="M42" s="146">
        <v>8.1</v>
      </c>
    </row>
    <row r="43" spans="2:13" x14ac:dyDescent="0.3">
      <c r="B43" s="121" t="s">
        <v>101</v>
      </c>
      <c r="C43" s="122" t="s">
        <v>66</v>
      </c>
      <c r="D43" s="189">
        <v>212</v>
      </c>
      <c r="E43" s="290">
        <v>25.5</v>
      </c>
      <c r="F43" s="132">
        <v>33.9</v>
      </c>
      <c r="G43" s="131">
        <v>187100</v>
      </c>
      <c r="H43" s="298">
        <v>181800</v>
      </c>
      <c r="I43" s="139">
        <v>202000</v>
      </c>
      <c r="J43" s="131">
        <v>171100</v>
      </c>
      <c r="K43" s="298">
        <v>169900</v>
      </c>
      <c r="L43" s="139">
        <v>174600</v>
      </c>
      <c r="M43" s="146">
        <v>6.7</v>
      </c>
    </row>
    <row r="44" spans="2:13" x14ac:dyDescent="0.3">
      <c r="B44" s="463" t="s">
        <v>102</v>
      </c>
      <c r="C44" s="18" t="s">
        <v>67</v>
      </c>
      <c r="D44" s="185">
        <v>363</v>
      </c>
      <c r="E44" s="286">
        <v>16.3</v>
      </c>
      <c r="F44" s="124">
        <v>30.8</v>
      </c>
      <c r="G44" s="123">
        <v>424900</v>
      </c>
      <c r="H44" s="293">
        <v>413500</v>
      </c>
      <c r="I44" s="133">
        <v>484700</v>
      </c>
      <c r="J44" s="123">
        <v>405400</v>
      </c>
      <c r="K44" s="293">
        <v>397500</v>
      </c>
      <c r="L44" s="133">
        <v>446500</v>
      </c>
      <c r="M44" s="21">
        <v>16.5</v>
      </c>
    </row>
    <row r="45" spans="2:13" x14ac:dyDescent="0.3">
      <c r="B45" s="464" t="s">
        <v>20</v>
      </c>
      <c r="C45" s="78" t="s">
        <v>68</v>
      </c>
      <c r="D45" s="188">
        <v>59</v>
      </c>
      <c r="E45" s="289">
        <v>8.5</v>
      </c>
      <c r="F45" s="130">
        <v>51.9</v>
      </c>
      <c r="G45" s="129">
        <v>372000</v>
      </c>
      <c r="H45" s="297">
        <v>360400</v>
      </c>
      <c r="I45" s="138">
        <v>511200</v>
      </c>
      <c r="J45" s="129">
        <v>334700</v>
      </c>
      <c r="K45" s="297">
        <v>323600</v>
      </c>
      <c r="L45" s="138">
        <v>468300</v>
      </c>
      <c r="M45" s="145">
        <v>11.3</v>
      </c>
    </row>
    <row r="46" spans="2:13" x14ac:dyDescent="0.3">
      <c r="B46" s="121" t="s">
        <v>97</v>
      </c>
      <c r="C46" s="122" t="s">
        <v>55</v>
      </c>
      <c r="D46" s="189">
        <v>1312</v>
      </c>
      <c r="E46" s="290">
        <v>55.6</v>
      </c>
      <c r="F46" s="132">
        <v>42</v>
      </c>
      <c r="G46" s="131">
        <v>92200</v>
      </c>
      <c r="H46" s="298">
        <v>90200</v>
      </c>
      <c r="I46" s="139">
        <v>93800</v>
      </c>
      <c r="J46" s="131">
        <v>83400</v>
      </c>
      <c r="K46" s="298">
        <v>84000</v>
      </c>
      <c r="L46" s="139">
        <v>82900</v>
      </c>
      <c r="M46" s="146">
        <v>5.0999999999999996</v>
      </c>
    </row>
    <row r="47" spans="2:13" x14ac:dyDescent="0.3">
      <c r="B47" s="121" t="s">
        <v>103</v>
      </c>
      <c r="C47" s="122" t="s">
        <v>69</v>
      </c>
      <c r="D47" s="189">
        <v>559</v>
      </c>
      <c r="E47" s="290">
        <v>25</v>
      </c>
      <c r="F47" s="132">
        <v>18.2</v>
      </c>
      <c r="G47" s="131">
        <v>189500</v>
      </c>
      <c r="H47" s="298">
        <v>196400</v>
      </c>
      <c r="I47" s="139">
        <v>169400</v>
      </c>
      <c r="J47" s="131">
        <v>178600</v>
      </c>
      <c r="K47" s="298">
        <v>186200</v>
      </c>
      <c r="L47" s="139">
        <v>156700</v>
      </c>
      <c r="M47" s="146">
        <v>6.5</v>
      </c>
    </row>
    <row r="48" spans="2:13" x14ac:dyDescent="0.3">
      <c r="B48" s="463" t="s">
        <v>98</v>
      </c>
      <c r="C48" s="18" t="s">
        <v>56</v>
      </c>
      <c r="D48" s="185">
        <v>734</v>
      </c>
      <c r="E48" s="286">
        <v>64.7</v>
      </c>
      <c r="F48" s="124">
        <v>42.6</v>
      </c>
      <c r="G48" s="123">
        <v>78300</v>
      </c>
      <c r="H48" s="293">
        <v>81300</v>
      </c>
      <c r="I48" s="133">
        <v>76600</v>
      </c>
      <c r="J48" s="123">
        <v>68000</v>
      </c>
      <c r="K48" s="293">
        <v>69400</v>
      </c>
      <c r="L48" s="133">
        <v>67200</v>
      </c>
      <c r="M48" s="21">
        <v>4.4000000000000004</v>
      </c>
    </row>
    <row r="49" spans="2:13" x14ac:dyDescent="0.3">
      <c r="B49" s="465"/>
      <c r="C49" s="19" t="s">
        <v>57</v>
      </c>
      <c r="D49" s="186">
        <v>84</v>
      </c>
      <c r="E49" s="287">
        <v>29.8</v>
      </c>
      <c r="F49" s="126">
        <v>58.4</v>
      </c>
      <c r="G49" s="125">
        <v>110000</v>
      </c>
      <c r="H49" s="295">
        <v>125900</v>
      </c>
      <c r="I49" s="136">
        <v>70300</v>
      </c>
      <c r="J49" s="125">
        <v>84300</v>
      </c>
      <c r="K49" s="295">
        <v>92800</v>
      </c>
      <c r="L49" s="136">
        <v>63200</v>
      </c>
      <c r="M49" s="15">
        <v>9.6999999999999993</v>
      </c>
    </row>
    <row r="50" spans="2:13" x14ac:dyDescent="0.3">
      <c r="B50" s="465"/>
      <c r="C50" s="19" t="s">
        <v>58</v>
      </c>
      <c r="D50" s="186">
        <v>43</v>
      </c>
      <c r="E50" s="287">
        <v>44.2</v>
      </c>
      <c r="F50" s="126">
        <v>55.3</v>
      </c>
      <c r="G50" s="125">
        <v>120100</v>
      </c>
      <c r="H50" s="295">
        <v>132200</v>
      </c>
      <c r="I50" s="136">
        <v>99400</v>
      </c>
      <c r="J50" s="125">
        <v>89400</v>
      </c>
      <c r="K50" s="295">
        <v>96800</v>
      </c>
      <c r="L50" s="136">
        <v>76800</v>
      </c>
      <c r="M50" s="15">
        <v>4.0999999999999996</v>
      </c>
    </row>
    <row r="51" spans="2:13" x14ac:dyDescent="0.3">
      <c r="B51" s="465"/>
      <c r="C51" s="19" t="s">
        <v>59</v>
      </c>
      <c r="D51" s="186">
        <v>8</v>
      </c>
      <c r="E51" s="287">
        <v>75</v>
      </c>
      <c r="F51" s="126" t="s">
        <v>129</v>
      </c>
      <c r="G51" s="134" t="s">
        <v>129</v>
      </c>
      <c r="H51" s="294" t="s">
        <v>129</v>
      </c>
      <c r="I51" s="135" t="s">
        <v>129</v>
      </c>
      <c r="J51" s="134" t="s">
        <v>129</v>
      </c>
      <c r="K51" s="294" t="s">
        <v>129</v>
      </c>
      <c r="L51" s="135" t="s">
        <v>129</v>
      </c>
      <c r="M51" s="15" t="s">
        <v>129</v>
      </c>
    </row>
    <row r="52" spans="2:13" x14ac:dyDescent="0.3">
      <c r="B52" s="465"/>
      <c r="C52" s="19" t="s">
        <v>60</v>
      </c>
      <c r="D52" s="186">
        <v>168</v>
      </c>
      <c r="E52" s="287">
        <v>61.9</v>
      </c>
      <c r="F52" s="126">
        <v>42</v>
      </c>
      <c r="G52" s="125">
        <v>103700</v>
      </c>
      <c r="H52" s="295">
        <v>108200</v>
      </c>
      <c r="I52" s="136">
        <v>100700</v>
      </c>
      <c r="J52" s="125">
        <v>83100</v>
      </c>
      <c r="K52" s="295">
        <v>89000</v>
      </c>
      <c r="L52" s="136">
        <v>79100</v>
      </c>
      <c r="M52" s="15">
        <v>5.6</v>
      </c>
    </row>
    <row r="53" spans="2:13" x14ac:dyDescent="0.3">
      <c r="B53" s="465"/>
      <c r="C53" s="19" t="s">
        <v>61</v>
      </c>
      <c r="D53" s="186">
        <v>440</v>
      </c>
      <c r="E53" s="287">
        <v>4.0999999999999996</v>
      </c>
      <c r="F53" s="126">
        <v>40.799999999999997</v>
      </c>
      <c r="G53" s="125">
        <v>172600</v>
      </c>
      <c r="H53" s="295">
        <v>174900</v>
      </c>
      <c r="I53" s="136">
        <v>119200</v>
      </c>
      <c r="J53" s="125">
        <v>151800</v>
      </c>
      <c r="K53" s="295">
        <v>155900</v>
      </c>
      <c r="L53" s="136">
        <v>56700</v>
      </c>
      <c r="M53" s="15">
        <v>5.9</v>
      </c>
    </row>
    <row r="54" spans="2:13" x14ac:dyDescent="0.3">
      <c r="B54" s="465"/>
      <c r="C54" s="19" t="s">
        <v>62</v>
      </c>
      <c r="D54" s="186">
        <v>884</v>
      </c>
      <c r="E54" s="287">
        <v>41.2</v>
      </c>
      <c r="F54" s="126">
        <v>48.1</v>
      </c>
      <c r="G54" s="125">
        <v>123300</v>
      </c>
      <c r="H54" s="295">
        <v>127600</v>
      </c>
      <c r="I54" s="136">
        <v>117000</v>
      </c>
      <c r="J54" s="125">
        <v>108100</v>
      </c>
      <c r="K54" s="295">
        <v>111300</v>
      </c>
      <c r="L54" s="136">
        <v>103300</v>
      </c>
      <c r="M54" s="15">
        <v>5.3</v>
      </c>
    </row>
    <row r="55" spans="2:13" x14ac:dyDescent="0.3">
      <c r="B55" s="464"/>
      <c r="C55" s="78" t="s">
        <v>63</v>
      </c>
      <c r="D55" s="188">
        <v>311</v>
      </c>
      <c r="E55" s="289">
        <v>43.1</v>
      </c>
      <c r="F55" s="130">
        <v>41.9</v>
      </c>
      <c r="G55" s="129">
        <v>104600</v>
      </c>
      <c r="H55" s="297">
        <v>94900</v>
      </c>
      <c r="I55" s="138">
        <v>117500</v>
      </c>
      <c r="J55" s="129">
        <v>85900</v>
      </c>
      <c r="K55" s="297">
        <v>76000</v>
      </c>
      <c r="L55" s="138">
        <v>99100</v>
      </c>
      <c r="M55" s="145">
        <v>7.1</v>
      </c>
    </row>
    <row r="56" spans="2:13" x14ac:dyDescent="0.3">
      <c r="B56" s="67"/>
      <c r="C56" s="19"/>
      <c r="D56" s="5"/>
      <c r="E56" s="4"/>
      <c r="F56" s="4"/>
      <c r="G56" s="5"/>
      <c r="H56" s="5"/>
      <c r="I56" s="5"/>
      <c r="J56" s="5"/>
      <c r="K56" s="5"/>
      <c r="L56" s="5"/>
      <c r="M56" s="68"/>
    </row>
    <row r="57" spans="2:13" x14ac:dyDescent="0.3">
      <c r="B57" s="14" t="s">
        <v>168</v>
      </c>
      <c r="C57" s="65"/>
      <c r="D57" s="65"/>
      <c r="E57" s="65"/>
      <c r="F57" s="65"/>
      <c r="G57" s="65"/>
      <c r="H57" s="65"/>
      <c r="I57" s="65"/>
      <c r="J57" s="65"/>
      <c r="K57" s="65"/>
      <c r="L57" s="65"/>
      <c r="M57" s="65"/>
    </row>
    <row r="58" spans="2:13" ht="18" customHeight="1" x14ac:dyDescent="0.3">
      <c r="B58" s="452" t="s">
        <v>175</v>
      </c>
      <c r="C58" s="452"/>
      <c r="D58" s="452"/>
      <c r="E58" s="452"/>
      <c r="F58" s="452"/>
      <c r="G58" s="452"/>
      <c r="H58" s="452"/>
      <c r="I58" s="452"/>
      <c r="J58" s="452"/>
      <c r="K58" s="452"/>
      <c r="L58" s="452"/>
      <c r="M58" s="452"/>
    </row>
    <row r="59" spans="2:13" ht="27" customHeight="1" x14ac:dyDescent="0.3">
      <c r="B59" s="421" t="s">
        <v>151</v>
      </c>
      <c r="C59" s="421"/>
      <c r="D59" s="421"/>
      <c r="E59" s="421"/>
      <c r="F59" s="421"/>
      <c r="G59" s="421"/>
      <c r="H59" s="421"/>
      <c r="I59" s="421"/>
      <c r="J59" s="421"/>
      <c r="K59" s="421"/>
      <c r="L59" s="421"/>
      <c r="M59" s="421"/>
    </row>
    <row r="60" spans="2:13" ht="24" customHeight="1" x14ac:dyDescent="0.3">
      <c r="B60" s="421" t="s">
        <v>144</v>
      </c>
      <c r="C60" s="421"/>
      <c r="D60" s="421"/>
      <c r="E60" s="421"/>
      <c r="F60" s="421"/>
      <c r="G60" s="421"/>
      <c r="H60" s="421"/>
      <c r="I60" s="421"/>
      <c r="J60" s="421"/>
      <c r="K60" s="421"/>
      <c r="L60" s="421"/>
      <c r="M60" s="421"/>
    </row>
    <row r="61" spans="2:13" ht="15" customHeight="1" x14ac:dyDescent="0.3">
      <c r="B61" s="421" t="s">
        <v>145</v>
      </c>
      <c r="C61" s="421"/>
      <c r="D61" s="421"/>
      <c r="E61" s="421"/>
      <c r="F61" s="421"/>
      <c r="G61" s="421"/>
      <c r="H61" s="421"/>
      <c r="I61" s="421"/>
      <c r="J61" s="421"/>
      <c r="K61" s="421"/>
      <c r="L61" s="421"/>
      <c r="M61" s="421"/>
    </row>
  </sheetData>
  <mergeCells count="17">
    <mergeCell ref="B61:M61"/>
    <mergeCell ref="B44:B45"/>
    <mergeCell ref="B48:B55"/>
    <mergeCell ref="B6:B11"/>
    <mergeCell ref="B12:B13"/>
    <mergeCell ref="B15:B27"/>
    <mergeCell ref="B28:B31"/>
    <mergeCell ref="B38:B40"/>
    <mergeCell ref="G4:I4"/>
    <mergeCell ref="J4:L4"/>
    <mergeCell ref="B58:M58"/>
    <mergeCell ref="B59:M59"/>
    <mergeCell ref="B60:M60"/>
    <mergeCell ref="B4:C5"/>
    <mergeCell ref="D4:D5"/>
    <mergeCell ref="E4:E5"/>
    <mergeCell ref="F4:F5"/>
  </mergeCells>
  <pageMargins left="0.25" right="0.25" top="0.75" bottom="0.75" header="0.3" footer="0.3"/>
  <pageSetup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9EA1-A123-4F0A-9EAF-12A4C3D6A57D}">
  <sheetPr>
    <pageSetUpPr fitToPage="1"/>
  </sheetPr>
  <dimension ref="B1:J38"/>
  <sheetViews>
    <sheetView showGridLines="0" workbookViewId="0"/>
  </sheetViews>
  <sheetFormatPr baseColWidth="10" defaultColWidth="10.88671875" defaultRowHeight="14.4" x14ac:dyDescent="0.3"/>
  <cols>
    <col min="1" max="1" width="3" style="14" customWidth="1"/>
    <col min="2" max="2" width="26.6640625" style="14" bestFit="1" customWidth="1"/>
    <col min="3" max="3" width="36.33203125" style="14" bestFit="1" customWidth="1"/>
    <col min="4" max="5" width="9.6640625" style="14" bestFit="1" customWidth="1"/>
    <col min="6" max="6" width="10.33203125" style="14" bestFit="1" customWidth="1"/>
    <col min="7" max="8" width="10.5546875" style="14" bestFit="1" customWidth="1"/>
    <col min="9" max="9" width="15.5546875" bestFit="1" customWidth="1"/>
    <col min="11" max="16384" width="10.88671875" style="14"/>
  </cols>
  <sheetData>
    <row r="1" spans="2:9" ht="12.6" customHeight="1" x14ac:dyDescent="0.3"/>
    <row r="2" spans="2:9" ht="12.6" customHeight="1" x14ac:dyDescent="0.3">
      <c r="B2" s="467" t="s">
        <v>189</v>
      </c>
      <c r="C2" s="467"/>
      <c r="D2" s="467"/>
      <c r="E2" s="467"/>
      <c r="F2" s="467"/>
      <c r="G2" s="467"/>
    </row>
    <row r="3" spans="2:9" x14ac:dyDescent="0.3">
      <c r="B3" s="69"/>
      <c r="C3" s="69"/>
      <c r="D3" s="69"/>
      <c r="E3" s="69"/>
      <c r="F3" s="69"/>
      <c r="G3" s="69"/>
    </row>
    <row r="4" spans="2:9" x14ac:dyDescent="0.3">
      <c r="B4" s="453" t="s">
        <v>116</v>
      </c>
      <c r="C4" s="468"/>
      <c r="D4" s="471" t="s">
        <v>156</v>
      </c>
      <c r="E4" s="472"/>
      <c r="F4" s="472"/>
      <c r="G4" s="472"/>
      <c r="H4" s="473"/>
      <c r="I4" s="463" t="s">
        <v>202</v>
      </c>
    </row>
    <row r="5" spans="2:9" x14ac:dyDescent="0.3">
      <c r="B5" s="469"/>
      <c r="C5" s="470"/>
      <c r="D5" s="279" t="s">
        <v>136</v>
      </c>
      <c r="E5" s="70" t="s">
        <v>137</v>
      </c>
      <c r="F5" s="284" t="s">
        <v>138</v>
      </c>
      <c r="G5" s="70" t="s">
        <v>139</v>
      </c>
      <c r="H5" s="280" t="s">
        <v>140</v>
      </c>
      <c r="I5" s="464"/>
    </row>
    <row r="6" spans="2:9" x14ac:dyDescent="0.3">
      <c r="B6" s="11"/>
      <c r="C6" s="94" t="s">
        <v>89</v>
      </c>
      <c r="D6" s="182">
        <v>39500</v>
      </c>
      <c r="E6" s="285">
        <v>60300</v>
      </c>
      <c r="F6" s="183">
        <v>87700</v>
      </c>
      <c r="G6" s="285">
        <v>122800</v>
      </c>
      <c r="H6" s="184">
        <v>168100</v>
      </c>
      <c r="I6" s="147">
        <v>4.3</v>
      </c>
    </row>
    <row r="7" spans="2:9" x14ac:dyDescent="0.3">
      <c r="B7" s="430" t="s">
        <v>157</v>
      </c>
      <c r="C7" s="431"/>
      <c r="D7" s="158">
        <v>38200</v>
      </c>
      <c r="E7" s="258">
        <v>62000</v>
      </c>
      <c r="F7" s="159">
        <v>106200</v>
      </c>
      <c r="G7" s="258">
        <v>167500</v>
      </c>
      <c r="H7" s="160">
        <v>244300</v>
      </c>
      <c r="I7" s="148">
        <v>6.4</v>
      </c>
    </row>
    <row r="8" spans="2:9" x14ac:dyDescent="0.3">
      <c r="B8" s="13" t="s">
        <v>87</v>
      </c>
      <c r="C8" s="95" t="s">
        <v>90</v>
      </c>
      <c r="D8" s="163">
        <v>56000</v>
      </c>
      <c r="E8" s="259">
        <v>118600</v>
      </c>
      <c r="F8" s="164">
        <v>184800</v>
      </c>
      <c r="G8" s="259">
        <v>252800</v>
      </c>
      <c r="H8" s="165">
        <v>322300</v>
      </c>
      <c r="I8" s="149">
        <v>5.8</v>
      </c>
    </row>
    <row r="9" spans="2:9" x14ac:dyDescent="0.3">
      <c r="B9" s="13"/>
      <c r="C9" s="95" t="s">
        <v>91</v>
      </c>
      <c r="D9" s="163">
        <v>53500</v>
      </c>
      <c r="E9" s="259">
        <v>92200</v>
      </c>
      <c r="F9" s="164">
        <v>142900</v>
      </c>
      <c r="G9" s="259">
        <v>206000</v>
      </c>
      <c r="H9" s="165">
        <v>289900</v>
      </c>
      <c r="I9" s="149">
        <v>5.4</v>
      </c>
    </row>
    <row r="10" spans="2:9" x14ac:dyDescent="0.3">
      <c r="B10" s="13"/>
      <c r="C10" s="95" t="s">
        <v>92</v>
      </c>
      <c r="D10" s="163">
        <v>37100</v>
      </c>
      <c r="E10" s="259">
        <v>56400</v>
      </c>
      <c r="F10" s="164">
        <v>85600</v>
      </c>
      <c r="G10" s="259">
        <v>120300</v>
      </c>
      <c r="H10" s="165">
        <v>167000</v>
      </c>
      <c r="I10" s="149">
        <v>4.5</v>
      </c>
    </row>
    <row r="11" spans="2:9" x14ac:dyDescent="0.3">
      <c r="B11" s="13"/>
      <c r="C11" s="95" t="s">
        <v>93</v>
      </c>
      <c r="D11" s="163">
        <v>53900</v>
      </c>
      <c r="E11" s="259">
        <v>95900</v>
      </c>
      <c r="F11" s="164">
        <v>137200</v>
      </c>
      <c r="G11" s="259">
        <v>191000</v>
      </c>
      <c r="H11" s="165">
        <v>245300</v>
      </c>
      <c r="I11" s="149">
        <v>4.5999999999999996</v>
      </c>
    </row>
    <row r="12" spans="2:9" x14ac:dyDescent="0.3">
      <c r="B12" s="13"/>
      <c r="C12" s="95" t="s">
        <v>101</v>
      </c>
      <c r="D12" s="163">
        <v>40900</v>
      </c>
      <c r="E12" s="259">
        <v>82500</v>
      </c>
      <c r="F12" s="164">
        <v>138500</v>
      </c>
      <c r="G12" s="259">
        <v>218500</v>
      </c>
      <c r="H12" s="165">
        <v>338100</v>
      </c>
      <c r="I12" s="149">
        <v>8.3000000000000007</v>
      </c>
    </row>
    <row r="13" spans="2:9" x14ac:dyDescent="0.3">
      <c r="B13" s="13"/>
      <c r="C13" s="95" t="s">
        <v>94</v>
      </c>
      <c r="D13" s="163">
        <v>32900</v>
      </c>
      <c r="E13" s="259">
        <v>49500</v>
      </c>
      <c r="F13" s="164">
        <v>75300</v>
      </c>
      <c r="G13" s="259">
        <v>108700</v>
      </c>
      <c r="H13" s="165">
        <v>156900</v>
      </c>
      <c r="I13" s="149">
        <v>4.8</v>
      </c>
    </row>
    <row r="14" spans="2:9" x14ac:dyDescent="0.3">
      <c r="B14" s="13"/>
      <c r="C14" s="95" t="s">
        <v>95</v>
      </c>
      <c r="D14" s="163">
        <v>49000</v>
      </c>
      <c r="E14" s="259">
        <v>75800</v>
      </c>
      <c r="F14" s="164">
        <v>113400</v>
      </c>
      <c r="G14" s="259">
        <v>156100</v>
      </c>
      <c r="H14" s="165">
        <v>219800</v>
      </c>
      <c r="I14" s="149">
        <v>4.5</v>
      </c>
    </row>
    <row r="15" spans="2:9" x14ac:dyDescent="0.3">
      <c r="B15" s="13"/>
      <c r="C15" s="95" t="s">
        <v>96</v>
      </c>
      <c r="D15" s="163">
        <v>30100</v>
      </c>
      <c r="E15" s="259">
        <v>48600</v>
      </c>
      <c r="F15" s="164">
        <v>75700</v>
      </c>
      <c r="G15" s="259">
        <v>119600</v>
      </c>
      <c r="H15" s="165">
        <v>174200</v>
      </c>
      <c r="I15" s="149">
        <v>5.8</v>
      </c>
    </row>
    <row r="16" spans="2:9" x14ac:dyDescent="0.3">
      <c r="B16" s="13"/>
      <c r="C16" s="95" t="s">
        <v>97</v>
      </c>
      <c r="D16" s="163">
        <v>32500</v>
      </c>
      <c r="E16" s="259">
        <v>52000</v>
      </c>
      <c r="F16" s="164">
        <v>78900</v>
      </c>
      <c r="G16" s="259">
        <v>120000</v>
      </c>
      <c r="H16" s="165">
        <v>162100</v>
      </c>
      <c r="I16" s="149">
        <v>5</v>
      </c>
    </row>
    <row r="17" spans="2:9" x14ac:dyDescent="0.3">
      <c r="B17" s="17"/>
      <c r="C17" s="96" t="s">
        <v>98</v>
      </c>
      <c r="D17" s="163">
        <v>34900</v>
      </c>
      <c r="E17" s="259">
        <v>56200</v>
      </c>
      <c r="F17" s="164">
        <v>97700</v>
      </c>
      <c r="G17" s="259">
        <v>148500</v>
      </c>
      <c r="H17" s="165">
        <v>215100</v>
      </c>
      <c r="I17" s="149">
        <v>6.2</v>
      </c>
    </row>
    <row r="18" spans="2:9" x14ac:dyDescent="0.3">
      <c r="B18" s="430" t="s">
        <v>164</v>
      </c>
      <c r="C18" s="431"/>
      <c r="D18" s="158">
        <v>40000</v>
      </c>
      <c r="E18" s="258">
        <v>68100</v>
      </c>
      <c r="F18" s="159">
        <v>119900</v>
      </c>
      <c r="G18" s="258">
        <v>192200</v>
      </c>
      <c r="H18" s="160">
        <v>287700</v>
      </c>
      <c r="I18" s="148">
        <v>7.2</v>
      </c>
    </row>
    <row r="19" spans="2:9" x14ac:dyDescent="0.3">
      <c r="B19" s="16" t="s">
        <v>87</v>
      </c>
      <c r="C19" s="95" t="s">
        <v>142</v>
      </c>
      <c r="D19" s="163">
        <v>35600</v>
      </c>
      <c r="E19" s="259">
        <v>57100</v>
      </c>
      <c r="F19" s="164">
        <v>99500</v>
      </c>
      <c r="G19" s="259">
        <v>154200</v>
      </c>
      <c r="H19" s="165">
        <v>219800</v>
      </c>
      <c r="I19" s="149">
        <v>6.2</v>
      </c>
    </row>
    <row r="20" spans="2:9" x14ac:dyDescent="0.3">
      <c r="B20" s="13"/>
      <c r="C20" s="95" t="s">
        <v>141</v>
      </c>
      <c r="D20" s="163">
        <v>44700</v>
      </c>
      <c r="E20" s="259">
        <v>80500</v>
      </c>
      <c r="F20" s="164">
        <v>149500</v>
      </c>
      <c r="G20" s="259">
        <v>248100</v>
      </c>
      <c r="H20" s="165">
        <v>385300</v>
      </c>
      <c r="I20" s="149">
        <v>8.6</v>
      </c>
    </row>
    <row r="21" spans="2:9" x14ac:dyDescent="0.3">
      <c r="B21" s="17"/>
      <c r="C21" s="96" t="s">
        <v>40</v>
      </c>
      <c r="D21" s="163">
        <v>45200</v>
      </c>
      <c r="E21" s="259">
        <v>74900</v>
      </c>
      <c r="F21" s="164">
        <v>120800</v>
      </c>
      <c r="G21" s="259">
        <v>172800</v>
      </c>
      <c r="H21" s="165">
        <v>229100</v>
      </c>
      <c r="I21" s="149">
        <v>5.0999999999999996</v>
      </c>
    </row>
    <row r="22" spans="2:9" x14ac:dyDescent="0.3">
      <c r="B22" s="430" t="s">
        <v>158</v>
      </c>
      <c r="C22" s="431"/>
      <c r="D22" s="158">
        <v>51700</v>
      </c>
      <c r="E22" s="258">
        <v>99800</v>
      </c>
      <c r="F22" s="159">
        <v>155700</v>
      </c>
      <c r="G22" s="258">
        <v>226100</v>
      </c>
      <c r="H22" s="160">
        <v>320600</v>
      </c>
      <c r="I22" s="148">
        <v>6.2</v>
      </c>
    </row>
    <row r="23" spans="2:9" x14ac:dyDescent="0.3">
      <c r="B23" s="430" t="s">
        <v>159</v>
      </c>
      <c r="C23" s="431"/>
      <c r="D23" s="158">
        <v>58000</v>
      </c>
      <c r="E23" s="258">
        <v>125000</v>
      </c>
      <c r="F23" s="159">
        <v>193700</v>
      </c>
      <c r="G23" s="258">
        <v>285100</v>
      </c>
      <c r="H23" s="160">
        <v>399500</v>
      </c>
      <c r="I23" s="148">
        <v>6.9</v>
      </c>
    </row>
    <row r="24" spans="2:9" x14ac:dyDescent="0.3">
      <c r="B24" s="16" t="s">
        <v>87</v>
      </c>
      <c r="C24" s="97" t="s">
        <v>103</v>
      </c>
      <c r="D24" s="163">
        <v>49200</v>
      </c>
      <c r="E24" s="259">
        <v>101000</v>
      </c>
      <c r="F24" s="164">
        <v>157200</v>
      </c>
      <c r="G24" s="259">
        <v>236900</v>
      </c>
      <c r="H24" s="165">
        <v>341800</v>
      </c>
      <c r="I24" s="149">
        <v>6.9</v>
      </c>
    </row>
    <row r="25" spans="2:9" x14ac:dyDescent="0.3">
      <c r="B25" s="13"/>
      <c r="C25" s="95" t="s">
        <v>100</v>
      </c>
      <c r="D25" s="163">
        <v>72900</v>
      </c>
      <c r="E25" s="259">
        <v>132300</v>
      </c>
      <c r="F25" s="164">
        <v>191500</v>
      </c>
      <c r="G25" s="259">
        <v>372500</v>
      </c>
      <c r="H25" s="165">
        <v>541500</v>
      </c>
      <c r="I25" s="149">
        <v>7.4</v>
      </c>
    </row>
    <row r="26" spans="2:9" x14ac:dyDescent="0.3">
      <c r="B26" s="13"/>
      <c r="C26" s="95" t="s">
        <v>99</v>
      </c>
      <c r="D26" s="163">
        <v>60200</v>
      </c>
      <c r="E26" s="259">
        <v>127300</v>
      </c>
      <c r="F26" s="164">
        <v>194600</v>
      </c>
      <c r="G26" s="259">
        <v>276100</v>
      </c>
      <c r="H26" s="165">
        <v>361500</v>
      </c>
      <c r="I26" s="149">
        <v>6</v>
      </c>
    </row>
    <row r="27" spans="2:9" x14ac:dyDescent="0.3">
      <c r="B27" s="17"/>
      <c r="C27" s="96" t="s">
        <v>102</v>
      </c>
      <c r="D27" s="163">
        <v>53300</v>
      </c>
      <c r="E27" s="259">
        <v>121400</v>
      </c>
      <c r="F27" s="164">
        <v>298600</v>
      </c>
      <c r="G27" s="259">
        <v>613300</v>
      </c>
      <c r="H27" s="165">
        <v>919800</v>
      </c>
      <c r="I27" s="149">
        <v>17.3</v>
      </c>
    </row>
    <row r="28" spans="2:9" ht="15" customHeight="1" x14ac:dyDescent="0.3">
      <c r="B28" s="432" t="s">
        <v>112</v>
      </c>
      <c r="C28" s="98" t="s">
        <v>113</v>
      </c>
      <c r="D28" s="167">
        <v>40400</v>
      </c>
      <c r="E28" s="261">
        <v>63800</v>
      </c>
      <c r="F28" s="168">
        <v>100100</v>
      </c>
      <c r="G28" s="261">
        <v>154000</v>
      </c>
      <c r="H28" s="169">
        <v>231800</v>
      </c>
      <c r="I28" s="151">
        <v>5.7</v>
      </c>
    </row>
    <row r="29" spans="2:9" ht="15" customHeight="1" x14ac:dyDescent="0.3">
      <c r="B29" s="433"/>
      <c r="C29" s="99" t="s">
        <v>114</v>
      </c>
      <c r="D29" s="177">
        <v>41400</v>
      </c>
      <c r="E29" s="260">
        <v>70700</v>
      </c>
      <c r="F29" s="178">
        <v>125900</v>
      </c>
      <c r="G29" s="260">
        <v>198700</v>
      </c>
      <c r="H29" s="179">
        <v>290600</v>
      </c>
      <c r="I29" s="150">
        <v>7</v>
      </c>
    </row>
    <row r="30" spans="2:9" ht="15" customHeight="1" x14ac:dyDescent="0.3">
      <c r="B30" s="22"/>
      <c r="C30" s="48"/>
      <c r="D30" s="6"/>
      <c r="E30" s="6"/>
      <c r="F30" s="6"/>
      <c r="G30" s="6"/>
      <c r="H30" s="6"/>
    </row>
    <row r="31" spans="2:9" ht="32.25" customHeight="1" x14ac:dyDescent="0.3">
      <c r="B31" s="421" t="s">
        <v>165</v>
      </c>
      <c r="C31" s="421"/>
      <c r="D31" s="421"/>
      <c r="E31" s="421"/>
      <c r="F31" s="421"/>
      <c r="G31" s="421"/>
      <c r="H31" s="421"/>
      <c r="I31" s="421"/>
    </row>
    <row r="32" spans="2:9" ht="32.25" customHeight="1" x14ac:dyDescent="0.3">
      <c r="B32" s="421" t="s">
        <v>203</v>
      </c>
      <c r="C32" s="421"/>
      <c r="D32" s="421"/>
      <c r="E32" s="421"/>
      <c r="F32" s="421"/>
      <c r="G32" s="421"/>
      <c r="H32" s="421"/>
      <c r="I32" s="421"/>
    </row>
    <row r="33" spans="2:9" ht="27" customHeight="1" x14ac:dyDescent="0.3">
      <c r="B33" s="421" t="s">
        <v>176</v>
      </c>
      <c r="C33" s="421"/>
      <c r="D33" s="421"/>
      <c r="E33" s="421"/>
      <c r="F33" s="421"/>
      <c r="G33" s="421"/>
      <c r="H33" s="421"/>
      <c r="I33" s="421"/>
    </row>
    <row r="34" spans="2:9" ht="14.4" customHeight="1" x14ac:dyDescent="0.3">
      <c r="B34" s="421" t="s">
        <v>177</v>
      </c>
      <c r="C34" s="421"/>
      <c r="D34" s="421"/>
      <c r="E34" s="421"/>
      <c r="F34" s="421"/>
      <c r="G34" s="421"/>
      <c r="H34" s="421"/>
      <c r="I34" s="421"/>
    </row>
    <row r="35" spans="2:9" ht="25.95" customHeight="1" x14ac:dyDescent="0.3">
      <c r="B35" s="421" t="s">
        <v>148</v>
      </c>
      <c r="C35" s="421"/>
      <c r="D35" s="421"/>
      <c r="E35" s="421"/>
      <c r="F35" s="421"/>
      <c r="G35" s="421"/>
      <c r="H35" s="421"/>
      <c r="I35" s="421"/>
    </row>
    <row r="36" spans="2:9" ht="15" customHeight="1" x14ac:dyDescent="0.3">
      <c r="B36" s="421" t="s">
        <v>149</v>
      </c>
      <c r="C36" s="421"/>
      <c r="D36" s="421"/>
      <c r="E36" s="421"/>
      <c r="F36" s="421"/>
      <c r="G36" s="421"/>
      <c r="H36" s="421"/>
      <c r="I36" s="421"/>
    </row>
    <row r="37" spans="2:9" x14ac:dyDescent="0.3">
      <c r="B37" s="19"/>
      <c r="C37" s="19"/>
      <c r="D37" s="19"/>
      <c r="E37" s="19"/>
      <c r="F37" s="19"/>
      <c r="G37" s="19"/>
      <c r="H37" s="19"/>
    </row>
    <row r="38" spans="2:9" x14ac:dyDescent="0.3">
      <c r="B38" s="466"/>
      <c r="C38" s="466"/>
      <c r="D38" s="466"/>
      <c r="E38" s="466"/>
      <c r="F38" s="466"/>
      <c r="G38" s="466"/>
    </row>
  </sheetData>
  <sortState xmlns:xlrd2="http://schemas.microsoft.com/office/spreadsheetml/2017/richdata2" ref="C24:H27">
    <sortCondition ref="C24:C27"/>
  </sortState>
  <mergeCells count="16">
    <mergeCell ref="B38:G38"/>
    <mergeCell ref="B35:I35"/>
    <mergeCell ref="B36:I36"/>
    <mergeCell ref="B2:G2"/>
    <mergeCell ref="B4:C5"/>
    <mergeCell ref="D4:H4"/>
    <mergeCell ref="B7:C7"/>
    <mergeCell ref="B18:C18"/>
    <mergeCell ref="I4:I5"/>
    <mergeCell ref="B32:I32"/>
    <mergeCell ref="B31:I31"/>
    <mergeCell ref="B33:I33"/>
    <mergeCell ref="B34:I34"/>
    <mergeCell ref="B28:B29"/>
    <mergeCell ref="B22:C22"/>
    <mergeCell ref="B23:C23"/>
  </mergeCells>
  <pageMargins left="0.25" right="0.25" top="0.75" bottom="0.75" header="0.3" footer="0.3"/>
  <pageSetup scale="8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C91EB-EDCE-4398-B681-D30952666FA8}">
  <sheetPr>
    <pageSetUpPr fitToPage="1"/>
  </sheetPr>
  <dimension ref="B2:M35"/>
  <sheetViews>
    <sheetView showGridLines="0" zoomScaleNormal="100" workbookViewId="0"/>
  </sheetViews>
  <sheetFormatPr baseColWidth="10" defaultColWidth="10.88671875" defaultRowHeight="12.6" x14ac:dyDescent="0.3"/>
  <cols>
    <col min="1" max="1" width="3.88671875" style="14" customWidth="1"/>
    <col min="2" max="2" width="26.6640625" style="14" bestFit="1" customWidth="1"/>
    <col min="3" max="3" width="36.33203125" style="14" bestFit="1" customWidth="1"/>
    <col min="4" max="10" width="11.44140625" style="14" bestFit="1" customWidth="1"/>
    <col min="11" max="11" width="11.33203125" style="14" bestFit="1" customWidth="1"/>
    <col min="12" max="12" width="11.44140625" style="14" bestFit="1" customWidth="1"/>
    <col min="13" max="16384" width="10.88671875" style="14"/>
  </cols>
  <sheetData>
    <row r="2" spans="2:12" ht="15.6" x14ac:dyDescent="0.35">
      <c r="B2" s="395" t="s">
        <v>188</v>
      </c>
    </row>
    <row r="3" spans="2:12" x14ac:dyDescent="0.3">
      <c r="B3" s="25"/>
    </row>
    <row r="4" spans="2:12" x14ac:dyDescent="0.3">
      <c r="D4" s="475" t="s">
        <v>130</v>
      </c>
      <c r="E4" s="476"/>
      <c r="F4" s="477"/>
      <c r="G4" s="475" t="s">
        <v>131</v>
      </c>
      <c r="H4" s="476"/>
      <c r="I4" s="476"/>
      <c r="J4" s="476"/>
      <c r="K4" s="476"/>
      <c r="L4" s="477"/>
    </row>
    <row r="5" spans="2:12" x14ac:dyDescent="0.3">
      <c r="B5" s="453" t="s">
        <v>116</v>
      </c>
      <c r="C5" s="454"/>
      <c r="D5" s="471" t="s">
        <v>156</v>
      </c>
      <c r="E5" s="472"/>
      <c r="F5" s="473"/>
      <c r="G5" s="471" t="s">
        <v>156</v>
      </c>
      <c r="H5" s="472"/>
      <c r="I5" s="478"/>
      <c r="J5" s="479" t="s">
        <v>107</v>
      </c>
      <c r="K5" s="472"/>
      <c r="L5" s="473"/>
    </row>
    <row r="6" spans="2:12" x14ac:dyDescent="0.3">
      <c r="B6" s="469"/>
      <c r="C6" s="474"/>
      <c r="D6" s="279" t="s">
        <v>104</v>
      </c>
      <c r="E6" s="70" t="s">
        <v>105</v>
      </c>
      <c r="F6" s="280" t="s">
        <v>132</v>
      </c>
      <c r="G6" s="279" t="s">
        <v>104</v>
      </c>
      <c r="H6" s="70" t="s">
        <v>105</v>
      </c>
      <c r="I6" s="281" t="s">
        <v>132</v>
      </c>
      <c r="J6" s="282" t="s">
        <v>104</v>
      </c>
      <c r="K6" s="282" t="s">
        <v>105</v>
      </c>
      <c r="L6" s="283" t="s">
        <v>132</v>
      </c>
    </row>
    <row r="7" spans="2:12" x14ac:dyDescent="0.3">
      <c r="B7" s="152"/>
      <c r="C7" s="153" t="s">
        <v>89</v>
      </c>
      <c r="D7" s="154">
        <v>95800</v>
      </c>
      <c r="E7" s="277">
        <v>96500</v>
      </c>
      <c r="F7" s="156">
        <v>83300</v>
      </c>
      <c r="G7" s="154">
        <v>104600</v>
      </c>
      <c r="H7" s="277">
        <v>104600</v>
      </c>
      <c r="I7" s="155">
        <v>104500</v>
      </c>
      <c r="J7" s="157">
        <v>87800</v>
      </c>
      <c r="K7" s="277">
        <v>88100</v>
      </c>
      <c r="L7" s="156">
        <v>81900</v>
      </c>
    </row>
    <row r="8" spans="2:12" x14ac:dyDescent="0.3">
      <c r="B8" s="430" t="s">
        <v>157</v>
      </c>
      <c r="C8" s="446"/>
      <c r="D8" s="158">
        <v>127200</v>
      </c>
      <c r="E8" s="258">
        <v>125000</v>
      </c>
      <c r="F8" s="160">
        <v>130300</v>
      </c>
      <c r="G8" s="158">
        <v>128900</v>
      </c>
      <c r="H8" s="258">
        <v>134300</v>
      </c>
      <c r="I8" s="161">
        <v>121500</v>
      </c>
      <c r="J8" s="162">
        <v>94900</v>
      </c>
      <c r="K8" s="258">
        <v>97600</v>
      </c>
      <c r="L8" s="160">
        <v>91300</v>
      </c>
    </row>
    <row r="9" spans="2:12" x14ac:dyDescent="0.3">
      <c r="B9" s="13" t="s">
        <v>87</v>
      </c>
      <c r="C9" s="19" t="s">
        <v>90</v>
      </c>
      <c r="D9" s="163">
        <v>193700</v>
      </c>
      <c r="E9" s="259">
        <v>177900</v>
      </c>
      <c r="F9" s="165">
        <v>204500</v>
      </c>
      <c r="G9" s="163">
        <v>183200</v>
      </c>
      <c r="H9" s="259">
        <v>180100</v>
      </c>
      <c r="I9" s="164">
        <v>185800</v>
      </c>
      <c r="J9" s="166">
        <v>134300</v>
      </c>
      <c r="K9" s="259">
        <v>121900</v>
      </c>
      <c r="L9" s="165">
        <v>145100</v>
      </c>
    </row>
    <row r="10" spans="2:12" x14ac:dyDescent="0.3">
      <c r="B10" s="13"/>
      <c r="C10" s="19" t="s">
        <v>91</v>
      </c>
      <c r="D10" s="163">
        <v>160900</v>
      </c>
      <c r="E10" s="259">
        <v>162900</v>
      </c>
      <c r="F10" s="165">
        <v>155300</v>
      </c>
      <c r="G10" s="163">
        <v>166400</v>
      </c>
      <c r="H10" s="259">
        <v>167500</v>
      </c>
      <c r="I10" s="164">
        <v>162900</v>
      </c>
      <c r="J10" s="166">
        <v>119100</v>
      </c>
      <c r="K10" s="259">
        <v>119100</v>
      </c>
      <c r="L10" s="165">
        <v>118900</v>
      </c>
    </row>
    <row r="11" spans="2:12" x14ac:dyDescent="0.3">
      <c r="B11" s="13"/>
      <c r="C11" s="19" t="s">
        <v>92</v>
      </c>
      <c r="D11" s="163">
        <v>94600</v>
      </c>
      <c r="E11" s="259">
        <v>88600</v>
      </c>
      <c r="F11" s="165">
        <v>103400</v>
      </c>
      <c r="G11" s="163">
        <v>102800</v>
      </c>
      <c r="H11" s="259">
        <v>95200</v>
      </c>
      <c r="I11" s="164">
        <v>109900</v>
      </c>
      <c r="J11" s="166">
        <v>87200</v>
      </c>
      <c r="K11" s="259">
        <v>82900</v>
      </c>
      <c r="L11" s="165">
        <v>91200</v>
      </c>
    </row>
    <row r="12" spans="2:12" x14ac:dyDescent="0.3">
      <c r="B12" s="13"/>
      <c r="C12" s="19" t="s">
        <v>93</v>
      </c>
      <c r="D12" s="163">
        <v>147500</v>
      </c>
      <c r="E12" s="259">
        <v>148600</v>
      </c>
      <c r="F12" s="165">
        <v>146200</v>
      </c>
      <c r="G12" s="163">
        <v>151300</v>
      </c>
      <c r="H12" s="259">
        <v>150400</v>
      </c>
      <c r="I12" s="164">
        <v>152500</v>
      </c>
      <c r="J12" s="166">
        <v>113800</v>
      </c>
      <c r="K12" s="259">
        <v>109600</v>
      </c>
      <c r="L12" s="165">
        <v>118700</v>
      </c>
    </row>
    <row r="13" spans="2:12" x14ac:dyDescent="0.3">
      <c r="B13" s="13"/>
      <c r="C13" s="19" t="s">
        <v>101</v>
      </c>
      <c r="D13" s="163">
        <v>199400</v>
      </c>
      <c r="E13" s="259">
        <v>194000</v>
      </c>
      <c r="F13" s="165">
        <v>220600</v>
      </c>
      <c r="G13" s="163">
        <v>163100</v>
      </c>
      <c r="H13" s="259">
        <v>151300</v>
      </c>
      <c r="I13" s="164">
        <v>182600</v>
      </c>
      <c r="J13" s="166">
        <v>116000</v>
      </c>
      <c r="K13" s="259">
        <v>109600</v>
      </c>
      <c r="L13" s="165">
        <v>126600</v>
      </c>
    </row>
    <row r="14" spans="2:12" x14ac:dyDescent="0.3">
      <c r="B14" s="13"/>
      <c r="C14" s="19" t="s">
        <v>94</v>
      </c>
      <c r="D14" s="163">
        <v>84100</v>
      </c>
      <c r="E14" s="259">
        <v>82600</v>
      </c>
      <c r="F14" s="165">
        <v>85700</v>
      </c>
      <c r="G14" s="163">
        <v>94600</v>
      </c>
      <c r="H14" s="259">
        <v>92600</v>
      </c>
      <c r="I14" s="164">
        <v>97200</v>
      </c>
      <c r="J14" s="166">
        <v>73900</v>
      </c>
      <c r="K14" s="259">
        <v>70400</v>
      </c>
      <c r="L14" s="165">
        <v>78400</v>
      </c>
    </row>
    <row r="15" spans="2:12" x14ac:dyDescent="0.3">
      <c r="B15" s="13"/>
      <c r="C15" s="19" t="s">
        <v>95</v>
      </c>
      <c r="D15" s="163">
        <v>126800</v>
      </c>
      <c r="E15" s="259">
        <v>130700</v>
      </c>
      <c r="F15" s="165">
        <v>112600</v>
      </c>
      <c r="G15" s="163">
        <v>133700</v>
      </c>
      <c r="H15" s="259">
        <v>142100</v>
      </c>
      <c r="I15" s="164">
        <v>109500</v>
      </c>
      <c r="J15" s="166">
        <v>99500</v>
      </c>
      <c r="K15" s="259">
        <v>107200</v>
      </c>
      <c r="L15" s="165">
        <v>77300</v>
      </c>
    </row>
    <row r="16" spans="2:12" x14ac:dyDescent="0.3">
      <c r="B16" s="13"/>
      <c r="C16" s="19" t="s">
        <v>96</v>
      </c>
      <c r="D16" s="163">
        <v>86300</v>
      </c>
      <c r="E16" s="259">
        <v>86500</v>
      </c>
      <c r="F16" s="165">
        <v>85900</v>
      </c>
      <c r="G16" s="163">
        <v>103900</v>
      </c>
      <c r="H16" s="259">
        <v>107000</v>
      </c>
      <c r="I16" s="164">
        <v>100300</v>
      </c>
      <c r="J16" s="166">
        <v>73300</v>
      </c>
      <c r="K16" s="259">
        <v>76400</v>
      </c>
      <c r="L16" s="165">
        <v>69700</v>
      </c>
    </row>
    <row r="17" spans="2:13" x14ac:dyDescent="0.3">
      <c r="B17" s="13"/>
      <c r="C17" s="19" t="s">
        <v>97</v>
      </c>
      <c r="D17" s="163">
        <v>89000</v>
      </c>
      <c r="E17" s="259">
        <v>88300</v>
      </c>
      <c r="F17" s="165">
        <v>89700</v>
      </c>
      <c r="G17" s="163">
        <v>96500</v>
      </c>
      <c r="H17" s="259">
        <v>93800</v>
      </c>
      <c r="I17" s="164">
        <v>98100</v>
      </c>
      <c r="J17" s="166">
        <v>75600</v>
      </c>
      <c r="K17" s="259">
        <v>75500</v>
      </c>
      <c r="L17" s="165">
        <v>75600</v>
      </c>
    </row>
    <row r="18" spans="2:13" x14ac:dyDescent="0.3">
      <c r="B18" s="13"/>
      <c r="C18" s="19" t="s">
        <v>98</v>
      </c>
      <c r="D18" s="163">
        <v>107600</v>
      </c>
      <c r="E18" s="259">
        <v>120500</v>
      </c>
      <c r="F18" s="165">
        <v>90000</v>
      </c>
      <c r="G18" s="163">
        <v>123900</v>
      </c>
      <c r="H18" s="259">
        <v>138000</v>
      </c>
      <c r="I18" s="164">
        <v>105700</v>
      </c>
      <c r="J18" s="166">
        <v>88000</v>
      </c>
      <c r="K18" s="259">
        <v>97800</v>
      </c>
      <c r="L18" s="165">
        <v>75300</v>
      </c>
    </row>
    <row r="19" spans="2:13" ht="13.2" x14ac:dyDescent="0.3">
      <c r="B19" s="430" t="s">
        <v>164</v>
      </c>
      <c r="C19" s="446"/>
      <c r="D19" s="158">
        <v>151600</v>
      </c>
      <c r="E19" s="258">
        <v>123000</v>
      </c>
      <c r="F19" s="160">
        <v>164700</v>
      </c>
      <c r="G19" s="158">
        <v>146800</v>
      </c>
      <c r="H19" s="258">
        <v>128500</v>
      </c>
      <c r="I19" s="161">
        <v>155900</v>
      </c>
      <c r="J19" s="162">
        <v>107800</v>
      </c>
      <c r="K19" s="258">
        <v>91200</v>
      </c>
      <c r="L19" s="160">
        <v>116000</v>
      </c>
    </row>
    <row r="20" spans="2:13" x14ac:dyDescent="0.3">
      <c r="B20" s="13" t="s">
        <v>87</v>
      </c>
      <c r="C20" s="19" t="s">
        <v>142</v>
      </c>
      <c r="D20" s="163">
        <v>113100</v>
      </c>
      <c r="E20" s="259">
        <v>88200</v>
      </c>
      <c r="F20" s="165">
        <v>123000</v>
      </c>
      <c r="G20" s="163">
        <v>126200</v>
      </c>
      <c r="H20" s="259">
        <v>110700</v>
      </c>
      <c r="I20" s="164">
        <v>134000</v>
      </c>
      <c r="J20" s="166">
        <v>82600</v>
      </c>
      <c r="K20" s="259">
        <v>66000</v>
      </c>
      <c r="L20" s="165">
        <v>90800</v>
      </c>
    </row>
    <row r="21" spans="2:13" x14ac:dyDescent="0.3">
      <c r="B21" s="13"/>
      <c r="C21" s="19" t="s">
        <v>141</v>
      </c>
      <c r="D21" s="163">
        <v>194900</v>
      </c>
      <c r="E21" s="259">
        <v>149400</v>
      </c>
      <c r="F21" s="165">
        <v>219500</v>
      </c>
      <c r="G21" s="163">
        <v>183500</v>
      </c>
      <c r="H21" s="259">
        <v>152500</v>
      </c>
      <c r="I21" s="164">
        <v>197900</v>
      </c>
      <c r="J21" s="166">
        <v>148600</v>
      </c>
      <c r="K21" s="259">
        <v>123600</v>
      </c>
      <c r="L21" s="165">
        <v>160200</v>
      </c>
    </row>
    <row r="22" spans="2:13" x14ac:dyDescent="0.3">
      <c r="B22" s="13"/>
      <c r="C22" s="19" t="s">
        <v>40</v>
      </c>
      <c r="D22" s="163">
        <v>131500</v>
      </c>
      <c r="E22" s="259">
        <v>122000</v>
      </c>
      <c r="F22" s="165">
        <v>135500</v>
      </c>
      <c r="G22" s="163">
        <v>135400</v>
      </c>
      <c r="H22" s="259">
        <v>130500</v>
      </c>
      <c r="I22" s="164">
        <v>138100</v>
      </c>
      <c r="J22" s="166">
        <v>99300</v>
      </c>
      <c r="K22" s="259">
        <v>96000</v>
      </c>
      <c r="L22" s="165">
        <v>101100</v>
      </c>
    </row>
    <row r="23" spans="2:13" x14ac:dyDescent="0.3">
      <c r="B23" s="430" t="s">
        <v>158</v>
      </c>
      <c r="C23" s="446"/>
      <c r="D23" s="158">
        <v>179400</v>
      </c>
      <c r="E23" s="258">
        <v>156300</v>
      </c>
      <c r="F23" s="160">
        <v>182700</v>
      </c>
      <c r="G23" s="158">
        <v>176200</v>
      </c>
      <c r="H23" s="258">
        <v>167500</v>
      </c>
      <c r="I23" s="161">
        <v>179500</v>
      </c>
      <c r="J23" s="162">
        <v>112100</v>
      </c>
      <c r="K23" s="258">
        <v>87400</v>
      </c>
      <c r="L23" s="160">
        <v>121500</v>
      </c>
    </row>
    <row r="24" spans="2:13" x14ac:dyDescent="0.3">
      <c r="B24" s="430" t="s">
        <v>159</v>
      </c>
      <c r="C24" s="446"/>
      <c r="D24" s="158">
        <v>232800</v>
      </c>
      <c r="E24" s="258">
        <v>241600</v>
      </c>
      <c r="F24" s="160">
        <v>205900</v>
      </c>
      <c r="G24" s="158">
        <v>216600</v>
      </c>
      <c r="H24" s="258">
        <v>212300</v>
      </c>
      <c r="I24" s="161">
        <v>230500</v>
      </c>
      <c r="J24" s="162">
        <v>148300</v>
      </c>
      <c r="K24" s="258">
        <v>142300</v>
      </c>
      <c r="L24" s="160">
        <v>167900</v>
      </c>
    </row>
    <row r="25" spans="2:13" x14ac:dyDescent="0.3">
      <c r="B25" s="16" t="s">
        <v>87</v>
      </c>
      <c r="C25" s="18" t="s">
        <v>103</v>
      </c>
      <c r="D25" s="167">
        <v>191500</v>
      </c>
      <c r="E25" s="261">
        <v>196000</v>
      </c>
      <c r="F25" s="169">
        <v>178000</v>
      </c>
      <c r="G25" s="167">
        <v>180300</v>
      </c>
      <c r="H25" s="261">
        <v>198600</v>
      </c>
      <c r="I25" s="168">
        <v>137400</v>
      </c>
      <c r="J25" s="170">
        <v>120900</v>
      </c>
      <c r="K25" s="261">
        <v>139400</v>
      </c>
      <c r="L25" s="169">
        <v>77200</v>
      </c>
    </row>
    <row r="26" spans="2:13" x14ac:dyDescent="0.3">
      <c r="B26" s="13"/>
      <c r="C26" s="19" t="s">
        <v>100</v>
      </c>
      <c r="D26" s="163">
        <v>359400</v>
      </c>
      <c r="E26" s="259">
        <v>371900</v>
      </c>
      <c r="F26" s="165">
        <v>244900</v>
      </c>
      <c r="G26" s="163">
        <v>198900</v>
      </c>
      <c r="H26" s="259">
        <v>199500</v>
      </c>
      <c r="I26" s="164">
        <v>187800</v>
      </c>
      <c r="J26" s="166">
        <v>138100</v>
      </c>
      <c r="K26" s="259">
        <v>136800</v>
      </c>
      <c r="L26" s="165">
        <v>162800</v>
      </c>
    </row>
    <row r="27" spans="2:13" x14ac:dyDescent="0.3">
      <c r="B27" s="13"/>
      <c r="C27" s="19" t="s">
        <v>99</v>
      </c>
      <c r="D27" s="163">
        <v>215600</v>
      </c>
      <c r="E27" s="259">
        <v>221500</v>
      </c>
      <c r="F27" s="165">
        <v>199400</v>
      </c>
      <c r="G27" s="163">
        <v>203000</v>
      </c>
      <c r="H27" s="259">
        <v>198900</v>
      </c>
      <c r="I27" s="164">
        <v>214500</v>
      </c>
      <c r="J27" s="166">
        <v>132400</v>
      </c>
      <c r="K27" s="259">
        <v>125100</v>
      </c>
      <c r="L27" s="165">
        <v>152900</v>
      </c>
    </row>
    <row r="28" spans="2:13" x14ac:dyDescent="0.3">
      <c r="B28" s="17"/>
      <c r="C28" s="78" t="s">
        <v>102</v>
      </c>
      <c r="D28" s="171">
        <v>439400</v>
      </c>
      <c r="E28" s="278">
        <v>436900</v>
      </c>
      <c r="F28" s="173">
        <v>457100</v>
      </c>
      <c r="G28" s="171">
        <v>374400</v>
      </c>
      <c r="H28" s="278">
        <v>338600</v>
      </c>
      <c r="I28" s="172">
        <v>524800</v>
      </c>
      <c r="J28" s="174">
        <v>309300</v>
      </c>
      <c r="K28" s="278">
        <v>279100</v>
      </c>
      <c r="L28" s="173">
        <v>436400</v>
      </c>
    </row>
    <row r="29" spans="2:13" ht="15" customHeight="1" x14ac:dyDescent="0.3">
      <c r="B29" s="432" t="s">
        <v>112</v>
      </c>
      <c r="C29" s="79" t="s">
        <v>113</v>
      </c>
      <c r="D29" s="167">
        <v>155700</v>
      </c>
      <c r="E29" s="261">
        <v>152900</v>
      </c>
      <c r="F29" s="169">
        <v>158400</v>
      </c>
      <c r="G29" s="167">
        <v>148300</v>
      </c>
      <c r="H29" s="261">
        <v>148100</v>
      </c>
      <c r="I29" s="175">
        <v>148500</v>
      </c>
      <c r="J29" s="176">
        <v>105300</v>
      </c>
      <c r="K29" s="261">
        <v>102600</v>
      </c>
      <c r="L29" s="169">
        <v>108000</v>
      </c>
    </row>
    <row r="30" spans="2:13" x14ac:dyDescent="0.3">
      <c r="B30" s="433"/>
      <c r="C30" s="100" t="s">
        <v>114</v>
      </c>
      <c r="D30" s="177">
        <v>122900</v>
      </c>
      <c r="E30" s="260">
        <v>113000</v>
      </c>
      <c r="F30" s="179">
        <v>150800</v>
      </c>
      <c r="G30" s="177">
        <v>126600</v>
      </c>
      <c r="H30" s="260">
        <v>119700</v>
      </c>
      <c r="I30" s="180">
        <v>145300</v>
      </c>
      <c r="J30" s="181">
        <v>96700</v>
      </c>
      <c r="K30" s="260">
        <v>93100</v>
      </c>
      <c r="L30" s="179">
        <v>106100</v>
      </c>
    </row>
    <row r="31" spans="2:13" x14ac:dyDescent="0.3">
      <c r="B31" s="22"/>
      <c r="C31" s="48"/>
      <c r="D31" s="6"/>
      <c r="E31" s="6"/>
      <c r="F31" s="6"/>
      <c r="G31" s="6"/>
      <c r="H31" s="6"/>
      <c r="I31" s="6"/>
      <c r="J31" s="6"/>
      <c r="K31" s="6"/>
      <c r="L31" s="6"/>
    </row>
    <row r="32" spans="2:13" ht="15" customHeight="1" x14ac:dyDescent="0.3">
      <c r="B32" s="421" t="s">
        <v>165</v>
      </c>
      <c r="C32" s="421"/>
      <c r="D32" s="421"/>
      <c r="E32" s="421"/>
      <c r="F32" s="421"/>
      <c r="G32" s="421"/>
      <c r="H32" s="421"/>
      <c r="I32" s="421"/>
      <c r="J32" s="421"/>
      <c r="K32" s="421"/>
      <c r="L32" s="421"/>
      <c r="M32" s="27"/>
    </row>
    <row r="33" spans="2:13" ht="27.45" customHeight="1" x14ac:dyDescent="0.3">
      <c r="B33" s="421" t="s">
        <v>150</v>
      </c>
      <c r="C33" s="421"/>
      <c r="D33" s="421"/>
      <c r="E33" s="421"/>
      <c r="F33" s="421"/>
      <c r="G33" s="421"/>
      <c r="H33" s="421"/>
      <c r="I33" s="421"/>
      <c r="J33" s="421"/>
      <c r="K33" s="421"/>
      <c r="L33" s="421"/>
      <c r="M33" s="27"/>
    </row>
    <row r="34" spans="2:13" ht="28.5" customHeight="1" x14ac:dyDescent="0.3">
      <c r="B34" s="421" t="s">
        <v>148</v>
      </c>
      <c r="C34" s="421"/>
      <c r="D34" s="421"/>
      <c r="E34" s="421"/>
      <c r="F34" s="421"/>
      <c r="G34" s="421"/>
      <c r="H34" s="421"/>
      <c r="I34" s="421"/>
      <c r="J34" s="421"/>
      <c r="K34" s="421"/>
      <c r="L34" s="421"/>
      <c r="M34" s="27"/>
    </row>
    <row r="35" spans="2:13" ht="15" customHeight="1" x14ac:dyDescent="0.3">
      <c r="B35" s="421" t="s">
        <v>149</v>
      </c>
      <c r="C35" s="421"/>
      <c r="D35" s="421"/>
      <c r="E35" s="421"/>
      <c r="F35" s="421"/>
      <c r="G35" s="421"/>
      <c r="H35" s="421"/>
      <c r="I35" s="421"/>
      <c r="J35" s="421"/>
      <c r="K35" s="421"/>
      <c r="L35" s="421"/>
      <c r="M35" s="27"/>
    </row>
  </sheetData>
  <sortState xmlns:xlrd2="http://schemas.microsoft.com/office/spreadsheetml/2017/richdata2" ref="C25:L28">
    <sortCondition ref="C28"/>
  </sortState>
  <mergeCells count="15">
    <mergeCell ref="B5:C6"/>
    <mergeCell ref="D4:F4"/>
    <mergeCell ref="G4:L4"/>
    <mergeCell ref="D5:F5"/>
    <mergeCell ref="G5:I5"/>
    <mergeCell ref="J5:L5"/>
    <mergeCell ref="B32:L32"/>
    <mergeCell ref="B33:L33"/>
    <mergeCell ref="B34:L34"/>
    <mergeCell ref="B35:L35"/>
    <mergeCell ref="B8:C8"/>
    <mergeCell ref="B19:C19"/>
    <mergeCell ref="B23:C23"/>
    <mergeCell ref="B24:C24"/>
    <mergeCell ref="B29:B30"/>
  </mergeCells>
  <pageMargins left="0.25" right="0.25"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Lisez-moi</vt:lpstr>
      <vt:lpstr>Sommaire</vt:lpstr>
      <vt:lpstr>Tableau 1 </vt:lpstr>
      <vt:lpstr>Tableau 2</vt:lpstr>
      <vt:lpstr>Graphique 1</vt:lpstr>
      <vt:lpstr>Tableau encadré 4</vt:lpstr>
      <vt:lpstr>Tableau complémentaire A</vt:lpstr>
      <vt:lpstr>Tableau complémentaire B</vt:lpstr>
      <vt:lpstr>Tableau complémentaire C</vt:lpstr>
      <vt:lpstr>Tableau complémentaire D</vt:lpstr>
      <vt:lpstr>Tableaux complémentaires E</vt:lpstr>
      <vt:lpstr>Tableaux complémentaires F</vt:lpstr>
      <vt:lpstr>Tableau complémentaire G</vt:lpstr>
      <vt:lpstr>'Graphique 1'!Zone_d_impression</vt:lpstr>
      <vt:lpstr>'Lisez-moi'!Zone_d_impression</vt:lpstr>
      <vt:lpstr>Sommaire!Zone_d_impression</vt:lpstr>
      <vt:lpstr>'Tableau 1 '!Zone_d_impression</vt:lpstr>
      <vt:lpstr>'Tableau 2'!Zone_d_impression</vt:lpstr>
      <vt:lpstr>'Tableau complémentaire A'!Zone_d_impression</vt:lpstr>
      <vt:lpstr>'Tableau complémentaire B'!Zone_d_impression</vt:lpstr>
      <vt:lpstr>'Tableau complémentaire C'!Zone_d_impression</vt:lpstr>
      <vt:lpstr>'Tableau complémentaire D'!Zone_d_impression</vt:lpstr>
      <vt:lpstr>'Tableau complémentaire G'!Zone_d_impression</vt:lpstr>
      <vt:lpstr>'Tableau encadré 4'!Zone_d_impression</vt:lpstr>
      <vt:lpstr>'Tableaux complémentaires E'!Zone_d_impression</vt:lpstr>
      <vt:lpstr>'Tableaux complémentaires F'!Zone_d_impression</vt:lpstr>
    </vt:vector>
  </TitlesOfParts>
  <Company>CASD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LOUSSOUARN (D1REVPS)</dc:creator>
  <cp:lastModifiedBy>DIXTE, Christophe (DREES/OSAM/BPS)</cp:lastModifiedBy>
  <cp:lastPrinted>2024-12-18T13:58:01Z</cp:lastPrinted>
  <dcterms:created xsi:type="dcterms:W3CDTF">2024-07-18T09:04:08Z</dcterms:created>
  <dcterms:modified xsi:type="dcterms:W3CDTF">2024-12-20T06:21:58Z</dcterms:modified>
</cp:coreProperties>
</file>