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0" yWindow="-210" windowWidth="13620" windowHeight="12330"/>
  </bookViews>
  <sheets>
    <sheet name="Sommaire" sheetId="13" r:id="rId1"/>
    <sheet name="T. Effectif 2016" sheetId="9" r:id="rId2"/>
    <sheet name="T. Effectifs 2013-2016" sheetId="3" r:id="rId3"/>
    <sheet name="T. Classification" sheetId="10" r:id="rId4"/>
    <sheet name="T. Classification (num)" sheetId="1" r:id="rId5"/>
    <sheet name="T. Croisements caisses" sheetId="11" r:id="rId6"/>
    <sheet name="T. Retraités" sheetId="4" r:id="rId7"/>
    <sheet name="T. Actifs" sheetId="5" r:id="rId8"/>
    <sheet name="T. Temps partiel" sheetId="7" r:id="rId9"/>
  </sheets>
  <calcPr calcId="145621"/>
</workbook>
</file>

<file path=xl/calcChain.xml><?xml version="1.0" encoding="utf-8"?>
<calcChain xmlns="http://schemas.openxmlformats.org/spreadsheetml/2006/main">
  <c r="AC20" i="7" l="1"/>
  <c r="AC19" i="7"/>
  <c r="AC18" i="7"/>
  <c r="AC14" i="7"/>
  <c r="AC13" i="7"/>
  <c r="AC12" i="7"/>
  <c r="AC8" i="7"/>
  <c r="AC7" i="7"/>
  <c r="AC6" i="7"/>
  <c r="T6" i="7"/>
  <c r="T20" i="7"/>
  <c r="T19" i="7"/>
  <c r="T18" i="7"/>
  <c r="T14" i="7"/>
  <c r="T13" i="7"/>
  <c r="T12" i="7"/>
  <c r="T8" i="7"/>
  <c r="T7" i="7"/>
  <c r="L20" i="7"/>
  <c r="L19" i="7"/>
  <c r="L18" i="7"/>
  <c r="L14" i="7"/>
  <c r="L13" i="7"/>
  <c r="L12" i="7"/>
  <c r="L8" i="7"/>
  <c r="L7" i="7"/>
  <c r="L6" i="7"/>
  <c r="D20" i="7"/>
  <c r="D6" i="7"/>
  <c r="D19" i="7"/>
  <c r="D18" i="7"/>
  <c r="D14" i="7"/>
  <c r="D13" i="7"/>
  <c r="D12" i="7"/>
  <c r="D8" i="7"/>
  <c r="D7" i="7"/>
  <c r="AS20" i="5"/>
  <c r="AS19" i="5"/>
  <c r="AS18" i="5"/>
  <c r="AS14" i="5"/>
  <c r="AS13" i="5"/>
  <c r="AS12" i="5"/>
  <c r="AS8" i="5"/>
  <c r="AS7" i="5"/>
  <c r="AS6" i="5"/>
  <c r="AJ20" i="5"/>
  <c r="AJ19" i="5"/>
  <c r="AJ18" i="5"/>
  <c r="AJ14" i="5"/>
  <c r="AJ13" i="5"/>
  <c r="AJ12" i="5"/>
  <c r="AJ8" i="5"/>
  <c r="AJ7" i="5"/>
  <c r="AJ6" i="5"/>
  <c r="AD20" i="5"/>
  <c r="AD19" i="5"/>
  <c r="AD18" i="5"/>
  <c r="AD14" i="5"/>
  <c r="AD13" i="5"/>
  <c r="AD12" i="5"/>
  <c r="AD8" i="5"/>
  <c r="AD7" i="5"/>
  <c r="AD6" i="5"/>
  <c r="W20" i="5"/>
  <c r="W19" i="5"/>
  <c r="W18" i="5"/>
  <c r="W14" i="5"/>
  <c r="W13" i="5"/>
  <c r="W12" i="5"/>
  <c r="W8" i="5"/>
  <c r="W7" i="5"/>
  <c r="W6" i="5"/>
  <c r="O20" i="5"/>
  <c r="O19" i="5"/>
  <c r="O18" i="5"/>
  <c r="O13" i="5"/>
  <c r="O14" i="5"/>
  <c r="O12" i="5"/>
  <c r="O7" i="5"/>
  <c r="O8" i="5"/>
  <c r="O6" i="5"/>
  <c r="D20" i="5"/>
  <c r="D19" i="5"/>
  <c r="D18" i="5"/>
  <c r="D14" i="5"/>
  <c r="D13" i="5"/>
  <c r="D12" i="5"/>
  <c r="D7" i="5"/>
  <c r="D8" i="5"/>
  <c r="D6" i="5"/>
  <c r="AV17" i="4"/>
  <c r="AV16" i="4"/>
  <c r="AV12" i="4"/>
  <c r="AV11" i="4"/>
  <c r="AV7" i="4"/>
  <c r="AV6" i="4"/>
  <c r="AP17" i="4"/>
  <c r="AP16" i="4"/>
  <c r="AP12" i="4"/>
  <c r="AP11" i="4"/>
  <c r="AP7" i="4"/>
  <c r="AP6" i="4"/>
  <c r="AH17" i="4"/>
  <c r="AH16" i="4"/>
  <c r="AH12" i="4"/>
  <c r="AH11" i="4"/>
  <c r="AH7" i="4"/>
  <c r="AH6" i="4"/>
  <c r="AC17" i="4"/>
  <c r="AC16" i="4"/>
  <c r="AC12" i="4"/>
  <c r="AC11" i="4"/>
  <c r="AC7" i="4"/>
  <c r="AC6" i="4"/>
  <c r="V17" i="4"/>
  <c r="V16" i="4"/>
  <c r="V12" i="4"/>
  <c r="V11" i="4"/>
  <c r="V7" i="4"/>
  <c r="V6" i="4"/>
  <c r="O17" i="4"/>
  <c r="O16" i="4"/>
  <c r="O12" i="4"/>
  <c r="O11" i="4"/>
  <c r="O7" i="4"/>
  <c r="O6" i="4"/>
  <c r="H17" i="4"/>
  <c r="H16" i="4"/>
  <c r="H12" i="4"/>
  <c r="H11" i="4"/>
  <c r="H7" i="4" l="1"/>
  <c r="H6" i="4"/>
</calcChain>
</file>

<file path=xl/sharedStrings.xml><?xml version="1.0" encoding="utf-8"?>
<sst xmlns="http://schemas.openxmlformats.org/spreadsheetml/2006/main" count="754" uniqueCount="213">
  <si>
    <t>Variables</t>
  </si>
  <si>
    <t>Âge</t>
  </si>
  <si>
    <t>Niveau de diplôme</t>
  </si>
  <si>
    <t>Statut matrimonial</t>
  </si>
  <si>
    <t>Statut professionnel</t>
  </si>
  <si>
    <t>En emploi avant la retraite</t>
  </si>
  <si>
    <t>Sexe</t>
  </si>
  <si>
    <t>53-59 ans</t>
  </si>
  <si>
    <t>60-64 ans</t>
  </si>
  <si>
    <t>65-69ans</t>
  </si>
  <si>
    <t>Plus de 70 ans</t>
  </si>
  <si>
    <t>Diplôme supérieur à Bac+2 inclus</t>
  </si>
  <si>
    <t>Bac ou brevet pro</t>
  </si>
  <si>
    <t>CAP, BEP</t>
  </si>
  <si>
    <t>Brevet des collèges</t>
  </si>
  <si>
    <t>Aucun diplôme</t>
  </si>
  <si>
    <t>Non renseigné</t>
  </si>
  <si>
    <t>Agriculteurs, artisans, commerçants, chefs d'entreprise</t>
  </si>
  <si>
    <t>Professions intermédiaires</t>
  </si>
  <si>
    <t>Ouvriers et employés</t>
  </si>
  <si>
    <t>Oui</t>
  </si>
  <si>
    <t>Non</t>
  </si>
  <si>
    <t>Femmes</t>
  </si>
  <si>
    <t>Hommes</t>
  </si>
  <si>
    <t>Célibataire, veuf</t>
  </si>
  <si>
    <t>Marié, remarié, pacsé</t>
  </si>
  <si>
    <t>Divorcé</t>
  </si>
  <si>
    <t>CDD</t>
  </si>
  <si>
    <t>CDI</t>
  </si>
  <si>
    <t>Complet</t>
  </si>
  <si>
    <t>Partiel</t>
  </si>
  <si>
    <t>Quotité de travail</t>
  </si>
  <si>
    <t>Type d'activité</t>
  </si>
  <si>
    <t>Régulière</t>
  </si>
  <si>
    <t>D'appoint</t>
  </si>
  <si>
    <t>Ensemble</t>
  </si>
  <si>
    <t>Effectifs de cumulants</t>
  </si>
  <si>
    <t>Part parmi les retraités (en %)</t>
  </si>
  <si>
    <t>Part parmi les personnes en emploi
(en %)</t>
  </si>
  <si>
    <t>Proportion de femmes (en %)</t>
  </si>
  <si>
    <t>De 60 à 64 ans</t>
  </si>
  <si>
    <t>De 65 à 69 ans</t>
  </si>
  <si>
    <t>70 ans ou plus</t>
  </si>
  <si>
    <t>De 53 à 59 ans</t>
  </si>
  <si>
    <t>53 ans ou plus</t>
  </si>
  <si>
    <t>Non cumulants</t>
  </si>
  <si>
    <t>Cumulants</t>
  </si>
  <si>
    <t>Diplôme supérieur à Bac+2</t>
  </si>
  <si>
    <t>Bac+2</t>
  </si>
  <si>
    <t>Bac, brevet pro</t>
  </si>
  <si>
    <t>Diplôme le plus élevé obtenu</t>
  </si>
  <si>
    <t>Célibataire</t>
  </si>
  <si>
    <t>Marié, remarié ou pacsé</t>
  </si>
  <si>
    <t>Veuf</t>
  </si>
  <si>
    <t>Nombre de personnes dans le logement</t>
  </si>
  <si>
    <t>4 ou plus</t>
  </si>
  <si>
    <t>Statut d'occupation</t>
  </si>
  <si>
    <t>Propriétaire</t>
  </si>
  <si>
    <t>Locataire HLM</t>
  </si>
  <si>
    <t>Locataire privé</t>
  </si>
  <si>
    <t>Autre situation</t>
  </si>
  <si>
    <t>Exercice de plusieurs activités professionnelles différentes</t>
  </si>
  <si>
    <t>En emploi avant de toucher la retraite</t>
  </si>
  <si>
    <t>Agriculteurs</t>
  </si>
  <si>
    <t>Artisans, commerçants et chefs d'entreprise</t>
  </si>
  <si>
    <t>Employés</t>
  </si>
  <si>
    <t>Ouvriers</t>
  </si>
  <si>
    <t>Catégorie socioprofessionnelle</t>
  </si>
  <si>
    <t>Non salariés</t>
  </si>
  <si>
    <t>Intérimaires</t>
  </si>
  <si>
    <t>Nature de l'employeur profession principale</t>
  </si>
  <si>
    <t>Entreprise privée ou assoc</t>
  </si>
  <si>
    <t>Collectivités territoriales</t>
  </si>
  <si>
    <t>Particulier</t>
  </si>
  <si>
    <t>Moins d'1 mi-temps</t>
  </si>
  <si>
    <t>Entre 50% et 80%</t>
  </si>
  <si>
    <t>Plus de 80%</t>
  </si>
  <si>
    <t>Taux de temps partiel dans l'emploi principal</t>
  </si>
  <si>
    <t>Pas de possibilité de travailler davantage</t>
  </si>
  <si>
    <t>Exercer une autre activité pro</t>
  </si>
  <si>
    <t>Suivre des études ou une formation</t>
  </si>
  <si>
    <t>Compléter d'autres revenus</t>
  </si>
  <si>
    <t>Raisons personnelles ou familiales</t>
  </si>
  <si>
    <t>Raison principale du temps de travail partiel</t>
  </si>
  <si>
    <t>Raison principale du temps de travail partiel pour raisons personnelles ou familiales</t>
  </si>
  <si>
    <t>Raison de santé</t>
  </si>
  <si>
    <t>S'occuper d'enfants ou d'une personne dépendante</t>
  </si>
  <si>
    <t>Disposer de temps libre</t>
  </si>
  <si>
    <t>Faire des travaux domestiques</t>
  </si>
  <si>
    <t>Autre raison</t>
  </si>
  <si>
    <t>Non renseignée</t>
  </si>
  <si>
    <t>Répartition par âge des cumulants (en %)</t>
  </si>
  <si>
    <t>Apprentis</t>
  </si>
  <si>
    <t>Moins de 500 euros</t>
  </si>
  <si>
    <t>De 500 à moins de 1000 euros</t>
  </si>
  <si>
    <t>De 1500 à moins de 2000 euros</t>
  </si>
  <si>
    <t>Très bon</t>
  </si>
  <si>
    <t>Bon</t>
  </si>
  <si>
    <t>Assez bon</t>
  </si>
  <si>
    <t>Mauvais</t>
  </si>
  <si>
    <t>Très mauvais</t>
  </si>
  <si>
    <t>Appréciation personnelle de l'individu sur son état de santé en général</t>
  </si>
  <si>
    <t>Oui fortement limité</t>
  </si>
  <si>
    <t>Oui, limité, mais pas fortement</t>
  </si>
  <si>
    <t>Non, pas limité du tout</t>
  </si>
  <si>
    <t>Individu limité, depuis au moins six mois, à cause d'un problème de santé, dans les activités que les gens font habituellement</t>
  </si>
  <si>
    <t>Répartition des effectifs (en %)</t>
  </si>
  <si>
    <t>Groupe 1</t>
  </si>
  <si>
    <t>Groupe 2</t>
  </si>
  <si>
    <t>Groupe 3</t>
  </si>
  <si>
    <t>Groupe 4</t>
  </si>
  <si>
    <t>Groupe 5</t>
  </si>
  <si>
    <r>
      <t>Note</t>
    </r>
    <r>
      <rPr>
        <sz val="11"/>
        <color theme="1"/>
        <rFont val="Calibri"/>
        <family val="2"/>
        <scheme val="minor"/>
      </rPr>
      <t> : l’âge indiqué est celui de la personne au dernier jour de la semaine de référence.</t>
    </r>
  </si>
  <si>
    <r>
      <t>Source</t>
    </r>
    <r>
      <rPr>
        <sz val="11"/>
        <color theme="1"/>
        <rFont val="Calibri"/>
        <family val="2"/>
        <scheme val="minor"/>
      </rPr>
      <t> : Enquête Emploi en continu 2016 de l’Insee ; calculs Drees.</t>
    </r>
  </si>
  <si>
    <r>
      <t>Champ</t>
    </r>
    <r>
      <rPr>
        <sz val="11"/>
        <color theme="1"/>
        <rFont val="Calibri"/>
        <family val="2"/>
        <scheme val="minor"/>
      </rPr>
      <t> : actifs occupés âgés de 53 ans et plus résidant en France et touchant une pension de retraite.</t>
    </r>
  </si>
  <si>
    <r>
      <rPr>
        <b/>
        <sz val="11"/>
        <color theme="1"/>
        <rFont val="Calibri"/>
        <family val="2"/>
        <scheme val="minor"/>
      </rPr>
      <t>Source :</t>
    </r>
    <r>
      <rPr>
        <sz val="11"/>
        <color theme="1"/>
        <rFont val="Calibri"/>
        <family val="2"/>
        <scheme val="minor"/>
      </rPr>
      <t xml:space="preserve"> Enquête Emploi en continu 2016 de l’Insee ; calculs Drees.</t>
    </r>
  </si>
  <si>
    <r>
      <t>Source</t>
    </r>
    <r>
      <rPr>
        <sz val="11"/>
        <color theme="1"/>
        <rFont val="Calibri"/>
        <family val="2"/>
        <scheme val="minor"/>
      </rPr>
      <t> : Enquête Emploi en continu de l’Insee ; calculs Drees.</t>
    </r>
  </si>
  <si>
    <t>En %</t>
  </si>
  <si>
    <r>
      <t xml:space="preserve">Champ : </t>
    </r>
    <r>
      <rPr>
        <sz val="11"/>
        <color theme="1"/>
        <rFont val="Calibri"/>
        <family val="2"/>
        <scheme val="minor"/>
      </rPr>
      <t>actifs occupés âgés de 53 ans et plus résidant en France métropolitaine et touchant une pension de retraite.</t>
    </r>
  </si>
  <si>
    <t>Etat, entreprise publique, Sécurité sociale ou hôpital public</t>
  </si>
  <si>
    <r>
      <t>Champ</t>
    </r>
    <r>
      <rPr>
        <sz val="11"/>
        <color theme="1"/>
        <rFont val="Calibri"/>
        <family val="2"/>
        <scheme val="minor"/>
      </rPr>
      <t> : pour les cumulants, personnes âgées de 53 ans ou plus résidant en France ; pour les non-cumulants, retraités âgés de 53 ans à 74 ans résidant en France</t>
    </r>
  </si>
  <si>
    <t>Part de cumulants</t>
  </si>
  <si>
    <t>Caractéristiques des retraités cumulants et non cumulants</t>
  </si>
  <si>
    <t>Caractéristiques des actifs occupés cumulants et non cumulants</t>
  </si>
  <si>
    <t>De 1000 à moins de 1500 euros</t>
  </si>
  <si>
    <t>De 2000 à moins de 3000 euros</t>
  </si>
  <si>
    <t>3000 euros ou plus</t>
  </si>
  <si>
    <t>Ensemble des non cumulants</t>
  </si>
  <si>
    <t>Non cumulants de 53 ans ou plus</t>
  </si>
  <si>
    <r>
      <t>Champ</t>
    </r>
    <r>
      <rPr>
        <sz val="11"/>
        <color theme="1"/>
        <rFont val="Calibri"/>
        <family val="2"/>
        <scheme val="minor"/>
      </rPr>
      <t> : actifs occupés résidant en France.</t>
    </r>
  </si>
  <si>
    <r>
      <t>Champ</t>
    </r>
    <r>
      <rPr>
        <sz val="11"/>
        <color theme="1"/>
        <rFont val="Calibri"/>
        <family val="2"/>
        <scheme val="minor"/>
      </rPr>
      <t> : salariés résidant en France.</t>
    </r>
  </si>
  <si>
    <r>
      <t xml:space="preserve">Champ : </t>
    </r>
    <r>
      <rPr>
        <sz val="11"/>
        <color theme="1"/>
        <rFont val="Calibri"/>
        <family val="2"/>
        <scheme val="minor"/>
      </rPr>
      <t>actifs occupés résidant en France.</t>
    </r>
  </si>
  <si>
    <r>
      <t xml:space="preserve">Note : </t>
    </r>
    <r>
      <rPr>
        <sz val="11"/>
        <color theme="1"/>
        <rFont val="Calibri"/>
        <family val="2"/>
        <scheme val="minor"/>
      </rPr>
      <t>la part de cumulants est la part de personnes cumulant un emploi et une retraite parmi les actifs occupés de plus de 53 ans</t>
    </r>
  </si>
  <si>
    <r>
      <t xml:space="preserve">Note : </t>
    </r>
    <r>
      <rPr>
        <sz val="11"/>
        <color theme="1"/>
        <rFont val="Calibri"/>
        <family val="2"/>
        <scheme val="minor"/>
      </rPr>
      <t>la part de cumulants est la part de personnes cumulant un emploi salarié et une retraite parmi les salariés de plus de 53 ans</t>
    </r>
  </si>
  <si>
    <r>
      <t>Champ</t>
    </r>
    <r>
      <rPr>
        <sz val="11"/>
        <color theme="1"/>
        <rFont val="Calibri"/>
        <family val="2"/>
        <scheme val="minor"/>
      </rPr>
      <t> : personnes âgées de 53 ans ou plus résidant en France, hors Mayotte.</t>
    </r>
  </si>
  <si>
    <t xml:space="preserve"> Groupe 1</t>
  </si>
  <si>
    <t xml:space="preserve"> Groupe 2</t>
  </si>
  <si>
    <t xml:space="preserve"> Groupe 3</t>
  </si>
  <si>
    <t xml:space="preserve"> Groupe 4</t>
  </si>
  <si>
    <t xml:space="preserve"> Groupe 5 </t>
  </si>
  <si>
    <t>Population âgée</t>
  </si>
  <si>
    <t>Diplôme</t>
  </si>
  <si>
    <t>Très très diplômée</t>
  </si>
  <si>
    <t>-</t>
  </si>
  <si>
    <t>Cadres et professions intermédiaires</t>
  </si>
  <si>
    <t>Agriculteurs, artisans, commerçants</t>
  </si>
  <si>
    <r>
      <t xml:space="preserve">- : </t>
    </r>
    <r>
      <rPr>
        <sz val="11"/>
        <color theme="1"/>
        <rFont val="Calibri"/>
        <family val="2"/>
        <scheme val="minor"/>
      </rPr>
      <t>la sous-population concernée ne s’écarte pas de façon significative du profil moyen.</t>
    </r>
  </si>
  <si>
    <t>En % des retraités</t>
  </si>
  <si>
    <t xml:space="preserve">Régime d’emploi principal </t>
  </si>
  <si>
    <t>Régime de retraite principal</t>
  </si>
  <si>
    <t>CNAV</t>
  </si>
  <si>
    <t>Fonction publique 1</t>
  </si>
  <si>
    <t>Indépendants hors agriculteurs 2</t>
  </si>
  <si>
    <t xml:space="preserve">MSA, salariés et non-salariés </t>
  </si>
  <si>
    <t>Ensemble des retraités</t>
  </si>
  <si>
    <r>
      <t>Fonction publique</t>
    </r>
    <r>
      <rPr>
        <vertAlign val="superscript"/>
        <sz val="10"/>
        <color theme="1"/>
        <rFont val="Calibri"/>
        <family val="2"/>
        <scheme val="minor"/>
      </rPr>
      <t>1</t>
    </r>
  </si>
  <si>
    <r>
      <t>Indépendants, hors agriculteurs</t>
    </r>
    <r>
      <rPr>
        <vertAlign val="superscript"/>
        <sz val="10"/>
        <color theme="1"/>
        <rFont val="Calibri"/>
        <family val="2"/>
        <scheme val="minor"/>
      </rPr>
      <t>2</t>
    </r>
  </si>
  <si>
    <t>Tous régimes d'emploi confondus</t>
  </si>
  <si>
    <t>1. Fonction publique comme régime d'emploi principal : Service des retraites de l'État (SRE) pour les fonctionnaires civils et militaires, régimes spéciaux. Fonction publique comme régime de retraite principal : SRE pour les fonctionnaires civils et militaires, CNRACL et régimes spéciaux.</t>
  </si>
  <si>
    <t>2. Indépendants : RSI et professions libérales.</t>
  </si>
  <si>
    <r>
      <t>Lecture</t>
    </r>
    <r>
      <rPr>
        <sz val="11"/>
        <color theme="1"/>
        <rFont val="Calibri"/>
        <family val="2"/>
        <scheme val="minor"/>
      </rPr>
      <t xml:space="preserve"> • 11,3 % des retraités de la fonction publique, nés en 1946 et ayant liquidé un droit direct en 2011 ou avant (c’est-à-dire à 65 ans ou avant) ont cumulé, pendant une année au moins entre l’année qui suit le départ à la retraite et l’année des 66 ans, une retraite dans la fonction publique avec un emploi salarié dans le privé (CNAV).</t>
    </r>
  </si>
  <si>
    <r>
      <t xml:space="preserve">Note </t>
    </r>
    <r>
      <rPr>
        <sz val="11"/>
        <color theme="1"/>
        <rFont val="Calibri"/>
        <family val="2"/>
        <scheme val="minor"/>
      </rPr>
      <t>• Si un retraité effectue un cumul emploi-retraite intrarégime dans deux régimes différents, alors le cumul retenu est celui de la caisse de retraite principale (où le plus grand nombre de trimestres ont été validés). Si un retraité cumule un emploi avec une retraite d'un même régime, mais également avec une retraite d'un autre régime, alors la dimension interrégimes est privilégiée.</t>
    </r>
  </si>
  <si>
    <r>
      <t>Champ</t>
    </r>
    <r>
      <rPr>
        <sz val="11"/>
        <color theme="1"/>
        <rFont val="Calibri"/>
        <family val="2"/>
        <scheme val="minor"/>
      </rPr>
      <t xml:space="preserve"> • Retraités de droit direct d'un régime de base, résidant en France ou à l'étranger, ayant liquidé un droit à retraite en 2011 ou avant, nés en 1946, vivants au 31 décembre 2012.</t>
    </r>
  </si>
  <si>
    <r>
      <t>Source</t>
    </r>
    <r>
      <rPr>
        <sz val="11"/>
        <color theme="1"/>
        <rFont val="Calibri"/>
        <family val="2"/>
        <scheme val="minor"/>
      </rPr>
      <t xml:space="preserve"> • EIR 2012 de la DREES.</t>
    </r>
  </si>
  <si>
    <t>Effectifs du cumul emploi-retraite en 2016</t>
  </si>
  <si>
    <t>Classification des cumulants emploi-retraite</t>
  </si>
  <si>
    <t>Retraités nés en 1946 ayant cumulé un emploi et une retraite, selon le régime principal de retraite et d’emploi</t>
  </si>
  <si>
    <t>SOMMAIRE</t>
  </si>
  <si>
    <t>Onglet</t>
  </si>
  <si>
    <t>Illustration</t>
  </si>
  <si>
    <t xml:space="preserve">Part de cumulants parmi les 53-74 ans </t>
  </si>
  <si>
    <t>Effectifs de cumulants emploi-retraite entre 2013 et 2016</t>
  </si>
  <si>
    <t>Rémunération totale mensuelle retirée de la profession principale</t>
  </si>
  <si>
    <t>Caractéristiques de la pratique du temps partiel chez les cumulants et les Non cumulants de 53 ans ou plus</t>
  </si>
  <si>
    <r>
      <rPr>
        <b/>
        <sz val="11"/>
        <color theme="1"/>
        <rFont val="Calibri"/>
        <family val="2"/>
        <scheme val="minor"/>
      </rPr>
      <t>Note</t>
    </r>
    <r>
      <rPr>
        <sz val="11"/>
        <color theme="1"/>
        <rFont val="Calibri"/>
        <family val="2"/>
        <scheme val="minor"/>
      </rPr>
      <t xml:space="preserve"> : Pour le calcul des parts de cumulants, le champ des non cumulants est restreint aux 53-74 ans. Le champ des cumulants inclut, quant à lui, les personnes de 75 ans et plus, qui représente alors 5,0 % du champ.</t>
    </r>
  </si>
  <si>
    <r>
      <t>Champ</t>
    </r>
    <r>
      <rPr>
        <sz val="11"/>
        <color theme="1"/>
        <rFont val="Calibri"/>
        <family val="2"/>
        <scheme val="minor"/>
      </rPr>
      <t> : actifs occupés en temps partiel résidant en France.</t>
    </r>
  </si>
  <si>
    <r>
      <rPr>
        <b/>
        <sz val="11"/>
        <color theme="1"/>
        <rFont val="Calibri"/>
        <family val="2"/>
        <scheme val="minor"/>
      </rPr>
      <t>Champ</t>
    </r>
    <r>
      <rPr>
        <sz val="11"/>
        <color theme="1"/>
        <rFont val="Calibri"/>
        <family val="2"/>
        <scheme val="minor"/>
      </rPr>
      <t xml:space="preserve"> : personnes en emploi à temps partiel pour raisons personnelles ou familiales</t>
    </r>
  </si>
  <si>
    <r>
      <rPr>
        <b/>
        <sz val="11"/>
        <color theme="1"/>
        <rFont val="Calibri"/>
        <family val="2"/>
        <scheme val="minor"/>
      </rPr>
      <t>Champ</t>
    </r>
    <r>
      <rPr>
        <sz val="11"/>
        <color theme="1"/>
        <rFont val="Calibri"/>
        <family val="2"/>
        <scheme val="minor"/>
      </rPr>
      <t xml:space="preserve"> : personnes en emploi à temps partiel</t>
    </r>
  </si>
  <si>
    <t>T. Effectif 2016</t>
  </si>
  <si>
    <t>T. Effectifs 2013-2016</t>
  </si>
  <si>
    <t>T. Classification</t>
  </si>
  <si>
    <t>T. Classification (num)</t>
  </si>
  <si>
    <t>T. Croisements caisses</t>
  </si>
  <si>
    <t>T. Retraités</t>
  </si>
  <si>
    <t>T. Actifs</t>
  </si>
  <si>
    <t>T. Temps partiel</t>
  </si>
  <si>
    <r>
      <t>Note</t>
    </r>
    <r>
      <rPr>
        <sz val="11"/>
        <color theme="1"/>
        <rFont val="Calibri"/>
        <family val="2"/>
        <scheme val="minor"/>
      </rPr>
      <t> : ce tableau est la version chiffrée du tableau 2 (issu d'une classification ascendante hiérarchique) de l'ER n°XX sur le cumul emploi-retraite (présenté dans l'onglet Tableau Classification).</t>
    </r>
  </si>
  <si>
    <t>Intérimaires, CDD</t>
  </si>
  <si>
    <t>Professions libérales</t>
  </si>
  <si>
    <t>Cadres et professions intellectuelles supérieures *</t>
  </si>
  <si>
    <t>* Hors professions libérales</t>
  </si>
  <si>
    <t>Temps complet</t>
  </si>
  <si>
    <t>Partiel (plus de 50%)</t>
  </si>
  <si>
    <t>Partiel (non renseigné)</t>
  </si>
  <si>
    <t>Temporaire ou d'appoint</t>
  </si>
  <si>
    <t>CSP au titre de l’activité de cumul</t>
  </si>
  <si>
    <t>Sous représentation des âges extrêmes</t>
  </si>
  <si>
    <t>Population très jeune</t>
  </si>
  <si>
    <t>Très peu diplômée</t>
  </si>
  <si>
    <t>Peu diplômée</t>
  </si>
  <si>
    <t>Sur représentation des diplômes intermédiaires</t>
  </si>
  <si>
    <t>Sous représentation des CDI au profit des CDD ou de l'interim</t>
  </si>
  <si>
    <t>Catégorie socioprofessionnelle au titre de l’activité de cumul</t>
  </si>
  <si>
    <t>Ouvriers et employés, ainsi que professions intermédiaires</t>
  </si>
  <si>
    <t>Temps partiel court</t>
  </si>
  <si>
    <t>Surreprésentation des célibataires, veufs ou divorcés</t>
  </si>
  <si>
    <t>Sur représentation des mariés/pacsés</t>
  </si>
  <si>
    <t>Sous représentation de femmes</t>
  </si>
  <si>
    <t>Sur représentation de femmes</t>
  </si>
  <si>
    <t>Partiel (50% ou moins)</t>
  </si>
  <si>
    <t>Cadres et professions intellectuelles supérieures*</t>
  </si>
  <si>
    <r>
      <t>Note : c</t>
    </r>
    <r>
      <rPr>
        <sz val="11"/>
        <color theme="1"/>
        <rFont val="Calibri"/>
        <family val="2"/>
        <scheme val="minor"/>
      </rPr>
      <t>e tableau illustre les écarts à la moyenne des cinq profils de cumulants emploi-retraite</t>
    </r>
  </si>
  <si>
    <t>Ce fichier reprend quelques données de l'E&amp;R n°1021  sur le cumul emploi-retraite et propose des données complémentaires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</si>
</sst>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quot;_-;\-* #,##0.00\ &quot;€&quot;_-;_-* &quot;-&quot;??\ &quot;€&quot;_-;_-@_-"/>
    <numFmt numFmtId="43" formatCode="_-* #,##0.00\ _€_-;\-* #,##0.00\ _€_-;_-* &quot;-&quot;??\ _€_-;_-@_-"/>
    <numFmt numFmtId="164" formatCode="0.0%"/>
    <numFmt numFmtId="165" formatCode="_-* #,##0\ _€_-;\-* #,##0\ _€_-;_-* &quot;-&quot;??\ _€_-;_-@_-"/>
    <numFmt numFmtId="166" formatCode="0.0"/>
    <numFmt numFmtId="167" formatCode="#,##0.0_ ;\-#,##0.0\ "/>
    <numFmt numFmtId="168" formatCode="#,##0.0"/>
    <numFmt numFmtId="169" formatCode="_-* #,##0.0\ _€_-;\-* #,##0.0\ _€_-;_-* &quot;-&quot;??\ _€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name val="MS Sans Serif"/>
      <family val="2"/>
    </font>
    <font>
      <b/>
      <sz val="10"/>
      <name val="Arial"/>
      <family val="2"/>
    </font>
    <font>
      <sz val="11"/>
      <color theme="1"/>
      <name val="Arial"/>
      <family val="2"/>
    </font>
    <font>
      <sz val="10"/>
      <name val="Arial"/>
      <family val="2"/>
    </font>
    <font>
      <b/>
      <sz val="10"/>
      <color theme="1"/>
      <name val="Arial"/>
      <family val="2"/>
    </font>
    <font>
      <b/>
      <sz val="10"/>
      <color theme="1"/>
      <name val="Times New Roman"/>
      <family val="1"/>
    </font>
    <font>
      <b/>
      <sz val="10"/>
      <color rgb="FF000000"/>
      <name val="Times New Roman"/>
      <family val="1"/>
    </font>
    <font>
      <sz val="10"/>
      <color rgb="FF000000"/>
      <name val="Times New Roman"/>
      <family val="1"/>
    </font>
    <font>
      <b/>
      <i/>
      <sz val="11"/>
      <color theme="1"/>
      <name val="Calibri"/>
      <family val="2"/>
      <scheme val="minor"/>
    </font>
    <font>
      <i/>
      <sz val="11"/>
      <color theme="1"/>
      <name val="Calibri"/>
      <family val="2"/>
      <scheme val="minor"/>
    </font>
    <font>
      <sz val="8"/>
      <color theme="1"/>
      <name val="Calibri"/>
      <family val="2"/>
      <scheme val="minor"/>
    </font>
    <font>
      <b/>
      <sz val="11"/>
      <name val="Calibri"/>
      <family val="2"/>
      <scheme val="minor"/>
    </font>
    <font>
      <sz val="11"/>
      <color rgb="FF000000"/>
      <name val="Calibri"/>
      <family val="2"/>
      <scheme val="minor"/>
    </font>
    <font>
      <sz val="10"/>
      <color theme="1"/>
      <name val="Calibri"/>
      <family val="2"/>
      <scheme val="minor"/>
    </font>
    <font>
      <b/>
      <sz val="10"/>
      <color theme="1"/>
      <name val="Calibri"/>
      <family val="2"/>
      <scheme val="minor"/>
    </font>
    <font>
      <u/>
      <sz val="10"/>
      <color indexed="30"/>
      <name val="Arial"/>
      <family val="2"/>
    </font>
    <font>
      <b/>
      <sz val="11"/>
      <color rgb="FF000000"/>
      <name val="Calibri"/>
      <family val="2"/>
      <scheme val="minor"/>
    </font>
    <font>
      <vertAlign val="superscript"/>
      <sz val="10"/>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6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right style="dotted">
        <color indexed="64"/>
      </right>
      <top/>
      <bottom style="dotted">
        <color indexed="64"/>
      </bottom>
      <diagonal/>
    </border>
    <border>
      <left/>
      <right style="medium">
        <color indexed="64"/>
      </right>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s>
  <cellStyleXfs count="20">
    <xf numFmtId="0" fontId="0"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6" fillId="0" borderId="0"/>
    <xf numFmtId="44"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6" fillId="0" borderId="0"/>
    <xf numFmtId="0" fontId="3"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6" fillId="0" borderId="0" applyFont="0" applyFill="0" applyBorder="0" applyAlignment="0" applyProtection="0"/>
    <xf numFmtId="0" fontId="18" fillId="0" borderId="0" applyNumberFormat="0" applyFill="0" applyBorder="0" applyAlignment="0" applyProtection="0">
      <alignment vertical="top"/>
      <protection locked="0"/>
    </xf>
    <xf numFmtId="0" fontId="3" fillId="0" borderId="0"/>
    <xf numFmtId="9" fontId="1" fillId="0" borderId="0" applyFont="0" applyFill="0" applyBorder="0" applyAlignment="0" applyProtection="0"/>
  </cellStyleXfs>
  <cellXfs count="153">
    <xf numFmtId="0" fontId="0" fillId="0" borderId="0" xfId="0"/>
    <xf numFmtId="0" fontId="0" fillId="0" borderId="0" xfId="0" applyAlignment="1">
      <alignment vertical="center"/>
    </xf>
    <xf numFmtId="0" fontId="5" fillId="0" borderId="0" xfId="0" applyFont="1" applyAlignment="1">
      <alignment vertical="center"/>
    </xf>
    <xf numFmtId="164" fontId="4" fillId="0" borderId="12" xfId="3" applyNumberFormat="1" applyFont="1" applyBorder="1" applyAlignment="1">
      <alignment vertical="center"/>
    </xf>
    <xf numFmtId="164" fontId="4" fillId="0" borderId="13" xfId="3" applyNumberFormat="1" applyFont="1" applyBorder="1" applyAlignment="1">
      <alignment vertical="center"/>
    </xf>
    <xf numFmtId="164" fontId="4" fillId="0" borderId="14" xfId="3" applyNumberFormat="1" applyFont="1" applyBorder="1" applyAlignment="1">
      <alignment vertical="center"/>
    </xf>
    <xf numFmtId="165" fontId="10" fillId="2" borderId="2" xfId="16" applyNumberFormat="1" applyFont="1" applyFill="1" applyBorder="1" applyAlignment="1">
      <alignment horizontal="right" vertical="center" wrapText="1"/>
    </xf>
    <xf numFmtId="165" fontId="10" fillId="2" borderId="6" xfId="16" applyNumberFormat="1" applyFont="1" applyFill="1" applyBorder="1" applyAlignment="1">
      <alignment horizontal="right" vertical="center" wrapText="1"/>
    </xf>
    <xf numFmtId="165" fontId="9" fillId="2" borderId="11" xfId="16" applyNumberFormat="1" applyFont="1" applyFill="1" applyBorder="1" applyAlignment="1">
      <alignment horizontal="right" vertical="center" wrapText="1"/>
    </xf>
    <xf numFmtId="167" fontId="10" fillId="2" borderId="3" xfId="16" applyNumberFormat="1" applyFont="1" applyFill="1" applyBorder="1" applyAlignment="1">
      <alignment horizontal="right" vertical="center" wrapText="1"/>
    </xf>
    <xf numFmtId="167" fontId="10" fillId="2" borderId="0" xfId="16" applyNumberFormat="1" applyFont="1" applyFill="1" applyBorder="1" applyAlignment="1">
      <alignment horizontal="right" vertical="center" wrapText="1"/>
    </xf>
    <xf numFmtId="167" fontId="9" fillId="2" borderId="16" xfId="16" applyNumberFormat="1" applyFont="1" applyFill="1" applyBorder="1" applyAlignment="1">
      <alignment horizontal="right" vertical="center" wrapText="1"/>
    </xf>
    <xf numFmtId="167" fontId="10" fillId="2" borderId="4" xfId="16" applyNumberFormat="1" applyFont="1" applyFill="1" applyBorder="1" applyAlignment="1">
      <alignment horizontal="right" vertical="center" wrapText="1"/>
    </xf>
    <xf numFmtId="167" fontId="10" fillId="2" borderId="7" xfId="16" applyNumberFormat="1" applyFont="1" applyFill="1" applyBorder="1" applyAlignment="1">
      <alignment horizontal="right" vertical="center" wrapText="1"/>
    </xf>
    <xf numFmtId="167" fontId="9" fillId="2" borderId="15" xfId="16" applyNumberFormat="1" applyFont="1" applyFill="1" applyBorder="1" applyAlignment="1">
      <alignment horizontal="right" vertical="center" wrapText="1"/>
    </xf>
    <xf numFmtId="0" fontId="9"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0" fillId="2" borderId="5" xfId="0" applyFont="1" applyFill="1" applyBorder="1" applyAlignment="1">
      <alignment horizontal="left" vertical="center" wrapText="1"/>
    </xf>
    <xf numFmtId="0" fontId="8" fillId="2" borderId="10" xfId="0" applyFont="1" applyFill="1" applyBorder="1" applyAlignment="1">
      <alignment horizontal="left" vertical="center"/>
    </xf>
    <xf numFmtId="0" fontId="2" fillId="0" borderId="0" xfId="0" applyFont="1" applyAlignment="1">
      <alignment vertical="center"/>
    </xf>
    <xf numFmtId="0" fontId="0" fillId="0" borderId="10" xfId="0" applyBorder="1" applyAlignment="1">
      <alignment horizontal="center" vertical="center"/>
    </xf>
    <xf numFmtId="166" fontId="0" fillId="0" borderId="10" xfId="0" applyNumberFormat="1" applyBorder="1" applyAlignment="1">
      <alignment vertical="center"/>
    </xf>
    <xf numFmtId="0" fontId="2" fillId="0" borderId="10" xfId="0" applyFont="1" applyBorder="1" applyAlignment="1">
      <alignment horizontal="center" vertical="center"/>
    </xf>
    <xf numFmtId="0" fontId="2" fillId="0" borderId="10" xfId="0" applyFont="1" applyBorder="1" applyAlignment="1">
      <alignment horizontal="center" vertical="center" wrapText="1"/>
    </xf>
    <xf numFmtId="0" fontId="0" fillId="0" borderId="10" xfId="0" applyFont="1" applyBorder="1" applyAlignment="1">
      <alignment horizontal="center" vertical="center"/>
    </xf>
    <xf numFmtId="9" fontId="2" fillId="0" borderId="10" xfId="0" applyNumberFormat="1" applyFont="1" applyBorder="1" applyAlignment="1">
      <alignment horizontal="center" vertical="center" wrapText="1"/>
    </xf>
    <xf numFmtId="0" fontId="0" fillId="0" borderId="0" xfId="0"/>
    <xf numFmtId="0" fontId="2" fillId="0" borderId="5" xfId="0" applyFont="1" applyBorder="1" applyAlignment="1">
      <alignment horizontal="center" vertical="center" wrapText="1"/>
    </xf>
    <xf numFmtId="166" fontId="0" fillId="0" borderId="5" xfId="0" applyNumberFormat="1" applyBorder="1"/>
    <xf numFmtId="166" fontId="0" fillId="0" borderId="0" xfId="0" applyNumberFormat="1" applyBorder="1"/>
    <xf numFmtId="0" fontId="2" fillId="0" borderId="0" xfId="0" applyFont="1" applyBorder="1" applyAlignment="1">
      <alignment horizontal="center" vertical="center" wrapText="1"/>
    </xf>
    <xf numFmtId="0" fontId="0" fillId="0" borderId="0" xfId="0" applyBorder="1"/>
    <xf numFmtId="0" fontId="0" fillId="0" borderId="0" xfId="0"/>
    <xf numFmtId="0" fontId="2" fillId="0" borderId="10" xfId="0" applyFont="1" applyBorder="1" applyAlignment="1">
      <alignment horizontal="center" vertical="center"/>
    </xf>
    <xf numFmtId="0" fontId="0" fillId="0" borderId="0" xfId="0"/>
    <xf numFmtId="0" fontId="2" fillId="0" borderId="10" xfId="0" applyFont="1" applyBorder="1" applyAlignment="1">
      <alignment horizontal="center" vertical="center"/>
    </xf>
    <xf numFmtId="0" fontId="0" fillId="0" borderId="0" xfId="0"/>
    <xf numFmtId="0" fontId="2" fillId="0" borderId="10" xfId="0" applyFont="1" applyBorder="1" applyAlignment="1">
      <alignment horizontal="center" vertical="center"/>
    </xf>
    <xf numFmtId="0" fontId="0" fillId="0" borderId="0" xfId="0"/>
    <xf numFmtId="0" fontId="11" fillId="0" borderId="10" xfId="0" applyFont="1" applyBorder="1" applyAlignment="1">
      <alignment horizontal="center" vertical="center"/>
    </xf>
    <xf numFmtId="166" fontId="12" fillId="0" borderId="10" xfId="0" applyNumberFormat="1" applyFont="1" applyBorder="1" applyAlignment="1">
      <alignment vertical="center"/>
    </xf>
    <xf numFmtId="0" fontId="2" fillId="0" borderId="0" xfId="0" applyFont="1"/>
    <xf numFmtId="0" fontId="4" fillId="0" borderId="1" xfId="1" applyFont="1" applyBorder="1" applyAlignment="1">
      <alignment horizontal="center" vertical="center"/>
    </xf>
    <xf numFmtId="165" fontId="14" fillId="0" borderId="27" xfId="2" applyNumberFormat="1" applyFont="1" applyBorder="1" applyAlignment="1">
      <alignment horizontal="center" vertical="center" wrapText="1"/>
    </xf>
    <xf numFmtId="165" fontId="14" fillId="0" borderId="28" xfId="2" applyNumberFormat="1" applyFont="1" applyBorder="1" applyAlignment="1">
      <alignment horizontal="center" vertical="center" wrapText="1"/>
    </xf>
    <xf numFmtId="165" fontId="14" fillId="0" borderId="29" xfId="2" applyNumberFormat="1" applyFont="1" applyBorder="1" applyAlignment="1">
      <alignment horizontal="center" vertical="center" wrapText="1"/>
    </xf>
    <xf numFmtId="0" fontId="6" fillId="0" borderId="30" xfId="1" applyFont="1" applyBorder="1" applyAlignment="1">
      <alignment vertical="center"/>
    </xf>
    <xf numFmtId="0" fontId="6" fillId="0" borderId="31" xfId="1" applyFont="1" applyBorder="1" applyAlignment="1">
      <alignment vertical="center"/>
    </xf>
    <xf numFmtId="0" fontId="6" fillId="0" borderId="32" xfId="1" applyFont="1" applyBorder="1" applyAlignment="1">
      <alignment vertical="center"/>
    </xf>
    <xf numFmtId="0" fontId="6" fillId="0" borderId="33" xfId="1" applyFont="1" applyBorder="1" applyAlignment="1">
      <alignment vertical="center"/>
    </xf>
    <xf numFmtId="0" fontId="6" fillId="0" borderId="34" xfId="1" applyFont="1" applyBorder="1" applyAlignment="1">
      <alignment vertical="center"/>
    </xf>
    <xf numFmtId="164" fontId="6" fillId="0" borderId="17" xfId="3" applyNumberFormat="1" applyFont="1" applyBorder="1" applyAlignment="1">
      <alignment vertical="center"/>
    </xf>
    <xf numFmtId="164" fontId="6" fillId="0" borderId="18" xfId="3" applyNumberFormat="1" applyFont="1" applyBorder="1" applyAlignment="1">
      <alignment vertical="center"/>
    </xf>
    <xf numFmtId="164" fontId="6" fillId="0" borderId="19" xfId="3" applyNumberFormat="1" applyFont="1" applyBorder="1" applyAlignment="1">
      <alignment vertical="center"/>
    </xf>
    <xf numFmtId="164" fontId="6" fillId="0" borderId="20" xfId="3" applyNumberFormat="1" applyFont="1" applyBorder="1" applyAlignment="1">
      <alignment vertical="center"/>
    </xf>
    <xf numFmtId="164" fontId="6" fillId="0" borderId="21" xfId="3" applyNumberFormat="1" applyFont="1" applyBorder="1" applyAlignment="1">
      <alignment vertical="center"/>
    </xf>
    <xf numFmtId="164" fontId="6" fillId="0" borderId="22" xfId="3" applyNumberFormat="1" applyFont="1" applyBorder="1" applyAlignment="1">
      <alignment vertical="center"/>
    </xf>
    <xf numFmtId="164" fontId="6" fillId="0" borderId="23" xfId="3" applyNumberFormat="1" applyFont="1" applyBorder="1" applyAlignment="1">
      <alignment vertical="center"/>
    </xf>
    <xf numFmtId="164" fontId="6" fillId="0" borderId="24" xfId="3" applyNumberFormat="1" applyFont="1" applyBorder="1" applyAlignment="1">
      <alignment vertical="center"/>
    </xf>
    <xf numFmtId="164" fontId="6" fillId="0" borderId="25" xfId="3" applyNumberFormat="1" applyFont="1" applyBorder="1" applyAlignment="1">
      <alignment vertical="center"/>
    </xf>
    <xf numFmtId="166" fontId="2" fillId="0" borderId="10" xfId="0" applyNumberFormat="1" applyFont="1" applyBorder="1" applyAlignment="1">
      <alignment vertical="center" wrapText="1"/>
    </xf>
    <xf numFmtId="0" fontId="2" fillId="0" borderId="0" xfId="0" applyFont="1" applyAlignment="1">
      <alignment horizontal="left" vertical="center"/>
    </xf>
    <xf numFmtId="0" fontId="2" fillId="0" borderId="10" xfId="0" applyFont="1" applyBorder="1" applyAlignment="1">
      <alignment vertical="center"/>
    </xf>
    <xf numFmtId="0" fontId="4" fillId="0" borderId="0" xfId="1" applyFont="1" applyBorder="1" applyAlignment="1">
      <alignment horizontal="center" vertical="center"/>
    </xf>
    <xf numFmtId="166" fontId="4" fillId="0" borderId="0" xfId="1" applyNumberFormat="1" applyFont="1" applyBorder="1" applyAlignment="1">
      <alignment horizontal="right" vertical="center"/>
    </xf>
    <xf numFmtId="166" fontId="2" fillId="0" borderId="0" xfId="0" applyNumberFormat="1" applyFont="1" applyBorder="1" applyAlignment="1">
      <alignment vertical="center" wrapText="1"/>
    </xf>
    <xf numFmtId="0" fontId="2" fillId="0" borderId="0" xfId="0" applyFont="1" applyAlignment="1">
      <alignment vertical="center" wrapText="1"/>
    </xf>
    <xf numFmtId="0" fontId="0" fillId="0" borderId="0" xfId="0" applyAlignment="1">
      <alignment vertical="center" wrapText="1"/>
    </xf>
    <xf numFmtId="166" fontId="0" fillId="0" borderId="10" xfId="0" applyNumberFormat="1" applyBorder="1" applyAlignment="1">
      <alignment vertical="center" wrapText="1"/>
    </xf>
    <xf numFmtId="0" fontId="11" fillId="0" borderId="0" xfId="0" applyFont="1" applyBorder="1" applyAlignment="1">
      <alignment horizontal="center" vertical="center"/>
    </xf>
    <xf numFmtId="166" fontId="12" fillId="0" borderId="0" xfId="0" applyNumberFormat="1" applyFont="1" applyBorder="1" applyAlignment="1">
      <alignment vertical="center"/>
    </xf>
    <xf numFmtId="0" fontId="2" fillId="0" borderId="0" xfId="0" applyFont="1" applyBorder="1" applyAlignment="1">
      <alignment horizontal="left" vertical="center"/>
    </xf>
    <xf numFmtId="0" fontId="18" fillId="0" borderId="0" xfId="17" applyAlignment="1" applyProtection="1"/>
    <xf numFmtId="0" fontId="0" fillId="0" borderId="9" xfId="0" applyBorder="1" applyAlignment="1"/>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9" fillId="0" borderId="42" xfId="0" applyFont="1" applyBorder="1" applyAlignment="1">
      <alignment horizontal="center" vertical="center" wrapText="1"/>
    </xf>
    <xf numFmtId="168" fontId="19" fillId="0" borderId="37" xfId="0" applyNumberFormat="1" applyFont="1" applyBorder="1" applyAlignment="1">
      <alignment horizontal="right" vertical="center" wrapText="1"/>
    </xf>
    <xf numFmtId="168" fontId="19" fillId="0" borderId="38" xfId="0" applyNumberFormat="1" applyFont="1" applyBorder="1" applyAlignment="1">
      <alignment horizontal="right" vertical="center" wrapText="1"/>
    </xf>
    <xf numFmtId="168" fontId="19" fillId="0" borderId="26" xfId="0" applyNumberFormat="1" applyFont="1" applyBorder="1" applyAlignment="1">
      <alignment horizontal="right" vertical="center" wrapText="1"/>
    </xf>
    <xf numFmtId="9" fontId="6" fillId="0" borderId="0" xfId="7" applyFont="1" applyFill="1" applyBorder="1" applyAlignment="1">
      <alignment vertical="center" wrapText="1"/>
    </xf>
    <xf numFmtId="1" fontId="6" fillId="0" borderId="0" xfId="18" applyNumberFormat="1" applyFont="1" applyFill="1" applyBorder="1" applyAlignment="1">
      <alignment horizontal="center" vertical="center" wrapText="1"/>
    </xf>
    <xf numFmtId="169" fontId="6" fillId="0" borderId="0" xfId="16" applyNumberFormat="1" applyFont="1" applyFill="1" applyBorder="1" applyAlignment="1">
      <alignment vertical="center"/>
    </xf>
    <xf numFmtId="0" fontId="17" fillId="0" borderId="47" xfId="0" applyFont="1" applyBorder="1" applyAlignment="1">
      <alignment horizontal="center" vertical="center" wrapText="1"/>
    </xf>
    <xf numFmtId="0" fontId="17" fillId="0" borderId="44" xfId="0" applyFont="1" applyBorder="1" applyAlignment="1">
      <alignment horizontal="center" vertical="center" wrapText="1"/>
    </xf>
    <xf numFmtId="0" fontId="16" fillId="0" borderId="48" xfId="0" applyFont="1" applyBorder="1" applyAlignment="1">
      <alignment vertical="center"/>
    </xf>
    <xf numFmtId="0" fontId="16" fillId="0" borderId="49" xfId="0" applyFont="1" applyBorder="1" applyAlignment="1">
      <alignment horizontal="center" vertical="center"/>
    </xf>
    <xf numFmtId="0" fontId="16" fillId="0" borderId="47" xfId="0" applyFont="1" applyBorder="1" applyAlignment="1">
      <alignment vertical="center" wrapText="1"/>
    </xf>
    <xf numFmtId="0" fontId="16" fillId="0" borderId="26" xfId="0" applyFont="1" applyBorder="1" applyAlignment="1">
      <alignment horizontal="center" vertical="center"/>
    </xf>
    <xf numFmtId="0" fontId="0" fillId="0" borderId="0" xfId="0" applyAlignment="1">
      <alignment horizontal="left" vertical="center"/>
    </xf>
    <xf numFmtId="0" fontId="0" fillId="0" borderId="0" xfId="0" applyAlignment="1">
      <alignment horizontal="left"/>
    </xf>
    <xf numFmtId="0" fontId="0" fillId="0" borderId="0" xfId="0" applyFont="1"/>
    <xf numFmtId="0" fontId="0" fillId="0" borderId="0" xfId="0" applyFont="1" applyAlignment="1">
      <alignment vertical="center"/>
    </xf>
    <xf numFmtId="0" fontId="0" fillId="0" borderId="0" xfId="0" applyAlignment="1">
      <alignment wrapText="1"/>
    </xf>
    <xf numFmtId="0" fontId="0" fillId="0" borderId="10" xfId="0" applyFont="1" applyBorder="1" applyAlignment="1">
      <alignment horizontal="center" vertical="center" wrapText="1"/>
    </xf>
    <xf numFmtId="0" fontId="11" fillId="0" borderId="10" xfId="0" applyFont="1" applyBorder="1" applyAlignment="1">
      <alignment horizontal="center" vertical="center" wrapText="1"/>
    </xf>
    <xf numFmtId="166" fontId="12" fillId="0" borderId="10" xfId="0" applyNumberFormat="1" applyFont="1" applyBorder="1" applyAlignment="1">
      <alignment vertical="center" wrapText="1"/>
    </xf>
    <xf numFmtId="0" fontId="0" fillId="0" borderId="10" xfId="0" applyBorder="1" applyAlignment="1">
      <alignment horizontal="center" vertical="center" wrapText="1"/>
    </xf>
    <xf numFmtId="0" fontId="2" fillId="0" borderId="0" xfId="0" applyFont="1" applyAlignment="1"/>
    <xf numFmtId="0" fontId="0" fillId="0" borderId="0" xfId="0" applyAlignment="1"/>
    <xf numFmtId="3" fontId="0" fillId="0" borderId="10" xfId="0" applyNumberFormat="1" applyBorder="1" applyAlignment="1">
      <alignment vertical="center"/>
    </xf>
    <xf numFmtId="3" fontId="2" fillId="0" borderId="10" xfId="0" applyNumberFormat="1" applyFont="1" applyBorder="1" applyAlignment="1">
      <alignment vertical="center"/>
    </xf>
    <xf numFmtId="0" fontId="11" fillId="0" borderId="0" xfId="0" applyFont="1" applyBorder="1" applyAlignment="1">
      <alignment horizontal="center" vertical="center" wrapText="1"/>
    </xf>
    <xf numFmtId="166" fontId="12" fillId="0" borderId="0" xfId="0" applyNumberFormat="1" applyFont="1" applyBorder="1" applyAlignment="1">
      <alignment vertical="center" wrapText="1"/>
    </xf>
    <xf numFmtId="0" fontId="0" fillId="0" borderId="0" xfId="0" applyBorder="1" applyAlignment="1">
      <alignment wrapText="1"/>
    </xf>
    <xf numFmtId="166" fontId="0" fillId="0" borderId="5" xfId="0" applyNumberFormat="1" applyBorder="1" applyAlignment="1">
      <alignment wrapText="1"/>
    </xf>
    <xf numFmtId="166" fontId="0" fillId="0" borderId="0" xfId="0" applyNumberFormat="1" applyBorder="1" applyAlignment="1">
      <alignment wrapText="1"/>
    </xf>
    <xf numFmtId="164" fontId="4" fillId="0" borderId="10" xfId="19" applyNumberFormat="1" applyFont="1" applyBorder="1" applyAlignment="1">
      <alignment horizontal="right" vertical="center"/>
    </xf>
    <xf numFmtId="164" fontId="4" fillId="0" borderId="50" xfId="19" applyNumberFormat="1" applyFont="1" applyBorder="1" applyAlignment="1">
      <alignment horizontal="right" vertical="center"/>
    </xf>
    <xf numFmtId="164" fontId="4" fillId="0" borderId="51" xfId="19" applyNumberFormat="1" applyFont="1" applyBorder="1" applyAlignment="1">
      <alignment horizontal="right" vertical="center"/>
    </xf>
    <xf numFmtId="164" fontId="4" fillId="0" borderId="52" xfId="19" applyNumberFormat="1" applyFont="1" applyBorder="1" applyAlignment="1">
      <alignment horizontal="right" vertical="center"/>
    </xf>
    <xf numFmtId="0" fontId="6" fillId="0" borderId="12" xfId="1" applyFont="1" applyBorder="1" applyAlignment="1">
      <alignment vertical="center"/>
    </xf>
    <xf numFmtId="0" fontId="6" fillId="0" borderId="13" xfId="1" applyFont="1" applyBorder="1" applyAlignment="1">
      <alignment vertical="center"/>
    </xf>
    <xf numFmtId="0" fontId="6" fillId="0" borderId="14" xfId="1" applyFont="1" applyBorder="1" applyAlignment="1">
      <alignment vertical="center"/>
    </xf>
    <xf numFmtId="0" fontId="6" fillId="0" borderId="6" xfId="1" applyFont="1" applyBorder="1" applyAlignment="1">
      <alignment vertical="center"/>
    </xf>
    <xf numFmtId="0" fontId="21" fillId="0" borderId="0" xfId="1" applyFont="1" applyBorder="1" applyAlignment="1">
      <alignment horizontal="left" vertical="center"/>
    </xf>
    <xf numFmtId="164" fontId="6" fillId="0" borderId="53" xfId="3" applyNumberFormat="1" applyFont="1" applyBorder="1" applyAlignment="1">
      <alignment vertical="center"/>
    </xf>
    <xf numFmtId="164" fontId="6" fillId="0" borderId="54" xfId="3" applyNumberFormat="1" applyFont="1" applyBorder="1" applyAlignment="1">
      <alignment vertical="center"/>
    </xf>
    <xf numFmtId="164" fontId="6" fillId="0" borderId="55" xfId="3" applyNumberFormat="1" applyFont="1" applyBorder="1" applyAlignment="1">
      <alignment vertical="center"/>
    </xf>
    <xf numFmtId="164" fontId="4" fillId="0" borderId="56" xfId="3" applyNumberFormat="1" applyFont="1" applyBorder="1" applyAlignment="1">
      <alignment vertical="center"/>
    </xf>
    <xf numFmtId="0" fontId="15" fillId="0" borderId="57"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60" xfId="0" applyFont="1" applyBorder="1" applyAlignment="1">
      <alignment horizontal="center" vertical="center" wrapText="1"/>
    </xf>
    <xf numFmtId="0" fontId="19" fillId="0" borderId="48"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62" xfId="0" applyFont="1" applyBorder="1" applyAlignment="1">
      <alignment horizontal="center" vertical="center" wrapText="1"/>
    </xf>
    <xf numFmtId="0" fontId="15" fillId="0" borderId="63" xfId="0" applyFont="1" applyBorder="1" applyAlignment="1">
      <alignment horizontal="center" vertical="center" wrapText="1"/>
    </xf>
    <xf numFmtId="0" fontId="19" fillId="0" borderId="47" xfId="0" applyFont="1" applyBorder="1" applyAlignment="1">
      <alignment horizontal="center" vertical="center" wrapText="1"/>
    </xf>
    <xf numFmtId="0" fontId="13" fillId="0" borderId="0" xfId="0" applyFont="1" applyAlignment="1">
      <alignment vertical="center" wrapText="1"/>
    </xf>
    <xf numFmtId="0" fontId="12" fillId="0" borderId="0" xfId="0" applyFont="1" applyBorder="1" applyAlignment="1">
      <alignment horizontal="left" vertical="center"/>
    </xf>
    <xf numFmtId="166" fontId="11" fillId="0" borderId="10" xfId="0" applyNumberFormat="1" applyFont="1" applyBorder="1" applyAlignment="1">
      <alignment vertical="center" wrapText="1"/>
    </xf>
    <xf numFmtId="166" fontId="2" fillId="0" borderId="10" xfId="0" applyNumberFormat="1" applyFont="1" applyBorder="1" applyAlignment="1">
      <alignment vertical="center"/>
    </xf>
    <xf numFmtId="166" fontId="11" fillId="0" borderId="10" xfId="0" applyNumberFormat="1" applyFont="1" applyBorder="1" applyAlignment="1">
      <alignment vertical="center"/>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4" fillId="0" borderId="11" xfId="1" applyFont="1" applyBorder="1" applyAlignment="1">
      <alignment horizontal="center" vertical="center"/>
    </xf>
    <xf numFmtId="0" fontId="4" fillId="0" borderId="15" xfId="1" applyFont="1" applyBorder="1" applyAlignment="1">
      <alignment horizontal="center" vertical="center"/>
    </xf>
    <xf numFmtId="0" fontId="4" fillId="0" borderId="10" xfId="1" applyFont="1" applyBorder="1" applyAlignment="1">
      <alignment horizontal="center" vertical="center"/>
    </xf>
    <xf numFmtId="0" fontId="17" fillId="0" borderId="45" xfId="0" applyFont="1" applyBorder="1" applyAlignment="1">
      <alignment vertical="center"/>
    </xf>
    <xf numFmtId="0" fontId="17" fillId="0" borderId="43" xfId="0" applyFont="1" applyBorder="1" applyAlignment="1">
      <alignment vertical="center"/>
    </xf>
    <xf numFmtId="0" fontId="17" fillId="0" borderId="35" xfId="0" applyFont="1" applyBorder="1" applyAlignment="1">
      <alignment horizontal="center" vertical="center"/>
    </xf>
    <xf numFmtId="0" fontId="17" fillId="0" borderId="46" xfId="0" applyFont="1" applyBorder="1" applyAlignment="1">
      <alignment horizontal="center" vertical="center"/>
    </xf>
    <xf numFmtId="0" fontId="17" fillId="0" borderId="26" xfId="0" applyFont="1" applyBorder="1" applyAlignment="1">
      <alignment horizontal="center" vertical="center"/>
    </xf>
    <xf numFmtId="0" fontId="21" fillId="0" borderId="0" xfId="0" applyFont="1"/>
  </cellXfs>
  <cellStyles count="20">
    <cellStyle name="Euro" xfId="5"/>
    <cellStyle name="Lien hypertexte" xfId="17" builtinId="8"/>
    <cellStyle name="Milliers 2" xfId="2"/>
    <cellStyle name="Milliers 2 2" xfId="11"/>
    <cellStyle name="Milliers 3" xfId="14"/>
    <cellStyle name="Milliers 4" xfId="16"/>
    <cellStyle name="Milliers 5" xfId="6"/>
    <cellStyle name="Normal" xfId="0" builtinId="0"/>
    <cellStyle name="Normal 2" xfId="1"/>
    <cellStyle name="Normal 2 2" xfId="9"/>
    <cellStyle name="Normal 3" xfId="8"/>
    <cellStyle name="Normal 4" xfId="10"/>
    <cellStyle name="Normal 5" xfId="13"/>
    <cellStyle name="Normal 6" xfId="4"/>
    <cellStyle name="Normal_retraites2009-13" xfId="18"/>
    <cellStyle name="Pourcentage" xfId="19" builtinId="5"/>
    <cellStyle name="Pourcentage 2" xfId="3"/>
    <cellStyle name="Pourcentage 2 2" xfId="7"/>
    <cellStyle name="Pourcentage 3" xfId="12"/>
    <cellStyle name="Pourcentage 4"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C26"/>
  <sheetViews>
    <sheetView tabSelected="1" workbookViewId="0">
      <selection activeCell="E5" sqref="E5"/>
    </sheetView>
  </sheetViews>
  <sheetFormatPr baseColWidth="10" defaultRowHeight="15" x14ac:dyDescent="0.25"/>
  <cols>
    <col min="1" max="1" width="24" bestFit="1" customWidth="1"/>
  </cols>
  <sheetData>
    <row r="1" spans="1:3" s="39" customFormat="1" x14ac:dyDescent="0.25">
      <c r="A1" s="42" t="s">
        <v>167</v>
      </c>
      <c r="B1" s="73"/>
    </row>
    <row r="2" spans="1:3" s="39" customFormat="1" x14ac:dyDescent="0.25">
      <c r="B2" s="73"/>
    </row>
    <row r="3" spans="1:3" s="39" customFormat="1" x14ac:dyDescent="0.25">
      <c r="A3" s="152" t="s">
        <v>212</v>
      </c>
      <c r="B3" s="73"/>
      <c r="C3" s="152"/>
    </row>
    <row r="4" spans="1:3" s="39" customFormat="1" x14ac:dyDescent="0.25">
      <c r="B4" s="73"/>
    </row>
    <row r="5" spans="1:3" s="39" customFormat="1" x14ac:dyDescent="0.25">
      <c r="A5" s="42" t="s">
        <v>168</v>
      </c>
      <c r="B5" s="42" t="s">
        <v>169</v>
      </c>
    </row>
    <row r="6" spans="1:3" s="39" customFormat="1" x14ac:dyDescent="0.25">
      <c r="A6" s="97" t="s">
        <v>178</v>
      </c>
      <c r="B6" s="73" t="s">
        <v>164</v>
      </c>
    </row>
    <row r="7" spans="1:3" s="39" customFormat="1" x14ac:dyDescent="0.25">
      <c r="A7" s="97" t="s">
        <v>179</v>
      </c>
      <c r="B7" s="73" t="s">
        <v>171</v>
      </c>
    </row>
    <row r="8" spans="1:3" s="39" customFormat="1" x14ac:dyDescent="0.25">
      <c r="A8" s="98" t="s">
        <v>180</v>
      </c>
      <c r="B8" s="73" t="s">
        <v>165</v>
      </c>
    </row>
    <row r="9" spans="1:3" s="39" customFormat="1" x14ac:dyDescent="0.25">
      <c r="A9" s="98" t="s">
        <v>181</v>
      </c>
      <c r="B9" s="73" t="s">
        <v>165</v>
      </c>
    </row>
    <row r="10" spans="1:3" s="39" customFormat="1" x14ac:dyDescent="0.25">
      <c r="A10" s="39" t="s">
        <v>182</v>
      </c>
      <c r="B10" s="73" t="s">
        <v>166</v>
      </c>
    </row>
    <row r="11" spans="1:3" s="39" customFormat="1" x14ac:dyDescent="0.25">
      <c r="A11" s="39" t="s">
        <v>183</v>
      </c>
      <c r="B11" s="73" t="s">
        <v>122</v>
      </c>
    </row>
    <row r="12" spans="1:3" s="39" customFormat="1" x14ac:dyDescent="0.25">
      <c r="A12" s="39" t="s">
        <v>184</v>
      </c>
      <c r="B12" s="73" t="s">
        <v>123</v>
      </c>
    </row>
    <row r="13" spans="1:3" x14ac:dyDescent="0.25">
      <c r="A13" t="s">
        <v>185</v>
      </c>
      <c r="B13" s="73" t="s">
        <v>173</v>
      </c>
    </row>
    <row r="14" spans="1:3" x14ac:dyDescent="0.25">
      <c r="B14" s="73"/>
    </row>
    <row r="15" spans="1:3" x14ac:dyDescent="0.25">
      <c r="B15" s="73"/>
    </row>
    <row r="16" spans="1:3" s="39" customFormat="1" x14ac:dyDescent="0.25">
      <c r="B16" s="73"/>
    </row>
    <row r="17" spans="2:2" s="39" customFormat="1" x14ac:dyDescent="0.25">
      <c r="B17" s="73"/>
    </row>
    <row r="18" spans="2:2" s="39" customFormat="1" x14ac:dyDescent="0.25">
      <c r="B18" s="73"/>
    </row>
    <row r="19" spans="2:2" s="39" customFormat="1" x14ac:dyDescent="0.25">
      <c r="B19" s="73"/>
    </row>
    <row r="20" spans="2:2" s="39" customFormat="1" x14ac:dyDescent="0.25">
      <c r="B20" s="73"/>
    </row>
    <row r="21" spans="2:2" s="39" customFormat="1" x14ac:dyDescent="0.25">
      <c r="B21" s="73"/>
    </row>
    <row r="22" spans="2:2" x14ac:dyDescent="0.25">
      <c r="B22" s="73"/>
    </row>
    <row r="23" spans="2:2" x14ac:dyDescent="0.25">
      <c r="B23" s="73"/>
    </row>
    <row r="24" spans="2:2" x14ac:dyDescent="0.25">
      <c r="B24" s="73"/>
    </row>
    <row r="25" spans="2:2" x14ac:dyDescent="0.25">
      <c r="B25" s="73"/>
    </row>
    <row r="26" spans="2:2" x14ac:dyDescent="0.25">
      <c r="B26" s="73"/>
    </row>
  </sheetData>
  <hyperlinks>
    <hyperlink ref="B6" location="'T. Effectif 2016'!A1" display="Effectifs du cumul emploi-retraite en 2016"/>
    <hyperlink ref="B7" location="'T. Effectifs 2013-2016'!A1" display="Effectifs de cumulants emploi-retraite entre 2013 et 2016"/>
    <hyperlink ref="B8" location="'T. Classification'!A1" display="Classification des cumulants emploi-retraite"/>
    <hyperlink ref="B9" location="'T. Classification (num)'!A1" display="Classification des cumulants emploi-retraite"/>
    <hyperlink ref="B10" location="'T. Croisements caisses'!A1" display="Retraités nés en 1946 ayant cumulé un emploi et une retraite, selon le régime principal de retraite et d’emploi"/>
    <hyperlink ref="B11" location="'T. Retraités'!A1" display="Caractéristiques des retraités cumulants et non cumulants"/>
    <hyperlink ref="B12" location="'T. Actifs'!A1" display="Caractéristiques des actifs occupés cumulants et non cumulants"/>
    <hyperlink ref="B13" location="'T. Temps partiel'!A1" display="Caractéristiques de la pratique du temps partiel chez les cumulants et les Non cumulants de 53 ans ou plus"/>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F11"/>
  <sheetViews>
    <sheetView workbookViewId="0">
      <selection activeCell="C28" sqref="C28"/>
    </sheetView>
  </sheetViews>
  <sheetFormatPr baseColWidth="10" defaultRowHeight="15" x14ac:dyDescent="0.25"/>
  <cols>
    <col min="1" max="1" width="12.140625" style="39" bestFit="1" customWidth="1"/>
    <col min="2" max="16384" width="11.42578125" style="39"/>
  </cols>
  <sheetData>
    <row r="1" spans="1:6" x14ac:dyDescent="0.25">
      <c r="A1" s="42" t="s">
        <v>164</v>
      </c>
    </row>
    <row r="2" spans="1:6" ht="63.75" x14ac:dyDescent="0.25">
      <c r="A2" s="74"/>
      <c r="B2" s="15" t="s">
        <v>36</v>
      </c>
      <c r="C2" s="16" t="s">
        <v>37</v>
      </c>
      <c r="D2" s="16" t="s">
        <v>38</v>
      </c>
      <c r="E2" s="16" t="s">
        <v>91</v>
      </c>
      <c r="F2" s="17" t="s">
        <v>39</v>
      </c>
    </row>
    <row r="3" spans="1:6" x14ac:dyDescent="0.25">
      <c r="A3" s="18" t="s">
        <v>43</v>
      </c>
      <c r="B3" s="6">
        <v>71000</v>
      </c>
      <c r="C3" s="9">
        <v>23.242339208380486</v>
      </c>
      <c r="D3" s="9">
        <v>1.6301810636201481</v>
      </c>
      <c r="E3" s="9">
        <v>14.783377325912923</v>
      </c>
      <c r="F3" s="12">
        <v>50.415941222069321</v>
      </c>
    </row>
    <row r="4" spans="1:6" x14ac:dyDescent="0.25">
      <c r="A4" s="18" t="s">
        <v>40</v>
      </c>
      <c r="B4" s="7">
        <v>152000</v>
      </c>
      <c r="C4" s="10">
        <v>6.4777896494677352</v>
      </c>
      <c r="D4" s="10">
        <v>13.518276891218498</v>
      </c>
      <c r="E4" s="10">
        <v>31.853704526915052</v>
      </c>
      <c r="F4" s="13">
        <v>45.531607560157127</v>
      </c>
    </row>
    <row r="5" spans="1:6" x14ac:dyDescent="0.25">
      <c r="A5" s="18" t="s">
        <v>41</v>
      </c>
      <c r="B5" s="7">
        <v>175000</v>
      </c>
      <c r="C5" s="10">
        <v>4.7653079697913192</v>
      </c>
      <c r="D5" s="10">
        <v>66.321413369739403</v>
      </c>
      <c r="E5" s="10">
        <v>36.706080982009567</v>
      </c>
      <c r="F5" s="13">
        <v>39.325791565758621</v>
      </c>
    </row>
    <row r="6" spans="1:6" x14ac:dyDescent="0.25">
      <c r="A6" s="18" t="s">
        <v>42</v>
      </c>
      <c r="B6" s="7">
        <v>80000</v>
      </c>
      <c r="C6" s="10">
        <v>1.0450264723905163</v>
      </c>
      <c r="D6" s="10">
        <v>80.282563242571811</v>
      </c>
      <c r="E6" s="10">
        <v>16.656837165162461</v>
      </c>
      <c r="F6" s="13">
        <v>35.462403050795068</v>
      </c>
    </row>
    <row r="7" spans="1:6" x14ac:dyDescent="0.25">
      <c r="A7" s="19" t="s">
        <v>44</v>
      </c>
      <c r="B7" s="8">
        <v>478000</v>
      </c>
      <c r="C7" s="11">
        <v>3.4252027988841842</v>
      </c>
      <c r="D7" s="11">
        <v>8.206254058139093</v>
      </c>
      <c r="E7" s="11">
        <v>100</v>
      </c>
      <c r="F7" s="14">
        <v>42.298554191804143</v>
      </c>
    </row>
    <row r="9" spans="1:6" x14ac:dyDescent="0.25">
      <c r="A9" s="62" t="s">
        <v>112</v>
      </c>
    </row>
    <row r="10" spans="1:6" x14ac:dyDescent="0.25">
      <c r="A10" s="62" t="s">
        <v>134</v>
      </c>
    </row>
    <row r="11" spans="1:6" x14ac:dyDescent="0.25">
      <c r="A11" s="62" t="s">
        <v>113</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E9"/>
  <sheetViews>
    <sheetView workbookViewId="0">
      <selection activeCell="C24" sqref="C24"/>
    </sheetView>
  </sheetViews>
  <sheetFormatPr baseColWidth="10" defaultRowHeight="15" x14ac:dyDescent="0.25"/>
  <cols>
    <col min="1" max="1" width="12.140625" style="1" bestFit="1" customWidth="1"/>
    <col min="2" max="16384" width="11.42578125" style="1"/>
  </cols>
  <sheetData>
    <row r="1" spans="1:5" x14ac:dyDescent="0.25">
      <c r="A1" s="20" t="s">
        <v>171</v>
      </c>
    </row>
    <row r="2" spans="1:5" x14ac:dyDescent="0.25">
      <c r="A2" s="20" t="s">
        <v>117</v>
      </c>
    </row>
    <row r="3" spans="1:5" x14ac:dyDescent="0.25">
      <c r="A3" s="63"/>
      <c r="B3" s="38">
        <v>2013</v>
      </c>
      <c r="C3" s="38">
        <v>2014</v>
      </c>
      <c r="D3" s="38">
        <v>2015</v>
      </c>
      <c r="E3" s="38">
        <v>2016</v>
      </c>
    </row>
    <row r="4" spans="1:5" x14ac:dyDescent="0.25">
      <c r="A4" s="63" t="s">
        <v>22</v>
      </c>
      <c r="B4" s="106">
        <v>191000</v>
      </c>
      <c r="C4" s="106">
        <v>208000</v>
      </c>
      <c r="D4" s="106">
        <v>197000</v>
      </c>
      <c r="E4" s="106">
        <v>201000</v>
      </c>
    </row>
    <row r="5" spans="1:5" x14ac:dyDescent="0.25">
      <c r="A5" s="63" t="s">
        <v>23</v>
      </c>
      <c r="B5" s="106">
        <v>263000</v>
      </c>
      <c r="C5" s="106">
        <v>267000</v>
      </c>
      <c r="D5" s="106">
        <v>294000</v>
      </c>
      <c r="E5" s="106">
        <v>274000</v>
      </c>
    </row>
    <row r="6" spans="1:5" x14ac:dyDescent="0.25">
      <c r="A6" s="63" t="s">
        <v>35</v>
      </c>
      <c r="B6" s="107">
        <v>454000</v>
      </c>
      <c r="C6" s="107">
        <v>475000</v>
      </c>
      <c r="D6" s="107">
        <v>490000</v>
      </c>
      <c r="E6" s="107">
        <v>475000</v>
      </c>
    </row>
    <row r="8" spans="1:5" x14ac:dyDescent="0.25">
      <c r="A8" s="62" t="s">
        <v>118</v>
      </c>
    </row>
    <row r="9" spans="1:5" x14ac:dyDescent="0.25">
      <c r="A9" s="62" t="s">
        <v>116</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F16"/>
  <sheetViews>
    <sheetView workbookViewId="0">
      <selection activeCell="A15" sqref="A15"/>
    </sheetView>
  </sheetViews>
  <sheetFormatPr baseColWidth="10" defaultRowHeight="14.25" x14ac:dyDescent="0.25"/>
  <cols>
    <col min="1" max="1" width="19.7109375" style="2" customWidth="1"/>
    <col min="2" max="7" width="20.7109375" style="2" customWidth="1"/>
    <col min="8" max="16384" width="11.42578125" style="2"/>
  </cols>
  <sheetData>
    <row r="1" spans="1:6" ht="15.75" thickBot="1" x14ac:dyDescent="0.3">
      <c r="A1" s="20" t="s">
        <v>165</v>
      </c>
    </row>
    <row r="2" spans="1:6" ht="15" customHeight="1" thickBot="1" x14ac:dyDescent="0.3">
      <c r="A2" s="75"/>
      <c r="B2" s="76" t="s">
        <v>135</v>
      </c>
      <c r="C2" s="77" t="s">
        <v>136</v>
      </c>
      <c r="D2" s="77" t="s">
        <v>137</v>
      </c>
      <c r="E2" s="77" t="s">
        <v>138</v>
      </c>
      <c r="F2" s="78" t="s">
        <v>139</v>
      </c>
    </row>
    <row r="3" spans="1:6" ht="30" x14ac:dyDescent="0.25">
      <c r="A3" s="79" t="s">
        <v>1</v>
      </c>
      <c r="B3" s="126" t="s">
        <v>140</v>
      </c>
      <c r="C3" s="127" t="s">
        <v>143</v>
      </c>
      <c r="D3" s="127" t="s">
        <v>196</v>
      </c>
      <c r="E3" s="127" t="s">
        <v>140</v>
      </c>
      <c r="F3" s="128" t="s">
        <v>197</v>
      </c>
    </row>
    <row r="4" spans="1:6" ht="45" x14ac:dyDescent="0.25">
      <c r="A4" s="82" t="s">
        <v>141</v>
      </c>
      <c r="B4" s="129" t="s">
        <v>142</v>
      </c>
      <c r="C4" s="80" t="s">
        <v>143</v>
      </c>
      <c r="D4" s="80" t="s">
        <v>198</v>
      </c>
      <c r="E4" s="80" t="s">
        <v>199</v>
      </c>
      <c r="F4" s="81" t="s">
        <v>200</v>
      </c>
    </row>
    <row r="5" spans="1:6" ht="45" x14ac:dyDescent="0.25">
      <c r="A5" s="82" t="s">
        <v>4</v>
      </c>
      <c r="B5" s="129" t="s">
        <v>143</v>
      </c>
      <c r="C5" s="80" t="s">
        <v>201</v>
      </c>
      <c r="D5" s="80" t="s">
        <v>28</v>
      </c>
      <c r="E5" s="80" t="s">
        <v>68</v>
      </c>
      <c r="F5" s="81" t="s">
        <v>28</v>
      </c>
    </row>
    <row r="6" spans="1:6" ht="60" x14ac:dyDescent="0.25">
      <c r="A6" s="82" t="s">
        <v>202</v>
      </c>
      <c r="B6" s="129" t="s">
        <v>144</v>
      </c>
      <c r="C6" s="80" t="s">
        <v>143</v>
      </c>
      <c r="D6" s="80" t="s">
        <v>19</v>
      </c>
      <c r="E6" s="80" t="s">
        <v>145</v>
      </c>
      <c r="F6" s="81" t="s">
        <v>203</v>
      </c>
    </row>
    <row r="7" spans="1:6" ht="15" x14ac:dyDescent="0.25">
      <c r="A7" s="82" t="s">
        <v>31</v>
      </c>
      <c r="B7" s="129" t="s">
        <v>143</v>
      </c>
      <c r="C7" s="80" t="s">
        <v>204</v>
      </c>
      <c r="D7" s="80" t="s">
        <v>204</v>
      </c>
      <c r="E7" s="80" t="s">
        <v>191</v>
      </c>
      <c r="F7" s="81" t="s">
        <v>191</v>
      </c>
    </row>
    <row r="8" spans="1:6" ht="30" x14ac:dyDescent="0.25">
      <c r="A8" s="82" t="s">
        <v>32</v>
      </c>
      <c r="B8" s="129" t="s">
        <v>33</v>
      </c>
      <c r="C8" s="80" t="s">
        <v>194</v>
      </c>
      <c r="D8" s="80" t="s">
        <v>33</v>
      </c>
      <c r="E8" s="80" t="s">
        <v>33</v>
      </c>
      <c r="F8" s="81" t="s">
        <v>33</v>
      </c>
    </row>
    <row r="9" spans="1:6" ht="45" x14ac:dyDescent="0.25">
      <c r="A9" s="82" t="s">
        <v>3</v>
      </c>
      <c r="B9" s="129" t="s">
        <v>143</v>
      </c>
      <c r="C9" s="80" t="s">
        <v>143</v>
      </c>
      <c r="D9" s="80" t="s">
        <v>205</v>
      </c>
      <c r="E9" s="80" t="s">
        <v>206</v>
      </c>
      <c r="F9" s="81" t="s">
        <v>206</v>
      </c>
    </row>
    <row r="10" spans="1:6" ht="30.75" thickBot="1" x14ac:dyDescent="0.3">
      <c r="A10" s="130" t="s">
        <v>6</v>
      </c>
      <c r="B10" s="131" t="s">
        <v>207</v>
      </c>
      <c r="C10" s="132" t="s">
        <v>143</v>
      </c>
      <c r="D10" s="132" t="s">
        <v>208</v>
      </c>
      <c r="E10" s="132" t="s">
        <v>207</v>
      </c>
      <c r="F10" s="133" t="s">
        <v>143</v>
      </c>
    </row>
    <row r="11" spans="1:6" ht="30.75" thickBot="1" x14ac:dyDescent="0.3">
      <c r="A11" s="134" t="s">
        <v>106</v>
      </c>
      <c r="B11" s="83">
        <v>28.190552648594032</v>
      </c>
      <c r="C11" s="84">
        <v>24.748616697976068</v>
      </c>
      <c r="D11" s="84">
        <v>17.495400636065646</v>
      </c>
      <c r="E11" s="84">
        <v>16.917284819812981</v>
      </c>
      <c r="F11" s="85">
        <v>12.64814519755126</v>
      </c>
    </row>
    <row r="12" spans="1:6" ht="15" customHeight="1" x14ac:dyDescent="0.25">
      <c r="A12" s="135"/>
      <c r="B12" s="99"/>
      <c r="C12" s="99"/>
      <c r="D12" s="99"/>
      <c r="E12" s="99"/>
      <c r="F12" s="99"/>
    </row>
    <row r="13" spans="1:6" ht="15" customHeight="1" x14ac:dyDescent="0.25">
      <c r="A13" s="62" t="s">
        <v>146</v>
      </c>
      <c r="B13" s="99"/>
      <c r="C13" s="99"/>
      <c r="D13" s="99"/>
      <c r="E13" s="99"/>
      <c r="F13" s="99"/>
    </row>
    <row r="14" spans="1:6" ht="15" customHeight="1" x14ac:dyDescent="0.25">
      <c r="A14" s="62" t="s">
        <v>211</v>
      </c>
      <c r="B14" s="99"/>
      <c r="C14" s="99"/>
      <c r="D14" s="99"/>
      <c r="E14" s="99"/>
      <c r="F14" s="99"/>
    </row>
    <row r="15" spans="1:6" ht="15" customHeight="1" x14ac:dyDescent="0.25">
      <c r="A15" s="62" t="s">
        <v>114</v>
      </c>
      <c r="B15" s="99"/>
      <c r="C15" s="99"/>
      <c r="D15" s="99"/>
      <c r="E15" s="99"/>
      <c r="F15" s="99"/>
    </row>
    <row r="16" spans="1:6" ht="15" x14ac:dyDescent="0.25">
      <c r="A16" s="62" t="s">
        <v>113</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H40"/>
  <sheetViews>
    <sheetView workbookViewId="0">
      <selection activeCell="F17" sqref="F17:F19"/>
    </sheetView>
  </sheetViews>
  <sheetFormatPr baseColWidth="10" defaultRowHeight="14.25" x14ac:dyDescent="0.25"/>
  <cols>
    <col min="1" max="1" width="18.42578125" style="2" customWidth="1"/>
    <col min="2" max="2" width="48" style="2" bestFit="1" customWidth="1"/>
    <col min="3" max="6" width="11.42578125" style="2" customWidth="1"/>
    <col min="7" max="16384" width="11.42578125" style="2"/>
  </cols>
  <sheetData>
    <row r="1" spans="1:8" ht="15" x14ac:dyDescent="0.25">
      <c r="A1" s="20" t="s">
        <v>165</v>
      </c>
    </row>
    <row r="3" spans="1:8" ht="15" x14ac:dyDescent="0.25">
      <c r="A3" s="146" t="s">
        <v>0</v>
      </c>
      <c r="B3" s="144"/>
      <c r="C3" s="44" t="s">
        <v>107</v>
      </c>
      <c r="D3" s="45" t="s">
        <v>108</v>
      </c>
      <c r="E3" s="45" t="s">
        <v>109</v>
      </c>
      <c r="F3" s="45" t="s">
        <v>110</v>
      </c>
      <c r="G3" s="46" t="s">
        <v>111</v>
      </c>
      <c r="H3" s="43" t="s">
        <v>35</v>
      </c>
    </row>
    <row r="4" spans="1:8" x14ac:dyDescent="0.25">
      <c r="A4" s="143" t="s">
        <v>1</v>
      </c>
      <c r="B4" s="47" t="s">
        <v>7</v>
      </c>
      <c r="C4" s="52">
        <v>0.14436080986378902</v>
      </c>
      <c r="D4" s="53">
        <v>6.4702532564539589E-2</v>
      </c>
      <c r="E4" s="53">
        <v>3.3207192644383883E-2</v>
      </c>
      <c r="F4" s="53">
        <v>7.1440452303174001E-2</v>
      </c>
      <c r="G4" s="54">
        <v>0.57897162972030214</v>
      </c>
      <c r="H4" s="3">
        <v>0.14783377325912919</v>
      </c>
    </row>
    <row r="5" spans="1:8" x14ac:dyDescent="0.25">
      <c r="A5" s="143"/>
      <c r="B5" s="48" t="s">
        <v>8</v>
      </c>
      <c r="C5" s="55">
        <v>0.25306696269103118</v>
      </c>
      <c r="D5" s="56">
        <v>0.33169665206394033</v>
      </c>
      <c r="E5" s="56">
        <v>0.38809477319623314</v>
      </c>
      <c r="F5" s="56">
        <v>0.27128684239098855</v>
      </c>
      <c r="G5" s="57">
        <v>0.40569290900297222</v>
      </c>
      <c r="H5" s="4">
        <v>0.31853704526915033</v>
      </c>
    </row>
    <row r="6" spans="1:8" x14ac:dyDescent="0.25">
      <c r="A6" s="143"/>
      <c r="B6" s="48" t="s">
        <v>9</v>
      </c>
      <c r="C6" s="55">
        <v>0.39827111755410888</v>
      </c>
      <c r="D6" s="56">
        <v>0.44681619597892502</v>
      </c>
      <c r="E6" s="56">
        <v>0.447693434722572</v>
      </c>
      <c r="F6" s="56">
        <v>0.38942057917283901</v>
      </c>
      <c r="G6" s="57">
        <v>0</v>
      </c>
      <c r="H6" s="4">
        <v>0.36706080982009581</v>
      </c>
    </row>
    <row r="7" spans="1:8" x14ac:dyDescent="0.25">
      <c r="A7" s="143"/>
      <c r="B7" s="49" t="s">
        <v>10</v>
      </c>
      <c r="C7" s="58">
        <v>0.20430110989107095</v>
      </c>
      <c r="D7" s="59">
        <v>0.15678461939259467</v>
      </c>
      <c r="E7" s="59">
        <v>0.13100459943681048</v>
      </c>
      <c r="F7" s="59">
        <v>0.26785212613299847</v>
      </c>
      <c r="G7" s="60">
        <v>1.533546127672549E-2</v>
      </c>
      <c r="H7" s="5">
        <v>0.16656837165162461</v>
      </c>
    </row>
    <row r="8" spans="1:8" x14ac:dyDescent="0.25">
      <c r="A8" s="143" t="s">
        <v>2</v>
      </c>
      <c r="B8" s="47" t="s">
        <v>11</v>
      </c>
      <c r="C8" s="52">
        <v>0.74160402564416184</v>
      </c>
      <c r="D8" s="53">
        <v>0.34857007108834542</v>
      </c>
      <c r="E8" s="53">
        <v>0</v>
      </c>
      <c r="F8" s="53">
        <v>0.23558674402349122</v>
      </c>
      <c r="G8" s="54">
        <v>2.0302088920212291E-2</v>
      </c>
      <c r="H8" s="3">
        <v>0.33775123317086153</v>
      </c>
    </row>
    <row r="9" spans="1:8" x14ac:dyDescent="0.25">
      <c r="A9" s="143"/>
      <c r="B9" s="48" t="s">
        <v>12</v>
      </c>
      <c r="C9" s="55">
        <v>0.11200630956589909</v>
      </c>
      <c r="D9" s="56">
        <v>0.1235612509645258</v>
      </c>
      <c r="E9" s="56">
        <v>7.2011634204466643E-2</v>
      </c>
      <c r="F9" s="56">
        <v>0.16739781539003851</v>
      </c>
      <c r="G9" s="57">
        <v>0.31433428217132897</v>
      </c>
      <c r="H9" s="4">
        <v>0.14283024417588086</v>
      </c>
    </row>
    <row r="10" spans="1:8" x14ac:dyDescent="0.25">
      <c r="A10" s="143"/>
      <c r="B10" s="48" t="s">
        <v>13</v>
      </c>
      <c r="C10" s="55">
        <v>6.8838796429701657E-2</v>
      </c>
      <c r="D10" s="56">
        <v>0.24330065606250531</v>
      </c>
      <c r="E10" s="56">
        <v>0.31669335006882782</v>
      </c>
      <c r="F10" s="56">
        <v>0.23110560270260302</v>
      </c>
      <c r="G10" s="57">
        <v>0.45198376703869492</v>
      </c>
      <c r="H10" s="4">
        <v>0.2312907230341659</v>
      </c>
    </row>
    <row r="11" spans="1:8" x14ac:dyDescent="0.25">
      <c r="A11" s="143"/>
      <c r="B11" s="48" t="s">
        <v>14</v>
      </c>
      <c r="C11" s="55">
        <v>4.5597609386294043E-2</v>
      </c>
      <c r="D11" s="56">
        <v>4.3175990721388259E-2</v>
      </c>
      <c r="E11" s="56">
        <v>0.12835558100073272</v>
      </c>
      <c r="F11" s="56">
        <v>0.10526269052051322</v>
      </c>
      <c r="G11" s="57">
        <v>0.15985614252811095</v>
      </c>
      <c r="H11" s="4">
        <v>8.4022427606041658E-2</v>
      </c>
    </row>
    <row r="12" spans="1:8" x14ac:dyDescent="0.25">
      <c r="A12" s="143"/>
      <c r="B12" s="49" t="s">
        <v>15</v>
      </c>
      <c r="C12" s="58">
        <v>3.1953258973943549E-2</v>
      </c>
      <c r="D12" s="59">
        <v>0.24139203116323477</v>
      </c>
      <c r="E12" s="59">
        <v>0.48293943472597184</v>
      </c>
      <c r="F12" s="59">
        <v>0.26064714736335404</v>
      </c>
      <c r="G12" s="60">
        <v>5.3523719341652606E-2</v>
      </c>
      <c r="H12" s="5">
        <v>0.20410537201305018</v>
      </c>
    </row>
    <row r="13" spans="1:8" x14ac:dyDescent="0.25">
      <c r="A13" s="143" t="s">
        <v>4</v>
      </c>
      <c r="B13" s="117" t="s">
        <v>68</v>
      </c>
      <c r="C13" s="52">
        <v>0.31824274116762646</v>
      </c>
      <c r="D13" s="53">
        <v>0.36146319956291301</v>
      </c>
      <c r="E13" s="53">
        <v>0</v>
      </c>
      <c r="F13" s="53">
        <v>1</v>
      </c>
      <c r="G13" s="54">
        <v>0</v>
      </c>
      <c r="H13" s="3">
        <v>0.34834438409992502</v>
      </c>
    </row>
    <row r="14" spans="1:8" x14ac:dyDescent="0.25">
      <c r="A14" s="143"/>
      <c r="B14" s="118" t="s">
        <v>187</v>
      </c>
      <c r="C14" s="55">
        <v>0.18711721511276849</v>
      </c>
      <c r="D14" s="56">
        <v>0.24212189672265397</v>
      </c>
      <c r="E14" s="56">
        <v>0.1243020792582461</v>
      </c>
      <c r="F14" s="56">
        <v>0</v>
      </c>
      <c r="G14" s="57">
        <v>6.8432076034408651E-2</v>
      </c>
      <c r="H14" s="4">
        <v>0.14307373594057043</v>
      </c>
    </row>
    <row r="15" spans="1:8" x14ac:dyDescent="0.25">
      <c r="A15" s="143"/>
      <c r="B15" s="119" t="s">
        <v>28</v>
      </c>
      <c r="C15" s="58">
        <v>0.4946400437196054</v>
      </c>
      <c r="D15" s="59">
        <v>0.39641490371443261</v>
      </c>
      <c r="E15" s="59">
        <v>0.87569792074175379</v>
      </c>
      <c r="F15" s="59">
        <v>0</v>
      </c>
      <c r="G15" s="60">
        <v>0.93156792396559129</v>
      </c>
      <c r="H15" s="5">
        <v>0.50858187995950488</v>
      </c>
    </row>
    <row r="16" spans="1:8" ht="14.25" customHeight="1" x14ac:dyDescent="0.25">
      <c r="A16" s="140" t="s">
        <v>195</v>
      </c>
      <c r="B16" s="47" t="s">
        <v>16</v>
      </c>
      <c r="C16" s="52">
        <v>0</v>
      </c>
      <c r="D16" s="53">
        <v>1.917745840380574E-2</v>
      </c>
      <c r="E16" s="53">
        <v>0</v>
      </c>
      <c r="F16" s="53">
        <v>1.6805529584399122E-2</v>
      </c>
      <c r="G16" s="54">
        <v>0</v>
      </c>
      <c r="H16" s="3">
        <v>7.5891964584638306E-3</v>
      </c>
    </row>
    <row r="17" spans="1:8" x14ac:dyDescent="0.25">
      <c r="A17" s="141"/>
      <c r="B17" s="48" t="s">
        <v>17</v>
      </c>
      <c r="C17" s="55">
        <v>0</v>
      </c>
      <c r="D17" s="56">
        <v>0.19863023829795745</v>
      </c>
      <c r="E17" s="56">
        <v>0</v>
      </c>
      <c r="F17" s="56">
        <v>0.93036649401797866</v>
      </c>
      <c r="G17" s="57">
        <v>0</v>
      </c>
      <c r="H17" s="4">
        <v>0.20655100423596109</v>
      </c>
    </row>
    <row r="18" spans="1:8" x14ac:dyDescent="0.25">
      <c r="A18" s="141"/>
      <c r="B18" s="48" t="s">
        <v>189</v>
      </c>
      <c r="C18" s="55">
        <v>0.41633712783537707</v>
      </c>
      <c r="D18" s="56">
        <v>0.10516292025779975</v>
      </c>
      <c r="E18" s="56">
        <v>3.4963450447776157E-3</v>
      </c>
      <c r="F18" s="56">
        <v>1.7093674881240563E-2</v>
      </c>
      <c r="G18" s="57">
        <v>8.7733894919410776E-2</v>
      </c>
      <c r="H18" s="4">
        <v>0.15799427726399523</v>
      </c>
    </row>
    <row r="19" spans="1:8" x14ac:dyDescent="0.25">
      <c r="A19" s="141"/>
      <c r="B19" s="120" t="s">
        <v>188</v>
      </c>
      <c r="C19" s="55">
        <v>0.17439973219973773</v>
      </c>
      <c r="D19" s="56">
        <v>6.7185783025665663E-2</v>
      </c>
      <c r="E19" s="56">
        <v>0</v>
      </c>
      <c r="F19" s="56">
        <v>2.9246422328042105E-2</v>
      </c>
      <c r="G19" s="57">
        <v>0</v>
      </c>
      <c r="H19" s="4">
        <v>7.0739492779934937E-2</v>
      </c>
    </row>
    <row r="20" spans="1:8" x14ac:dyDescent="0.25">
      <c r="A20" s="141"/>
      <c r="B20" s="48" t="s">
        <v>18</v>
      </c>
      <c r="C20" s="55">
        <v>0.32783474619691921</v>
      </c>
      <c r="D20" s="56">
        <v>0.19071467861858843</v>
      </c>
      <c r="E20" s="56">
        <v>0</v>
      </c>
      <c r="F20" s="56">
        <v>6.4878791883393816E-3</v>
      </c>
      <c r="G20" s="57">
        <v>0.33277578170652383</v>
      </c>
      <c r="H20" s="4">
        <v>0.18280519725577821</v>
      </c>
    </row>
    <row r="21" spans="1:8" x14ac:dyDescent="0.25">
      <c r="A21" s="142"/>
      <c r="B21" s="49" t="s">
        <v>19</v>
      </c>
      <c r="C21" s="58">
        <v>8.1428393767966067E-2</v>
      </c>
      <c r="D21" s="59">
        <v>0.41912892139618274</v>
      </c>
      <c r="E21" s="59">
        <v>0.99650365495522208</v>
      </c>
      <c r="F21" s="59">
        <v>0</v>
      </c>
      <c r="G21" s="60">
        <v>0.57949032337406536</v>
      </c>
      <c r="H21" s="5">
        <v>0.37432083200586685</v>
      </c>
    </row>
    <row r="22" spans="1:8" x14ac:dyDescent="0.25">
      <c r="A22" s="140" t="s">
        <v>31</v>
      </c>
      <c r="B22" s="47" t="s">
        <v>29</v>
      </c>
      <c r="C22" s="52">
        <v>0.31953164757234515</v>
      </c>
      <c r="D22" s="53">
        <v>0.13091705020051878</v>
      </c>
      <c r="E22" s="53">
        <v>0.14813139439429876</v>
      </c>
      <c r="F22" s="53">
        <v>0.56821906986149628</v>
      </c>
      <c r="G22" s="54">
        <v>0.75440501104851898</v>
      </c>
      <c r="H22" s="3">
        <v>0.3399395428393811</v>
      </c>
    </row>
    <row r="23" spans="1:8" x14ac:dyDescent="0.25">
      <c r="A23" s="141"/>
      <c r="B23" s="48" t="s">
        <v>192</v>
      </c>
      <c r="C23" s="55">
        <v>0.16456997371361462</v>
      </c>
      <c r="D23" s="56">
        <v>8.4630441954551508E-2</v>
      </c>
      <c r="E23" s="56">
        <v>0.10615997835029377</v>
      </c>
      <c r="F23" s="56">
        <v>0.13098325640141142</v>
      </c>
      <c r="G23" s="57">
        <v>0.24559498895148113</v>
      </c>
      <c r="H23" s="4">
        <v>0.13913317743553563</v>
      </c>
    </row>
    <row r="24" spans="1:8" x14ac:dyDescent="0.25">
      <c r="A24" s="141"/>
      <c r="B24" s="48" t="s">
        <v>209</v>
      </c>
      <c r="C24" s="55">
        <v>0.51589837871403998</v>
      </c>
      <c r="D24" s="56">
        <v>0.60671833183122537</v>
      </c>
      <c r="E24" s="56">
        <v>0.74570862725540776</v>
      </c>
      <c r="F24" s="56">
        <v>0.30079767373709243</v>
      </c>
      <c r="G24" s="57">
        <v>0</v>
      </c>
      <c r="H24" s="4">
        <v>0.47694051664287512</v>
      </c>
    </row>
    <row r="25" spans="1:8" x14ac:dyDescent="0.25">
      <c r="A25" s="142"/>
      <c r="B25" s="49" t="s">
        <v>193</v>
      </c>
      <c r="C25" s="58">
        <v>0</v>
      </c>
      <c r="D25" s="59">
        <v>0.177734176013704</v>
      </c>
      <c r="E25" s="59">
        <v>0</v>
      </c>
      <c r="F25" s="59">
        <v>0</v>
      </c>
      <c r="G25" s="60">
        <v>0</v>
      </c>
      <c r="H25" s="5">
        <v>4.3986763082208738E-2</v>
      </c>
    </row>
    <row r="26" spans="1:8" x14ac:dyDescent="0.25">
      <c r="A26" s="143" t="s">
        <v>32</v>
      </c>
      <c r="B26" s="47" t="s">
        <v>33</v>
      </c>
      <c r="C26" s="52">
        <v>0.99344951785234314</v>
      </c>
      <c r="D26" s="53">
        <v>6.5498081731321092E-3</v>
      </c>
      <c r="E26" s="53">
        <v>0.99700166596858997</v>
      </c>
      <c r="F26" s="53">
        <v>1</v>
      </c>
      <c r="G26" s="54">
        <v>0.97367190759445543</v>
      </c>
      <c r="H26" s="3">
        <v>0.74843354413993879</v>
      </c>
    </row>
    <row r="27" spans="1:8" x14ac:dyDescent="0.25">
      <c r="A27" s="143"/>
      <c r="B27" s="48" t="s">
        <v>194</v>
      </c>
      <c r="C27" s="55">
        <v>0</v>
      </c>
      <c r="D27" s="56">
        <v>0.75281285510322493</v>
      </c>
      <c r="E27" s="56">
        <v>0</v>
      </c>
      <c r="F27" s="56">
        <v>0</v>
      </c>
      <c r="G27" s="57">
        <v>0</v>
      </c>
      <c r="H27" s="4">
        <v>0.18631082353071748</v>
      </c>
    </row>
    <row r="28" spans="1:8" x14ac:dyDescent="0.25">
      <c r="A28" s="143"/>
      <c r="B28" s="49" t="s">
        <v>16</v>
      </c>
      <c r="C28" s="58">
        <v>6.5504821476569317E-3</v>
      </c>
      <c r="D28" s="59">
        <v>0.24063733672364268</v>
      </c>
      <c r="E28" s="59">
        <v>2.9983340314098314E-3</v>
      </c>
      <c r="F28" s="59">
        <v>0</v>
      </c>
      <c r="G28" s="60">
        <v>2.6328092405544602E-2</v>
      </c>
      <c r="H28" s="5">
        <v>6.5255632329343588E-2</v>
      </c>
    </row>
    <row r="29" spans="1:8" ht="14.25" customHeight="1" x14ac:dyDescent="0.25">
      <c r="A29" s="142" t="s">
        <v>5</v>
      </c>
      <c r="B29" s="50" t="s">
        <v>20</v>
      </c>
      <c r="C29" s="52">
        <v>0.92409590171955647</v>
      </c>
      <c r="D29" s="53">
        <v>0.88786249963962782</v>
      </c>
      <c r="E29" s="53">
        <v>0.87832114203221745</v>
      </c>
      <c r="F29" s="53">
        <v>0.91344958702078471</v>
      </c>
      <c r="G29" s="54">
        <v>0.96846332923468736</v>
      </c>
      <c r="H29" s="3">
        <v>0.91093074478113645</v>
      </c>
    </row>
    <row r="30" spans="1:8" x14ac:dyDescent="0.25">
      <c r="A30" s="140"/>
      <c r="B30" s="51" t="s">
        <v>21</v>
      </c>
      <c r="C30" s="58">
        <v>7.5904098280443283E-2</v>
      </c>
      <c r="D30" s="59">
        <v>0.11213750036037169</v>
      </c>
      <c r="E30" s="59">
        <v>0.1216788579677822</v>
      </c>
      <c r="F30" s="59">
        <v>8.6550412979215605E-2</v>
      </c>
      <c r="G30" s="60">
        <v>3.1536670765312635E-2</v>
      </c>
      <c r="H30" s="5">
        <v>8.9069255218863927E-2</v>
      </c>
    </row>
    <row r="31" spans="1:8" x14ac:dyDescent="0.25">
      <c r="A31" s="143" t="s">
        <v>6</v>
      </c>
      <c r="B31" s="47" t="s">
        <v>23</v>
      </c>
      <c r="C31" s="122">
        <v>0.61809434868926127</v>
      </c>
      <c r="D31" s="123">
        <v>0.58353065490495626</v>
      </c>
      <c r="E31" s="123">
        <v>0.36557532724706066</v>
      </c>
      <c r="F31" s="123">
        <v>0.70215884208220947</v>
      </c>
      <c r="G31" s="124">
        <v>0.59779044141307347</v>
      </c>
      <c r="H31" s="125">
        <v>0.5770144580819595</v>
      </c>
    </row>
    <row r="32" spans="1:8" x14ac:dyDescent="0.25">
      <c r="A32" s="143"/>
      <c r="B32" s="49" t="s">
        <v>22</v>
      </c>
      <c r="C32" s="58">
        <v>0.38190565131073834</v>
      </c>
      <c r="D32" s="59">
        <v>0.41646934509504357</v>
      </c>
      <c r="E32" s="59">
        <v>0.6344246727529389</v>
      </c>
      <c r="F32" s="59">
        <v>0.29784115791779125</v>
      </c>
      <c r="G32" s="60">
        <v>0.40220955858692659</v>
      </c>
      <c r="H32" s="5">
        <v>0.42298554191804127</v>
      </c>
    </row>
    <row r="33" spans="1:8" x14ac:dyDescent="0.25">
      <c r="A33" s="143" t="s">
        <v>3</v>
      </c>
      <c r="B33" s="47" t="s">
        <v>24</v>
      </c>
      <c r="C33" s="52">
        <v>0.14748761342619476</v>
      </c>
      <c r="D33" s="53">
        <v>0.14846547332319654</v>
      </c>
      <c r="E33" s="53">
        <v>0.16953481477531118</v>
      </c>
      <c r="F33" s="53">
        <v>0.14932027714396556</v>
      </c>
      <c r="G33" s="54">
        <v>0.10651525154110641</v>
      </c>
      <c r="H33" s="3">
        <v>0.14671465972259731</v>
      </c>
    </row>
    <row r="34" spans="1:8" x14ac:dyDescent="0.25">
      <c r="A34" s="143"/>
      <c r="B34" s="48" t="s">
        <v>25</v>
      </c>
      <c r="C34" s="55">
        <v>0.64245786831321838</v>
      </c>
      <c r="D34" s="56">
        <v>0.61484015609702247</v>
      </c>
      <c r="E34" s="56">
        <v>0.58422476039121485</v>
      </c>
      <c r="F34" s="56">
        <v>0.72446422283746292</v>
      </c>
      <c r="G34" s="57">
        <v>0.699513161462885</v>
      </c>
      <c r="H34" s="4">
        <v>0.64652443407713456</v>
      </c>
    </row>
    <row r="35" spans="1:8" x14ac:dyDescent="0.25">
      <c r="A35" s="143"/>
      <c r="B35" s="49" t="s">
        <v>26</v>
      </c>
      <c r="C35" s="58">
        <v>0.21005451826058708</v>
      </c>
      <c r="D35" s="59">
        <v>0.23669437057978035</v>
      </c>
      <c r="E35" s="59">
        <v>0.24624042483347347</v>
      </c>
      <c r="F35" s="59">
        <v>0.12621550001857221</v>
      </c>
      <c r="G35" s="60">
        <v>0.19397158699600858</v>
      </c>
      <c r="H35" s="5">
        <v>0.2067609062002686</v>
      </c>
    </row>
    <row r="36" spans="1:8" x14ac:dyDescent="0.25">
      <c r="A36" s="144" t="s">
        <v>106</v>
      </c>
      <c r="B36" s="145"/>
      <c r="C36" s="114">
        <v>0.28190552648594031</v>
      </c>
      <c r="D36" s="115">
        <v>0.24748616697976067</v>
      </c>
      <c r="E36" s="115">
        <v>0.17495400636065647</v>
      </c>
      <c r="F36" s="115">
        <v>0.1691728481981298</v>
      </c>
      <c r="G36" s="116">
        <v>0.12648145197551261</v>
      </c>
      <c r="H36" s="113">
        <v>0.99999999999999989</v>
      </c>
    </row>
    <row r="37" spans="1:8" ht="15" x14ac:dyDescent="0.25">
      <c r="A37" s="121" t="s">
        <v>190</v>
      </c>
      <c r="B37" s="64"/>
      <c r="C37" s="65"/>
      <c r="D37" s="65"/>
      <c r="E37" s="65"/>
      <c r="F37" s="65"/>
      <c r="G37" s="65"/>
      <c r="H37" s="65"/>
    </row>
    <row r="38" spans="1:8" ht="15" x14ac:dyDescent="0.25">
      <c r="A38" s="62" t="s">
        <v>186</v>
      </c>
    </row>
    <row r="39" spans="1:8" ht="15" x14ac:dyDescent="0.25">
      <c r="A39" s="62" t="s">
        <v>114</v>
      </c>
    </row>
    <row r="40" spans="1:8" ht="15" x14ac:dyDescent="0.25">
      <c r="A40" s="62" t="s">
        <v>113</v>
      </c>
    </row>
  </sheetData>
  <mergeCells count="11">
    <mergeCell ref="A3:B3"/>
    <mergeCell ref="A4:A7"/>
    <mergeCell ref="A8:A12"/>
    <mergeCell ref="A13:A15"/>
    <mergeCell ref="A16:A21"/>
    <mergeCell ref="A22:A25"/>
    <mergeCell ref="A26:A28"/>
    <mergeCell ref="A29:A30"/>
    <mergeCell ref="A31:A32"/>
    <mergeCell ref="A36:B36"/>
    <mergeCell ref="A33:A35"/>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J28"/>
  <sheetViews>
    <sheetView workbookViewId="0">
      <selection activeCell="H27" sqref="H27"/>
    </sheetView>
  </sheetViews>
  <sheetFormatPr baseColWidth="10" defaultRowHeight="15" x14ac:dyDescent="0.25"/>
  <cols>
    <col min="1" max="1" width="27.5703125" style="39" customWidth="1"/>
    <col min="2" max="16384" width="11.42578125" style="39"/>
  </cols>
  <sheetData>
    <row r="1" spans="1:10" x14ac:dyDescent="0.25">
      <c r="A1" s="20" t="s">
        <v>166</v>
      </c>
      <c r="H1" s="86"/>
      <c r="I1" s="86"/>
      <c r="J1" s="32"/>
    </row>
    <row r="2" spans="1:10" x14ac:dyDescent="0.25">
      <c r="A2" s="20"/>
      <c r="H2" s="87"/>
      <c r="I2" s="87"/>
      <c r="J2" s="32"/>
    </row>
    <row r="3" spans="1:10" ht="15.75" thickBot="1" x14ac:dyDescent="0.3">
      <c r="A3" s="20" t="s">
        <v>147</v>
      </c>
      <c r="H3" s="88"/>
      <c r="I3" s="88"/>
      <c r="J3" s="32"/>
    </row>
    <row r="4" spans="1:10" ht="15.75" thickBot="1" x14ac:dyDescent="0.3">
      <c r="A4" s="147" t="s">
        <v>148</v>
      </c>
      <c r="B4" s="149" t="s">
        <v>149</v>
      </c>
      <c r="C4" s="150"/>
      <c r="D4" s="150"/>
      <c r="E4" s="150"/>
      <c r="F4" s="151"/>
      <c r="G4" s="68"/>
      <c r="H4" s="88"/>
      <c r="I4" s="88"/>
      <c r="J4" s="32"/>
    </row>
    <row r="5" spans="1:10" ht="51.75" thickBot="1" x14ac:dyDescent="0.3">
      <c r="A5" s="148"/>
      <c r="B5" s="89" t="s">
        <v>150</v>
      </c>
      <c r="C5" s="90" t="s">
        <v>151</v>
      </c>
      <c r="D5" s="90" t="s">
        <v>152</v>
      </c>
      <c r="E5" s="90" t="s">
        <v>153</v>
      </c>
      <c r="F5" s="90" t="s">
        <v>154</v>
      </c>
      <c r="G5" s="68"/>
      <c r="H5" s="88"/>
      <c r="I5" s="88"/>
      <c r="J5" s="32"/>
    </row>
    <row r="6" spans="1:10" x14ac:dyDescent="0.25">
      <c r="A6" s="91" t="s">
        <v>150</v>
      </c>
      <c r="B6" s="92">
        <v>11.7</v>
      </c>
      <c r="C6" s="92">
        <v>11.3</v>
      </c>
      <c r="D6" s="92">
        <v>13.2</v>
      </c>
      <c r="E6" s="92">
        <v>7</v>
      </c>
      <c r="F6" s="92">
        <v>11.4</v>
      </c>
      <c r="G6" s="68"/>
      <c r="H6" s="32"/>
      <c r="I6" s="32"/>
      <c r="J6" s="32"/>
    </row>
    <row r="7" spans="1:10" x14ac:dyDescent="0.25">
      <c r="A7" s="91" t="s">
        <v>155</v>
      </c>
      <c r="B7" s="92">
        <v>1.1000000000000001</v>
      </c>
      <c r="C7" s="92">
        <v>0.8</v>
      </c>
      <c r="D7" s="92">
        <v>0.1</v>
      </c>
      <c r="E7" s="92">
        <v>0.3</v>
      </c>
      <c r="F7" s="92">
        <v>1</v>
      </c>
      <c r="G7" s="68"/>
    </row>
    <row r="8" spans="1:10" ht="15.75" thickBot="1" x14ac:dyDescent="0.3">
      <c r="A8" s="91" t="s">
        <v>156</v>
      </c>
      <c r="B8" s="92">
        <v>1.3</v>
      </c>
      <c r="C8" s="92">
        <v>0.4</v>
      </c>
      <c r="D8" s="92">
        <v>9.6</v>
      </c>
      <c r="E8" s="92">
        <v>0.6</v>
      </c>
      <c r="F8" s="92">
        <v>1.4</v>
      </c>
      <c r="G8" s="68"/>
    </row>
    <row r="9" spans="1:10" ht="26.25" thickBot="1" x14ac:dyDescent="0.3">
      <c r="A9" s="93" t="s">
        <v>157</v>
      </c>
      <c r="B9" s="94">
        <v>14.1</v>
      </c>
      <c r="C9" s="94">
        <v>12.5</v>
      </c>
      <c r="D9" s="94">
        <v>22.9</v>
      </c>
      <c r="E9" s="94">
        <v>7.9</v>
      </c>
      <c r="F9" s="94">
        <v>13.8</v>
      </c>
      <c r="G9" s="68"/>
    </row>
    <row r="10" spans="1:10" x14ac:dyDescent="0.25">
      <c r="A10" s="1"/>
    </row>
    <row r="11" spans="1:10" x14ac:dyDescent="0.25">
      <c r="A11" s="95" t="s">
        <v>158</v>
      </c>
    </row>
    <row r="12" spans="1:10" x14ac:dyDescent="0.25">
      <c r="A12" s="95" t="s">
        <v>159</v>
      </c>
    </row>
    <row r="13" spans="1:10" x14ac:dyDescent="0.25">
      <c r="A13" s="95"/>
    </row>
    <row r="14" spans="1:10" x14ac:dyDescent="0.25">
      <c r="A14" s="62" t="s">
        <v>160</v>
      </c>
    </row>
    <row r="15" spans="1:10" x14ac:dyDescent="0.25">
      <c r="A15" s="62" t="s">
        <v>161</v>
      </c>
    </row>
    <row r="16" spans="1:10" x14ac:dyDescent="0.25">
      <c r="A16" s="62" t="s">
        <v>162</v>
      </c>
    </row>
    <row r="17" spans="1:1" x14ac:dyDescent="0.25">
      <c r="A17" s="62" t="s">
        <v>163</v>
      </c>
    </row>
    <row r="18" spans="1:1" x14ac:dyDescent="0.25">
      <c r="A18" s="96"/>
    </row>
    <row r="19" spans="1:1" x14ac:dyDescent="0.25">
      <c r="A19" s="96"/>
    </row>
    <row r="20" spans="1:1" x14ac:dyDescent="0.25">
      <c r="A20" s="96"/>
    </row>
    <row r="21" spans="1:1" x14ac:dyDescent="0.25">
      <c r="A21" s="96"/>
    </row>
    <row r="22" spans="1:1" x14ac:dyDescent="0.25">
      <c r="A22" s="96"/>
    </row>
    <row r="23" spans="1:1" x14ac:dyDescent="0.25">
      <c r="A23" s="96"/>
    </row>
    <row r="24" spans="1:1" x14ac:dyDescent="0.25">
      <c r="A24" s="96"/>
    </row>
    <row r="25" spans="1:1" x14ac:dyDescent="0.25">
      <c r="A25" s="96"/>
    </row>
    <row r="26" spans="1:1" x14ac:dyDescent="0.25">
      <c r="A26" s="96"/>
    </row>
    <row r="27" spans="1:1" x14ac:dyDescent="0.25">
      <c r="A27" s="96"/>
    </row>
    <row r="28" spans="1:1" x14ac:dyDescent="0.25">
      <c r="A28" s="96"/>
    </row>
  </sheetData>
  <mergeCells count="2">
    <mergeCell ref="A4:A5"/>
    <mergeCell ref="B4:F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AV30"/>
  <sheetViews>
    <sheetView workbookViewId="0"/>
  </sheetViews>
  <sheetFormatPr baseColWidth="10" defaultRowHeight="15" x14ac:dyDescent="0.25"/>
  <cols>
    <col min="1" max="1" width="17.7109375" style="68" customWidth="1"/>
    <col min="2" max="9" width="11.42578125" style="68"/>
    <col min="10" max="10" width="17.7109375" style="68" customWidth="1"/>
    <col min="11" max="16" width="11.42578125" style="68"/>
    <col min="17" max="17" width="17.7109375" style="68" customWidth="1"/>
    <col min="18" max="23" width="11.42578125" style="68"/>
    <col min="24" max="24" width="17.7109375" style="68" customWidth="1"/>
    <col min="25" max="30" width="11.42578125" style="68"/>
    <col min="31" max="31" width="17.7109375" style="68" customWidth="1"/>
    <col min="32" max="35" width="11.42578125" style="68"/>
    <col min="36" max="36" width="17.7109375" style="68" customWidth="1"/>
    <col min="37" max="43" width="11.42578125" style="68"/>
    <col min="44" max="44" width="17.7109375" style="68" customWidth="1"/>
    <col min="45" max="16384" width="11.42578125" style="68"/>
  </cols>
  <sheetData>
    <row r="1" spans="1:48" s="105" customFormat="1" x14ac:dyDescent="0.25">
      <c r="A1" s="104" t="s">
        <v>122</v>
      </c>
    </row>
    <row r="2" spans="1:48" s="105" customFormat="1" x14ac:dyDescent="0.25"/>
    <row r="3" spans="1:48" s="1" customFormat="1" x14ac:dyDescent="0.25">
      <c r="A3" s="20" t="s">
        <v>50</v>
      </c>
      <c r="J3" s="20" t="s">
        <v>3</v>
      </c>
      <c r="Q3" s="20" t="s">
        <v>54</v>
      </c>
      <c r="X3" s="20" t="s">
        <v>56</v>
      </c>
      <c r="AE3" s="20" t="s">
        <v>62</v>
      </c>
      <c r="AJ3" s="20" t="s">
        <v>101</v>
      </c>
      <c r="AR3" s="20" t="s">
        <v>105</v>
      </c>
    </row>
    <row r="4" spans="1:48" x14ac:dyDescent="0.25">
      <c r="A4" s="67" t="s">
        <v>117</v>
      </c>
      <c r="J4" s="67" t="s">
        <v>117</v>
      </c>
      <c r="Q4" s="67" t="s">
        <v>117</v>
      </c>
      <c r="X4" s="67" t="s">
        <v>117</v>
      </c>
      <c r="AE4" s="67" t="s">
        <v>117</v>
      </c>
      <c r="AJ4" s="67" t="s">
        <v>117</v>
      </c>
      <c r="AR4" s="67" t="s">
        <v>117</v>
      </c>
    </row>
    <row r="5" spans="1:48" ht="45" x14ac:dyDescent="0.25">
      <c r="A5" s="100" t="s">
        <v>23</v>
      </c>
      <c r="B5" s="24" t="s">
        <v>47</v>
      </c>
      <c r="C5" s="24" t="s">
        <v>48</v>
      </c>
      <c r="D5" s="24" t="s">
        <v>49</v>
      </c>
      <c r="E5" s="24" t="s">
        <v>13</v>
      </c>
      <c r="F5" s="24" t="s">
        <v>14</v>
      </c>
      <c r="G5" s="24" t="s">
        <v>15</v>
      </c>
      <c r="H5" s="24" t="s">
        <v>35</v>
      </c>
      <c r="J5" s="100" t="s">
        <v>23</v>
      </c>
      <c r="K5" s="24" t="s">
        <v>51</v>
      </c>
      <c r="L5" s="24" t="s">
        <v>52</v>
      </c>
      <c r="M5" s="24" t="s">
        <v>53</v>
      </c>
      <c r="N5" s="24" t="s">
        <v>26</v>
      </c>
      <c r="O5" s="24" t="s">
        <v>35</v>
      </c>
      <c r="Q5" s="100" t="s">
        <v>23</v>
      </c>
      <c r="R5" s="24">
        <v>1</v>
      </c>
      <c r="S5" s="24">
        <v>2</v>
      </c>
      <c r="T5" s="24">
        <v>3</v>
      </c>
      <c r="U5" s="24" t="s">
        <v>55</v>
      </c>
      <c r="V5" s="24" t="s">
        <v>35</v>
      </c>
      <c r="X5" s="100" t="s">
        <v>23</v>
      </c>
      <c r="Y5" s="24" t="s">
        <v>57</v>
      </c>
      <c r="Z5" s="24" t="s">
        <v>58</v>
      </c>
      <c r="AA5" s="24" t="s">
        <v>59</v>
      </c>
      <c r="AB5" s="24" t="s">
        <v>60</v>
      </c>
      <c r="AC5" s="24" t="s">
        <v>35</v>
      </c>
      <c r="AE5" s="100" t="s">
        <v>23</v>
      </c>
      <c r="AF5" s="24" t="s">
        <v>20</v>
      </c>
      <c r="AG5" s="24" t="s">
        <v>21</v>
      </c>
      <c r="AH5" s="24" t="s">
        <v>35</v>
      </c>
      <c r="AJ5" s="100" t="s">
        <v>23</v>
      </c>
      <c r="AK5" s="24" t="s">
        <v>96</v>
      </c>
      <c r="AL5" s="24" t="s">
        <v>97</v>
      </c>
      <c r="AM5" s="24" t="s">
        <v>98</v>
      </c>
      <c r="AN5" s="24" t="s">
        <v>99</v>
      </c>
      <c r="AO5" s="24" t="s">
        <v>100</v>
      </c>
      <c r="AP5" s="24" t="s">
        <v>35</v>
      </c>
      <c r="AR5" s="100" t="s">
        <v>23</v>
      </c>
      <c r="AS5" s="24" t="s">
        <v>102</v>
      </c>
      <c r="AT5" s="24" t="s">
        <v>103</v>
      </c>
      <c r="AU5" s="24" t="s">
        <v>104</v>
      </c>
      <c r="AV5" s="24" t="s">
        <v>35</v>
      </c>
    </row>
    <row r="6" spans="1:48" x14ac:dyDescent="0.25">
      <c r="A6" s="24" t="s">
        <v>46</v>
      </c>
      <c r="B6" s="69">
        <v>26.747371865998343</v>
      </c>
      <c r="C6" s="69">
        <v>9.2741316706965975</v>
      </c>
      <c r="D6" s="69">
        <v>13.766407568858899</v>
      </c>
      <c r="E6" s="69">
        <v>24.536466316202407</v>
      </c>
      <c r="F6" s="69">
        <v>9.7350164000294157</v>
      </c>
      <c r="G6" s="69">
        <v>15.940606178214347</v>
      </c>
      <c r="H6" s="61">
        <f>SUM(B6:G6)</f>
        <v>100</v>
      </c>
      <c r="J6" s="24" t="s">
        <v>46</v>
      </c>
      <c r="K6" s="69">
        <v>6.0679721623961234</v>
      </c>
      <c r="L6" s="69">
        <v>74.850949464290906</v>
      </c>
      <c r="M6" s="69">
        <v>2.7533561879542097</v>
      </c>
      <c r="N6" s="69">
        <v>16.327722185358763</v>
      </c>
      <c r="O6" s="61">
        <f>SUM(K6:N6)</f>
        <v>100</v>
      </c>
      <c r="Q6" s="24" t="s">
        <v>46</v>
      </c>
      <c r="R6" s="69">
        <v>17.113755132796268</v>
      </c>
      <c r="S6" s="69">
        <v>64.372634230569545</v>
      </c>
      <c r="T6" s="69">
        <v>12.132472503899848</v>
      </c>
      <c r="U6" s="69">
        <v>6.381138132734355</v>
      </c>
      <c r="V6" s="61">
        <f>SUM(R6:U6)</f>
        <v>100.00000000000001</v>
      </c>
      <c r="X6" s="24" t="s">
        <v>46</v>
      </c>
      <c r="Y6" s="69">
        <v>80.03436383756069</v>
      </c>
      <c r="Z6" s="69">
        <v>4.0511074033832015</v>
      </c>
      <c r="AA6" s="69">
        <v>12.228570995095078</v>
      </c>
      <c r="AB6" s="69">
        <v>3.6859577639610199</v>
      </c>
      <c r="AC6" s="61">
        <f>SUM(Y6:AB6)</f>
        <v>99.999999999999986</v>
      </c>
      <c r="AE6" s="24" t="s">
        <v>46</v>
      </c>
      <c r="AF6" s="69">
        <v>91.28065938312055</v>
      </c>
      <c r="AG6" s="69">
        <v>8.7193406168794567</v>
      </c>
      <c r="AH6" s="61">
        <f>SUM(AF6:AG6)</f>
        <v>100</v>
      </c>
      <c r="AJ6" s="24" t="s">
        <v>46</v>
      </c>
      <c r="AK6" s="69">
        <v>24.2746958566233</v>
      </c>
      <c r="AL6" s="69">
        <v>52.316716097144756</v>
      </c>
      <c r="AM6" s="69">
        <v>20.078127372603845</v>
      </c>
      <c r="AN6" s="69">
        <v>2.910632884091545</v>
      </c>
      <c r="AO6" s="69">
        <v>0.41982778953654765</v>
      </c>
      <c r="AP6" s="61">
        <f>SUM(AK6:AO6)</f>
        <v>99.999999999999986</v>
      </c>
      <c r="AR6" s="24" t="s">
        <v>46</v>
      </c>
      <c r="AS6" s="69">
        <v>3.6126784907781118</v>
      </c>
      <c r="AT6" s="69">
        <v>10.581054378195004</v>
      </c>
      <c r="AU6" s="69">
        <v>85.806267131026885</v>
      </c>
      <c r="AV6" s="61">
        <f>SUM(AS6:AU6)</f>
        <v>100</v>
      </c>
    </row>
    <row r="7" spans="1:48" x14ac:dyDescent="0.25">
      <c r="A7" s="24" t="s">
        <v>45</v>
      </c>
      <c r="B7" s="69">
        <v>11.477876301182542</v>
      </c>
      <c r="C7" s="69">
        <v>6.6618250663490644</v>
      </c>
      <c r="D7" s="69">
        <v>11.418941445833354</v>
      </c>
      <c r="E7" s="69">
        <v>32.562920149906397</v>
      </c>
      <c r="F7" s="69">
        <v>6.8903910914298665</v>
      </c>
      <c r="G7" s="69">
        <v>30.988045945298779</v>
      </c>
      <c r="H7" s="61">
        <f>SUM(B7:G7)</f>
        <v>100</v>
      </c>
      <c r="J7" s="24" t="s">
        <v>45</v>
      </c>
      <c r="K7" s="69">
        <v>9.4660316410590379</v>
      </c>
      <c r="L7" s="69">
        <v>74.162340315192097</v>
      </c>
      <c r="M7" s="69">
        <v>4.4488068949100095</v>
      </c>
      <c r="N7" s="69">
        <v>11.922821148838857</v>
      </c>
      <c r="O7" s="61">
        <f>SUM(K7:N7)</f>
        <v>100</v>
      </c>
      <c r="Q7" s="24" t="s">
        <v>45</v>
      </c>
      <c r="R7" s="69">
        <v>19.131493304310268</v>
      </c>
      <c r="S7" s="69">
        <v>69.090061554034847</v>
      </c>
      <c r="T7" s="69">
        <v>8.2038825455842979</v>
      </c>
      <c r="U7" s="69">
        <v>3.5745625960705878</v>
      </c>
      <c r="V7" s="61">
        <f>SUM(R7:U7)</f>
        <v>100</v>
      </c>
      <c r="X7" s="24" t="s">
        <v>45</v>
      </c>
      <c r="Y7" s="69">
        <v>77.141843182612234</v>
      </c>
      <c r="Z7" s="69">
        <v>9.1586276155601425</v>
      </c>
      <c r="AA7" s="69">
        <v>11.749127185750446</v>
      </c>
      <c r="AB7" s="69">
        <v>1.9504020160771693</v>
      </c>
      <c r="AC7" s="61">
        <f>SUM(Y7:AB7)</f>
        <v>99.999999999999972</v>
      </c>
      <c r="AE7" s="24" t="s">
        <v>45</v>
      </c>
      <c r="AF7" s="69">
        <v>74.908456586899902</v>
      </c>
      <c r="AG7" s="69">
        <v>25.091543413100094</v>
      </c>
      <c r="AH7" s="61">
        <f>SUM(AF7:AG7)</f>
        <v>100</v>
      </c>
      <c r="AJ7" s="24" t="s">
        <v>45</v>
      </c>
      <c r="AK7" s="69">
        <v>14.401943616538475</v>
      </c>
      <c r="AL7" s="69">
        <v>46.307415401827164</v>
      </c>
      <c r="AM7" s="69">
        <v>27.85704408696591</v>
      </c>
      <c r="AN7" s="69">
        <v>8.9673517701368262</v>
      </c>
      <c r="AO7" s="69">
        <v>2.4662451245316324</v>
      </c>
      <c r="AP7" s="61">
        <f>SUM(AK7:AO7)</f>
        <v>100.00000000000001</v>
      </c>
      <c r="AR7" s="24" t="s">
        <v>45</v>
      </c>
      <c r="AS7" s="69">
        <v>11.318194433943747</v>
      </c>
      <c r="AT7" s="69">
        <v>18.198128000035464</v>
      </c>
      <c r="AU7" s="69">
        <v>70.483677566020788</v>
      </c>
      <c r="AV7" s="61">
        <f>SUM(AS7:AU7)</f>
        <v>100</v>
      </c>
    </row>
    <row r="8" spans="1:48" ht="45" x14ac:dyDescent="0.25">
      <c r="A8" s="101" t="s">
        <v>170</v>
      </c>
      <c r="B8" s="102">
        <v>13.639562203459349</v>
      </c>
      <c r="C8" s="102">
        <v>8.6216314302014041</v>
      </c>
      <c r="D8" s="102">
        <v>7.5535488300373457</v>
      </c>
      <c r="E8" s="102">
        <v>4.8587392678478736</v>
      </c>
      <c r="F8" s="102">
        <v>8.7386753051696964</v>
      </c>
      <c r="G8" s="102">
        <v>3.3689409607623699</v>
      </c>
      <c r="H8" s="137">
        <v>6.347263001932113</v>
      </c>
      <c r="J8" s="101" t="s">
        <v>170</v>
      </c>
      <c r="K8" s="102">
        <v>4.1636354366028332</v>
      </c>
      <c r="L8" s="102">
        <v>6.4024349597919734</v>
      </c>
      <c r="M8" s="102">
        <v>4.025692218265565</v>
      </c>
      <c r="N8" s="102">
        <v>8.4931163851113762</v>
      </c>
      <c r="O8" s="137">
        <v>6.347263001932113</v>
      </c>
      <c r="Q8" s="101" t="s">
        <v>170</v>
      </c>
      <c r="R8" s="102">
        <v>5.7161076195679819</v>
      </c>
      <c r="S8" s="102">
        <v>5.9396228257732266</v>
      </c>
      <c r="T8" s="102">
        <v>9.1098867122604634</v>
      </c>
      <c r="U8" s="102">
        <v>10.792965557915478</v>
      </c>
      <c r="V8" s="137">
        <v>6.347263001932113</v>
      </c>
      <c r="X8" s="101" t="s">
        <v>170</v>
      </c>
      <c r="Y8" s="102">
        <v>6.881517141887759</v>
      </c>
      <c r="Z8" s="102">
        <v>3.0544502275568481</v>
      </c>
      <c r="AA8" s="102">
        <v>6.901960334571922</v>
      </c>
      <c r="AB8" s="102">
        <v>11.864246413418217</v>
      </c>
      <c r="AC8" s="137">
        <v>6.347263001932113</v>
      </c>
      <c r="AE8" s="101" t="s">
        <v>170</v>
      </c>
      <c r="AF8" s="102">
        <v>7.6293849490615919</v>
      </c>
      <c r="AG8" s="102">
        <v>2.3011943297200284</v>
      </c>
      <c r="AH8" s="137">
        <v>6.347263001932113</v>
      </c>
      <c r="AJ8" s="101" t="s">
        <v>170</v>
      </c>
      <c r="AK8" s="102">
        <v>10.264950010143002</v>
      </c>
      <c r="AL8" s="102">
        <v>7.1214343072884745</v>
      </c>
      <c r="AM8" s="102">
        <v>4.6634737428548858</v>
      </c>
      <c r="AN8" s="102">
        <v>2.1553720657182796</v>
      </c>
      <c r="AO8" s="102">
        <v>1.1421109982169451</v>
      </c>
      <c r="AP8" s="137">
        <v>6.347263001932113</v>
      </c>
      <c r="AR8" s="101" t="s">
        <v>170</v>
      </c>
      <c r="AS8" s="102">
        <v>2.1147715293925855</v>
      </c>
      <c r="AT8" s="102">
        <v>3.7864531611456376</v>
      </c>
      <c r="AU8" s="102">
        <v>7.6126699753863534</v>
      </c>
      <c r="AV8" s="137">
        <v>6.347263001932113</v>
      </c>
    </row>
    <row r="10" spans="1:48" ht="45" x14ac:dyDescent="0.25">
      <c r="A10" s="103" t="s">
        <v>22</v>
      </c>
      <c r="B10" s="24" t="s">
        <v>47</v>
      </c>
      <c r="C10" s="24" t="s">
        <v>48</v>
      </c>
      <c r="D10" s="24" t="s">
        <v>49</v>
      </c>
      <c r="E10" s="24" t="s">
        <v>13</v>
      </c>
      <c r="F10" s="24" t="s">
        <v>14</v>
      </c>
      <c r="G10" s="24" t="s">
        <v>15</v>
      </c>
      <c r="H10" s="24" t="s">
        <v>35</v>
      </c>
      <c r="J10" s="103" t="s">
        <v>22</v>
      </c>
      <c r="K10" s="24" t="s">
        <v>51</v>
      </c>
      <c r="L10" s="24" t="s">
        <v>52</v>
      </c>
      <c r="M10" s="24" t="s">
        <v>53</v>
      </c>
      <c r="N10" s="24" t="s">
        <v>26</v>
      </c>
      <c r="O10" s="24" t="s">
        <v>35</v>
      </c>
      <c r="Q10" s="103" t="s">
        <v>22</v>
      </c>
      <c r="R10" s="24">
        <v>1</v>
      </c>
      <c r="S10" s="24">
        <v>2</v>
      </c>
      <c r="T10" s="24">
        <v>3</v>
      </c>
      <c r="U10" s="24" t="s">
        <v>55</v>
      </c>
      <c r="V10" s="24" t="s">
        <v>35</v>
      </c>
      <c r="X10" s="103" t="s">
        <v>22</v>
      </c>
      <c r="Y10" s="24" t="s">
        <v>57</v>
      </c>
      <c r="Z10" s="24" t="s">
        <v>58</v>
      </c>
      <c r="AA10" s="24" t="s">
        <v>59</v>
      </c>
      <c r="AB10" s="24" t="s">
        <v>60</v>
      </c>
      <c r="AC10" s="24" t="s">
        <v>35</v>
      </c>
      <c r="AE10" s="103" t="s">
        <v>22</v>
      </c>
      <c r="AF10" s="24" t="s">
        <v>20</v>
      </c>
      <c r="AG10" s="24" t="s">
        <v>21</v>
      </c>
      <c r="AH10" s="24" t="s">
        <v>35</v>
      </c>
      <c r="AJ10" s="100" t="s">
        <v>22</v>
      </c>
      <c r="AK10" s="24" t="s">
        <v>96</v>
      </c>
      <c r="AL10" s="24" t="s">
        <v>97</v>
      </c>
      <c r="AM10" s="24" t="s">
        <v>98</v>
      </c>
      <c r="AN10" s="24" t="s">
        <v>99</v>
      </c>
      <c r="AO10" s="24" t="s">
        <v>100</v>
      </c>
      <c r="AP10" s="24" t="s">
        <v>35</v>
      </c>
      <c r="AR10" s="100" t="s">
        <v>22</v>
      </c>
      <c r="AS10" s="24" t="s">
        <v>102</v>
      </c>
      <c r="AT10" s="24" t="s">
        <v>103</v>
      </c>
      <c r="AU10" s="24" t="s">
        <v>104</v>
      </c>
      <c r="AV10" s="24" t="s">
        <v>35</v>
      </c>
    </row>
    <row r="11" spans="1:48" x14ac:dyDescent="0.25">
      <c r="A11" s="24" t="s">
        <v>46</v>
      </c>
      <c r="B11" s="69">
        <v>18.303136076984931</v>
      </c>
      <c r="C11" s="69">
        <v>12.40760762986109</v>
      </c>
      <c r="D11" s="69">
        <v>14.987735738314683</v>
      </c>
      <c r="E11" s="69">
        <v>21.209167297029509</v>
      </c>
      <c r="F11" s="69">
        <v>6.5841724518465909</v>
      </c>
      <c r="G11" s="69">
        <v>26.508180805963189</v>
      </c>
      <c r="H11" s="61">
        <f>SUM(B11:G11)</f>
        <v>99.999999999999986</v>
      </c>
      <c r="J11" s="24" t="s">
        <v>46</v>
      </c>
      <c r="K11" s="69">
        <v>10.182557185098744</v>
      </c>
      <c r="L11" s="69">
        <v>50.740216972082401</v>
      </c>
      <c r="M11" s="69">
        <v>12.469367774602201</v>
      </c>
      <c r="N11" s="69">
        <v>26.607858068216654</v>
      </c>
      <c r="O11" s="61">
        <f>SUM(K11:N11)</f>
        <v>100</v>
      </c>
      <c r="Q11" s="24" t="s">
        <v>46</v>
      </c>
      <c r="R11" s="69">
        <v>33.807363220291371</v>
      </c>
      <c r="S11" s="69">
        <v>52.102081907617567</v>
      </c>
      <c r="T11" s="69">
        <v>10.779004497679955</v>
      </c>
      <c r="U11" s="69">
        <v>3.3115503744110883</v>
      </c>
      <c r="V11" s="61">
        <f>SUM(R11:U11)</f>
        <v>99.999999999999972</v>
      </c>
      <c r="X11" s="24" t="s">
        <v>46</v>
      </c>
      <c r="Y11" s="69">
        <v>70.642109836395477</v>
      </c>
      <c r="Z11" s="69">
        <v>10.392321903925012</v>
      </c>
      <c r="AA11" s="69">
        <v>14.899315348262148</v>
      </c>
      <c r="AB11" s="69">
        <v>4.066252911417366</v>
      </c>
      <c r="AC11" s="61">
        <f>SUM(Y11:AB11)</f>
        <v>100</v>
      </c>
      <c r="AE11" s="24" t="s">
        <v>46</v>
      </c>
      <c r="AF11" s="69">
        <v>90.837168342005469</v>
      </c>
      <c r="AG11" s="69">
        <v>9.162831657994527</v>
      </c>
      <c r="AH11" s="61">
        <f>SUM(AF11:AG11)</f>
        <v>100</v>
      </c>
      <c r="AJ11" s="24" t="s">
        <v>46</v>
      </c>
      <c r="AK11" s="69">
        <v>21.488487946532857</v>
      </c>
      <c r="AL11" s="69">
        <v>52.162886824682012</v>
      </c>
      <c r="AM11" s="69">
        <v>22.469536481873565</v>
      </c>
      <c r="AN11" s="69">
        <v>3.2293675091718854</v>
      </c>
      <c r="AO11" s="69">
        <v>0.64972123773968615</v>
      </c>
      <c r="AP11" s="61">
        <f>SUM(AK11:AO11)</f>
        <v>100</v>
      </c>
      <c r="AR11" s="24" t="s">
        <v>46</v>
      </c>
      <c r="AS11" s="69">
        <v>4.6455199643595133</v>
      </c>
      <c r="AT11" s="69">
        <v>14.507877538126797</v>
      </c>
      <c r="AU11" s="69">
        <v>80.846602497513686</v>
      </c>
      <c r="AV11" s="61">
        <f>SUM(AS11:AU11)</f>
        <v>100</v>
      </c>
    </row>
    <row r="12" spans="1:48" x14ac:dyDescent="0.25">
      <c r="A12" s="24" t="s">
        <v>45</v>
      </c>
      <c r="B12" s="69">
        <v>8.6081072489079808</v>
      </c>
      <c r="C12" s="69">
        <v>10.582811831762795</v>
      </c>
      <c r="D12" s="69">
        <v>12.421451955480995</v>
      </c>
      <c r="E12" s="69">
        <v>22.574646215111876</v>
      </c>
      <c r="F12" s="69">
        <v>8.7601357408288614</v>
      </c>
      <c r="G12" s="69">
        <v>37.052847007907495</v>
      </c>
      <c r="H12" s="61">
        <f>SUM(B12:G12)</f>
        <v>100</v>
      </c>
      <c r="J12" s="24" t="s">
        <v>45</v>
      </c>
      <c r="K12" s="69">
        <v>8.1566242509341844</v>
      </c>
      <c r="L12" s="69">
        <v>60.232191026040574</v>
      </c>
      <c r="M12" s="69">
        <v>16.221952761742411</v>
      </c>
      <c r="N12" s="69">
        <v>15.389231961282832</v>
      </c>
      <c r="O12" s="61">
        <f>SUM(K12:N12)</f>
        <v>100</v>
      </c>
      <c r="Q12" s="24" t="s">
        <v>45</v>
      </c>
      <c r="R12" s="69">
        <v>31.499651644091475</v>
      </c>
      <c r="S12" s="69">
        <v>60.985845401467728</v>
      </c>
      <c r="T12" s="69">
        <v>5.4973651730130211</v>
      </c>
      <c r="U12" s="69">
        <v>2.0171377814277904</v>
      </c>
      <c r="V12" s="61">
        <f>SUM(R12:U12)</f>
        <v>100.00000000000001</v>
      </c>
      <c r="X12" s="24" t="s">
        <v>45</v>
      </c>
      <c r="Y12" s="69">
        <v>76.13711128557037</v>
      </c>
      <c r="Z12" s="69">
        <v>10.160559203945351</v>
      </c>
      <c r="AA12" s="69">
        <v>11.018513034172598</v>
      </c>
      <c r="AB12" s="69">
        <v>2.683816476311677</v>
      </c>
      <c r="AC12" s="61">
        <f>SUM(Y12:AB12)</f>
        <v>100</v>
      </c>
      <c r="AE12" s="24" t="s">
        <v>45</v>
      </c>
      <c r="AF12" s="69">
        <v>63.145405207295987</v>
      </c>
      <c r="AG12" s="69">
        <v>36.854594792704013</v>
      </c>
      <c r="AH12" s="61">
        <f>SUM(AF12:AG12)</f>
        <v>100</v>
      </c>
      <c r="AJ12" s="24" t="s">
        <v>45</v>
      </c>
      <c r="AK12" s="69">
        <v>14.142371508118343</v>
      </c>
      <c r="AL12" s="69">
        <v>46.790989310715929</v>
      </c>
      <c r="AM12" s="69">
        <v>28.086315161412145</v>
      </c>
      <c r="AN12" s="69">
        <v>8.9883274086170406</v>
      </c>
      <c r="AO12" s="69">
        <v>1.9919966111365401</v>
      </c>
      <c r="AP12" s="61">
        <f>SUM(AK12:AO12)</f>
        <v>100</v>
      </c>
      <c r="AR12" s="24" t="s">
        <v>45</v>
      </c>
      <c r="AS12" s="69">
        <v>10.787664218898952</v>
      </c>
      <c r="AT12" s="69">
        <v>18.475650172783602</v>
      </c>
      <c r="AU12" s="69">
        <v>70.736685608317444</v>
      </c>
      <c r="AV12" s="61">
        <f>SUM(AS12:AU12)</f>
        <v>100</v>
      </c>
    </row>
    <row r="13" spans="1:48" ht="45" x14ac:dyDescent="0.25">
      <c r="A13" s="101" t="s">
        <v>170</v>
      </c>
      <c r="B13" s="102">
        <v>9.0486409767943385</v>
      </c>
      <c r="C13" s="102">
        <v>5.2005482224118342</v>
      </c>
      <c r="D13" s="102">
        <v>5.3440196448157229</v>
      </c>
      <c r="E13" s="102">
        <v>4.2109014370450941</v>
      </c>
      <c r="F13" s="102">
        <v>3.3973155091865572</v>
      </c>
      <c r="G13" s="102">
        <v>3.2390293416389055</v>
      </c>
      <c r="H13" s="137">
        <v>4.4698877101008962</v>
      </c>
      <c r="J13" s="101" t="s">
        <v>170</v>
      </c>
      <c r="K13" s="102">
        <v>5.5188401136302732</v>
      </c>
      <c r="L13" s="102">
        <v>3.7921907832350694</v>
      </c>
      <c r="M13" s="102">
        <v>3.4717768925794688</v>
      </c>
      <c r="N13" s="102">
        <v>7.4845138971569218</v>
      </c>
      <c r="O13" s="137">
        <v>4.4698877101008962</v>
      </c>
      <c r="Q13" s="101" t="s">
        <v>170</v>
      </c>
      <c r="R13" s="102">
        <v>4.7816903289859907</v>
      </c>
      <c r="S13" s="102">
        <v>3.8437827170221537</v>
      </c>
      <c r="T13" s="102">
        <v>8.4034675984321172</v>
      </c>
      <c r="U13" s="102">
        <v>7.1336166165505199</v>
      </c>
      <c r="V13" s="137">
        <v>4.4698877101008962</v>
      </c>
      <c r="X13" s="101" t="s">
        <v>170</v>
      </c>
      <c r="Y13" s="102">
        <v>4.6069786449369738</v>
      </c>
      <c r="Z13" s="102">
        <v>5.0547596114059701</v>
      </c>
      <c r="AA13" s="102">
        <v>6.5756082255293586</v>
      </c>
      <c r="AB13" s="102">
        <v>7.3098347218178024</v>
      </c>
      <c r="AC13" s="137">
        <v>4.4698877101008962</v>
      </c>
      <c r="AE13" s="101" t="s">
        <v>170</v>
      </c>
      <c r="AF13" s="102">
        <v>6.306863026814991</v>
      </c>
      <c r="AG13" s="102">
        <v>1.1500022961941512</v>
      </c>
      <c r="AH13" s="137">
        <v>4.4698877101008962</v>
      </c>
      <c r="AJ13" s="101" t="s">
        <v>170</v>
      </c>
      <c r="AK13" s="102">
        <v>6.6570178116735255</v>
      </c>
      <c r="AL13" s="102">
        <v>4.9723730758764297</v>
      </c>
      <c r="AM13" s="102">
        <v>3.6191335270948213</v>
      </c>
      <c r="AN13" s="102">
        <v>1.6584037561079461</v>
      </c>
      <c r="AO13" s="102">
        <v>1.5078376100431101</v>
      </c>
      <c r="AP13" s="137">
        <v>4.4698877101008962</v>
      </c>
      <c r="AR13" s="101" t="s">
        <v>170</v>
      </c>
      <c r="AS13" s="102">
        <v>1.9797628899697175</v>
      </c>
      <c r="AT13" s="102">
        <v>3.5521178479682671</v>
      </c>
      <c r="AU13" s="102">
        <v>5.0877955051274553</v>
      </c>
      <c r="AV13" s="137">
        <v>4.4698877101008962</v>
      </c>
    </row>
    <row r="15" spans="1:48" ht="45" x14ac:dyDescent="0.25">
      <c r="A15" s="103" t="s">
        <v>35</v>
      </c>
      <c r="B15" s="24" t="s">
        <v>47</v>
      </c>
      <c r="C15" s="24" t="s">
        <v>48</v>
      </c>
      <c r="D15" s="24" t="s">
        <v>49</v>
      </c>
      <c r="E15" s="24" t="s">
        <v>13</v>
      </c>
      <c r="F15" s="24" t="s">
        <v>14</v>
      </c>
      <c r="G15" s="24" t="s">
        <v>15</v>
      </c>
      <c r="H15" s="24" t="s">
        <v>35</v>
      </c>
      <c r="J15" s="103" t="s">
        <v>35</v>
      </c>
      <c r="K15" s="24" t="s">
        <v>51</v>
      </c>
      <c r="L15" s="24" t="s">
        <v>52</v>
      </c>
      <c r="M15" s="24" t="s">
        <v>53</v>
      </c>
      <c r="N15" s="24" t="s">
        <v>26</v>
      </c>
      <c r="O15" s="24" t="s">
        <v>35</v>
      </c>
      <c r="Q15" s="103" t="s">
        <v>35</v>
      </c>
      <c r="R15" s="24">
        <v>1</v>
      </c>
      <c r="S15" s="24">
        <v>2</v>
      </c>
      <c r="T15" s="24">
        <v>3</v>
      </c>
      <c r="U15" s="24" t="s">
        <v>55</v>
      </c>
      <c r="V15" s="24" t="s">
        <v>35</v>
      </c>
      <c r="X15" s="103" t="s">
        <v>35</v>
      </c>
      <c r="Y15" s="24" t="s">
        <v>57</v>
      </c>
      <c r="Z15" s="24" t="s">
        <v>58</v>
      </c>
      <c r="AA15" s="24" t="s">
        <v>59</v>
      </c>
      <c r="AB15" s="24" t="s">
        <v>60</v>
      </c>
      <c r="AC15" s="24" t="s">
        <v>35</v>
      </c>
      <c r="AE15" s="103" t="s">
        <v>35</v>
      </c>
      <c r="AF15" s="24" t="s">
        <v>20</v>
      </c>
      <c r="AG15" s="24" t="s">
        <v>21</v>
      </c>
      <c r="AH15" s="24" t="s">
        <v>35</v>
      </c>
      <c r="AJ15" s="100" t="s">
        <v>35</v>
      </c>
      <c r="AK15" s="24" t="s">
        <v>96</v>
      </c>
      <c r="AL15" s="24" t="s">
        <v>97</v>
      </c>
      <c r="AM15" s="24" t="s">
        <v>98</v>
      </c>
      <c r="AN15" s="24" t="s">
        <v>99</v>
      </c>
      <c r="AO15" s="24" t="s">
        <v>100</v>
      </c>
      <c r="AP15" s="24" t="s">
        <v>35</v>
      </c>
      <c r="AR15" s="100" t="s">
        <v>35</v>
      </c>
      <c r="AS15" s="24" t="s">
        <v>102</v>
      </c>
      <c r="AT15" s="24" t="s">
        <v>103</v>
      </c>
      <c r="AU15" s="24" t="s">
        <v>104</v>
      </c>
      <c r="AV15" s="24" t="s">
        <v>35</v>
      </c>
    </row>
    <row r="16" spans="1:48" x14ac:dyDescent="0.25">
      <c r="A16" s="24" t="s">
        <v>46</v>
      </c>
      <c r="B16" s="69">
        <v>23.175582541279791</v>
      </c>
      <c r="C16" s="69">
        <v>10.599546576183696</v>
      </c>
      <c r="D16" s="69">
        <v>14.28301167924103</v>
      </c>
      <c r="E16" s="69">
        <v>23.129067066137551</v>
      </c>
      <c r="F16" s="69">
        <v>8.4022550869670809</v>
      </c>
      <c r="G16" s="69">
        <v>20.410537050190857</v>
      </c>
      <c r="H16" s="61">
        <f>SUM(B16:G16)</f>
        <v>99.999999999999986</v>
      </c>
      <c r="J16" s="24" t="s">
        <v>46</v>
      </c>
      <c r="K16" s="69">
        <v>7.8083800303747415</v>
      </c>
      <c r="L16" s="69">
        <v>64.652470565292532</v>
      </c>
      <c r="M16" s="69">
        <v>6.8630836373742587</v>
      </c>
      <c r="N16" s="69">
        <v>20.676065766958459</v>
      </c>
      <c r="O16" s="61">
        <f>SUM(K16:N16)</f>
        <v>99.999999999999986</v>
      </c>
      <c r="Q16" s="24" t="s">
        <v>46</v>
      </c>
      <c r="R16" s="69">
        <v>24.174896045004232</v>
      </c>
      <c r="S16" s="69">
        <v>59.182378261406818</v>
      </c>
      <c r="T16" s="69">
        <v>11.559976236945863</v>
      </c>
      <c r="U16" s="69">
        <v>5.082749456643092</v>
      </c>
      <c r="V16" s="61">
        <f>SUM(R16:U16)</f>
        <v>100</v>
      </c>
      <c r="X16" s="24" t="s">
        <v>46</v>
      </c>
      <c r="Y16" s="69">
        <v>75.941632237117716</v>
      </c>
      <c r="Z16" s="69">
        <v>6.8143300513583291</v>
      </c>
      <c r="AA16" s="69">
        <v>13.39236403237404</v>
      </c>
      <c r="AB16" s="69">
        <v>3.8516736791499206</v>
      </c>
      <c r="AC16" s="61">
        <f>SUM(Y16:AB16)</f>
        <v>100.00000000000001</v>
      </c>
      <c r="AE16" s="24" t="s">
        <v>46</v>
      </c>
      <c r="AF16" s="69">
        <v>91.093069142921919</v>
      </c>
      <c r="AG16" s="69">
        <v>8.9069308570780805</v>
      </c>
      <c r="AH16" s="61">
        <f>SUM(AF16:AG16)</f>
        <v>100</v>
      </c>
      <c r="AJ16" s="24" t="s">
        <v>46</v>
      </c>
      <c r="AK16" s="69">
        <v>23.096629983357321</v>
      </c>
      <c r="AL16" s="69">
        <v>52.251673924397565</v>
      </c>
      <c r="AM16" s="69">
        <v>21.089264212193324</v>
      </c>
      <c r="AN16" s="69">
        <v>3.0454004235402392</v>
      </c>
      <c r="AO16" s="69">
        <v>0.51703145651155336</v>
      </c>
      <c r="AP16" s="61">
        <f>SUM(AK16:AO16)</f>
        <v>100.00000000000001</v>
      </c>
      <c r="AR16" s="24" t="s">
        <v>46</v>
      </c>
      <c r="AS16" s="69">
        <v>4.0496165911485695</v>
      </c>
      <c r="AT16" s="69">
        <v>12.242276062140183</v>
      </c>
      <c r="AU16" s="69">
        <v>83.708107346711245</v>
      </c>
      <c r="AV16" s="61">
        <f>SUM(AS16:AU16)</f>
        <v>100</v>
      </c>
    </row>
    <row r="17" spans="1:48" x14ac:dyDescent="0.25">
      <c r="A17" s="24" t="s">
        <v>45</v>
      </c>
      <c r="B17" s="69">
        <v>9.9999733581557173</v>
      </c>
      <c r="C17" s="69">
        <v>8.6810948314826852</v>
      </c>
      <c r="D17" s="69">
        <v>11.935224535390423</v>
      </c>
      <c r="E17" s="69">
        <v>27.41905694171864</v>
      </c>
      <c r="F17" s="69">
        <v>7.8532912655275906</v>
      </c>
      <c r="G17" s="69">
        <v>34.111359067724948</v>
      </c>
      <c r="H17" s="61">
        <f>SUM(B17:G17)</f>
        <v>100</v>
      </c>
      <c r="J17" s="24" t="s">
        <v>45</v>
      </c>
      <c r="K17" s="69">
        <v>8.7916996611625127</v>
      </c>
      <c r="L17" s="69">
        <v>66.988449881053</v>
      </c>
      <c r="M17" s="69">
        <v>10.511861695016712</v>
      </c>
      <c r="N17" s="69">
        <v>13.707988762767767</v>
      </c>
      <c r="O17" s="61">
        <f>SUM(K17:N17)</f>
        <v>100</v>
      </c>
      <c r="Q17" s="24" t="s">
        <v>45</v>
      </c>
      <c r="R17" s="69">
        <v>25.500972993060884</v>
      </c>
      <c r="S17" s="69">
        <v>64.916470081568775</v>
      </c>
      <c r="T17" s="69">
        <v>6.8100527644441904</v>
      </c>
      <c r="U17" s="69">
        <v>2.7725041609261543</v>
      </c>
      <c r="V17" s="61">
        <f>SUM(R17:U17)</f>
        <v>100.00000000000001</v>
      </c>
      <c r="X17" s="24" t="s">
        <v>45</v>
      </c>
      <c r="Y17" s="69">
        <v>76.625596400751007</v>
      </c>
      <c r="Z17" s="69">
        <v>9.6734355555408058</v>
      </c>
      <c r="AA17" s="69">
        <v>11.373726339370601</v>
      </c>
      <c r="AB17" s="69">
        <v>2.3272417043375957</v>
      </c>
      <c r="AC17" s="61">
        <f>SUM(Y17:AB17)</f>
        <v>100.00000000000001</v>
      </c>
      <c r="AE17" s="24" t="s">
        <v>45</v>
      </c>
      <c r="AF17" s="69">
        <v>68.850504805927841</v>
      </c>
      <c r="AG17" s="69">
        <v>31.149495194072166</v>
      </c>
      <c r="AH17" s="61">
        <f>SUM(AF17:AG17)</f>
        <v>100</v>
      </c>
      <c r="AJ17" s="24" t="s">
        <v>45</v>
      </c>
      <c r="AK17" s="69">
        <v>14.268424128832612</v>
      </c>
      <c r="AL17" s="69">
        <v>46.556157614446725</v>
      </c>
      <c r="AM17" s="69">
        <v>27.974977236995599</v>
      </c>
      <c r="AN17" s="69">
        <v>8.9781412826203795</v>
      </c>
      <c r="AO17" s="69">
        <v>2.22229973710468</v>
      </c>
      <c r="AP17" s="61">
        <f>SUM(AK17:AO17)</f>
        <v>100</v>
      </c>
      <c r="AR17" s="24" t="s">
        <v>45</v>
      </c>
      <c r="AS17" s="69">
        <v>11.045434513928633</v>
      </c>
      <c r="AT17" s="69">
        <v>18.340809648496922</v>
      </c>
      <c r="AU17" s="69">
        <v>70.613755837574445</v>
      </c>
      <c r="AV17" s="61">
        <f>SUM(AS17:AU17)</f>
        <v>100</v>
      </c>
    </row>
    <row r="18" spans="1:48" ht="45" x14ac:dyDescent="0.25">
      <c r="A18" s="101" t="s">
        <v>170</v>
      </c>
      <c r="B18" s="102">
        <v>11.662857538610709</v>
      </c>
      <c r="C18" s="102">
        <v>6.5033712467594533</v>
      </c>
      <c r="D18" s="102">
        <v>6.3822966735234221</v>
      </c>
      <c r="E18" s="102">
        <v>4.5851281781669142</v>
      </c>
      <c r="F18" s="102">
        <v>5.7448544934975718</v>
      </c>
      <c r="G18" s="102">
        <v>3.2963115794555513</v>
      </c>
      <c r="H18" s="137">
        <v>5.3897426813246829</v>
      </c>
      <c r="J18" s="101" t="s">
        <v>170</v>
      </c>
      <c r="K18" s="102">
        <v>4.8159550157410074</v>
      </c>
      <c r="L18" s="102">
        <v>5.2115940885463692</v>
      </c>
      <c r="M18" s="102">
        <v>3.5859970971794426</v>
      </c>
      <c r="N18" s="102">
        <v>7.9126894416311417</v>
      </c>
      <c r="O18" s="137">
        <v>5.3897426813246829</v>
      </c>
      <c r="Q18" s="101" t="s">
        <v>170</v>
      </c>
      <c r="R18" s="102">
        <v>5.1238298064560688</v>
      </c>
      <c r="S18" s="102">
        <v>4.937168496885775</v>
      </c>
      <c r="T18" s="102">
        <v>8.8175403174343874</v>
      </c>
      <c r="U18" s="102">
        <v>9.456165511270008</v>
      </c>
      <c r="V18" s="137">
        <v>5.3897426813246829</v>
      </c>
      <c r="X18" s="101" t="s">
        <v>170</v>
      </c>
      <c r="Y18" s="102">
        <v>5.733993902702947</v>
      </c>
      <c r="Z18" s="102">
        <v>4.1443479255250155</v>
      </c>
      <c r="AA18" s="102">
        <v>6.7397980408121176</v>
      </c>
      <c r="AB18" s="102">
        <v>9.221220257304287</v>
      </c>
      <c r="AC18" s="137">
        <v>5.3897426813246829</v>
      </c>
      <c r="AE18" s="101" t="s">
        <v>170</v>
      </c>
      <c r="AF18" s="102">
        <v>7.0094094176576975</v>
      </c>
      <c r="AG18" s="102">
        <v>1.6029622984779053</v>
      </c>
      <c r="AH18" s="137">
        <v>5.3897426813246829</v>
      </c>
      <c r="AJ18" s="101" t="s">
        <v>170</v>
      </c>
      <c r="AK18" s="102">
        <v>8.4610371823181403</v>
      </c>
      <c r="AL18" s="102">
        <v>6.0226976596531836</v>
      </c>
      <c r="AM18" s="102">
        <v>4.1269867352430092</v>
      </c>
      <c r="AN18" s="102">
        <v>1.9000789042943458</v>
      </c>
      <c r="AO18" s="102">
        <v>1.3110756658914002</v>
      </c>
      <c r="AP18" s="137">
        <v>5.3897426813246829</v>
      </c>
      <c r="AR18" s="101" t="s">
        <v>170</v>
      </c>
      <c r="AS18" s="102">
        <v>2.0470263366309629</v>
      </c>
      <c r="AT18" s="102">
        <v>3.6652316315600624</v>
      </c>
      <c r="AU18" s="102">
        <v>6.3293136381283865</v>
      </c>
      <c r="AV18" s="137">
        <v>5.3897426813246829</v>
      </c>
    </row>
    <row r="19" spans="1:48" x14ac:dyDescent="0.25">
      <c r="A19" s="108"/>
      <c r="B19" s="109"/>
      <c r="C19" s="109"/>
      <c r="D19" s="109"/>
      <c r="E19" s="109"/>
      <c r="F19" s="109"/>
      <c r="G19" s="109"/>
      <c r="H19" s="109"/>
      <c r="J19" s="108"/>
      <c r="K19" s="109"/>
      <c r="L19" s="109"/>
      <c r="M19" s="109"/>
      <c r="N19" s="109"/>
      <c r="O19" s="109"/>
      <c r="Q19" s="108"/>
      <c r="R19" s="109"/>
      <c r="S19" s="109"/>
      <c r="T19" s="109"/>
      <c r="U19" s="109"/>
      <c r="V19" s="109"/>
      <c r="X19" s="108"/>
      <c r="Y19" s="109"/>
      <c r="Z19" s="109"/>
      <c r="AA19" s="109"/>
      <c r="AB19" s="109"/>
      <c r="AC19" s="109"/>
      <c r="AE19" s="108"/>
      <c r="AF19" s="109"/>
      <c r="AG19" s="109"/>
      <c r="AH19" s="109"/>
      <c r="AJ19" s="108"/>
      <c r="AK19" s="109"/>
      <c r="AL19" s="109"/>
      <c r="AM19" s="109"/>
      <c r="AN19" s="109"/>
      <c r="AO19" s="109"/>
      <c r="AP19" s="109"/>
      <c r="AR19" s="108"/>
      <c r="AS19" s="109"/>
      <c r="AT19" s="109"/>
      <c r="AU19" s="109"/>
      <c r="AV19" s="109"/>
    </row>
    <row r="20" spans="1:48" x14ac:dyDescent="0.25">
      <c r="A20" s="95" t="s">
        <v>174</v>
      </c>
      <c r="J20" s="95" t="s">
        <v>174</v>
      </c>
      <c r="Q20" s="95" t="s">
        <v>174</v>
      </c>
      <c r="X20" s="95" t="s">
        <v>174</v>
      </c>
      <c r="AE20" s="95" t="s">
        <v>174</v>
      </c>
      <c r="AJ20" s="95" t="s">
        <v>174</v>
      </c>
      <c r="AR20" s="95" t="s">
        <v>174</v>
      </c>
    </row>
    <row r="21" spans="1:48" s="1" customFormat="1" x14ac:dyDescent="0.25">
      <c r="A21" s="62" t="s">
        <v>120</v>
      </c>
      <c r="J21" s="62" t="s">
        <v>120</v>
      </c>
      <c r="Q21" s="62" t="s">
        <v>120</v>
      </c>
      <c r="X21" s="62" t="s">
        <v>120</v>
      </c>
      <c r="AE21" s="62" t="s">
        <v>120</v>
      </c>
      <c r="AJ21" s="62" t="s">
        <v>120</v>
      </c>
      <c r="AR21" s="62" t="s">
        <v>120</v>
      </c>
    </row>
    <row r="22" spans="1:48" s="1" customFormat="1" x14ac:dyDescent="0.25">
      <c r="A22" s="62" t="s">
        <v>113</v>
      </c>
      <c r="J22" s="62" t="s">
        <v>113</v>
      </c>
      <c r="Q22" s="62" t="s">
        <v>113</v>
      </c>
      <c r="X22" s="62" t="s">
        <v>113</v>
      </c>
      <c r="AE22" s="62" t="s">
        <v>113</v>
      </c>
      <c r="AJ22" s="62" t="s">
        <v>113</v>
      </c>
      <c r="AR22" s="62" t="s">
        <v>113</v>
      </c>
    </row>
    <row r="24" spans="1:48" x14ac:dyDescent="0.25">
      <c r="A24"/>
    </row>
    <row r="29" spans="1:48" x14ac:dyDescent="0.25">
      <c r="A29" s="99"/>
      <c r="B29" s="99"/>
      <c r="C29" s="99"/>
      <c r="D29" s="99"/>
      <c r="E29" s="99"/>
    </row>
    <row r="30" spans="1:48" x14ac:dyDescent="0.25">
      <c r="A30" s="99"/>
      <c r="B30" s="99"/>
      <c r="C30" s="99"/>
      <c r="D30" s="99"/>
      <c r="E30" s="99"/>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AS25"/>
  <sheetViews>
    <sheetView workbookViewId="0">
      <selection activeCell="J17" sqref="J17"/>
    </sheetView>
  </sheetViews>
  <sheetFormatPr baseColWidth="10" defaultRowHeight="15" x14ac:dyDescent="0.25"/>
  <cols>
    <col min="1" max="1" width="17.7109375" style="1" customWidth="1"/>
    <col min="2" max="5" width="11.42578125" style="1"/>
    <col min="6" max="6" width="17.7109375" style="1" customWidth="1"/>
    <col min="7" max="14" width="14.28515625" style="1" customWidth="1"/>
    <col min="15" max="16" width="11.42578125" style="1"/>
    <col min="17" max="17" width="17.7109375" style="1" customWidth="1"/>
    <col min="18" max="18" width="11.42578125" style="1"/>
    <col min="19" max="20" width="12.140625" style="1" customWidth="1"/>
    <col min="21" max="24" width="11.42578125" style="1"/>
    <col min="25" max="25" width="17.7109375" style="1" customWidth="1"/>
    <col min="26" max="26" width="11.42578125" style="1"/>
    <col min="27" max="27" width="15.5703125" style="1" customWidth="1"/>
    <col min="28" max="28" width="13.7109375" style="1" customWidth="1"/>
    <col min="29" max="29" width="12.85546875" style="1" customWidth="1"/>
    <col min="30" max="31" width="11.42578125" style="1"/>
    <col min="32" max="32" width="17.7109375" style="1" customWidth="1"/>
    <col min="33" max="37" width="11.42578125" style="1"/>
    <col min="38" max="38" width="17.7109375" style="1" customWidth="1"/>
    <col min="39" max="16384" width="11.42578125" style="1"/>
  </cols>
  <sheetData>
    <row r="1" spans="1:45" x14ac:dyDescent="0.25">
      <c r="A1" s="20" t="s">
        <v>123</v>
      </c>
    </row>
    <row r="3" spans="1:45" x14ac:dyDescent="0.25">
      <c r="A3" s="20" t="s">
        <v>61</v>
      </c>
      <c r="F3" s="20" t="s">
        <v>67</v>
      </c>
      <c r="Q3" s="20" t="s">
        <v>4</v>
      </c>
      <c r="Y3" s="20" t="s">
        <v>70</v>
      </c>
      <c r="AF3" s="20" t="s">
        <v>32</v>
      </c>
      <c r="AL3" s="20" t="s">
        <v>172</v>
      </c>
    </row>
    <row r="4" spans="1:45" x14ac:dyDescent="0.25">
      <c r="A4" s="20" t="s">
        <v>117</v>
      </c>
      <c r="F4" s="20" t="s">
        <v>117</v>
      </c>
      <c r="Q4" s="20" t="s">
        <v>117</v>
      </c>
      <c r="Y4" s="20" t="s">
        <v>117</v>
      </c>
      <c r="AF4" s="20" t="s">
        <v>117</v>
      </c>
      <c r="AL4" s="20" t="s">
        <v>117</v>
      </c>
    </row>
    <row r="5" spans="1:45" ht="75" x14ac:dyDescent="0.25">
      <c r="A5" s="25" t="s">
        <v>23</v>
      </c>
      <c r="B5" s="38" t="s">
        <v>20</v>
      </c>
      <c r="C5" s="38" t="s">
        <v>21</v>
      </c>
      <c r="D5" s="38" t="s">
        <v>35</v>
      </c>
      <c r="F5" s="25" t="s">
        <v>23</v>
      </c>
      <c r="G5" s="24" t="s">
        <v>16</v>
      </c>
      <c r="H5" s="24" t="s">
        <v>63</v>
      </c>
      <c r="I5" s="24" t="s">
        <v>64</v>
      </c>
      <c r="J5" s="24" t="s">
        <v>210</v>
      </c>
      <c r="K5" s="24" t="s">
        <v>188</v>
      </c>
      <c r="L5" s="24" t="s">
        <v>18</v>
      </c>
      <c r="M5" s="24" t="s">
        <v>65</v>
      </c>
      <c r="N5" s="24" t="s">
        <v>66</v>
      </c>
      <c r="O5" s="38" t="s">
        <v>35</v>
      </c>
      <c r="Q5" s="25" t="s">
        <v>23</v>
      </c>
      <c r="R5" s="24" t="s">
        <v>68</v>
      </c>
      <c r="S5" s="24" t="s">
        <v>69</v>
      </c>
      <c r="T5" s="24" t="s">
        <v>92</v>
      </c>
      <c r="U5" s="24" t="s">
        <v>27</v>
      </c>
      <c r="V5" s="24" t="s">
        <v>28</v>
      </c>
      <c r="W5" s="38" t="s">
        <v>35</v>
      </c>
      <c r="Y5" s="25" t="s">
        <v>23</v>
      </c>
      <c r="Z5" s="24" t="s">
        <v>71</v>
      </c>
      <c r="AA5" s="24" t="s">
        <v>119</v>
      </c>
      <c r="AB5" s="24" t="s">
        <v>72</v>
      </c>
      <c r="AC5" s="24" t="s">
        <v>73</v>
      </c>
      <c r="AD5" s="38" t="s">
        <v>35</v>
      </c>
      <c r="AF5" s="25" t="s">
        <v>23</v>
      </c>
      <c r="AG5" s="24" t="s">
        <v>90</v>
      </c>
      <c r="AH5" s="24" t="s">
        <v>33</v>
      </c>
      <c r="AI5" s="24" t="s">
        <v>34</v>
      </c>
      <c r="AJ5" s="38" t="s">
        <v>35</v>
      </c>
      <c r="AL5" s="25" t="s">
        <v>23</v>
      </c>
      <c r="AM5" s="24" t="s">
        <v>93</v>
      </c>
      <c r="AN5" s="24" t="s">
        <v>94</v>
      </c>
      <c r="AO5" s="24" t="s">
        <v>124</v>
      </c>
      <c r="AP5" s="24" t="s">
        <v>95</v>
      </c>
      <c r="AQ5" s="24" t="s">
        <v>125</v>
      </c>
      <c r="AR5" s="24" t="s">
        <v>126</v>
      </c>
      <c r="AS5" s="38" t="s">
        <v>35</v>
      </c>
    </row>
    <row r="6" spans="1:45" x14ac:dyDescent="0.25">
      <c r="A6" s="38" t="s">
        <v>46</v>
      </c>
      <c r="B6" s="22">
        <v>5.1840660804496412</v>
      </c>
      <c r="C6" s="22">
        <v>94.815933919550346</v>
      </c>
      <c r="D6" s="138">
        <f>SUM(B6:C6)</f>
        <v>99.999999999999986</v>
      </c>
      <c r="F6" s="38" t="s">
        <v>46</v>
      </c>
      <c r="G6" s="22">
        <v>0.90320734136020786</v>
      </c>
      <c r="H6" s="22">
        <v>4.3351081596763024</v>
      </c>
      <c r="I6" s="22">
        <v>20.941822346834098</v>
      </c>
      <c r="J6" s="22">
        <v>18.841724547913334</v>
      </c>
      <c r="K6" s="22">
        <v>8.4227557982225676</v>
      </c>
      <c r="L6" s="22">
        <v>18.646423934488894</v>
      </c>
      <c r="M6" s="22">
        <v>7.7966556691059541</v>
      </c>
      <c r="N6" s="22">
        <v>20.112302202398638</v>
      </c>
      <c r="O6" s="138">
        <f>SUM(G6:N6)</f>
        <v>100</v>
      </c>
      <c r="Q6" s="38" t="s">
        <v>46</v>
      </c>
      <c r="R6" s="22">
        <v>42.342544034175184</v>
      </c>
      <c r="S6" s="22">
        <v>1.3944778175312986</v>
      </c>
      <c r="T6" s="22">
        <v>0</v>
      </c>
      <c r="U6" s="22">
        <v>13.025364956029952</v>
      </c>
      <c r="V6" s="22">
        <v>43.237613192263552</v>
      </c>
      <c r="W6" s="138">
        <f>SUM(R6:V6)</f>
        <v>99.999999999999986</v>
      </c>
      <c r="Y6" s="38" t="s">
        <v>46</v>
      </c>
      <c r="Z6" s="22">
        <v>66.301126632735645</v>
      </c>
      <c r="AA6" s="22">
        <v>10.914283759195117</v>
      </c>
      <c r="AB6" s="22">
        <v>17.75479560825589</v>
      </c>
      <c r="AC6" s="22">
        <v>5.0297939998133607</v>
      </c>
      <c r="AD6" s="138">
        <f>SUM(Z6:AC6)</f>
        <v>100.00000000000001</v>
      </c>
      <c r="AF6" s="38" t="s">
        <v>46</v>
      </c>
      <c r="AG6" s="22">
        <v>5.9783168166099987</v>
      </c>
      <c r="AH6" s="22">
        <v>74.942547900914164</v>
      </c>
      <c r="AI6" s="22">
        <v>19.079135282475843</v>
      </c>
      <c r="AJ6" s="138">
        <f>SUM(AG6:AI6)</f>
        <v>100.00000000000001</v>
      </c>
      <c r="AL6" s="38" t="s">
        <v>46</v>
      </c>
      <c r="AM6" s="22">
        <v>27.704660724193033</v>
      </c>
      <c r="AN6" s="22">
        <v>27.401898096697163</v>
      </c>
      <c r="AO6" s="22">
        <v>12.45466090067811</v>
      </c>
      <c r="AP6" s="22">
        <v>9.0566204841171114</v>
      </c>
      <c r="AQ6" s="22">
        <v>14.402495381583405</v>
      </c>
      <c r="AR6" s="22">
        <v>8.9796644127311875</v>
      </c>
      <c r="AS6" s="138">
        <f>SUM(AM6:AR6)</f>
        <v>100</v>
      </c>
    </row>
    <row r="7" spans="1:45" s="68" customFormat="1" ht="30" x14ac:dyDescent="0.25">
      <c r="A7" s="24" t="s">
        <v>128</v>
      </c>
      <c r="B7" s="69">
        <v>4.602195043594552</v>
      </c>
      <c r="C7" s="69">
        <v>95.397804956405452</v>
      </c>
      <c r="D7" s="61">
        <f t="shared" ref="D7:D8" si="0">SUM(B7:C7)</f>
        <v>100</v>
      </c>
      <c r="F7" s="24" t="s">
        <v>128</v>
      </c>
      <c r="G7" s="69">
        <v>0.30031723057628823</v>
      </c>
      <c r="H7" s="69">
        <v>4.9898777869566269</v>
      </c>
      <c r="I7" s="69">
        <v>11.739900072669185</v>
      </c>
      <c r="J7" s="69">
        <v>20.98038243914884</v>
      </c>
      <c r="K7" s="69">
        <v>3.5596816648939389</v>
      </c>
      <c r="L7" s="69">
        <v>21.074814729363439</v>
      </c>
      <c r="M7" s="69">
        <v>9.9115433438795435</v>
      </c>
      <c r="N7" s="69">
        <v>27.443468638069348</v>
      </c>
      <c r="O7" s="138">
        <f t="shared" ref="O7:O8" si="1">SUM(G7:N7)</f>
        <v>99.99998590555721</v>
      </c>
      <c r="Q7" s="24" t="s">
        <v>128</v>
      </c>
      <c r="R7" s="69">
        <v>22.026460618680623</v>
      </c>
      <c r="S7" s="69">
        <v>1.080076849427164</v>
      </c>
      <c r="T7" s="69">
        <v>0</v>
      </c>
      <c r="U7" s="69">
        <v>3.376139502509206</v>
      </c>
      <c r="V7" s="69">
        <v>73.517323029382993</v>
      </c>
      <c r="W7" s="138">
        <f t="shared" ref="W7:W8" si="2">SUM(R7:V7)</f>
        <v>99.999999999999986</v>
      </c>
      <c r="Y7" s="24" t="s">
        <v>128</v>
      </c>
      <c r="Z7" s="69">
        <v>70.60224775673538</v>
      </c>
      <c r="AA7" s="69">
        <v>19.642192338604698</v>
      </c>
      <c r="AB7" s="69">
        <v>8.9795023022457432</v>
      </c>
      <c r="AC7" s="69">
        <v>0.77605760241418253</v>
      </c>
      <c r="AD7" s="138">
        <f t="shared" ref="AD7:AD8" si="3">SUM(Z7:AC7)</f>
        <v>100.00000000000001</v>
      </c>
      <c r="AF7" s="24" t="s">
        <v>128</v>
      </c>
      <c r="AG7" s="69">
        <v>4.5999168378727395</v>
      </c>
      <c r="AH7" s="69">
        <v>94.409074660889814</v>
      </c>
      <c r="AI7" s="69">
        <v>0.99100850123743911</v>
      </c>
      <c r="AJ7" s="138">
        <f t="shared" ref="AJ7:AJ8" si="4">SUM(AG7:AI7)</f>
        <v>100</v>
      </c>
      <c r="AL7" s="24" t="s">
        <v>128</v>
      </c>
      <c r="AM7" s="69">
        <v>1.2222719682334997</v>
      </c>
      <c r="AN7" s="69">
        <v>3.7193493554288768</v>
      </c>
      <c r="AO7" s="69">
        <v>14.661392203788484</v>
      </c>
      <c r="AP7" s="69">
        <v>25.950257591497671</v>
      </c>
      <c r="AQ7" s="69">
        <v>29.874677465015321</v>
      </c>
      <c r="AR7" s="69">
        <v>24.572051416036146</v>
      </c>
      <c r="AS7" s="138">
        <f t="shared" ref="AS7:AS8" si="5">SUM(AM7:AR7)</f>
        <v>100</v>
      </c>
    </row>
    <row r="8" spans="1:45" s="67" customFormat="1" ht="30" x14ac:dyDescent="0.25">
      <c r="A8" s="24" t="s">
        <v>127</v>
      </c>
      <c r="B8" s="61">
        <v>4.0708562097088627</v>
      </c>
      <c r="C8" s="61">
        <v>95.929143790291135</v>
      </c>
      <c r="D8" s="61">
        <f t="shared" si="0"/>
        <v>100</v>
      </c>
      <c r="F8" s="24" t="s">
        <v>127</v>
      </c>
      <c r="G8" s="61">
        <v>0.39192928853021664</v>
      </c>
      <c r="H8" s="61">
        <v>2.4744206007864991</v>
      </c>
      <c r="I8" s="61">
        <v>8.3925030689537667</v>
      </c>
      <c r="J8" s="61">
        <v>18.804017683010777</v>
      </c>
      <c r="K8" s="61">
        <v>1.6684277591069552</v>
      </c>
      <c r="L8" s="61">
        <v>23.838478896973221</v>
      </c>
      <c r="M8" s="61">
        <v>12.776228266287225</v>
      </c>
      <c r="N8" s="61">
        <v>31.65399443635134</v>
      </c>
      <c r="O8" s="138">
        <f t="shared" si="1"/>
        <v>100</v>
      </c>
      <c r="Q8" s="24" t="s">
        <v>127</v>
      </c>
      <c r="R8" s="61">
        <v>14.041804673256486</v>
      </c>
      <c r="S8" s="61">
        <v>3.4552496724413695</v>
      </c>
      <c r="T8" s="61">
        <v>1.4091531941342867</v>
      </c>
      <c r="U8" s="61">
        <v>7.3858239055601338</v>
      </c>
      <c r="V8" s="61">
        <v>73.707968554607717</v>
      </c>
      <c r="W8" s="138">
        <f t="shared" si="2"/>
        <v>100</v>
      </c>
      <c r="Y8" s="24" t="s">
        <v>127</v>
      </c>
      <c r="Z8" s="61">
        <v>78.297032312094387</v>
      </c>
      <c r="AA8" s="61">
        <v>15.316411778982307</v>
      </c>
      <c r="AB8" s="61">
        <v>5.8727067288743537</v>
      </c>
      <c r="AC8" s="61">
        <v>0.5138491800489503</v>
      </c>
      <c r="AD8" s="138">
        <f t="shared" si="3"/>
        <v>100</v>
      </c>
      <c r="AF8" s="24" t="s">
        <v>127</v>
      </c>
      <c r="AG8" s="61">
        <v>4.0910809751543828</v>
      </c>
      <c r="AH8" s="61">
        <v>93.570704291237732</v>
      </c>
      <c r="AI8" s="61">
        <v>2.3382147336078845</v>
      </c>
      <c r="AJ8" s="138">
        <f t="shared" si="4"/>
        <v>100</v>
      </c>
      <c r="AL8" s="24" t="s">
        <v>127</v>
      </c>
      <c r="AM8" s="61">
        <v>1.7036271485369225</v>
      </c>
      <c r="AN8" s="61">
        <v>5.0080018510600492</v>
      </c>
      <c r="AO8" s="61">
        <v>22.747423156350454</v>
      </c>
      <c r="AP8" s="61">
        <v>28.964213075634401</v>
      </c>
      <c r="AQ8" s="61">
        <v>25.93466012821667</v>
      </c>
      <c r="AR8" s="61">
        <v>15.642074640201507</v>
      </c>
      <c r="AS8" s="138">
        <f t="shared" si="5"/>
        <v>100</v>
      </c>
    </row>
    <row r="9" spans="1:45" x14ac:dyDescent="0.25">
      <c r="A9" s="40" t="s">
        <v>121</v>
      </c>
      <c r="B9" s="41">
        <v>10.401389382828642</v>
      </c>
      <c r="C9" s="41">
        <v>9.2912995387383752</v>
      </c>
      <c r="D9" s="139">
        <v>9.3429915295602495</v>
      </c>
      <c r="F9" s="40" t="s">
        <v>121</v>
      </c>
      <c r="G9" s="41">
        <v>23.661250961438025</v>
      </c>
      <c r="H9" s="41">
        <v>8.2177718472018579</v>
      </c>
      <c r="I9" s="41">
        <v>15.528990057111402</v>
      </c>
      <c r="J9" s="41">
        <v>8.4713003146934636</v>
      </c>
      <c r="K9" s="41">
        <v>19.604665250397801</v>
      </c>
      <c r="L9" s="41">
        <v>8.3564028848499898</v>
      </c>
      <c r="M9" s="41">
        <v>7.4989297004974285</v>
      </c>
      <c r="N9" s="41">
        <v>7.0224151353072584</v>
      </c>
      <c r="O9" s="139">
        <v>9.3429915295602495</v>
      </c>
      <c r="Q9" s="40" t="s">
        <v>121</v>
      </c>
      <c r="R9" s="41">
        <v>16.535573708501925</v>
      </c>
      <c r="S9" s="41">
        <v>11.743302527585369</v>
      </c>
      <c r="T9" s="41">
        <v>0</v>
      </c>
      <c r="U9" s="41">
        <v>28.449180164339225</v>
      </c>
      <c r="V9" s="41">
        <v>5.7148017605527528</v>
      </c>
      <c r="W9" s="139">
        <v>9.3429915295602495</v>
      </c>
      <c r="Y9" s="40" t="s">
        <v>121</v>
      </c>
      <c r="Z9" s="41">
        <v>6.661344183891992</v>
      </c>
      <c r="AA9" s="41">
        <v>4.0517289611664715</v>
      </c>
      <c r="AB9" s="41">
        <v>13.063603666491842</v>
      </c>
      <c r="AC9" s="41">
        <v>33.000766437844881</v>
      </c>
      <c r="AD9" s="139">
        <v>7.0629606142788424</v>
      </c>
      <c r="AF9" s="40" t="s">
        <v>121</v>
      </c>
      <c r="AG9" s="41">
        <v>11.811994691688968</v>
      </c>
      <c r="AH9" s="41">
        <v>7.562215003728932</v>
      </c>
      <c r="AI9" s="41">
        <v>66.489188349337951</v>
      </c>
      <c r="AJ9" s="139">
        <v>9.3429915295602495</v>
      </c>
      <c r="AL9" s="40" t="s">
        <v>121</v>
      </c>
      <c r="AM9" s="41">
        <v>63.151673379031557</v>
      </c>
      <c r="AN9" s="41">
        <v>35.776071474101663</v>
      </c>
      <c r="AO9" s="41">
        <v>6.0353610226918937</v>
      </c>
      <c r="AP9" s="41">
        <v>2.5709583146356136</v>
      </c>
      <c r="AQ9" s="41">
        <v>3.516961387790055</v>
      </c>
      <c r="AR9" s="41">
        <v>2.6888308957108853</v>
      </c>
      <c r="AS9" s="139">
        <v>7.0629606142788424</v>
      </c>
    </row>
    <row r="11" spans="1:45" ht="75" x14ac:dyDescent="0.25">
      <c r="A11" s="21" t="s">
        <v>22</v>
      </c>
      <c r="B11" s="38" t="s">
        <v>20</v>
      </c>
      <c r="C11" s="38" t="s">
        <v>21</v>
      </c>
      <c r="D11" s="38" t="s">
        <v>35</v>
      </c>
      <c r="F11" s="21" t="s">
        <v>22</v>
      </c>
      <c r="G11" s="24" t="s">
        <v>16</v>
      </c>
      <c r="H11" s="24" t="s">
        <v>63</v>
      </c>
      <c r="I11" s="24" t="s">
        <v>64</v>
      </c>
      <c r="J11" s="24" t="s">
        <v>210</v>
      </c>
      <c r="K11" s="24" t="s">
        <v>188</v>
      </c>
      <c r="L11" s="24" t="s">
        <v>18</v>
      </c>
      <c r="M11" s="24" t="s">
        <v>65</v>
      </c>
      <c r="N11" s="24" t="s">
        <v>66</v>
      </c>
      <c r="O11" s="38" t="s">
        <v>35</v>
      </c>
      <c r="Q11" s="21" t="s">
        <v>22</v>
      </c>
      <c r="R11" s="24" t="s">
        <v>68</v>
      </c>
      <c r="S11" s="24" t="s">
        <v>69</v>
      </c>
      <c r="T11" s="24" t="s">
        <v>92</v>
      </c>
      <c r="U11" s="24" t="s">
        <v>27</v>
      </c>
      <c r="V11" s="24" t="s">
        <v>28</v>
      </c>
      <c r="W11" s="38" t="s">
        <v>35</v>
      </c>
      <c r="Y11" s="21" t="s">
        <v>22</v>
      </c>
      <c r="Z11" s="24" t="s">
        <v>71</v>
      </c>
      <c r="AA11" s="24" t="s">
        <v>119</v>
      </c>
      <c r="AB11" s="24" t="s">
        <v>72</v>
      </c>
      <c r="AC11" s="24" t="s">
        <v>73</v>
      </c>
      <c r="AD11" s="38" t="s">
        <v>35</v>
      </c>
      <c r="AF11" s="21" t="s">
        <v>22</v>
      </c>
      <c r="AG11" s="24" t="s">
        <v>90</v>
      </c>
      <c r="AH11" s="24" t="s">
        <v>33</v>
      </c>
      <c r="AI11" s="24" t="s">
        <v>34</v>
      </c>
      <c r="AJ11" s="38" t="s">
        <v>35</v>
      </c>
      <c r="AL11" s="21" t="s">
        <v>22</v>
      </c>
      <c r="AM11" s="24" t="s">
        <v>93</v>
      </c>
      <c r="AN11" s="24" t="s">
        <v>94</v>
      </c>
      <c r="AO11" s="24" t="s">
        <v>124</v>
      </c>
      <c r="AP11" s="24" t="s">
        <v>95</v>
      </c>
      <c r="AQ11" s="24" t="s">
        <v>125</v>
      </c>
      <c r="AR11" s="24" t="s">
        <v>126</v>
      </c>
      <c r="AS11" s="38" t="s">
        <v>35</v>
      </c>
    </row>
    <row r="12" spans="1:45" x14ac:dyDescent="0.25">
      <c r="A12" s="38" t="s">
        <v>46</v>
      </c>
      <c r="B12" s="22">
        <v>7.8017445773076384</v>
      </c>
      <c r="C12" s="22">
        <v>92.198255422692355</v>
      </c>
      <c r="D12" s="138">
        <f>SUM(B12:C12)</f>
        <v>100</v>
      </c>
      <c r="F12" s="38" t="s">
        <v>46</v>
      </c>
      <c r="G12" s="22">
        <v>0.5620901827505127</v>
      </c>
      <c r="H12" s="22">
        <v>2.45792074397884</v>
      </c>
      <c r="I12" s="22">
        <v>11.892324296505885</v>
      </c>
      <c r="J12" s="22">
        <v>11.649250133172361</v>
      </c>
      <c r="K12" s="22">
        <v>5.2339840735102534</v>
      </c>
      <c r="L12" s="22">
        <v>17.781375518875013</v>
      </c>
      <c r="M12" s="22">
        <v>45.204459834231955</v>
      </c>
      <c r="N12" s="22">
        <v>5.2185541184864315</v>
      </c>
      <c r="O12" s="138">
        <f>SUM(G12:N12)</f>
        <v>99.999958901511249</v>
      </c>
      <c r="Q12" s="38" t="s">
        <v>46</v>
      </c>
      <c r="R12" s="22">
        <v>24.592427945984003</v>
      </c>
      <c r="S12" s="22">
        <v>1.9362645550145756</v>
      </c>
      <c r="T12" s="22">
        <v>0</v>
      </c>
      <c r="U12" s="22">
        <v>12.217692572498542</v>
      </c>
      <c r="V12" s="22">
        <v>61.253614926502884</v>
      </c>
      <c r="W12" s="138">
        <f t="shared" ref="W12:W14" si="6">SUM(R12:V12)</f>
        <v>100</v>
      </c>
      <c r="Y12" s="38" t="s">
        <v>46</v>
      </c>
      <c r="Z12" s="22">
        <v>48.61513644314239</v>
      </c>
      <c r="AA12" s="22">
        <v>10.340140714919526</v>
      </c>
      <c r="AB12" s="22">
        <v>10.32633829967785</v>
      </c>
      <c r="AC12" s="22">
        <v>30.718384542260225</v>
      </c>
      <c r="AD12" s="138">
        <f t="shared" ref="AD12:AD14" si="7">SUM(Z12:AC12)</f>
        <v>100</v>
      </c>
      <c r="AF12" s="38" t="s">
        <v>46</v>
      </c>
      <c r="AG12" s="22">
        <v>7.2721213262980617</v>
      </c>
      <c r="AH12" s="22">
        <v>74.707980345938765</v>
      </c>
      <c r="AI12" s="22">
        <v>18.019898327763165</v>
      </c>
      <c r="AJ12" s="138">
        <f t="shared" ref="AJ12:AJ14" si="8">SUM(AG12:AI12)</f>
        <v>100</v>
      </c>
      <c r="AL12" s="38" t="s">
        <v>46</v>
      </c>
      <c r="AM12" s="22">
        <v>45.628235700281081</v>
      </c>
      <c r="AN12" s="22">
        <v>27.341146410713172</v>
      </c>
      <c r="AO12" s="22">
        <v>11.669797163812913</v>
      </c>
      <c r="AP12" s="22">
        <v>5.8536174350475525</v>
      </c>
      <c r="AQ12" s="22">
        <v>7.1456307693270027</v>
      </c>
      <c r="AR12" s="22">
        <v>2.3615725208182772</v>
      </c>
      <c r="AS12" s="138">
        <f t="shared" ref="AS12:AS14" si="9">SUM(AM12:AR12)</f>
        <v>99.999999999999986</v>
      </c>
    </row>
    <row r="13" spans="1:45" s="68" customFormat="1" ht="30" x14ac:dyDescent="0.25">
      <c r="A13" s="24" t="s">
        <v>128</v>
      </c>
      <c r="B13" s="69">
        <v>8.6224601148608144</v>
      </c>
      <c r="C13" s="69">
        <v>91.377539885139186</v>
      </c>
      <c r="D13" s="61">
        <f t="shared" ref="D13:D14" si="10">SUM(B13:C13)</f>
        <v>100</v>
      </c>
      <c r="F13" s="24" t="s">
        <v>128</v>
      </c>
      <c r="G13" s="69">
        <v>0.42534658334236164</v>
      </c>
      <c r="H13" s="69">
        <v>2.4517662889360401</v>
      </c>
      <c r="I13" s="69">
        <v>4.6369965275217062</v>
      </c>
      <c r="J13" s="69">
        <v>12.529381091498074</v>
      </c>
      <c r="K13" s="69">
        <v>2.07409438928453</v>
      </c>
      <c r="L13" s="69">
        <v>21.760846506336737</v>
      </c>
      <c r="M13" s="69">
        <v>46.780150323067993</v>
      </c>
      <c r="N13" s="69">
        <v>9.3414150931176589</v>
      </c>
      <c r="O13" s="138">
        <f t="shared" ref="O13:O14" si="11">SUM(G13:N13)</f>
        <v>99.999996803105091</v>
      </c>
      <c r="Q13" s="24" t="s">
        <v>128</v>
      </c>
      <c r="R13" s="69">
        <v>10.886987644013889</v>
      </c>
      <c r="S13" s="69">
        <v>0.5497275451507182</v>
      </c>
      <c r="T13" s="69">
        <v>0</v>
      </c>
      <c r="U13" s="69">
        <v>5.4897882195446819</v>
      </c>
      <c r="V13" s="69">
        <v>83.07349659129072</v>
      </c>
      <c r="W13" s="138">
        <f t="shared" si="6"/>
        <v>100</v>
      </c>
      <c r="Y13" s="24" t="s">
        <v>128</v>
      </c>
      <c r="Z13" s="69">
        <v>51.777234263729859</v>
      </c>
      <c r="AA13" s="69">
        <v>24.481364683047037</v>
      </c>
      <c r="AB13" s="69">
        <v>14.084365838710486</v>
      </c>
      <c r="AC13" s="69">
        <v>9.6570352145126126</v>
      </c>
      <c r="AD13" s="138">
        <f t="shared" si="7"/>
        <v>100</v>
      </c>
      <c r="AF13" s="24" t="s">
        <v>128</v>
      </c>
      <c r="AG13" s="69">
        <v>8.3042905719664493</v>
      </c>
      <c r="AH13" s="69">
        <v>90.306141701721629</v>
      </c>
      <c r="AI13" s="69">
        <v>1.3895677263119182</v>
      </c>
      <c r="AJ13" s="138">
        <f t="shared" si="8"/>
        <v>100</v>
      </c>
      <c r="AL13" s="24" t="s">
        <v>128</v>
      </c>
      <c r="AM13" s="69">
        <v>6.9981036064480859</v>
      </c>
      <c r="AN13" s="69">
        <v>15.081777457686837</v>
      </c>
      <c r="AO13" s="69">
        <v>24.73438566530259</v>
      </c>
      <c r="AP13" s="69">
        <v>22.309920555887885</v>
      </c>
      <c r="AQ13" s="69">
        <v>21.699015450306348</v>
      </c>
      <c r="AR13" s="69">
        <v>9.1767972643682558</v>
      </c>
      <c r="AS13" s="138">
        <f t="shared" si="9"/>
        <v>100.00000000000001</v>
      </c>
    </row>
    <row r="14" spans="1:45" s="67" customFormat="1" ht="30" x14ac:dyDescent="0.25">
      <c r="A14" s="24" t="s">
        <v>127</v>
      </c>
      <c r="B14" s="61">
        <v>6.7837553790905236</v>
      </c>
      <c r="C14" s="61">
        <v>93.216244620909478</v>
      </c>
      <c r="D14" s="61">
        <f t="shared" si="10"/>
        <v>100</v>
      </c>
      <c r="F14" s="24" t="s">
        <v>127</v>
      </c>
      <c r="G14" s="61">
        <v>0.38209495545972416</v>
      </c>
      <c r="H14" s="61">
        <v>0.96603323063434476</v>
      </c>
      <c r="I14" s="61">
        <v>3.7835255578411737</v>
      </c>
      <c r="J14" s="61">
        <v>13.528364638677575</v>
      </c>
      <c r="K14" s="61">
        <v>1.6292028471659701</v>
      </c>
      <c r="L14" s="61">
        <v>28.116622547765004</v>
      </c>
      <c r="M14" s="61">
        <v>43.16282485892043</v>
      </c>
      <c r="N14" s="61">
        <v>8.4313381033848902</v>
      </c>
      <c r="O14" s="138">
        <f t="shared" si="11"/>
        <v>100.00000673984911</v>
      </c>
      <c r="Q14" s="24" t="s">
        <v>127</v>
      </c>
      <c r="R14" s="61">
        <v>8.1091862623800619</v>
      </c>
      <c r="S14" s="61">
        <v>1.3262600354499539</v>
      </c>
      <c r="T14" s="61">
        <v>0.91620075631648334</v>
      </c>
      <c r="U14" s="61">
        <v>11.761088614116062</v>
      </c>
      <c r="V14" s="61">
        <v>77.887264331737427</v>
      </c>
      <c r="W14" s="138">
        <f t="shared" si="6"/>
        <v>99.999999999999986</v>
      </c>
      <c r="Y14" s="24" t="s">
        <v>127</v>
      </c>
      <c r="Z14" s="61">
        <v>61.721101597094986</v>
      </c>
      <c r="AA14" s="61">
        <v>22.620107879281363</v>
      </c>
      <c r="AB14" s="61">
        <v>9.88986890698542</v>
      </c>
      <c r="AC14" s="61">
        <v>5.7689216166382353</v>
      </c>
      <c r="AD14" s="138">
        <f t="shared" si="7"/>
        <v>100</v>
      </c>
      <c r="AF14" s="24" t="s">
        <v>127</v>
      </c>
      <c r="AG14" s="61">
        <v>6.5291935865909307</v>
      </c>
      <c r="AH14" s="61">
        <v>90.848221383769996</v>
      </c>
      <c r="AI14" s="61">
        <v>2.6225850296390689</v>
      </c>
      <c r="AJ14" s="138">
        <f t="shared" si="8"/>
        <v>100</v>
      </c>
      <c r="AL14" s="24" t="s">
        <v>127</v>
      </c>
      <c r="AM14" s="61">
        <v>4.9725079007156339</v>
      </c>
      <c r="AN14" s="61">
        <v>14.448211452414903</v>
      </c>
      <c r="AO14" s="61">
        <v>31.097921069382821</v>
      </c>
      <c r="AP14" s="61">
        <v>24.724693711356615</v>
      </c>
      <c r="AQ14" s="61">
        <v>18.076411325066012</v>
      </c>
      <c r="AR14" s="61">
        <v>6.6802545410640199</v>
      </c>
      <c r="AS14" s="138">
        <f t="shared" si="9"/>
        <v>100</v>
      </c>
    </row>
    <row r="15" spans="1:45" x14ac:dyDescent="0.25">
      <c r="A15" s="40" t="s">
        <v>121</v>
      </c>
      <c r="B15" s="41">
        <v>6.411148778098374</v>
      </c>
      <c r="C15" s="41">
        <v>7.0968387743318688</v>
      </c>
      <c r="D15" s="139">
        <v>7.0381115021480465</v>
      </c>
      <c r="F15" s="40" t="s">
        <v>121</v>
      </c>
      <c r="G15" s="41">
        <v>9.094982222236446</v>
      </c>
      <c r="H15" s="41">
        <v>7.0545284243914388</v>
      </c>
      <c r="I15" s="41">
        <v>16.259791043282736</v>
      </c>
      <c r="J15" s="41">
        <v>6.576222853317895</v>
      </c>
      <c r="K15" s="41">
        <v>16.040703753655912</v>
      </c>
      <c r="L15" s="41">
        <v>5.8260132910226545</v>
      </c>
      <c r="M15" s="41">
        <v>6.8172049553640797</v>
      </c>
      <c r="N15" s="41">
        <v>4.0578672579607664</v>
      </c>
      <c r="O15" s="139">
        <v>7.0381115021480465</v>
      </c>
      <c r="Q15" s="40" t="s">
        <v>121</v>
      </c>
      <c r="R15" s="41">
        <v>14.604377205100496</v>
      </c>
      <c r="S15" s="41">
        <v>21.05271646740422</v>
      </c>
      <c r="T15" s="41">
        <v>0</v>
      </c>
      <c r="U15" s="41">
        <v>14.419840236051002</v>
      </c>
      <c r="V15" s="41">
        <v>5.2872683101510107</v>
      </c>
      <c r="W15" s="139">
        <v>7.0381115021480465</v>
      </c>
      <c r="Y15" s="40" t="s">
        <v>121</v>
      </c>
      <c r="Z15" s="41">
        <v>5.5846960576962692</v>
      </c>
      <c r="AA15" s="41">
        <v>2.5918543190450372</v>
      </c>
      <c r="AB15" s="41">
        <v>4.4149278413153787</v>
      </c>
      <c r="AC15" s="41">
        <v>16.693837210615492</v>
      </c>
      <c r="AD15" s="139">
        <v>5.9264165484175182</v>
      </c>
      <c r="AF15" s="40" t="s">
        <v>121</v>
      </c>
      <c r="AG15" s="41">
        <v>6.2177107730812482</v>
      </c>
      <c r="AH15" s="41">
        <v>5.8941021527860133</v>
      </c>
      <c r="AI15" s="41">
        <v>49.540861616846811</v>
      </c>
      <c r="AJ15" s="139">
        <v>7.0381115021480465</v>
      </c>
      <c r="AL15" s="40" t="s">
        <v>121</v>
      </c>
      <c r="AM15" s="41">
        <v>28.537331646432833</v>
      </c>
      <c r="AN15" s="41">
        <v>9.9935264117941482</v>
      </c>
      <c r="AO15" s="41">
        <v>2.8084802750262416</v>
      </c>
      <c r="AP15" s="41">
        <v>1.581552623430162</v>
      </c>
      <c r="AQ15" s="41">
        <v>1.9770119979511744</v>
      </c>
      <c r="AR15" s="41">
        <v>1.5516698771089343</v>
      </c>
      <c r="AS15" s="139">
        <v>5.9264165484175182</v>
      </c>
    </row>
    <row r="17" spans="1:45" ht="75" x14ac:dyDescent="0.25">
      <c r="A17" s="21" t="s">
        <v>35</v>
      </c>
      <c r="B17" s="38" t="s">
        <v>20</v>
      </c>
      <c r="C17" s="38" t="s">
        <v>21</v>
      </c>
      <c r="D17" s="38" t="s">
        <v>35</v>
      </c>
      <c r="F17" s="21" t="s">
        <v>35</v>
      </c>
      <c r="G17" s="24" t="s">
        <v>16</v>
      </c>
      <c r="H17" s="24" t="s">
        <v>63</v>
      </c>
      <c r="I17" s="24" t="s">
        <v>64</v>
      </c>
      <c r="J17" s="24" t="s">
        <v>210</v>
      </c>
      <c r="K17" s="24" t="s">
        <v>188</v>
      </c>
      <c r="L17" s="24" t="s">
        <v>18</v>
      </c>
      <c r="M17" s="24" t="s">
        <v>65</v>
      </c>
      <c r="N17" s="24" t="s">
        <v>66</v>
      </c>
      <c r="O17" s="38" t="s">
        <v>35</v>
      </c>
      <c r="Q17" s="21" t="s">
        <v>35</v>
      </c>
      <c r="R17" s="24" t="s">
        <v>68</v>
      </c>
      <c r="S17" s="24" t="s">
        <v>69</v>
      </c>
      <c r="T17" s="24" t="s">
        <v>92</v>
      </c>
      <c r="U17" s="24" t="s">
        <v>27</v>
      </c>
      <c r="V17" s="24" t="s">
        <v>28</v>
      </c>
      <c r="W17" s="38" t="s">
        <v>35</v>
      </c>
      <c r="Y17" s="21" t="s">
        <v>35</v>
      </c>
      <c r="Z17" s="24" t="s">
        <v>71</v>
      </c>
      <c r="AA17" s="24" t="s">
        <v>119</v>
      </c>
      <c r="AB17" s="24" t="s">
        <v>72</v>
      </c>
      <c r="AC17" s="24" t="s">
        <v>73</v>
      </c>
      <c r="AD17" s="38" t="s">
        <v>35</v>
      </c>
      <c r="AF17" s="21" t="s">
        <v>35</v>
      </c>
      <c r="AG17" s="24" t="s">
        <v>90</v>
      </c>
      <c r="AH17" s="24" t="s">
        <v>33</v>
      </c>
      <c r="AI17" s="24" t="s">
        <v>34</v>
      </c>
      <c r="AJ17" s="38" t="s">
        <v>35</v>
      </c>
      <c r="AL17" s="21" t="s">
        <v>35</v>
      </c>
      <c r="AM17" s="24" t="s">
        <v>93</v>
      </c>
      <c r="AN17" s="24" t="s">
        <v>94</v>
      </c>
      <c r="AO17" s="24" t="s">
        <v>124</v>
      </c>
      <c r="AP17" s="24" t="s">
        <v>95</v>
      </c>
      <c r="AQ17" s="24" t="s">
        <v>125</v>
      </c>
      <c r="AR17" s="24" t="s">
        <v>126</v>
      </c>
      <c r="AS17" s="38" t="s">
        <v>35</v>
      </c>
    </row>
    <row r="18" spans="1:45" x14ac:dyDescent="0.25">
      <c r="A18" s="38" t="s">
        <v>46</v>
      </c>
      <c r="B18" s="22">
        <v>6.2913076215176105</v>
      </c>
      <c r="C18" s="22">
        <v>93.708692378482382</v>
      </c>
      <c r="D18" s="138">
        <f>SUM(B18:C18)</f>
        <v>100</v>
      </c>
      <c r="F18" s="38" t="s">
        <v>46</v>
      </c>
      <c r="G18" s="22">
        <v>0.75891971980279438</v>
      </c>
      <c r="H18" s="22">
        <v>3.5410850488705359</v>
      </c>
      <c r="I18" s="22">
        <v>17.114015632882431</v>
      </c>
      <c r="J18" s="22">
        <v>15.799412825600585</v>
      </c>
      <c r="K18" s="22">
        <v>7.0739518903506076</v>
      </c>
      <c r="L18" s="22">
        <v>18.280520973378252</v>
      </c>
      <c r="M18" s="22">
        <v>23.619615477607734</v>
      </c>
      <c r="N18" s="22">
        <v>13.812462300290889</v>
      </c>
      <c r="O18" s="138">
        <f t="shared" ref="O18:O20" si="12">SUM(G18:N18)</f>
        <v>99.999983868783829</v>
      </c>
      <c r="Q18" s="38" t="s">
        <v>46</v>
      </c>
      <c r="R18" s="22">
        <v>34.834506444895219</v>
      </c>
      <c r="S18" s="22">
        <v>1.62364562523392</v>
      </c>
      <c r="T18" s="22">
        <v>0</v>
      </c>
      <c r="U18" s="22">
        <v>12.68373143739559</v>
      </c>
      <c r="V18" s="22">
        <v>50.858116492475268</v>
      </c>
      <c r="W18" s="138">
        <f t="shared" ref="W18:W20" si="13">SUM(R18:V18)</f>
        <v>100</v>
      </c>
      <c r="Y18" s="38" t="s">
        <v>46</v>
      </c>
      <c r="Z18" s="22">
        <v>57.703277664857247</v>
      </c>
      <c r="AA18" s="22">
        <v>10.635170453820553</v>
      </c>
      <c r="AB18" s="22">
        <v>14.143533059831102</v>
      </c>
      <c r="AC18" s="22">
        <v>17.518018821491079</v>
      </c>
      <c r="AD18" s="138">
        <f t="shared" ref="AD18:AD20" si="14">SUM(Z18:AC18)</f>
        <v>99.999999999999986</v>
      </c>
      <c r="AF18" s="38" t="s">
        <v>46</v>
      </c>
      <c r="AG18" s="22">
        <v>6.5255779876227757</v>
      </c>
      <c r="AH18" s="22">
        <v>74.843329113333667</v>
      </c>
      <c r="AI18" s="22">
        <v>18.631092899043569</v>
      </c>
      <c r="AJ18" s="138">
        <f t="shared" ref="AJ18:AJ20" si="15">SUM(AG18:AI18)</f>
        <v>100.00000000000001</v>
      </c>
      <c r="AL18" s="38" t="s">
        <v>46</v>
      </c>
      <c r="AM18" s="22">
        <v>36.291747222479451</v>
      </c>
      <c r="AN18" s="22">
        <v>27.372792297036259</v>
      </c>
      <c r="AO18" s="22">
        <v>12.07863698765734</v>
      </c>
      <c r="AP18" s="22">
        <v>7.5220792849797009</v>
      </c>
      <c r="AQ18" s="22">
        <v>10.925771334347587</v>
      </c>
      <c r="AR18" s="22">
        <v>5.808972873499668</v>
      </c>
      <c r="AS18" s="138">
        <f t="shared" ref="AS18:AS20" si="16">SUM(AM18:AR18)</f>
        <v>100</v>
      </c>
    </row>
    <row r="19" spans="1:45" s="68" customFormat="1" ht="30" x14ac:dyDescent="0.25">
      <c r="A19" s="24" t="s">
        <v>128</v>
      </c>
      <c r="B19" s="69">
        <v>6.6101825801072627</v>
      </c>
      <c r="C19" s="69">
        <v>93.389817419892736</v>
      </c>
      <c r="D19" s="61">
        <f t="shared" ref="D19:D20" si="17">SUM(B19:C19)</f>
        <v>100</v>
      </c>
      <c r="F19" s="24" t="s">
        <v>128</v>
      </c>
      <c r="G19" s="69">
        <v>0.36276521069941292</v>
      </c>
      <c r="H19" s="69">
        <v>3.7221759803639549</v>
      </c>
      <c r="I19" s="69">
        <v>8.1922373071605605</v>
      </c>
      <c r="J19" s="69">
        <v>16.759389592643458</v>
      </c>
      <c r="K19" s="69">
        <v>2.8176804504520709</v>
      </c>
      <c r="L19" s="69">
        <v>21.417464657755975</v>
      </c>
      <c r="M19" s="69">
        <v>28.326179466257365</v>
      </c>
      <c r="N19" s="69">
        <v>18.402098312191566</v>
      </c>
      <c r="O19" s="138">
        <f t="shared" si="12"/>
        <v>99.999990977524376</v>
      </c>
      <c r="Q19" s="24" t="s">
        <v>128</v>
      </c>
      <c r="R19" s="69">
        <v>16.462686319607673</v>
      </c>
      <c r="S19" s="69">
        <v>0.81518605653462251</v>
      </c>
      <c r="T19" s="69">
        <v>0</v>
      </c>
      <c r="U19" s="69">
        <v>4.431832571279573</v>
      </c>
      <c r="V19" s="69">
        <v>78.290295052578131</v>
      </c>
      <c r="W19" s="138">
        <f t="shared" si="13"/>
        <v>100</v>
      </c>
      <c r="Y19" s="24" t="s">
        <v>128</v>
      </c>
      <c r="Z19" s="69">
        <v>60.568754207746885</v>
      </c>
      <c r="AA19" s="69">
        <v>22.221409852496318</v>
      </c>
      <c r="AB19" s="69">
        <v>11.700329853345055</v>
      </c>
      <c r="AC19" s="69">
        <v>5.5095060864117622</v>
      </c>
      <c r="AD19" s="138">
        <f t="shared" si="14"/>
        <v>100.00000000000001</v>
      </c>
      <c r="AF19" s="24" t="s">
        <v>128</v>
      </c>
      <c r="AG19" s="69">
        <v>6.4501275603765489</v>
      </c>
      <c r="AH19" s="69">
        <v>92.359796942256892</v>
      </c>
      <c r="AI19" s="69">
        <v>1.1900754973665493</v>
      </c>
      <c r="AJ19" s="138">
        <f t="shared" si="15"/>
        <v>99.999999999999986</v>
      </c>
      <c r="AL19" s="24" t="s">
        <v>128</v>
      </c>
      <c r="AM19" s="69">
        <v>4.2933513636585925</v>
      </c>
      <c r="AN19" s="69">
        <v>9.76088952013321</v>
      </c>
      <c r="AO19" s="69">
        <v>20.017324406734449</v>
      </c>
      <c r="AP19" s="69">
        <v>24.014646451364101</v>
      </c>
      <c r="AQ19" s="69">
        <v>25.52757929283008</v>
      </c>
      <c r="AR19" s="69">
        <v>16.386208965279568</v>
      </c>
      <c r="AS19" s="138">
        <f t="shared" si="16"/>
        <v>100</v>
      </c>
    </row>
    <row r="20" spans="1:45" s="67" customFormat="1" ht="30" x14ac:dyDescent="0.25">
      <c r="A20" s="24" t="s">
        <v>127</v>
      </c>
      <c r="B20" s="61">
        <v>5.3861427986659596</v>
      </c>
      <c r="C20" s="61">
        <v>94.613857201334042</v>
      </c>
      <c r="D20" s="61">
        <f t="shared" si="17"/>
        <v>100</v>
      </c>
      <c r="F20" s="24" t="s">
        <v>127</v>
      </c>
      <c r="G20" s="61">
        <v>0.38716142170330831</v>
      </c>
      <c r="H20" s="61">
        <v>1.7431264649538718</v>
      </c>
      <c r="I20" s="61">
        <v>6.1579854027649379</v>
      </c>
      <c r="J20" s="61">
        <v>16.246283265284092</v>
      </c>
      <c r="K20" s="61">
        <v>1.6494107944846284</v>
      </c>
      <c r="L20" s="61">
        <v>25.912602179879016</v>
      </c>
      <c r="M20" s="61">
        <v>27.508213123640431</v>
      </c>
      <c r="N20" s="61">
        <v>20.395220509437777</v>
      </c>
      <c r="O20" s="138">
        <f t="shared" si="12"/>
        <v>100.00000316214806</v>
      </c>
      <c r="Q20" s="24" t="s">
        <v>127</v>
      </c>
      <c r="R20" s="61">
        <v>11.165561209195005</v>
      </c>
      <c r="S20" s="61">
        <v>2.4230760006567786</v>
      </c>
      <c r="T20" s="61">
        <v>1.170160707314766</v>
      </c>
      <c r="U20" s="61">
        <v>9.5070334036211701</v>
      </c>
      <c r="V20" s="61">
        <v>75.734168679212274</v>
      </c>
      <c r="W20" s="138">
        <f t="shared" si="13"/>
        <v>100</v>
      </c>
      <c r="Y20" s="24" t="s">
        <v>127</v>
      </c>
      <c r="Z20" s="61">
        <v>69.986233440721875</v>
      </c>
      <c r="AA20" s="61">
        <v>18.978320745112743</v>
      </c>
      <c r="AB20" s="61">
        <v>7.886821499863065</v>
      </c>
      <c r="AC20" s="61">
        <v>3.1486243143023134</v>
      </c>
      <c r="AD20" s="138">
        <f t="shared" si="14"/>
        <v>99.999999999999986</v>
      </c>
      <c r="AF20" s="24" t="s">
        <v>127</v>
      </c>
      <c r="AG20" s="61">
        <v>5.2731231863693022</v>
      </c>
      <c r="AH20" s="61">
        <v>92.250794086580768</v>
      </c>
      <c r="AI20" s="61">
        <v>2.4760827270499277</v>
      </c>
      <c r="AJ20" s="138">
        <f t="shared" si="15"/>
        <v>100</v>
      </c>
      <c r="AL20" s="24" t="s">
        <v>127</v>
      </c>
      <c r="AM20" s="61">
        <v>3.339775071324798</v>
      </c>
      <c r="AN20" s="61">
        <v>9.7330378804852327</v>
      </c>
      <c r="AO20" s="61">
        <v>26.927034115100245</v>
      </c>
      <c r="AP20" s="61">
        <v>26.842238819810323</v>
      </c>
      <c r="AQ20" s="61">
        <v>22.00143085778339</v>
      </c>
      <c r="AR20" s="61">
        <v>11.156483255496013</v>
      </c>
      <c r="AS20" s="138">
        <f t="shared" si="16"/>
        <v>100</v>
      </c>
    </row>
    <row r="21" spans="1:45" x14ac:dyDescent="0.25">
      <c r="A21" s="40" t="s">
        <v>121</v>
      </c>
      <c r="B21" s="41">
        <v>7.8414197974995048</v>
      </c>
      <c r="C21" s="41">
        <v>8.2319603416619991</v>
      </c>
      <c r="D21" s="139">
        <v>8.2062470939926975</v>
      </c>
      <c r="F21" s="40" t="s">
        <v>121</v>
      </c>
      <c r="G21" s="41">
        <v>15.755849145413823</v>
      </c>
      <c r="H21" s="41">
        <v>7.8382983628863201</v>
      </c>
      <c r="I21" s="41">
        <v>15.736884679339168</v>
      </c>
      <c r="J21" s="41">
        <v>7.7727354482306739</v>
      </c>
      <c r="K21" s="41">
        <v>18.330077976808568</v>
      </c>
      <c r="L21" s="41">
        <v>7.0895235162805026</v>
      </c>
      <c r="M21" s="41">
        <v>6.937327411787428</v>
      </c>
      <c r="N21" s="41">
        <v>6.288248076919781</v>
      </c>
      <c r="O21" s="139">
        <v>8.2062470939926975</v>
      </c>
      <c r="Q21" s="40" t="s">
        <v>121</v>
      </c>
      <c r="R21" s="41">
        <v>15.907428026855799</v>
      </c>
      <c r="S21" s="41">
        <v>15.114724618470502</v>
      </c>
      <c r="T21" s="41">
        <v>0</v>
      </c>
      <c r="U21" s="41">
        <v>20.373090930835939</v>
      </c>
      <c r="V21" s="41">
        <v>5.4886995039555346</v>
      </c>
      <c r="W21" s="139">
        <v>8.2062470939926975</v>
      </c>
      <c r="Y21" s="40" t="s">
        <v>121</v>
      </c>
      <c r="Z21" s="41">
        <v>6.1738579686834534</v>
      </c>
      <c r="AA21" s="41">
        <v>3.1998513454867439</v>
      </c>
      <c r="AB21" s="41">
        <v>7.7057576617878158</v>
      </c>
      <c r="AC21" s="41">
        <v>18.006614724837334</v>
      </c>
      <c r="AD21" s="139">
        <v>6.4606370156314101</v>
      </c>
      <c r="AF21" s="40" t="s">
        <v>121</v>
      </c>
      <c r="AG21" s="41">
        <v>8.2942790128031891</v>
      </c>
      <c r="AH21" s="41">
        <v>6.7550269443347997</v>
      </c>
      <c r="AI21" s="41">
        <v>58.325907194766067</v>
      </c>
      <c r="AJ21" s="139">
        <v>8.2062470939926975</v>
      </c>
      <c r="AL21" s="40" t="s">
        <v>121</v>
      </c>
      <c r="AM21" s="41">
        <v>36.490845169222517</v>
      </c>
      <c r="AN21" s="41">
        <v>16.010064960321682</v>
      </c>
      <c r="AO21" s="41">
        <v>3.9399512494523652</v>
      </c>
      <c r="AP21" s="41">
        <v>2.0847227759408611</v>
      </c>
      <c r="AQ21" s="41">
        <v>2.8269900010701909</v>
      </c>
      <c r="AR21" s="41">
        <v>2.3529681579858535</v>
      </c>
      <c r="AS21" s="139">
        <v>6.4606370156314101</v>
      </c>
    </row>
    <row r="22" spans="1:45" x14ac:dyDescent="0.25">
      <c r="A22" s="70"/>
      <c r="B22" s="71"/>
      <c r="C22" s="71"/>
      <c r="D22" s="71"/>
      <c r="F22" s="136" t="s">
        <v>190</v>
      </c>
      <c r="G22" s="71"/>
      <c r="H22" s="71"/>
      <c r="I22" s="71"/>
      <c r="J22" s="71"/>
      <c r="K22" s="71"/>
      <c r="L22" s="71"/>
      <c r="M22" s="71"/>
      <c r="N22" s="71"/>
      <c r="O22" s="71"/>
      <c r="Q22" s="70"/>
      <c r="R22" s="71"/>
      <c r="S22" s="71"/>
      <c r="T22" s="71"/>
      <c r="U22" s="71"/>
      <c r="V22" s="71"/>
      <c r="W22" s="71"/>
      <c r="Y22" s="70"/>
      <c r="Z22" s="71"/>
      <c r="AA22" s="71"/>
      <c r="AB22" s="71"/>
      <c r="AC22" s="71"/>
      <c r="AD22" s="71"/>
      <c r="AF22" s="70"/>
      <c r="AG22" s="71"/>
      <c r="AH22" s="71"/>
      <c r="AI22" s="71"/>
      <c r="AJ22" s="71"/>
      <c r="AL22" s="70"/>
      <c r="AM22" s="71"/>
      <c r="AN22" s="71"/>
      <c r="AO22" s="71"/>
      <c r="AP22" s="71"/>
      <c r="AQ22" s="71"/>
      <c r="AR22" s="71"/>
      <c r="AS22" s="71"/>
    </row>
    <row r="23" spans="1:45" s="67" customFormat="1" x14ac:dyDescent="0.25">
      <c r="A23" s="72" t="s">
        <v>132</v>
      </c>
      <c r="B23" s="66"/>
      <c r="C23" s="66"/>
      <c r="D23" s="66"/>
      <c r="F23" s="72" t="s">
        <v>132</v>
      </c>
      <c r="G23" s="66"/>
      <c r="H23" s="66"/>
      <c r="I23" s="66"/>
      <c r="J23" s="66"/>
      <c r="K23" s="66"/>
      <c r="L23" s="66"/>
      <c r="M23" s="66"/>
      <c r="N23" s="66"/>
      <c r="O23" s="66"/>
      <c r="Q23" s="72" t="s">
        <v>132</v>
      </c>
      <c r="R23" s="66"/>
      <c r="S23" s="66"/>
      <c r="T23" s="66"/>
      <c r="U23" s="66"/>
      <c r="V23" s="66"/>
      <c r="W23" s="66"/>
      <c r="Y23" s="72" t="s">
        <v>133</v>
      </c>
      <c r="Z23" s="66"/>
      <c r="AA23" s="66"/>
      <c r="AB23" s="66"/>
      <c r="AC23" s="66"/>
      <c r="AD23" s="66"/>
      <c r="AF23" s="72" t="s">
        <v>132</v>
      </c>
      <c r="AG23" s="66"/>
      <c r="AH23" s="66"/>
      <c r="AI23" s="66"/>
      <c r="AJ23" s="66"/>
      <c r="AL23" s="72" t="s">
        <v>133</v>
      </c>
      <c r="AM23" s="66"/>
      <c r="AN23" s="66"/>
      <c r="AO23" s="66"/>
      <c r="AP23" s="66"/>
      <c r="AQ23" s="66"/>
      <c r="AR23" s="66"/>
      <c r="AS23" s="66"/>
    </row>
    <row r="24" spans="1:45" x14ac:dyDescent="0.25">
      <c r="A24" s="62" t="s">
        <v>129</v>
      </c>
      <c r="F24" s="62" t="s">
        <v>129</v>
      </c>
      <c r="Q24" s="62" t="s">
        <v>129</v>
      </c>
      <c r="Y24" s="62" t="s">
        <v>130</v>
      </c>
      <c r="AF24" s="62" t="s">
        <v>131</v>
      </c>
      <c r="AL24" s="62" t="s">
        <v>130</v>
      </c>
    </row>
    <row r="25" spans="1:45" x14ac:dyDescent="0.25">
      <c r="A25" s="1" t="s">
        <v>115</v>
      </c>
      <c r="F25" s="1" t="s">
        <v>115</v>
      </c>
      <c r="Q25" s="1" t="s">
        <v>115</v>
      </c>
      <c r="Y25" s="1" t="s">
        <v>115</v>
      </c>
      <c r="AF25" s="1" t="s">
        <v>115</v>
      </c>
      <c r="AL25" s="1" t="s">
        <v>115</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AC25"/>
  <sheetViews>
    <sheetView topLeftCell="U1" workbookViewId="0">
      <selection activeCell="AC18" activeCellId="2" sqref="AC7:AC8 AC12:AC14 AC18:AC20"/>
    </sheetView>
  </sheetViews>
  <sheetFormatPr baseColWidth="10" defaultRowHeight="15" x14ac:dyDescent="0.25"/>
  <cols>
    <col min="1" max="1" width="17.7109375" style="27" customWidth="1"/>
    <col min="2" max="3" width="11.42578125" style="27"/>
    <col min="4" max="4" width="11.42578125" style="1"/>
    <col min="5" max="5" width="11.42578125" style="27"/>
    <col min="6" max="6" width="17.7109375" style="33" customWidth="1"/>
    <col min="7" max="11" width="14.28515625" style="33" customWidth="1"/>
    <col min="12" max="12" width="11.42578125" style="1"/>
    <col min="13" max="13" width="14.28515625" style="32" customWidth="1"/>
    <col min="14" max="14" width="17.7109375" style="35" customWidth="1"/>
    <col min="15" max="15" width="9.5703125" style="37" bestFit="1" customWidth="1"/>
    <col min="16" max="16" width="12.140625" style="37" bestFit="1" customWidth="1"/>
    <col min="17" max="17" width="11.42578125" style="37" bestFit="1" customWidth="1"/>
    <col min="18" max="18" width="12.5703125" style="37" bestFit="1" customWidth="1"/>
    <col min="19" max="19" width="11.85546875" style="37" bestFit="1" customWidth="1"/>
    <col min="20" max="20" width="11.42578125" style="1"/>
    <col min="21" max="21" width="14.28515625" style="32" customWidth="1"/>
    <col min="22" max="22" width="17.7109375" style="1" customWidth="1"/>
    <col min="23" max="16384" width="11.42578125" style="1"/>
  </cols>
  <sheetData>
    <row r="1" spans="1:29" s="39" customFormat="1" x14ac:dyDescent="0.25">
      <c r="A1" s="20" t="s">
        <v>173</v>
      </c>
      <c r="D1" s="1"/>
      <c r="L1" s="1"/>
      <c r="T1" s="1"/>
      <c r="AC1" s="1"/>
    </row>
    <row r="2" spans="1:29" s="39" customFormat="1" x14ac:dyDescent="0.25">
      <c r="D2" s="1"/>
      <c r="L2" s="1"/>
      <c r="T2" s="1"/>
      <c r="AC2" s="1"/>
    </row>
    <row r="3" spans="1:29" x14ac:dyDescent="0.25">
      <c r="A3" s="20" t="s">
        <v>31</v>
      </c>
      <c r="B3" s="1"/>
      <c r="C3" s="1"/>
      <c r="F3" s="20" t="s">
        <v>83</v>
      </c>
      <c r="N3" s="20" t="s">
        <v>84</v>
      </c>
      <c r="V3" s="20" t="s">
        <v>77</v>
      </c>
    </row>
    <row r="4" spans="1:29" x14ac:dyDescent="0.25">
      <c r="A4" s="20" t="s">
        <v>117</v>
      </c>
      <c r="B4" s="1"/>
      <c r="C4" s="1"/>
      <c r="F4" s="20" t="s">
        <v>117</v>
      </c>
      <c r="N4" s="20" t="s">
        <v>117</v>
      </c>
      <c r="V4" s="20" t="s">
        <v>117</v>
      </c>
    </row>
    <row r="5" spans="1:29" ht="75" x14ac:dyDescent="0.25">
      <c r="A5" s="25" t="s">
        <v>23</v>
      </c>
      <c r="B5" s="23" t="s">
        <v>29</v>
      </c>
      <c r="C5" s="23" t="s">
        <v>30</v>
      </c>
      <c r="D5" s="38" t="s">
        <v>35</v>
      </c>
      <c r="F5" s="25" t="s">
        <v>23</v>
      </c>
      <c r="G5" s="24" t="s">
        <v>78</v>
      </c>
      <c r="H5" s="24" t="s">
        <v>79</v>
      </c>
      <c r="I5" s="24" t="s">
        <v>80</v>
      </c>
      <c r="J5" s="24" t="s">
        <v>81</v>
      </c>
      <c r="K5" s="24" t="s">
        <v>82</v>
      </c>
      <c r="L5" s="38" t="s">
        <v>35</v>
      </c>
      <c r="M5" s="28"/>
      <c r="N5" s="25" t="s">
        <v>23</v>
      </c>
      <c r="O5" s="24" t="s">
        <v>85</v>
      </c>
      <c r="P5" s="24" t="s">
        <v>86</v>
      </c>
      <c r="Q5" s="24" t="s">
        <v>87</v>
      </c>
      <c r="R5" s="24" t="s">
        <v>88</v>
      </c>
      <c r="S5" s="24" t="s">
        <v>89</v>
      </c>
      <c r="T5" s="38" t="s">
        <v>35</v>
      </c>
      <c r="U5" s="28"/>
      <c r="V5" s="21" t="s">
        <v>23</v>
      </c>
      <c r="W5" s="24" t="s">
        <v>74</v>
      </c>
      <c r="X5" s="26">
        <v>0.5</v>
      </c>
      <c r="Y5" s="24" t="s">
        <v>75</v>
      </c>
      <c r="Z5" s="26">
        <v>0.8</v>
      </c>
      <c r="AA5" s="24" t="s">
        <v>76</v>
      </c>
      <c r="AB5" s="24" t="s">
        <v>16</v>
      </c>
      <c r="AC5" s="38" t="s">
        <v>35</v>
      </c>
    </row>
    <row r="6" spans="1:29" x14ac:dyDescent="0.25">
      <c r="A6" s="23" t="s">
        <v>46</v>
      </c>
      <c r="B6" s="22">
        <v>39.280561979396985</v>
      </c>
      <c r="C6" s="22">
        <v>60.719438020603015</v>
      </c>
      <c r="D6" s="138">
        <f>SUM(B6:C6)</f>
        <v>100</v>
      </c>
      <c r="F6" s="34" t="s">
        <v>46</v>
      </c>
      <c r="G6" s="22">
        <v>7.0839476605696428</v>
      </c>
      <c r="H6" s="22">
        <v>0.45667302456552678</v>
      </c>
      <c r="I6" s="22">
        <v>0</v>
      </c>
      <c r="J6" s="22">
        <v>52.500730083986255</v>
      </c>
      <c r="K6" s="22">
        <v>39.958649230878571</v>
      </c>
      <c r="L6" s="138">
        <f>SUM(G6:K6)</f>
        <v>100</v>
      </c>
      <c r="M6" s="29"/>
      <c r="N6" s="36" t="s">
        <v>46</v>
      </c>
      <c r="O6" s="22">
        <v>7.0429745749087624</v>
      </c>
      <c r="P6" s="22">
        <v>1.4295503269710437</v>
      </c>
      <c r="Q6" s="22">
        <v>45.078972676522483</v>
      </c>
      <c r="R6" s="22">
        <v>0.5447136392122659</v>
      </c>
      <c r="S6" s="22">
        <v>45.903788782385433</v>
      </c>
      <c r="T6" s="138">
        <f>SUM(O6:S6)</f>
        <v>100</v>
      </c>
      <c r="U6" s="29"/>
      <c r="V6" s="23" t="s">
        <v>46</v>
      </c>
      <c r="W6" s="22">
        <v>53.888152632018823</v>
      </c>
      <c r="X6" s="22">
        <v>17.861253387776546</v>
      </c>
      <c r="Y6" s="22">
        <v>15.670212638943614</v>
      </c>
      <c r="Z6" s="22">
        <v>2.4579557529519924</v>
      </c>
      <c r="AA6" s="22">
        <v>2.7854865861957809</v>
      </c>
      <c r="AB6" s="22">
        <v>7.3369390021132572</v>
      </c>
      <c r="AC6" s="138">
        <f>SUM(W6:AB6)</f>
        <v>100.00000000000001</v>
      </c>
    </row>
    <row r="7" spans="1:29" s="68" customFormat="1" ht="30" x14ac:dyDescent="0.25">
      <c r="A7" s="24" t="s">
        <v>128</v>
      </c>
      <c r="B7" s="69">
        <v>92.116144596496227</v>
      </c>
      <c r="C7" s="69">
        <v>7.8838554035037784</v>
      </c>
      <c r="D7" s="61">
        <f t="shared" ref="D7:D8" si="0">SUM(B7:C7)</f>
        <v>100</v>
      </c>
      <c r="E7" s="99"/>
      <c r="F7" s="24" t="s">
        <v>128</v>
      </c>
      <c r="G7" s="69">
        <v>43.727657896835197</v>
      </c>
      <c r="H7" s="69">
        <v>8.5104479862972564</v>
      </c>
      <c r="I7" s="69">
        <v>6.5796901006477462E-2</v>
      </c>
      <c r="J7" s="69">
        <v>1.9285238883200611</v>
      </c>
      <c r="K7" s="69">
        <v>45.767573327541029</v>
      </c>
      <c r="L7" s="138">
        <f t="shared" ref="L7:L8" si="1">SUM(G7:K7)</f>
        <v>100.00000000000003</v>
      </c>
      <c r="M7" s="111"/>
      <c r="N7" s="24" t="s">
        <v>128</v>
      </c>
      <c r="O7" s="69">
        <v>45.582334040060921</v>
      </c>
      <c r="P7" s="69">
        <v>8.7062464846320129</v>
      </c>
      <c r="Q7" s="69">
        <v>26.418548118599279</v>
      </c>
      <c r="R7" s="69">
        <v>1.7193111551113611</v>
      </c>
      <c r="S7" s="69">
        <v>17.573560201596418</v>
      </c>
      <c r="T7" s="138">
        <f t="shared" ref="T7:T8" si="2">SUM(O7:S7)</f>
        <v>99.999999999999986</v>
      </c>
      <c r="U7" s="111"/>
      <c r="V7" s="24" t="s">
        <v>128</v>
      </c>
      <c r="W7" s="69">
        <v>24.060632471623837</v>
      </c>
      <c r="X7" s="69">
        <v>20.032600477270378</v>
      </c>
      <c r="Y7" s="69">
        <v>34.353175817270916</v>
      </c>
      <c r="Z7" s="69">
        <v>12.334847016046123</v>
      </c>
      <c r="AA7" s="69">
        <v>7.8255928956527416</v>
      </c>
      <c r="AB7" s="69">
        <v>1.393151322135995</v>
      </c>
      <c r="AC7" s="138">
        <f t="shared" ref="AC7:AC8" si="3">SUM(W7:AB7)</f>
        <v>99.999999999999986</v>
      </c>
    </row>
    <row r="8" spans="1:29" s="68" customFormat="1" ht="30" x14ac:dyDescent="0.25">
      <c r="A8" s="24" t="s">
        <v>127</v>
      </c>
      <c r="B8" s="69">
        <v>92.864543925188642</v>
      </c>
      <c r="C8" s="69">
        <v>7.1354560748113585</v>
      </c>
      <c r="D8" s="61">
        <f t="shared" si="0"/>
        <v>100</v>
      </c>
      <c r="E8" s="99"/>
      <c r="F8" s="24" t="s">
        <v>127</v>
      </c>
      <c r="G8" s="69">
        <v>54.742290748743407</v>
      </c>
      <c r="H8" s="69">
        <v>7.6342646223877946</v>
      </c>
      <c r="I8" s="69">
        <v>10.832778348903483</v>
      </c>
      <c r="J8" s="69">
        <v>0.97999445512927696</v>
      </c>
      <c r="K8" s="69">
        <v>25.810671824836035</v>
      </c>
      <c r="L8" s="138">
        <f t="shared" si="1"/>
        <v>100</v>
      </c>
      <c r="M8" s="112"/>
      <c r="N8" s="24" t="s">
        <v>127</v>
      </c>
      <c r="O8" s="69">
        <v>37.285272100534101</v>
      </c>
      <c r="P8" s="69">
        <v>20.597951462917916</v>
      </c>
      <c r="Q8" s="69">
        <v>23.285603201326808</v>
      </c>
      <c r="R8" s="69">
        <v>1.7670695454137237</v>
      </c>
      <c r="S8" s="69">
        <v>17.064103689807446</v>
      </c>
      <c r="T8" s="138">
        <f t="shared" si="2"/>
        <v>100</v>
      </c>
      <c r="U8" s="112"/>
      <c r="V8" s="24" t="s">
        <v>127</v>
      </c>
      <c r="W8" s="69">
        <v>25.418921107041346</v>
      </c>
      <c r="X8" s="69">
        <v>19.485296378662483</v>
      </c>
      <c r="Y8" s="69">
        <v>32.217240962581151</v>
      </c>
      <c r="Z8" s="69">
        <v>12.220744450274861</v>
      </c>
      <c r="AA8" s="69">
        <v>8.2688071886873793</v>
      </c>
      <c r="AB8" s="69">
        <v>2.3889899127527845</v>
      </c>
      <c r="AC8" s="138">
        <f t="shared" si="3"/>
        <v>100.00000000000001</v>
      </c>
    </row>
    <row r="9" spans="1:29" x14ac:dyDescent="0.25">
      <c r="A9" s="40" t="s">
        <v>121</v>
      </c>
      <c r="B9" s="41">
        <v>4.2096741550293464</v>
      </c>
      <c r="C9" s="41">
        <v>44.250316990701606</v>
      </c>
      <c r="D9" s="139">
        <v>9.3429915295602495</v>
      </c>
      <c r="E9" s="39"/>
      <c r="F9" s="40" t="s">
        <v>121</v>
      </c>
      <c r="G9" s="41">
        <v>10.225544721870154</v>
      </c>
      <c r="H9" s="41">
        <v>3.6356646222480444</v>
      </c>
      <c r="I9" s="41">
        <v>0</v>
      </c>
      <c r="J9" s="41">
        <v>95.034897224585436</v>
      </c>
      <c r="K9" s="41">
        <v>38.036654812610216</v>
      </c>
      <c r="L9" s="139">
        <v>41.283399379702267</v>
      </c>
      <c r="M9" s="30"/>
      <c r="N9" s="40" t="s">
        <v>121</v>
      </c>
      <c r="O9" s="41">
        <v>8.6630982102301122</v>
      </c>
      <c r="P9" s="41">
        <v>9.1565047894277178</v>
      </c>
      <c r="Q9" s="41">
        <v>51.158710320234931</v>
      </c>
      <c r="R9" s="41">
        <v>16.281757189932542</v>
      </c>
      <c r="S9" s="41">
        <v>61.58947069308465</v>
      </c>
      <c r="T9" s="139">
        <v>38.036651622547375</v>
      </c>
      <c r="U9" s="30"/>
      <c r="V9" s="40" t="s">
        <v>121</v>
      </c>
      <c r="W9" s="41">
        <v>63.999086843456034</v>
      </c>
      <c r="X9" s="41">
        <v>41.441672287774885</v>
      </c>
      <c r="Y9" s="41">
        <v>26.58186060264828</v>
      </c>
      <c r="Z9" s="41">
        <v>13.656623201221109</v>
      </c>
      <c r="AA9" s="41">
        <v>22.028847570164405</v>
      </c>
      <c r="AB9" s="41">
        <v>80.69549505304785</v>
      </c>
      <c r="AC9" s="139">
        <v>41.283399379702267</v>
      </c>
    </row>
    <row r="10" spans="1:29" x14ac:dyDescent="0.25">
      <c r="A10" s="1"/>
      <c r="B10" s="1"/>
      <c r="C10" s="1"/>
      <c r="F10" s="1"/>
      <c r="N10" s="1"/>
    </row>
    <row r="11" spans="1:29" ht="75" x14ac:dyDescent="0.25">
      <c r="A11" s="21" t="s">
        <v>22</v>
      </c>
      <c r="B11" s="23" t="s">
        <v>29</v>
      </c>
      <c r="C11" s="23" t="s">
        <v>30</v>
      </c>
      <c r="D11" s="38" t="s">
        <v>35</v>
      </c>
      <c r="F11" s="21" t="s">
        <v>22</v>
      </c>
      <c r="G11" s="24" t="s">
        <v>78</v>
      </c>
      <c r="H11" s="24" t="s">
        <v>79</v>
      </c>
      <c r="I11" s="24" t="s">
        <v>80</v>
      </c>
      <c r="J11" s="24" t="s">
        <v>81</v>
      </c>
      <c r="K11" s="24" t="s">
        <v>82</v>
      </c>
      <c r="L11" s="38" t="s">
        <v>35</v>
      </c>
      <c r="M11" s="29"/>
      <c r="N11" s="21" t="s">
        <v>22</v>
      </c>
      <c r="O11" s="24" t="s">
        <v>85</v>
      </c>
      <c r="P11" s="24" t="s">
        <v>86</v>
      </c>
      <c r="Q11" s="24" t="s">
        <v>87</v>
      </c>
      <c r="R11" s="24" t="s">
        <v>88</v>
      </c>
      <c r="S11" s="24" t="s">
        <v>89</v>
      </c>
      <c r="T11" s="38" t="s">
        <v>35</v>
      </c>
      <c r="U11" s="29"/>
      <c r="V11" s="21" t="s">
        <v>22</v>
      </c>
      <c r="W11" s="24" t="s">
        <v>74</v>
      </c>
      <c r="X11" s="26">
        <v>0.5</v>
      </c>
      <c r="Y11" s="24" t="s">
        <v>75</v>
      </c>
      <c r="Z11" s="26">
        <v>0.8</v>
      </c>
      <c r="AA11" s="24" t="s">
        <v>76</v>
      </c>
      <c r="AB11" s="24" t="s">
        <v>16</v>
      </c>
      <c r="AC11" s="38" t="s">
        <v>35</v>
      </c>
    </row>
    <row r="12" spans="1:29" x14ac:dyDescent="0.25">
      <c r="A12" s="23" t="s">
        <v>46</v>
      </c>
      <c r="B12" s="22">
        <v>26.782161180710215</v>
      </c>
      <c r="C12" s="22">
        <v>73.217838819289781</v>
      </c>
      <c r="D12" s="138">
        <f>SUM(B12:C12)</f>
        <v>100</v>
      </c>
      <c r="F12" s="34" t="s">
        <v>46</v>
      </c>
      <c r="G12" s="22">
        <v>11.463749981937491</v>
      </c>
      <c r="H12" s="22">
        <v>2.4019330069703417</v>
      </c>
      <c r="I12" s="22">
        <v>0</v>
      </c>
      <c r="J12" s="22">
        <v>50.484751125041811</v>
      </c>
      <c r="K12" s="22">
        <v>35.649565886050354</v>
      </c>
      <c r="L12" s="138">
        <f t="shared" ref="L12:L14" si="4">SUM(G12:K12)</f>
        <v>100</v>
      </c>
      <c r="M12" s="28"/>
      <c r="N12" s="36" t="s">
        <v>46</v>
      </c>
      <c r="O12" s="22">
        <v>5.8575880404463039</v>
      </c>
      <c r="P12" s="22">
        <v>3.5867982914923293</v>
      </c>
      <c r="Q12" s="22">
        <v>43.297376220362622</v>
      </c>
      <c r="R12" s="22">
        <v>0.63724938981868895</v>
      </c>
      <c r="S12" s="22">
        <v>46.620903068340304</v>
      </c>
      <c r="T12" s="138">
        <f t="shared" ref="T12:T14" si="5">SUM(O12:S12)</f>
        <v>99.999915010460256</v>
      </c>
      <c r="U12" s="28"/>
      <c r="V12" s="23" t="s">
        <v>46</v>
      </c>
      <c r="W12" s="22">
        <v>60.641847264970984</v>
      </c>
      <c r="X12" s="22">
        <v>12.189608904924064</v>
      </c>
      <c r="Y12" s="22">
        <v>15.774021289826582</v>
      </c>
      <c r="Z12" s="22">
        <v>3.9700899169120842</v>
      </c>
      <c r="AA12" s="22">
        <v>1.5215856236672249</v>
      </c>
      <c r="AB12" s="22">
        <v>5.9028469996990713</v>
      </c>
      <c r="AC12" s="138">
        <f t="shared" ref="AC12:AC14" si="6">SUM(W12:AB12)</f>
        <v>100</v>
      </c>
    </row>
    <row r="13" spans="1:29" s="68" customFormat="1" ht="30" x14ac:dyDescent="0.25">
      <c r="A13" s="24" t="s">
        <v>128</v>
      </c>
      <c r="B13" s="69">
        <v>67.433253694734347</v>
      </c>
      <c r="C13" s="69">
        <v>32.566746305265653</v>
      </c>
      <c r="D13" s="61">
        <f t="shared" ref="D13:D14" si="7">SUM(B13:C13)</f>
        <v>100</v>
      </c>
      <c r="E13" s="99"/>
      <c r="F13" s="24" t="s">
        <v>128</v>
      </c>
      <c r="G13" s="69">
        <v>43.230829258421743</v>
      </c>
      <c r="H13" s="69">
        <v>4.5280213695218414</v>
      </c>
      <c r="I13" s="69">
        <v>0.24069578989342533</v>
      </c>
      <c r="J13" s="69">
        <v>1.2585094886177886</v>
      </c>
      <c r="K13" s="69">
        <v>50.741944093545193</v>
      </c>
      <c r="L13" s="138">
        <f t="shared" si="4"/>
        <v>100</v>
      </c>
      <c r="M13" s="110"/>
      <c r="N13" s="24" t="s">
        <v>128</v>
      </c>
      <c r="O13" s="69">
        <v>26.029599519348118</v>
      </c>
      <c r="P13" s="69">
        <v>11.582935919340606</v>
      </c>
      <c r="Q13" s="69">
        <v>41.271051989260435</v>
      </c>
      <c r="R13" s="69">
        <v>2.0676949362572992</v>
      </c>
      <c r="S13" s="69">
        <v>19.048600289142151</v>
      </c>
      <c r="T13" s="138">
        <f t="shared" si="5"/>
        <v>99.999882653348607</v>
      </c>
      <c r="U13" s="110"/>
      <c r="V13" s="24" t="s">
        <v>128</v>
      </c>
      <c r="W13" s="69">
        <v>26.100396635079335</v>
      </c>
      <c r="X13" s="69">
        <v>15.797880742880999</v>
      </c>
      <c r="Y13" s="69">
        <v>28.917049878109022</v>
      </c>
      <c r="Z13" s="69">
        <v>18.798341215050158</v>
      </c>
      <c r="AA13" s="69">
        <v>9.9358785205033104</v>
      </c>
      <c r="AB13" s="69">
        <v>0.4504530083771725</v>
      </c>
      <c r="AC13" s="138">
        <f t="shared" si="6"/>
        <v>99.999999999999986</v>
      </c>
    </row>
    <row r="14" spans="1:29" s="68" customFormat="1" ht="30" x14ac:dyDescent="0.25">
      <c r="A14" s="24" t="s">
        <v>127</v>
      </c>
      <c r="B14" s="69">
        <v>70.168964293934494</v>
      </c>
      <c r="C14" s="69">
        <v>29.831035706065506</v>
      </c>
      <c r="D14" s="61">
        <f t="shared" si="7"/>
        <v>100</v>
      </c>
      <c r="E14" s="99"/>
      <c r="F14" s="24" t="s">
        <v>127</v>
      </c>
      <c r="G14" s="69">
        <v>43.552763494012702</v>
      </c>
      <c r="H14" s="69">
        <v>3.6733257580232976</v>
      </c>
      <c r="I14" s="69">
        <v>4.5988933670889223</v>
      </c>
      <c r="J14" s="69">
        <v>0.71159466878911726</v>
      </c>
      <c r="K14" s="69">
        <v>47.463422712085965</v>
      </c>
      <c r="L14" s="138">
        <f t="shared" si="4"/>
        <v>100</v>
      </c>
      <c r="M14" s="112"/>
      <c r="N14" s="24" t="s">
        <v>127</v>
      </c>
      <c r="O14" s="69">
        <v>13.447926047772865</v>
      </c>
      <c r="P14" s="69">
        <v>53.170130320552047</v>
      </c>
      <c r="Q14" s="69">
        <v>20.405310228518506</v>
      </c>
      <c r="R14" s="69">
        <v>1.5853206422349728</v>
      </c>
      <c r="S14" s="69">
        <v>11.391312760921615</v>
      </c>
      <c r="T14" s="138">
        <f t="shared" si="5"/>
        <v>100</v>
      </c>
      <c r="U14" s="112"/>
      <c r="V14" s="24" t="s">
        <v>127</v>
      </c>
      <c r="W14" s="69">
        <v>20.572265106342048</v>
      </c>
      <c r="X14" s="69">
        <v>14.622824114842404</v>
      </c>
      <c r="Y14" s="69">
        <v>28.907819546757811</v>
      </c>
      <c r="Z14" s="69">
        <v>24.178165258675445</v>
      </c>
      <c r="AA14" s="69">
        <v>11.212690380797278</v>
      </c>
      <c r="AB14" s="69">
        <v>0.50623559258501405</v>
      </c>
      <c r="AC14" s="138">
        <f t="shared" si="6"/>
        <v>100.00000000000001</v>
      </c>
    </row>
    <row r="15" spans="1:29" x14ac:dyDescent="0.25">
      <c r="A15" s="40" t="s">
        <v>121</v>
      </c>
      <c r="B15" s="41">
        <v>2.9191410707275529</v>
      </c>
      <c r="C15" s="41">
        <v>14.545465261569653</v>
      </c>
      <c r="D15" s="139">
        <v>7.0381115021480465</v>
      </c>
      <c r="E15" s="39"/>
      <c r="F15" s="40" t="s">
        <v>121</v>
      </c>
      <c r="G15" s="41">
        <v>3.9060851767507447</v>
      </c>
      <c r="H15" s="41">
        <v>7.5199213119730235</v>
      </c>
      <c r="I15" s="41">
        <v>0</v>
      </c>
      <c r="J15" s="41">
        <v>86.012359748357753</v>
      </c>
      <c r="K15" s="41">
        <v>9.7225282641490249</v>
      </c>
      <c r="L15" s="139">
        <v>13.291509575622415</v>
      </c>
      <c r="M15" s="31"/>
      <c r="N15" s="40" t="s">
        <v>121</v>
      </c>
      <c r="O15" s="41">
        <v>2.3661995090888461</v>
      </c>
      <c r="P15" s="41">
        <v>3.2273118453723284</v>
      </c>
      <c r="Q15" s="41">
        <v>10.151426047405648</v>
      </c>
      <c r="R15" s="41">
        <v>3.2124923140269153</v>
      </c>
      <c r="S15" s="41">
        <v>20.859968875905345</v>
      </c>
      <c r="T15" s="139">
        <v>9.7225282641490249</v>
      </c>
      <c r="U15" s="31"/>
      <c r="V15" s="40" t="s">
        <v>121</v>
      </c>
      <c r="W15" s="41">
        <v>28.339841648017003</v>
      </c>
      <c r="X15" s="41">
        <v>11.608964971215077</v>
      </c>
      <c r="Y15" s="41">
        <v>8.4961495553373894</v>
      </c>
      <c r="Z15" s="41">
        <v>3.4700615996452191</v>
      </c>
      <c r="AA15" s="41">
        <v>2.5404398176180067</v>
      </c>
      <c r="AB15" s="41">
        <v>69.045243596579581</v>
      </c>
      <c r="AC15" s="139">
        <v>13.291509575622415</v>
      </c>
    </row>
    <row r="16" spans="1:29" x14ac:dyDescent="0.25">
      <c r="M16" s="30"/>
      <c r="U16" s="30"/>
    </row>
    <row r="17" spans="1:29" ht="75" x14ac:dyDescent="0.25">
      <c r="A17" s="21" t="s">
        <v>35</v>
      </c>
      <c r="B17" s="23" t="s">
        <v>29</v>
      </c>
      <c r="C17" s="23" t="s">
        <v>30</v>
      </c>
      <c r="D17" s="38" t="s">
        <v>35</v>
      </c>
      <c r="F17" s="21" t="s">
        <v>35</v>
      </c>
      <c r="G17" s="24" t="s">
        <v>78</v>
      </c>
      <c r="H17" s="24" t="s">
        <v>79</v>
      </c>
      <c r="I17" s="24" t="s">
        <v>80</v>
      </c>
      <c r="J17" s="24" t="s">
        <v>81</v>
      </c>
      <c r="K17" s="24" t="s">
        <v>82</v>
      </c>
      <c r="L17" s="38" t="s">
        <v>35</v>
      </c>
      <c r="N17" s="21" t="s">
        <v>35</v>
      </c>
      <c r="O17" s="24" t="s">
        <v>85</v>
      </c>
      <c r="P17" s="24" t="s">
        <v>86</v>
      </c>
      <c r="Q17" s="24" t="s">
        <v>87</v>
      </c>
      <c r="R17" s="24" t="s">
        <v>88</v>
      </c>
      <c r="S17" s="24" t="s">
        <v>89</v>
      </c>
      <c r="T17" s="38" t="s">
        <v>35</v>
      </c>
      <c r="V17" s="21" t="s">
        <v>35</v>
      </c>
      <c r="W17" s="24" t="s">
        <v>74</v>
      </c>
      <c r="X17" s="26">
        <v>0.5</v>
      </c>
      <c r="Y17" s="24" t="s">
        <v>75</v>
      </c>
      <c r="Z17" s="26">
        <v>0.8</v>
      </c>
      <c r="AA17" s="24" t="s">
        <v>76</v>
      </c>
      <c r="AB17" s="24" t="s">
        <v>16</v>
      </c>
      <c r="AC17" s="38" t="s">
        <v>35</v>
      </c>
    </row>
    <row r="18" spans="1:29" x14ac:dyDescent="0.25">
      <c r="A18" s="23" t="s">
        <v>46</v>
      </c>
      <c r="B18" s="22">
        <v>33.993921186247128</v>
      </c>
      <c r="C18" s="22">
        <v>66.006078813752879</v>
      </c>
      <c r="D18" s="138">
        <f>SUM(B18:C18)</f>
        <v>100</v>
      </c>
      <c r="F18" s="34" t="s">
        <v>46</v>
      </c>
      <c r="G18" s="22">
        <v>9.263166346671472</v>
      </c>
      <c r="H18" s="22">
        <v>1.4245584659474493</v>
      </c>
      <c r="I18" s="22">
        <v>0</v>
      </c>
      <c r="J18" s="22">
        <v>51.497657640125865</v>
      </c>
      <c r="K18" s="22">
        <v>37.814617547255203</v>
      </c>
      <c r="L18" s="138">
        <f t="shared" ref="L18:L20" si="8">SUM(G18:K18)</f>
        <v>100</v>
      </c>
      <c r="N18" s="36" t="s">
        <v>46</v>
      </c>
      <c r="O18" s="22">
        <v>6.4869409574160866</v>
      </c>
      <c r="P18" s="22">
        <v>2.4414585566232585</v>
      </c>
      <c r="Q18" s="22">
        <v>44.243272680250868</v>
      </c>
      <c r="R18" s="22">
        <v>0.58811972377726551</v>
      </c>
      <c r="S18" s="22">
        <v>46.240168215576801</v>
      </c>
      <c r="T18" s="138">
        <f t="shared" ref="T18:T20" si="9">SUM(O18:S18)</f>
        <v>99.999960133644279</v>
      </c>
      <c r="V18" s="23" t="s">
        <v>46</v>
      </c>
      <c r="W18" s="22">
        <v>57.056993968854634</v>
      </c>
      <c r="X18" s="22">
        <v>15.200111233464543</v>
      </c>
      <c r="Y18" s="22">
        <v>15.718919778060341</v>
      </c>
      <c r="Z18" s="22">
        <v>3.1674508524519021</v>
      </c>
      <c r="AA18" s="22">
        <v>2.1924627920512183</v>
      </c>
      <c r="AB18" s="22">
        <v>6.6640613751173685</v>
      </c>
      <c r="AC18" s="138">
        <f t="shared" ref="AC18:AC20" si="10">SUM(W18:AB18)</f>
        <v>100.00000000000001</v>
      </c>
    </row>
    <row r="19" spans="1:29" s="68" customFormat="1" ht="30" x14ac:dyDescent="0.25">
      <c r="A19" s="24" t="s">
        <v>128</v>
      </c>
      <c r="B19" s="69">
        <v>79.787864005147185</v>
      </c>
      <c r="C19" s="69">
        <v>20.212135994852822</v>
      </c>
      <c r="D19" s="61">
        <f t="shared" ref="D19" si="11">SUM(B19:C19)</f>
        <v>100</v>
      </c>
      <c r="E19" s="99"/>
      <c r="F19" s="24" t="s">
        <v>128</v>
      </c>
      <c r="G19" s="69">
        <v>43.320474165111271</v>
      </c>
      <c r="H19" s="69">
        <v>5.2465875608726007</v>
      </c>
      <c r="I19" s="69">
        <v>0.20913803866466962</v>
      </c>
      <c r="J19" s="69">
        <v>1.3794030396291714</v>
      </c>
      <c r="K19" s="69">
        <v>49.84439719572228</v>
      </c>
      <c r="L19" s="138">
        <f t="shared" si="8"/>
        <v>100</v>
      </c>
      <c r="M19" s="110"/>
      <c r="N19" s="24" t="s">
        <v>128</v>
      </c>
      <c r="O19" s="69">
        <v>29.269023102724987</v>
      </c>
      <c r="P19" s="69">
        <v>11.106336823343348</v>
      </c>
      <c r="Q19" s="69">
        <v>38.810344958238872</v>
      </c>
      <c r="R19" s="69">
        <v>2.0099760204956882</v>
      </c>
      <c r="S19" s="69">
        <v>18.804221190097966</v>
      </c>
      <c r="T19" s="138">
        <f t="shared" si="9"/>
        <v>99.999902094900847</v>
      </c>
      <c r="U19" s="110"/>
      <c r="V19" s="24" t="s">
        <v>128</v>
      </c>
      <c r="W19" s="69">
        <v>25.702161335899238</v>
      </c>
      <c r="X19" s="69">
        <v>16.624650283488819</v>
      </c>
      <c r="Y19" s="69">
        <v>29.978377103358135</v>
      </c>
      <c r="Z19" s="69">
        <v>17.53643476909679</v>
      </c>
      <c r="AA19" s="69">
        <v>9.5238748966411588</v>
      </c>
      <c r="AB19" s="69">
        <v>0.6345016115158485</v>
      </c>
      <c r="AC19" s="138">
        <f t="shared" si="10"/>
        <v>99.999999999999972</v>
      </c>
    </row>
    <row r="20" spans="1:29" s="68" customFormat="1" ht="30" x14ac:dyDescent="0.25">
      <c r="A20" s="24" t="s">
        <v>127</v>
      </c>
      <c r="B20" s="69">
        <v>81.861306009592582</v>
      </c>
      <c r="C20" s="69">
        <v>18.138693990407418</v>
      </c>
      <c r="D20" s="61">
        <f>SUM(B20:C20)</f>
        <v>100</v>
      </c>
      <c r="E20" s="99"/>
      <c r="F20" s="24" t="s">
        <v>127</v>
      </c>
      <c r="G20" s="69">
        <v>45.671993213807603</v>
      </c>
      <c r="H20" s="69">
        <v>4.4235039530943201</v>
      </c>
      <c r="I20" s="69">
        <v>5.7795539993474589</v>
      </c>
      <c r="J20" s="69">
        <v>0.76242798739586981</v>
      </c>
      <c r="K20" s="69">
        <v>43.362520846354755</v>
      </c>
      <c r="L20" s="138">
        <f t="shared" si="8"/>
        <v>100</v>
      </c>
      <c r="M20" s="112"/>
      <c r="N20" s="24" t="s">
        <v>127</v>
      </c>
      <c r="O20" s="69">
        <v>16.135181691862922</v>
      </c>
      <c r="P20" s="69">
        <v>49.498170729003938</v>
      </c>
      <c r="Q20" s="69">
        <v>20.73001430969769</v>
      </c>
      <c r="R20" s="69">
        <v>1.6058097421873436</v>
      </c>
      <c r="S20" s="69">
        <v>12.030823527248115</v>
      </c>
      <c r="T20" s="138">
        <f t="shared" si="9"/>
        <v>100.00000000000001</v>
      </c>
      <c r="U20" s="112"/>
      <c r="V20" s="24" t="s">
        <v>127</v>
      </c>
      <c r="W20" s="69">
        <v>21.554506296455234</v>
      </c>
      <c r="X20" s="69">
        <v>15.608270687204435</v>
      </c>
      <c r="Y20" s="69">
        <v>29.578519103234559</v>
      </c>
      <c r="Z20" s="69">
        <v>21.754830232663096</v>
      </c>
      <c r="AA20" s="69">
        <v>10.616072149638514</v>
      </c>
      <c r="AB20" s="69">
        <v>0.88780153080417012</v>
      </c>
      <c r="AC20" s="138">
        <f t="shared" si="10"/>
        <v>100</v>
      </c>
    </row>
    <row r="21" spans="1:29" x14ac:dyDescent="0.25">
      <c r="A21" s="40" t="s">
        <v>121</v>
      </c>
      <c r="B21" s="41">
        <v>3.6691129737501065</v>
      </c>
      <c r="C21" s="41">
        <v>22.597395901953934</v>
      </c>
      <c r="D21" s="139">
        <v>8.2062470939926975</v>
      </c>
      <c r="E21" s="39"/>
      <c r="F21" s="40" t="s">
        <v>121</v>
      </c>
      <c r="G21" s="41">
        <v>5.1224742845759952</v>
      </c>
      <c r="H21" s="41">
        <v>6.4158724813853398</v>
      </c>
      <c r="I21" s="41">
        <v>0</v>
      </c>
      <c r="J21" s="41">
        <v>90.40897399243353</v>
      </c>
      <c r="K21" s="41">
        <v>16.07605333284253</v>
      </c>
      <c r="L21" s="139">
        <v>20.159265277512887</v>
      </c>
      <c r="N21" s="40" t="s">
        <v>121</v>
      </c>
      <c r="O21" s="41">
        <v>4.0725641173573992</v>
      </c>
      <c r="P21" s="41">
        <v>4.040721041061027</v>
      </c>
      <c r="Q21" s="41">
        <v>17.923131680260987</v>
      </c>
      <c r="R21" s="41">
        <v>5.3074285402221468</v>
      </c>
      <c r="S21" s="41">
        <v>32.020865276120169</v>
      </c>
      <c r="T21" s="139">
        <v>16.076048286425081</v>
      </c>
      <c r="V21" s="40" t="s">
        <v>121</v>
      </c>
      <c r="W21" s="41">
        <v>39.324127981571536</v>
      </c>
      <c r="X21" s="41">
        <v>21.069067475759709</v>
      </c>
      <c r="Y21" s="41">
        <v>13.275747316260919</v>
      </c>
      <c r="Z21" s="41">
        <v>5.0090420833577411</v>
      </c>
      <c r="AA21" s="41">
        <v>6.2975731558294292</v>
      </c>
      <c r="AB21" s="41">
        <v>75.407424352380644</v>
      </c>
      <c r="AC21" s="139">
        <v>20.159265277512887</v>
      </c>
    </row>
    <row r="22" spans="1:29" x14ac:dyDescent="0.25">
      <c r="A22" s="70"/>
      <c r="B22" s="71"/>
      <c r="C22" s="71"/>
      <c r="D22" s="71"/>
      <c r="E22" s="39"/>
      <c r="F22" s="70"/>
      <c r="G22" s="71"/>
      <c r="H22" s="71"/>
      <c r="I22" s="71"/>
      <c r="J22" s="71"/>
      <c r="K22" s="71"/>
      <c r="L22" s="71"/>
      <c r="N22" s="70"/>
      <c r="O22" s="71"/>
      <c r="P22" s="71"/>
      <c r="Q22" s="71"/>
      <c r="R22" s="71"/>
      <c r="S22" s="71"/>
      <c r="T22" s="71"/>
      <c r="V22" s="70"/>
      <c r="W22" s="71"/>
      <c r="X22" s="71"/>
      <c r="Y22" s="71"/>
      <c r="Z22" s="71"/>
      <c r="AA22" s="71"/>
      <c r="AB22" s="71"/>
      <c r="AC22" s="71"/>
    </row>
    <row r="23" spans="1:29" x14ac:dyDescent="0.25">
      <c r="A23" s="72" t="s">
        <v>132</v>
      </c>
      <c r="D23" s="66"/>
      <c r="F23" s="72" t="s">
        <v>132</v>
      </c>
      <c r="L23" s="66"/>
      <c r="N23" s="72" t="s">
        <v>132</v>
      </c>
      <c r="T23" s="66"/>
      <c r="V23" s="72" t="s">
        <v>132</v>
      </c>
      <c r="AC23" s="66"/>
    </row>
    <row r="24" spans="1:29" x14ac:dyDescent="0.25">
      <c r="A24" s="62" t="s">
        <v>129</v>
      </c>
      <c r="F24" s="62" t="s">
        <v>175</v>
      </c>
      <c r="N24" s="1" t="s">
        <v>176</v>
      </c>
      <c r="V24" s="1" t="s">
        <v>177</v>
      </c>
    </row>
    <row r="25" spans="1:29" x14ac:dyDescent="0.25">
      <c r="A25" s="1" t="s">
        <v>115</v>
      </c>
      <c r="F25" s="1" t="s">
        <v>115</v>
      </c>
      <c r="N25" s="1" t="s">
        <v>115</v>
      </c>
      <c r="V25" s="1" t="s">
        <v>115</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Sommaire</vt:lpstr>
      <vt:lpstr>T. Effectif 2016</vt:lpstr>
      <vt:lpstr>T. Effectifs 2013-2016</vt:lpstr>
      <vt:lpstr>T. Classification</vt:lpstr>
      <vt:lpstr>T. Classification (num)</vt:lpstr>
      <vt:lpstr>T. Croisements caisses</vt:lpstr>
      <vt:lpstr>T. Retraités</vt:lpstr>
      <vt:lpstr>T. Actifs</vt:lpstr>
      <vt:lpstr>T. Temps partiel</vt:lpstr>
    </vt:vector>
  </TitlesOfParts>
  <Company>MSS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Musiedlak Yoann</dc:creator>
  <cp:lastModifiedBy>BOULANGER, Sabine (DREES/DIRECTION)</cp:lastModifiedBy>
  <dcterms:created xsi:type="dcterms:W3CDTF">2017-04-03T09:09:52Z</dcterms:created>
  <dcterms:modified xsi:type="dcterms:W3CDTF">2017-09-05T09:18:58Z</dcterms:modified>
</cp:coreProperties>
</file>