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240" yWindow="90" windowWidth="24780" windowHeight="11640"/>
  </bookViews>
  <sheets>
    <sheet name="F13 Tab1" sheetId="1" r:id="rId1"/>
    <sheet name="F13 Graph1" sheetId="2" r:id="rId2"/>
    <sheet name="F13 Graph2" sheetId="3" r:id="rId3"/>
    <sheet name="F13 Graph3" sheetId="4" r:id="rId4"/>
    <sheet name="F13 Tab2" sheetId="5" r:id="rId5"/>
    <sheet name="F13 Tab3" sheetId="6" r:id="rId6"/>
    <sheet name="F13 Graph4" sheetId="7" r:id="rId7"/>
    <sheet name="F14 Graph 1" sheetId="8" r:id="rId8"/>
    <sheet name="F14 Graph2" sheetId="9" r:id="rId9"/>
    <sheet name="F14 Graph3" sheetId="10" r:id="rId10"/>
    <sheet name="F15 Graph1" sheetId="11" r:id="rId11"/>
    <sheet name="F15 Graph2" sheetId="12" r:id="rId12"/>
    <sheet name="F15 Graph3" sheetId="13" r:id="rId13"/>
    <sheet name="F15 Graph4" sheetId="14" r:id="rId14"/>
    <sheet name="F16 Tab" sheetId="15" r:id="rId15"/>
    <sheet name="F16 Graph1" sheetId="16" r:id="rId16"/>
    <sheet name="F16 Graph2" sheetId="17" r:id="rId17"/>
    <sheet name="F16 Graph3" sheetId="18" r:id="rId18"/>
    <sheet name="F17 Tab" sheetId="19" r:id="rId19"/>
    <sheet name="F17 Graph1" sheetId="20" r:id="rId20"/>
    <sheet name="F17 Graph2" sheetId="21" r:id="rId21"/>
    <sheet name="F17 Graph3" sheetId="22" r:id="rId22"/>
  </sheets>
  <externalReferences>
    <externalReference r:id="rId23"/>
  </externalReferences>
  <calcPr calcId="125725"/>
</workbook>
</file>

<file path=xl/calcChain.xml><?xml version="1.0" encoding="utf-8"?>
<calcChain xmlns="http://schemas.openxmlformats.org/spreadsheetml/2006/main">
  <c r="B4" i="4"/>
  <c r="C4"/>
  <c r="D4"/>
  <c r="E4"/>
  <c r="F4"/>
  <c r="G4"/>
  <c r="H4"/>
  <c r="I4"/>
  <c r="J4"/>
  <c r="K4"/>
  <c r="L4"/>
  <c r="M4"/>
  <c r="N4"/>
  <c r="O4"/>
  <c r="P4"/>
</calcChain>
</file>

<file path=xl/sharedStrings.xml><?xml version="1.0" encoding="utf-8"?>
<sst xmlns="http://schemas.openxmlformats.org/spreadsheetml/2006/main" count="247" uniqueCount="176">
  <si>
    <t>Sources : DREES, Comptes de la santé.</t>
  </si>
  <si>
    <t>* Estimation</t>
  </si>
  <si>
    <t>Volume</t>
  </si>
  <si>
    <t>Prix</t>
  </si>
  <si>
    <t>Évolution (en %)</t>
  </si>
  <si>
    <t>Valeur</t>
  </si>
  <si>
    <t>Rémunérations forfaitaires hors HDD</t>
  </si>
  <si>
    <t>Médicaments non remboursables</t>
  </si>
  <si>
    <t xml:space="preserve">     dont honoraires de dispensation (HDD)</t>
  </si>
  <si>
    <t>2 792 *</t>
  </si>
  <si>
    <t xml:space="preserve">     dont médicaments rétrocédés</t>
  </si>
  <si>
    <t>Médicaments remboursables</t>
  </si>
  <si>
    <t>Ensemble</t>
  </si>
  <si>
    <t>structure 2015 (%)</t>
  </si>
  <si>
    <t>Consommation de médicaments en ville (y compris rétrocession hospitalière)</t>
  </si>
  <si>
    <r>
      <rPr>
        <b/>
        <sz val="8"/>
        <color rgb="FF000000"/>
        <rFont val="Arial Narrow"/>
        <family val="2"/>
      </rPr>
      <t>Source &gt;</t>
    </r>
    <r>
      <rPr>
        <b/>
        <sz val="8"/>
        <color theme="1"/>
        <rFont val="Arial Narrow"/>
        <family val="2"/>
      </rPr>
      <t xml:space="preserve"> </t>
    </r>
    <r>
      <rPr>
        <sz val="8"/>
        <color theme="1"/>
        <rFont val="Arial Narrow"/>
        <family val="2"/>
      </rPr>
      <t>DREES, Comptes de la santé.</t>
    </r>
  </si>
  <si>
    <t>* Par convention, sur ce graphique, l'ensemble des remises est déduit de la consommation de médicaments en ville. Une part d'entre elles cependant devrait l'être de la dépense hospitalière.</t>
  </si>
  <si>
    <t>Effet prix</t>
  </si>
  <si>
    <t>Effet volume hors rétrocession</t>
  </si>
  <si>
    <t>Effet rétrocession</t>
  </si>
  <si>
    <t>Évolution après déduction des remises*</t>
  </si>
  <si>
    <t>Évolution totale</t>
  </si>
  <si>
    <t>Évolution de la consommation de médicaments</t>
  </si>
  <si>
    <r>
      <t>Source &gt;</t>
    </r>
    <r>
      <rPr>
        <sz val="8"/>
        <color rgb="FF000000"/>
        <rFont val="Arial Narrow"/>
        <family val="2"/>
      </rPr>
      <t xml:space="preserve"> INSEE, IPC.</t>
    </r>
  </si>
  <si>
    <r>
      <t xml:space="preserve">Note &gt; </t>
    </r>
    <r>
      <rPr>
        <sz val="8"/>
        <color rgb="FF000000"/>
        <rFont val="Arial Narrow"/>
        <family val="2"/>
      </rPr>
      <t>L'indice des prix à la consommation (IPC) est calculé chaque année par l’INSEE à qualité constante. L'innovation, souvent plus coûteuse, n'est de ce fait pas retracée dans cette évolution.</t>
    </r>
  </si>
  <si>
    <t>indice 100 en 1998</t>
  </si>
  <si>
    <t>Évolution des indices de prix des médicaments</t>
  </si>
  <si>
    <r>
      <t>Sources &gt;</t>
    </r>
    <r>
      <rPr>
        <sz val="8"/>
        <color theme="1"/>
        <rFont val="Arial Narrow"/>
        <family val="2"/>
      </rPr>
      <t xml:space="preserve"> </t>
    </r>
    <r>
      <rPr>
        <sz val="8"/>
        <color rgb="FF000000"/>
        <rFont val="Arial Narrow"/>
        <family val="2"/>
      </rPr>
      <t>CEPS 2011-2014 ; montant 2015 estimé (DSS)</t>
    </r>
    <r>
      <rPr>
        <sz val="8"/>
        <color theme="1"/>
        <rFont val="Arial Narrow"/>
        <family val="2"/>
      </rPr>
      <t>.</t>
    </r>
  </si>
  <si>
    <r>
      <t>Note &gt;</t>
    </r>
    <r>
      <rPr>
        <sz val="8"/>
        <color rgb="FF000000"/>
        <rFont val="Arial Narrow"/>
        <family val="2"/>
      </rPr>
      <t xml:space="preserve"> Les remises sur dispositifs médicaux sont de qualité fragile, elles ne sont donc pas isolées ici.</t>
    </r>
  </si>
  <si>
    <r>
      <t>Champ &gt;</t>
    </r>
    <r>
      <rPr>
        <sz val="8"/>
        <color rgb="FF000000"/>
        <rFont val="Arial Narrow"/>
        <family val="2"/>
      </rPr>
      <t xml:space="preserve"> Remises sur médicaments et dispositifs médicaux.</t>
    </r>
  </si>
  <si>
    <t>Montant des remises</t>
  </si>
  <si>
    <t>En millions d’euros</t>
  </si>
  <si>
    <t>Source &gt; Légifrance.</t>
  </si>
  <si>
    <t>soit un total de 5,61 euros HT.</t>
  </si>
  <si>
    <t xml:space="preserve"> - 0.82*0%+(1,91-0,83)*0%+(22,9-1,92)*25,5% = 4,61 € HT ;</t>
  </si>
  <si>
    <t xml:space="preserve"> - 1,00 euro HT d’honoraire de dispensation ;</t>
  </si>
  <si>
    <r>
      <t>Lecture &gt; Pour un médicament dont le prix fabricant hors taxes est fixé à 20 euros, la rémunération du pharmacien est calculée comme suit depuis le 1</t>
    </r>
    <r>
      <rPr>
        <vertAlign val="superscript"/>
        <sz val="8"/>
        <color rgb="FF000000"/>
        <rFont val="Arial Narrow"/>
        <family val="2"/>
      </rPr>
      <t>er</t>
    </r>
    <r>
      <rPr>
        <sz val="8"/>
        <color rgb="FF000000"/>
        <rFont val="Arial Narrow"/>
        <family val="2"/>
      </rPr>
      <t xml:space="preserve"> janvier 2016 :</t>
    </r>
  </si>
  <si>
    <r>
      <t>Note &gt; Depuis le 1</t>
    </r>
    <r>
      <rPr>
        <vertAlign val="superscript"/>
        <sz val="8"/>
        <color rgb="FF000000"/>
        <rFont val="Arial Narrow"/>
        <family val="2"/>
      </rPr>
      <t>er</t>
    </r>
    <r>
      <rPr>
        <sz val="8"/>
        <color rgb="FF000000"/>
        <rFont val="Arial Narrow"/>
        <family val="2"/>
      </rPr>
      <t xml:space="preserve"> janvier 2015, un honoraire pour ordonnance complexe s’ajoute à l’honoraire de dispensation en cas d’ordonnance listant au moins cinq spécialités remboursables.</t>
    </r>
  </si>
  <si>
    <t>* Prix fabricants hors taxes.</t>
  </si>
  <si>
    <t>&gt;1500 €</t>
  </si>
  <si>
    <t>150,01-1500 €</t>
  </si>
  <si>
    <t>22,91-150 €</t>
  </si>
  <si>
    <t>1,92-22,90 €</t>
  </si>
  <si>
    <t>0,83-1,91 €</t>
  </si>
  <si>
    <t>0-0,82 €</t>
  </si>
  <si>
    <t>Tranche de PFHT*</t>
  </si>
  <si>
    <t>Taux de marge dégressif (en %)</t>
  </si>
  <si>
    <t>TTC</t>
  </si>
  <si>
    <t>HT</t>
  </si>
  <si>
    <t>Marge fixe ou HDD (en €)</t>
  </si>
  <si>
    <t>Au 1er janvier 2016</t>
  </si>
  <si>
    <t>Au 1er janvier 2015</t>
  </si>
  <si>
    <t>Avant réforme</t>
  </si>
  <si>
    <t>Paramètres déterminant la rémunération des pharmaciens avant et après la réforme</t>
  </si>
  <si>
    <r>
      <t>Source &gt;</t>
    </r>
    <r>
      <rPr>
        <sz val="8"/>
        <color rgb="FF000000"/>
        <rFont val="Arial Narrow"/>
        <family val="2"/>
      </rPr>
      <t xml:space="preserve"> Légifrance ; calculs DREES.</t>
    </r>
  </si>
  <si>
    <t>* Prix public toutes taxes comprises</t>
  </si>
  <si>
    <t>PPTTC*</t>
  </si>
  <si>
    <t>Rémunération totale du pharmacien</t>
  </si>
  <si>
    <t>Évolution 
déc. 2014-
jan. 2016 (%)</t>
  </si>
  <si>
    <t>PFHT de 3000 €</t>
  </si>
  <si>
    <t>PFHT de 0,90 €</t>
  </si>
  <si>
    <t>Montants en euros</t>
  </si>
  <si>
    <t>Exemples de calcul de la rémunération du pharmacien avant et après la réforme</t>
  </si>
  <si>
    <t>TVA</t>
  </si>
  <si>
    <t>Marge dégressive pharmacien HT</t>
  </si>
  <si>
    <t>Rémunération fixe pharmacien HT</t>
  </si>
  <si>
    <t>Marge grossiste HT</t>
  </si>
  <si>
    <t xml:space="preserve">PFHT </t>
  </si>
  <si>
    <t>En euros</t>
  </si>
  <si>
    <t xml:space="preserve">Exemples de décomposition du prix public TTC d’un médicament avant et après réforme </t>
  </si>
  <si>
    <r>
      <t>Source </t>
    </r>
    <r>
      <rPr>
        <b/>
        <i/>
        <sz val="8"/>
        <color rgb="FF000000"/>
        <rFont val="Arial Narrow"/>
        <family val="2"/>
      </rPr>
      <t>&gt;</t>
    </r>
    <r>
      <rPr>
        <i/>
        <sz val="8"/>
        <color rgb="FF000000"/>
        <rFont val="Arial Narrow"/>
        <family val="2"/>
      </rPr>
      <t xml:space="preserve"> </t>
    </r>
    <r>
      <rPr>
        <sz val="8"/>
        <color rgb="FF000000"/>
        <rFont val="Arial Narrow"/>
        <family val="2"/>
      </rPr>
      <t>LEEM-GERS.</t>
    </r>
  </si>
  <si>
    <r>
      <t>Champ &gt;</t>
    </r>
    <r>
      <rPr>
        <sz val="8"/>
        <color rgb="FF000000"/>
        <rFont val="Arial Narrow"/>
        <family val="2"/>
      </rPr>
      <t xml:space="preserve"> France entière, y compris homéopathie (0,2 milliard d’euros), marché valorisé aux prix fabricants hors taxes (PFHT).</t>
    </r>
  </si>
  <si>
    <t>Exports</t>
  </si>
  <si>
    <t>Hôpital</t>
  </si>
  <si>
    <t>Officine</t>
  </si>
  <si>
    <t>En milliards d’euros</t>
  </si>
  <si>
    <t>Le marché du médicament, remboursable ou non, en France</t>
  </si>
  <si>
    <r>
      <t>Sources &gt;</t>
    </r>
    <r>
      <rPr>
        <i/>
        <sz val="8"/>
        <color rgb="FF000000"/>
        <rFont val="Arial Narrow"/>
        <family val="2"/>
      </rPr>
      <t xml:space="preserve"> </t>
    </r>
    <r>
      <rPr>
        <sz val="8"/>
        <color rgb="FF000000"/>
        <rFont val="Arial Narrow"/>
        <family val="2"/>
      </rPr>
      <t>LEEM-GERS pour le marché pharmaceutique ; calculs DREES, Comptes de la santé pour la consommation.</t>
    </r>
  </si>
  <si>
    <r>
      <t>Champ &gt;</t>
    </r>
    <r>
      <rPr>
        <sz val="8"/>
        <color rgb="FF000000"/>
        <rFont val="Arial Narrow"/>
        <family val="2"/>
      </rPr>
      <t xml:space="preserve"> France entière. </t>
    </r>
  </si>
  <si>
    <r>
      <t xml:space="preserve">Note &gt; </t>
    </r>
    <r>
      <rPr>
        <sz val="8"/>
        <color rgb="FF000000"/>
        <rFont val="Arial Narrow"/>
        <family val="2"/>
      </rPr>
      <t>Les éléments sur le marché pharmaceutique ne comprennent pas les médicaments homéopathiques. En revanche, ces derniers sont retracés dans la consommation totale et, pour la part remboursable, dans les remboursements de l’assurance maladie.</t>
    </r>
  </si>
  <si>
    <t>** Approximée à partir du chiffre d’affaires du marché et du montant de la rétrocession hospitalière.</t>
  </si>
  <si>
    <t>* Y compris homéopathie (0,2 milliard d’euros).</t>
  </si>
  <si>
    <t>Médicaments rétrocédés</t>
  </si>
  <si>
    <t>Médicaments remboursés</t>
  </si>
  <si>
    <t>Rémuné-
rations forfaitaires (ville) :</t>
  </si>
  <si>
    <t>Hôpital:</t>
  </si>
  <si>
    <t>Ville :</t>
  </si>
  <si>
    <t>Prise en charge par la Sécurité sociale</t>
  </si>
  <si>
    <t>Hôpital **:</t>
  </si>
  <si>
    <t>Consommation
totale
(ville : prix public yc HDD)</t>
  </si>
  <si>
    <t>dont imports</t>
  </si>
  <si>
    <t>Médicaments  non remboursables</t>
  </si>
  <si>
    <t>Médicaments remboursables*</t>
  </si>
  <si>
    <t>Officine :</t>
  </si>
  <si>
    <t>Ventes en France</t>
  </si>
  <si>
    <t>Marché pharmaceutique (chiffre d'affaires HT, prix fabricant)</t>
  </si>
  <si>
    <t>Du marché pharmaceutique à la consommation totale de médicaments en France en 2015</t>
  </si>
  <si>
    <r>
      <t>Source :</t>
    </r>
    <r>
      <rPr>
        <sz val="8"/>
        <color theme="1"/>
        <rFont val="Calibri"/>
        <family val="2"/>
        <scheme val="minor"/>
      </rPr>
      <t xml:space="preserve"> </t>
    </r>
    <r>
      <rPr>
        <sz val="8"/>
        <color rgb="FF000000"/>
        <rFont val="Arial Narrow"/>
        <family val="2"/>
      </rPr>
      <t>DREES, Comptes de la santé</t>
    </r>
  </si>
  <si>
    <r>
      <t>Champ :</t>
    </r>
    <r>
      <rPr>
        <sz val="8"/>
        <color rgb="FF000000"/>
        <rFont val="Arial Narrow"/>
        <family val="2"/>
      </rPr>
      <t xml:space="preserve"> France entière. </t>
    </r>
  </si>
  <si>
    <t>Caqos : contrat d’amélioration de la qualité et de l’organisation des soins.</t>
  </si>
  <si>
    <t>après prise en charge de l'assurance maladie obligatoire</t>
  </si>
  <si>
    <t xml:space="preserve">Montants restant à la charge des ménages et des organismes complémentaires </t>
  </si>
  <si>
    <t>dont prestations de la CMU-C organismes de base</t>
  </si>
  <si>
    <t>Ticket modérateur, franchises</t>
  </si>
  <si>
    <t>Médicaments remboursables non présentés au remboursement ou achetés sans prescription</t>
  </si>
  <si>
    <t xml:space="preserve">Prestations de l'État        </t>
  </si>
  <si>
    <t>Permanences 
et Caqos</t>
  </si>
  <si>
    <t>Prestations de la Sécurité sociale
(y compris rétrocession)</t>
  </si>
  <si>
    <t>ROSP pharmacie</t>
  </si>
  <si>
    <t>Autres dépenses de médicaments</t>
  </si>
  <si>
    <t>Dépense reconnue</t>
  </si>
  <si>
    <t>Achats de médicaments en ambulatoire
(yc rétrocession et HDD, hors rémunérations forfaitaires)</t>
  </si>
  <si>
    <t>Consommation de médicaments en ambulatoire</t>
  </si>
  <si>
    <t>Structure de la consommation de médicaments en ville en 2015</t>
  </si>
  <si>
    <r>
      <t>Source &gt;</t>
    </r>
    <r>
      <rPr>
        <sz val="8"/>
        <color rgb="FF000000"/>
        <rFont val="Arial Narrow"/>
        <family val="2"/>
      </rPr>
      <t xml:space="preserve"> GERS, traitement DREES.</t>
    </r>
  </si>
  <si>
    <r>
      <t>Champ &gt;</t>
    </r>
    <r>
      <rPr>
        <sz val="8"/>
        <color rgb="FF000000"/>
        <rFont val="Arial Narrow"/>
        <family val="2"/>
      </rPr>
      <t xml:space="preserve"> Ventes en officine pharmaceutique en France métropolitaine. Le statut remboursable ou non remboursable du médicament considéré est celui en vigueur en décembre.</t>
    </r>
  </si>
  <si>
    <r>
      <t>Lecture &gt;</t>
    </r>
    <r>
      <rPr>
        <sz val="8"/>
        <color rgb="FF000000"/>
        <rFont val="Arial Narrow"/>
        <family val="2"/>
      </rPr>
      <t xml:space="preserve"> Le total des ventes en officine en 2015, en France métropolitaine, est de 20,0 milliards d’euros, hors homéopathie (fiche  14). Les ventes de médicaments sont stables entre 2014 et 2015, celles de médicaments remboursables ont baissé de 0,8 %.</t>
    </r>
  </si>
  <si>
    <t>Evolution</t>
  </si>
  <si>
    <t>Ensemble des médicaments</t>
  </si>
  <si>
    <t>Chiffre d'affaires en officine</t>
  </si>
  <si>
    <t>Bâtons des montants en milliards d’euros (sur l’axe), évolution par grande catégorie de médicament et du total en %</t>
  </si>
  <si>
    <t>Ventes de médicaments en officine</t>
  </si>
  <si>
    <r>
      <t>Champ &gt;</t>
    </r>
    <r>
      <rPr>
        <sz val="8"/>
        <color rgb="FF000000"/>
        <rFont val="Arial Narrow"/>
        <family val="2"/>
      </rPr>
      <t xml:space="preserve"> Ventes en officine pharmaceutique en France métropolitaine.</t>
    </r>
  </si>
  <si>
    <r>
      <t xml:space="preserve">Note &gt; </t>
    </r>
    <r>
      <rPr>
        <sz val="8"/>
        <color rgb="FF000000"/>
        <rFont val="Arial Narrow"/>
        <family val="2"/>
      </rPr>
      <t>Les parts de marché sont calculées sur le chiffre d’affaires. Le taux de 30 % est à 35 % jusqu’en 2011.</t>
    </r>
  </si>
  <si>
    <r>
      <t xml:space="preserve">Lecture &gt; </t>
    </r>
    <r>
      <rPr>
        <sz val="8"/>
        <color rgb="FF000000"/>
        <rFont val="Arial Narrow"/>
        <family val="2"/>
      </rPr>
      <t>En 2015, les médicaments remboursés à 100 % représentent 17,7 % du marché.</t>
    </r>
  </si>
  <si>
    <t xml:space="preserve">  au taux de 100 %</t>
  </si>
  <si>
    <t xml:space="preserve">  au taux de 65 %</t>
  </si>
  <si>
    <t xml:space="preserve">  au taux de 35 % (30% en 2011)</t>
  </si>
  <si>
    <t xml:space="preserve">  au taux de 15 %</t>
  </si>
  <si>
    <t>Part de marché (en %)</t>
  </si>
  <si>
    <t>En %</t>
  </si>
  <si>
    <t>Parts de marché des médicaments vendus en officine selon le taux de remboursement</t>
  </si>
  <si>
    <r>
      <t>Source &gt;</t>
    </r>
    <r>
      <rPr>
        <sz val="8"/>
        <color theme="1"/>
        <rFont val="Arial Narrow"/>
        <family val="2"/>
      </rPr>
      <t xml:space="preserve"> GERS, club CIP, traitement DREES.</t>
    </r>
  </si>
  <si>
    <r>
      <t>Champ &gt;</t>
    </r>
    <r>
      <rPr>
        <sz val="8"/>
        <color rgb="FF000000"/>
        <rFont val="Arial Narrow"/>
        <family val="2"/>
      </rPr>
      <t xml:space="preserve"> Ventes de médicaments remboursables en officine pharmaceutique en France métropolitaine.</t>
    </r>
  </si>
  <si>
    <r>
      <t xml:space="preserve">Note &gt; </t>
    </r>
    <r>
      <rPr>
        <sz val="8"/>
        <color rgb="FF000000"/>
        <rFont val="Arial Narrow"/>
        <family val="2"/>
      </rPr>
      <t>Le statut du médicament considéré est celui en vigueur en décembre de chaque année.</t>
    </r>
  </si>
  <si>
    <r>
      <t xml:space="preserve">Lecture &gt; </t>
    </r>
    <r>
      <rPr>
        <sz val="8"/>
        <color rgb="FF000000"/>
        <rFont val="Arial Narrow"/>
        <family val="2"/>
      </rPr>
      <t>En 2015, les médicaments inscrits au répertoire des génériques représentent 30 % du marché, dont 18 % relatifs aux seuls génériques.</t>
    </r>
  </si>
  <si>
    <t>Autres médicaments</t>
  </si>
  <si>
    <t>Princeps généricables</t>
  </si>
  <si>
    <t>Génériques</t>
  </si>
  <si>
    <t>dans les ventes de médicaments remboursables</t>
  </si>
  <si>
    <t>Part des génériques en valeur</t>
  </si>
  <si>
    <r>
      <t xml:space="preserve">Lecture &gt; </t>
    </r>
    <r>
      <rPr>
        <sz val="8"/>
        <color rgb="FF000000"/>
        <rFont val="Arial Narrow"/>
        <family val="2"/>
      </rPr>
      <t>En 2015, les groupes génériques soumis au TFR représentent 16 % des ventes de médicaments du répertoire des groupes génériques.</t>
    </r>
  </si>
  <si>
    <t>Part de marché des groupes génériques soumis au TFR, dans l'ensemble du répertoire des génériques</t>
  </si>
  <si>
    <t>Nombre de groupes génériques soumis au TFR (éch. de droite)</t>
  </si>
  <si>
    <t xml:space="preserve">                                                                       En %</t>
  </si>
  <si>
    <t>Nombre de groupes génériques soumis au TFR et parts de marché de ces groupes dans le répertoire des génériques</t>
  </si>
  <si>
    <r>
      <t>Source &gt;</t>
    </r>
    <r>
      <rPr>
        <sz val="8"/>
        <color rgb="FF000000"/>
        <rFont val="Arial Narrow"/>
        <family val="2"/>
      </rPr>
      <t xml:space="preserve"> DREES, Comptes de la santé.</t>
    </r>
  </si>
  <si>
    <r>
      <t xml:space="preserve">* </t>
    </r>
    <r>
      <rPr>
        <sz val="8"/>
        <color rgb="FF000000"/>
        <rFont val="Arial Narrow"/>
        <family val="2"/>
      </rPr>
      <t>Véhicules pour handicapés physiques.</t>
    </r>
  </si>
  <si>
    <t>Évolution en valeur  (en %)</t>
  </si>
  <si>
    <t>Matériels, aliments et pansements</t>
  </si>
  <si>
    <t>Prothèses, orthèses, VHP*</t>
  </si>
  <si>
    <t>Ensemble (en millions d'€)</t>
  </si>
  <si>
    <t>Structure (%) 2015</t>
  </si>
  <si>
    <t>Évolution 2015/2014</t>
  </si>
  <si>
    <t>Consommation des autres biens médicaux, hors optique</t>
  </si>
  <si>
    <t>En %</t>
  </si>
  <si>
    <t>Taux d’évolution des dépenses de prothèses, orthèses et véhicules pour handicapés physiques</t>
  </si>
  <si>
    <t>de matériels, aliments et pansements</t>
  </si>
  <si>
    <t>Taux d’évolution des dépenses</t>
  </si>
  <si>
    <r>
      <t>Source &gt;</t>
    </r>
    <r>
      <rPr>
        <sz val="8"/>
        <color rgb="FF000000"/>
        <rFont val="Arial Narrow"/>
        <family val="2"/>
      </rPr>
      <t xml:space="preserve"> DREES, Comptes de la santé. Les financeurs publics recouvrent la Sécurité sociale, l’État et la CMU-C versée par les organismes de base.</t>
    </r>
  </si>
  <si>
    <t>Dépense totale</t>
  </si>
  <si>
    <t>Ménages</t>
  </si>
  <si>
    <t>Organismes complémentaires</t>
  </si>
  <si>
    <t>Financements publics</t>
  </si>
  <si>
    <t>Répartition des dépenses d’autres biens médicaux, hors optique, par financeur direct</t>
  </si>
  <si>
    <t xml:space="preserve">Consommation </t>
  </si>
  <si>
    <t>Montants en millions d’euros</t>
  </si>
  <si>
    <t>Consommation d’optique médicale</t>
  </si>
  <si>
    <t xml:space="preserve">                                                                                             En %</t>
  </si>
  <si>
    <t>Taux d’évolution des dépenses d’optique médicale</t>
  </si>
  <si>
    <t>Lentilles</t>
  </si>
  <si>
    <t>Montures</t>
  </si>
  <si>
    <t>Verres</t>
  </si>
  <si>
    <t>Répartition des dépenses d’optique médicale</t>
  </si>
  <si>
    <t>Dépense d’optique médicale par financeur direct</t>
  </si>
  <si>
    <r>
      <rPr>
        <b/>
        <sz val="7.5"/>
        <color rgb="FF000000"/>
        <rFont val="Arial Narrow"/>
        <family val="2"/>
      </rPr>
      <t xml:space="preserve">Source &gt; </t>
    </r>
    <r>
      <rPr>
        <sz val="7.5"/>
        <color rgb="FF000000"/>
        <rFont val="Arial Narrow"/>
        <family val="2"/>
      </rPr>
      <t>Légifrance, calculs DREES</t>
    </r>
  </si>
</sst>
</file>

<file path=xl/styles.xml><?xml version="1.0" encoding="utf-8"?>
<styleSheet xmlns="http://schemas.openxmlformats.org/spreadsheetml/2006/main">
  <numFmts count="3">
    <numFmt numFmtId="164" formatCode="0.0"/>
    <numFmt numFmtId="165" formatCode="#,##0.0"/>
    <numFmt numFmtId="166" formatCode="0.0%"/>
  </numFmts>
  <fonts count="23">
    <font>
      <sz val="11"/>
      <color theme="1"/>
      <name val="Calibri"/>
      <family val="2"/>
      <scheme val="minor"/>
    </font>
    <font>
      <sz val="11"/>
      <color theme="1"/>
      <name val="Calibri"/>
      <family val="2"/>
      <scheme val="minor"/>
    </font>
    <font>
      <sz val="8"/>
      <color theme="1"/>
      <name val="Arial Narrow"/>
      <family val="2"/>
    </font>
    <font>
      <sz val="10"/>
      <name val="Arial"/>
      <family val="2"/>
    </font>
    <font>
      <i/>
      <sz val="8"/>
      <name val="Arial Narrow"/>
      <family val="2"/>
    </font>
    <font>
      <sz val="8"/>
      <name val="Arial Narrow"/>
      <family val="2"/>
    </font>
    <font>
      <b/>
      <sz val="8"/>
      <name val="Arial Narrow"/>
      <family val="2"/>
    </font>
    <font>
      <b/>
      <sz val="8"/>
      <color theme="0"/>
      <name val="Arial Narrow"/>
      <family val="2"/>
    </font>
    <font>
      <sz val="8"/>
      <color rgb="FF000000"/>
      <name val="Arial Narrow"/>
      <family val="2"/>
    </font>
    <font>
      <b/>
      <sz val="8"/>
      <color rgb="FF000000"/>
      <name val="Arial Narrow"/>
      <family val="2"/>
    </font>
    <font>
      <b/>
      <sz val="8"/>
      <color theme="1"/>
      <name val="Arial Narrow"/>
      <family val="2"/>
    </font>
    <font>
      <i/>
      <sz val="8"/>
      <color rgb="FF000000"/>
      <name val="Arial Narrow"/>
      <family val="2"/>
    </font>
    <font>
      <vertAlign val="superscript"/>
      <sz val="8"/>
      <color rgb="FF000000"/>
      <name val="Arial Narrow"/>
      <family val="2"/>
    </font>
    <font>
      <i/>
      <sz val="7.5"/>
      <color rgb="FF000000"/>
      <name val="Arial Narrow"/>
      <family val="2"/>
    </font>
    <font>
      <sz val="7.5"/>
      <color rgb="FF000000"/>
      <name val="Arial Narrow"/>
      <family val="2"/>
    </font>
    <font>
      <b/>
      <sz val="9"/>
      <color rgb="FF000000"/>
      <name val="Arial Narrow"/>
      <family val="2"/>
    </font>
    <font>
      <b/>
      <i/>
      <sz val="8"/>
      <color rgb="FF000000"/>
      <name val="Arial Narrow"/>
      <family val="2"/>
    </font>
    <font>
      <sz val="8"/>
      <color theme="1"/>
      <name val="Calibri"/>
      <family val="2"/>
      <scheme val="minor"/>
    </font>
    <font>
      <sz val="8"/>
      <name val="Arial"/>
      <family val="2"/>
    </font>
    <font>
      <sz val="8"/>
      <color theme="4"/>
      <name val="Arial Narrow"/>
      <family val="2"/>
    </font>
    <font>
      <b/>
      <sz val="8"/>
      <color theme="4"/>
      <name val="Arial Narrow"/>
      <family val="2"/>
    </font>
    <font>
      <sz val="10"/>
      <name val="Arial Narrow"/>
      <family val="2"/>
    </font>
    <font>
      <b/>
      <sz val="7.5"/>
      <color rgb="FF000000"/>
      <name val="Arial Narrow"/>
      <family val="2"/>
    </font>
  </fonts>
  <fills count="9">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2"/>
        <bgColor indexed="64"/>
      </patternFill>
    </fill>
    <fill>
      <patternFill patternType="solid">
        <fgColor theme="3"/>
        <bgColor indexed="64"/>
      </patternFill>
    </fill>
    <fill>
      <patternFill patternType="solid">
        <fgColor theme="4"/>
        <bgColor indexed="64"/>
      </patternFill>
    </fill>
    <fill>
      <patternFill patternType="solid">
        <fgColor theme="5" tint="0.79998168889431442"/>
        <bgColor indexed="64"/>
      </patternFill>
    </fill>
    <fill>
      <patternFill patternType="solid">
        <fgColor rgb="FFFFFFFF"/>
        <bgColor indexed="64"/>
      </patternFill>
    </fill>
  </fills>
  <borders count="18">
    <border>
      <left/>
      <right/>
      <top/>
      <bottom/>
      <diagonal/>
    </border>
    <border>
      <left style="thin">
        <color theme="0"/>
      </left>
      <right/>
      <top/>
      <bottom style="thin">
        <color theme="0"/>
      </bottom>
      <diagonal/>
    </border>
    <border>
      <left style="thin">
        <color theme="0"/>
      </left>
      <right/>
      <top style="thin">
        <color theme="0"/>
      </top>
      <bottom style="thin">
        <color theme="0"/>
      </bottom>
      <diagonal/>
    </border>
    <border>
      <left style="thin">
        <color theme="0"/>
      </left>
      <right style="thin">
        <color theme="0"/>
      </right>
      <top/>
      <bottom style="thin">
        <color theme="0"/>
      </bottom>
      <diagonal/>
    </border>
    <border>
      <left style="thin">
        <color theme="0"/>
      </left>
      <right style="thin">
        <color theme="0"/>
      </right>
      <top/>
      <bottom/>
      <diagonal/>
    </border>
    <border>
      <left style="thin">
        <color theme="0"/>
      </left>
      <right/>
      <top style="thick">
        <color theme="0"/>
      </top>
      <bottom style="thin">
        <color theme="0"/>
      </bottom>
      <diagonal/>
    </border>
    <border>
      <left style="thin">
        <color theme="0"/>
      </left>
      <right style="thin">
        <color theme="0"/>
      </right>
      <top style="thick">
        <color theme="0"/>
      </top>
      <bottom/>
      <diagonal/>
    </border>
    <border>
      <left style="thin">
        <color theme="0"/>
      </left>
      <right/>
      <top/>
      <bottom/>
      <diagonal/>
    </border>
    <border>
      <left/>
      <right style="thin">
        <color theme="0"/>
      </right>
      <top style="thin">
        <color theme="0"/>
      </top>
      <bottom/>
      <diagonal/>
    </border>
    <border>
      <left style="thin">
        <color theme="0"/>
      </left>
      <right style="thin">
        <color theme="0"/>
      </right>
      <top style="thin">
        <color theme="0"/>
      </top>
      <bottom style="thin">
        <color theme="0"/>
      </bottom>
      <diagonal/>
    </border>
    <border>
      <left/>
      <right style="thin">
        <color theme="0"/>
      </right>
      <top style="thin">
        <color theme="0"/>
      </top>
      <bottom style="thin">
        <color theme="0"/>
      </bottom>
      <diagonal/>
    </border>
    <border>
      <left/>
      <right style="thin">
        <color theme="0"/>
      </right>
      <top/>
      <bottom style="thin">
        <color theme="0"/>
      </bottom>
      <diagonal/>
    </border>
    <border>
      <left/>
      <right style="thin">
        <color theme="0"/>
      </right>
      <top/>
      <bottom/>
      <diagonal/>
    </border>
    <border>
      <left/>
      <right/>
      <top style="thin">
        <color theme="0"/>
      </top>
      <bottom style="thin">
        <color theme="0"/>
      </bottom>
      <diagonal/>
    </border>
    <border>
      <left style="thin">
        <color theme="0"/>
      </left>
      <right style="thin">
        <color theme="0"/>
      </right>
      <top style="thin">
        <color theme="0"/>
      </top>
      <bottom/>
      <diagonal/>
    </border>
    <border>
      <left/>
      <right/>
      <top/>
      <bottom style="thin">
        <color theme="0"/>
      </bottom>
      <diagonal/>
    </border>
    <border>
      <left style="thin">
        <color theme="0"/>
      </left>
      <right/>
      <top style="thin">
        <color theme="0"/>
      </top>
      <bottom/>
      <diagonal/>
    </border>
    <border>
      <left/>
      <right/>
      <top style="thin">
        <color theme="0"/>
      </top>
      <bottom/>
      <diagonal/>
    </border>
  </borders>
  <cellStyleXfs count="5">
    <xf numFmtId="0" fontId="0" fillId="0" borderId="0"/>
    <xf numFmtId="9" fontId="1" fillId="0" borderId="0" applyFont="0" applyFill="0" applyBorder="0" applyAlignment="0" applyProtection="0"/>
    <xf numFmtId="0" fontId="3" fillId="0" borderId="0"/>
    <xf numFmtId="0" fontId="3" fillId="0" borderId="0"/>
    <xf numFmtId="0" fontId="1" fillId="0" borderId="0"/>
  </cellStyleXfs>
  <cellXfs count="226">
    <xf numFmtId="0" fontId="0" fillId="0" borderId="0" xfId="0"/>
    <xf numFmtId="0" fontId="2" fillId="0" borderId="0" xfId="0" applyFont="1"/>
    <xf numFmtId="0" fontId="4" fillId="2" borderId="0" xfId="2" applyFont="1" applyFill="1"/>
    <xf numFmtId="0" fontId="2" fillId="3" borderId="0" xfId="0" applyFont="1" applyFill="1"/>
    <xf numFmtId="164" fontId="5" fillId="4" borderId="1" xfId="1" applyNumberFormat="1" applyFont="1" applyFill="1" applyBorder="1" applyAlignment="1">
      <alignment horizontal="right" vertical="center" wrapText="1"/>
    </xf>
    <xf numFmtId="0" fontId="5" fillId="4" borderId="2" xfId="0" applyFont="1" applyFill="1" applyBorder="1" applyAlignment="1">
      <alignment horizontal="left" vertical="center"/>
    </xf>
    <xf numFmtId="0" fontId="5" fillId="4" borderId="3" xfId="0" applyFont="1" applyFill="1" applyBorder="1" applyAlignment="1">
      <alignment horizontal="left" vertical="center"/>
    </xf>
    <xf numFmtId="3" fontId="2" fillId="0" borderId="0" xfId="0" applyNumberFormat="1" applyFont="1"/>
    <xf numFmtId="0" fontId="5" fillId="4" borderId="4" xfId="0" applyFont="1" applyFill="1" applyBorder="1" applyAlignment="1">
      <alignment horizontal="left" vertical="center"/>
    </xf>
    <xf numFmtId="164" fontId="5" fillId="3" borderId="5" xfId="1" applyNumberFormat="1" applyFont="1" applyFill="1" applyBorder="1" applyAlignment="1">
      <alignment horizontal="right" vertical="center" wrapText="1"/>
    </xf>
    <xf numFmtId="164" fontId="5" fillId="4" borderId="5" xfId="1" applyNumberFormat="1" applyFont="1" applyFill="1" applyBorder="1" applyAlignment="1">
      <alignment horizontal="right" vertical="center" wrapText="1"/>
    </xf>
    <xf numFmtId="0" fontId="5" fillId="4" borderId="5" xfId="0" applyFont="1" applyFill="1" applyBorder="1" applyAlignment="1">
      <alignment horizontal="left" vertical="center"/>
    </xf>
    <xf numFmtId="0" fontId="5" fillId="4" borderId="6" xfId="0" applyFont="1" applyFill="1" applyBorder="1" applyAlignment="1">
      <alignment horizontal="left" vertical="center"/>
    </xf>
    <xf numFmtId="165" fontId="5" fillId="4" borderId="7" xfId="0" applyNumberFormat="1" applyFont="1" applyFill="1" applyBorder="1" applyAlignment="1">
      <alignment horizontal="right" vertical="center" wrapText="1"/>
    </xf>
    <xf numFmtId="3" fontId="5" fillId="4" borderId="7" xfId="0" applyNumberFormat="1" applyFont="1" applyFill="1" applyBorder="1" applyAlignment="1">
      <alignment horizontal="right" vertical="center" wrapText="1"/>
    </xf>
    <xf numFmtId="0" fontId="5" fillId="4" borderId="8" xfId="2" applyFont="1" applyFill="1" applyBorder="1"/>
    <xf numFmtId="0" fontId="5" fillId="4" borderId="7" xfId="0" applyFont="1" applyFill="1" applyBorder="1" applyAlignment="1">
      <alignment horizontal="left" vertical="center"/>
    </xf>
    <xf numFmtId="165" fontId="5" fillId="4" borderId="9" xfId="0" applyNumberFormat="1" applyFont="1" applyFill="1" applyBorder="1" applyAlignment="1">
      <alignment horizontal="right" vertical="center" wrapText="1"/>
    </xf>
    <xf numFmtId="3" fontId="5" fillId="4" borderId="9" xfId="0" applyNumberFormat="1" applyFont="1" applyFill="1" applyBorder="1" applyAlignment="1">
      <alignment horizontal="right" vertical="center" wrapText="1"/>
    </xf>
    <xf numFmtId="0" fontId="5" fillId="4" borderId="10" xfId="2" applyFont="1" applyFill="1" applyBorder="1"/>
    <xf numFmtId="0" fontId="5" fillId="4" borderId="1" xfId="0" applyFont="1" applyFill="1" applyBorder="1" applyAlignment="1">
      <alignment horizontal="left" vertical="center"/>
    </xf>
    <xf numFmtId="165" fontId="4" fillId="4" borderId="1" xfId="0" applyNumberFormat="1" applyFont="1" applyFill="1" applyBorder="1" applyAlignment="1">
      <alignment horizontal="right" vertical="center" wrapText="1"/>
    </xf>
    <xf numFmtId="3" fontId="4" fillId="4" borderId="1" xfId="0" applyNumberFormat="1" applyFont="1" applyFill="1" applyBorder="1" applyAlignment="1">
      <alignment horizontal="right" vertical="center" wrapText="1"/>
    </xf>
    <xf numFmtId="0" fontId="4" fillId="4" borderId="10" xfId="2" applyFont="1" applyFill="1" applyBorder="1"/>
    <xf numFmtId="0" fontId="4" fillId="4" borderId="1" xfId="0" applyFont="1" applyFill="1" applyBorder="1" applyAlignment="1">
      <alignment horizontal="left" vertical="center"/>
    </xf>
    <xf numFmtId="165" fontId="5" fillId="4" borderId="1" xfId="0" applyNumberFormat="1" applyFont="1" applyFill="1" applyBorder="1" applyAlignment="1">
      <alignment horizontal="right" vertical="center" wrapText="1"/>
    </xf>
    <xf numFmtId="3" fontId="5" fillId="4" borderId="1" xfId="0" applyNumberFormat="1" applyFont="1" applyFill="1" applyBorder="1" applyAlignment="1">
      <alignment horizontal="right" vertical="center" wrapText="1"/>
    </xf>
    <xf numFmtId="165" fontId="6" fillId="5" borderId="1" xfId="0" applyNumberFormat="1" applyFont="1" applyFill="1" applyBorder="1" applyAlignment="1">
      <alignment horizontal="right" vertical="center" wrapText="1"/>
    </xf>
    <xf numFmtId="3" fontId="6" fillId="5" borderId="1" xfId="0" applyNumberFormat="1" applyFont="1" applyFill="1" applyBorder="1" applyAlignment="1">
      <alignment horizontal="right" vertical="center" wrapText="1"/>
    </xf>
    <xf numFmtId="3" fontId="6" fillId="5" borderId="11" xfId="0" applyNumberFormat="1" applyFont="1" applyFill="1" applyBorder="1" applyAlignment="1">
      <alignment horizontal="right" vertical="center" wrapText="1"/>
    </xf>
    <xf numFmtId="0" fontId="6" fillId="5" borderId="1" xfId="0" applyFont="1" applyFill="1" applyBorder="1" applyAlignment="1">
      <alignment horizontal="left" vertical="center" wrapText="1"/>
    </xf>
    <xf numFmtId="0" fontId="7" fillId="6" borderId="1" xfId="0" applyFont="1" applyFill="1" applyBorder="1" applyAlignment="1">
      <alignment horizontal="center" vertical="center" wrapText="1"/>
    </xf>
    <xf numFmtId="0" fontId="6" fillId="0" borderId="0" xfId="2" applyFont="1" applyFill="1" applyBorder="1"/>
    <xf numFmtId="0" fontId="8" fillId="0" borderId="0" xfId="0" applyFont="1"/>
    <xf numFmtId="164" fontId="5" fillId="4" borderId="9" xfId="0" applyNumberFormat="1" applyFont="1" applyFill="1" applyBorder="1"/>
    <xf numFmtId="0" fontId="6" fillId="4" borderId="9" xfId="0" applyFont="1" applyFill="1" applyBorder="1"/>
    <xf numFmtId="0" fontId="7" fillId="6" borderId="7" xfId="0" applyFont="1" applyFill="1" applyBorder="1" applyAlignment="1">
      <alignment horizontal="center" vertical="center" wrapText="1"/>
    </xf>
    <xf numFmtId="0" fontId="5" fillId="3" borderId="0" xfId="0" applyFont="1" applyFill="1"/>
    <xf numFmtId="0" fontId="6" fillId="2" borderId="0" xfId="2" applyFont="1" applyFill="1" applyBorder="1" applyAlignment="1">
      <alignment horizontal="left" vertical="center"/>
    </xf>
    <xf numFmtId="0" fontId="9" fillId="0" borderId="0" xfId="0" applyFont="1"/>
    <xf numFmtId="0" fontId="6" fillId="5" borderId="1" xfId="0" applyFont="1" applyFill="1" applyBorder="1" applyAlignment="1">
      <alignment horizontal="left" vertical="center"/>
    </xf>
    <xf numFmtId="0" fontId="7" fillId="6" borderId="2" xfId="0" applyFont="1" applyFill="1" applyBorder="1" applyAlignment="1">
      <alignment horizontal="center" vertical="center" wrapText="1"/>
    </xf>
    <xf numFmtId="0" fontId="5" fillId="3" borderId="9" xfId="2" applyFont="1" applyFill="1" applyBorder="1" applyAlignment="1">
      <alignment horizontal="right" vertical="center"/>
    </xf>
    <xf numFmtId="0" fontId="5" fillId="0" borderId="0" xfId="2" applyFont="1" applyBorder="1" applyAlignment="1">
      <alignment horizontal="right" vertical="center"/>
    </xf>
    <xf numFmtId="0" fontId="10" fillId="0" borderId="0" xfId="0" applyFont="1"/>
    <xf numFmtId="165" fontId="5" fillId="5" borderId="1" xfId="0" applyNumberFormat="1" applyFont="1" applyFill="1" applyBorder="1" applyAlignment="1">
      <alignment horizontal="right" vertical="center" wrapText="1"/>
    </xf>
    <xf numFmtId="165" fontId="6" fillId="5" borderId="1" xfId="0" applyNumberFormat="1" applyFont="1" applyFill="1" applyBorder="1" applyAlignment="1">
      <alignment horizontal="left" vertical="center" wrapText="1"/>
    </xf>
    <xf numFmtId="0" fontId="11" fillId="0" borderId="0" xfId="0" applyFont="1" applyAlignment="1">
      <alignment horizontal="right" vertical="top" wrapText="1" indent="1"/>
    </xf>
    <xf numFmtId="0" fontId="9" fillId="0" borderId="0" xfId="0" applyFont="1" applyAlignment="1">
      <alignment horizontal="left" vertical="top" wrapText="1" indent="1"/>
    </xf>
    <xf numFmtId="0" fontId="2" fillId="0" borderId="0" xfId="0" applyFont="1" applyAlignment="1"/>
    <xf numFmtId="0" fontId="8" fillId="0" borderId="0" xfId="0" applyFont="1" applyAlignment="1">
      <alignment horizontal="center"/>
    </xf>
    <xf numFmtId="1" fontId="5" fillId="4" borderId="9" xfId="0" applyNumberFormat="1" applyFont="1" applyFill="1" applyBorder="1"/>
    <xf numFmtId="0" fontId="5" fillId="4" borderId="9" xfId="0" applyFont="1" applyFill="1" applyBorder="1"/>
    <xf numFmtId="0" fontId="2" fillId="5" borderId="10" xfId="0" applyFont="1" applyFill="1" applyBorder="1"/>
    <xf numFmtId="0" fontId="2" fillId="5" borderId="13" xfId="0" applyFont="1" applyFill="1" applyBorder="1"/>
    <xf numFmtId="0" fontId="6" fillId="5" borderId="13" xfId="0" applyFont="1" applyFill="1" applyBorder="1"/>
    <xf numFmtId="2" fontId="5" fillId="4" borderId="9" xfId="0" applyNumberFormat="1" applyFont="1" applyFill="1" applyBorder="1"/>
    <xf numFmtId="0" fontId="7" fillId="5" borderId="10" xfId="0" applyFont="1" applyFill="1" applyBorder="1"/>
    <xf numFmtId="0" fontId="7" fillId="5" borderId="13" xfId="0" applyFont="1" applyFill="1" applyBorder="1"/>
    <xf numFmtId="0" fontId="6" fillId="5" borderId="2" xfId="0" applyFont="1" applyFill="1" applyBorder="1"/>
    <xf numFmtId="0" fontId="7" fillId="6" borderId="9" xfId="0" applyFont="1" applyFill="1" applyBorder="1"/>
    <xf numFmtId="0" fontId="5" fillId="0" borderId="9" xfId="0" applyFont="1" applyBorder="1"/>
    <xf numFmtId="0" fontId="8" fillId="0" borderId="0" xfId="0" applyFont="1" applyAlignment="1">
      <alignment horizontal="left"/>
    </xf>
    <xf numFmtId="0" fontId="9" fillId="0" borderId="0" xfId="0" applyFont="1" applyAlignment="1">
      <alignment vertical="top" wrapText="1"/>
    </xf>
    <xf numFmtId="0" fontId="11" fillId="0" borderId="0" xfId="0" applyFont="1" applyAlignment="1">
      <alignment horizontal="right"/>
    </xf>
    <xf numFmtId="164" fontId="5" fillId="5" borderId="9" xfId="0" applyNumberFormat="1" applyFont="1" applyFill="1" applyBorder="1" applyAlignment="1">
      <alignment vertical="center"/>
    </xf>
    <xf numFmtId="3" fontId="5" fillId="5" borderId="9" xfId="0" applyNumberFormat="1" applyFont="1" applyFill="1" applyBorder="1" applyAlignment="1">
      <alignment vertical="center"/>
    </xf>
    <xf numFmtId="0" fontId="5" fillId="5" borderId="9" xfId="0" applyFont="1" applyFill="1" applyBorder="1"/>
    <xf numFmtId="2" fontId="5" fillId="5" borderId="9" xfId="0" applyNumberFormat="1" applyFont="1" applyFill="1" applyBorder="1" applyAlignment="1">
      <alignment vertical="center"/>
    </xf>
    <xf numFmtId="0" fontId="5" fillId="5" borderId="9" xfId="0" applyFont="1" applyFill="1" applyBorder="1" applyAlignment="1">
      <alignment wrapText="1"/>
    </xf>
    <xf numFmtId="164" fontId="7" fillId="6" borderId="3" xfId="0" applyNumberFormat="1" applyFont="1" applyFill="1" applyBorder="1" applyAlignment="1">
      <alignment horizontal="center" wrapText="1"/>
    </xf>
    <xf numFmtId="0" fontId="7" fillId="6" borderId="14" xfId="0" applyFont="1" applyFill="1" applyBorder="1" applyAlignment="1">
      <alignment horizontal="center" vertical="center" wrapText="1"/>
    </xf>
    <xf numFmtId="164" fontId="5" fillId="3" borderId="9" xfId="0" applyNumberFormat="1" applyFont="1" applyFill="1" applyBorder="1"/>
    <xf numFmtId="2" fontId="5" fillId="4" borderId="9" xfId="0" applyNumberFormat="1" applyFont="1" applyFill="1" applyBorder="1" applyAlignment="1">
      <alignment vertical="center"/>
    </xf>
    <xf numFmtId="0" fontId="7" fillId="6" borderId="9" xfId="0" applyFont="1" applyFill="1" applyBorder="1" applyAlignment="1">
      <alignment horizontal="center" vertical="center" wrapText="1"/>
    </xf>
    <xf numFmtId="0" fontId="13" fillId="0" borderId="0" xfId="0" applyFont="1" applyAlignment="1">
      <alignment horizontal="right"/>
    </xf>
    <xf numFmtId="0" fontId="15" fillId="0" borderId="0" xfId="0" applyFont="1"/>
    <xf numFmtId="0" fontId="2" fillId="0" borderId="0" xfId="0" applyFont="1" applyAlignment="1">
      <alignment horizontal="left"/>
    </xf>
    <xf numFmtId="0" fontId="9" fillId="0" borderId="0" xfId="0" applyFont="1" applyAlignment="1">
      <alignment horizontal="left"/>
    </xf>
    <xf numFmtId="1" fontId="5" fillId="4" borderId="9" xfId="0" applyNumberFormat="1" applyFont="1" applyFill="1" applyBorder="1" applyAlignment="1">
      <alignment horizontal="left" vertical="center"/>
    </xf>
    <xf numFmtId="0" fontId="11" fillId="0" borderId="0" xfId="0" applyFont="1" applyAlignment="1">
      <alignment horizontal="left"/>
    </xf>
    <xf numFmtId="164" fontId="5" fillId="5" borderId="3" xfId="0" applyNumberFormat="1" applyFont="1" applyFill="1" applyBorder="1" applyAlignment="1">
      <alignment horizontal="center" vertical="center"/>
    </xf>
    <xf numFmtId="164" fontId="5" fillId="5" borderId="4" xfId="0" applyNumberFormat="1" applyFont="1" applyFill="1" applyBorder="1" applyAlignment="1">
      <alignment horizontal="center" vertical="center"/>
    </xf>
    <xf numFmtId="164" fontId="5" fillId="4" borderId="9" xfId="0" applyNumberFormat="1" applyFont="1" applyFill="1" applyBorder="1" applyAlignment="1">
      <alignment horizontal="center"/>
    </xf>
    <xf numFmtId="164" fontId="5" fillId="4" borderId="9" xfId="0" applyNumberFormat="1" applyFont="1" applyFill="1" applyBorder="1" applyAlignment="1">
      <alignment horizontal="center" vertical="center" wrapText="1"/>
    </xf>
    <xf numFmtId="164" fontId="5" fillId="5" borderId="10" xfId="0" applyNumberFormat="1" applyFont="1" applyFill="1" applyBorder="1"/>
    <xf numFmtId="164" fontId="5" fillId="5" borderId="13" xfId="0" applyNumberFormat="1" applyFont="1" applyFill="1" applyBorder="1" applyAlignment="1">
      <alignment horizontal="left"/>
    </xf>
    <xf numFmtId="164" fontId="6" fillId="5" borderId="2" xfId="0" applyNumberFormat="1" applyFont="1" applyFill="1" applyBorder="1" applyAlignment="1">
      <alignment horizontal="right"/>
    </xf>
    <xf numFmtId="164" fontId="5" fillId="3" borderId="0" xfId="0" applyNumberFormat="1" applyFont="1" applyFill="1"/>
    <xf numFmtId="164" fontId="5" fillId="3" borderId="0" xfId="0" applyNumberFormat="1" applyFont="1" applyFill="1" applyAlignment="1">
      <alignment wrapText="1"/>
    </xf>
    <xf numFmtId="0" fontId="5" fillId="3" borderId="0" xfId="0" applyFont="1" applyFill="1" applyAlignment="1">
      <alignment horizontal="center" vertical="center" wrapText="1"/>
    </xf>
    <xf numFmtId="164" fontId="5" fillId="4" borderId="3" xfId="0" applyNumberFormat="1" applyFont="1" applyFill="1" applyBorder="1" applyAlignment="1">
      <alignment horizontal="center"/>
    </xf>
    <xf numFmtId="164" fontId="5" fillId="4" borderId="14" xfId="0" applyNumberFormat="1" applyFont="1" applyFill="1" applyBorder="1" applyAlignment="1">
      <alignment horizontal="center" vertical="center" wrapText="1"/>
    </xf>
    <xf numFmtId="2" fontId="5" fillId="3" borderId="0" xfId="0" applyNumberFormat="1" applyFont="1" applyFill="1"/>
    <xf numFmtId="164" fontId="7" fillId="6" borderId="11" xfId="0" applyNumberFormat="1" applyFont="1" applyFill="1" applyBorder="1" applyAlignment="1">
      <alignment horizontal="center" vertical="center"/>
    </xf>
    <xf numFmtId="164" fontId="6" fillId="4" borderId="16" xfId="0" applyNumberFormat="1" applyFont="1" applyFill="1" applyBorder="1" applyAlignment="1">
      <alignment horizontal="center" vertical="center"/>
    </xf>
    <xf numFmtId="164" fontId="5" fillId="4" borderId="10" xfId="0" applyNumberFormat="1" applyFont="1" applyFill="1" applyBorder="1"/>
    <xf numFmtId="164" fontId="5" fillId="4" borderId="13" xfId="0" applyNumberFormat="1" applyFont="1" applyFill="1" applyBorder="1" applyAlignment="1">
      <alignment horizontal="left"/>
    </xf>
    <xf numFmtId="164" fontId="6" fillId="4" borderId="13" xfId="0" applyNumberFormat="1" applyFont="1" applyFill="1" applyBorder="1" applyAlignment="1">
      <alignment horizontal="right"/>
    </xf>
    <xf numFmtId="164" fontId="5" fillId="4" borderId="2" xfId="0" applyNumberFormat="1" applyFont="1" applyFill="1" applyBorder="1"/>
    <xf numFmtId="0" fontId="5" fillId="5" borderId="15" xfId="0" applyFont="1" applyFill="1" applyBorder="1"/>
    <xf numFmtId="164" fontId="5" fillId="5" borderId="1" xfId="0" applyNumberFormat="1" applyFont="1" applyFill="1" applyBorder="1"/>
    <xf numFmtId="0" fontId="5" fillId="5" borderId="17" xfId="0" applyFont="1" applyFill="1" applyBorder="1"/>
    <xf numFmtId="0" fontId="5" fillId="5" borderId="17" xfId="0" applyFont="1" applyFill="1" applyBorder="1" applyAlignment="1">
      <alignment horizontal="center"/>
    </xf>
    <xf numFmtId="0" fontId="6" fillId="5" borderId="16" xfId="0" applyFont="1" applyFill="1" applyBorder="1" applyAlignment="1">
      <alignment horizontal="center" vertical="center"/>
    </xf>
    <xf numFmtId="0" fontId="17" fillId="0" borderId="0" xfId="0" applyFont="1"/>
    <xf numFmtId="0" fontId="17" fillId="0" borderId="0" xfId="0" applyFont="1" applyAlignment="1">
      <alignment horizontal="left"/>
    </xf>
    <xf numFmtId="0" fontId="18" fillId="3" borderId="0" xfId="0" applyFont="1" applyFill="1"/>
    <xf numFmtId="0" fontId="18" fillId="0" borderId="0" xfId="0" applyFont="1"/>
    <xf numFmtId="0" fontId="18" fillId="7" borderId="9" xfId="0" applyFont="1" applyFill="1" applyBorder="1"/>
    <xf numFmtId="3" fontId="4" fillId="7" borderId="11" xfId="0" applyNumberFormat="1" applyFont="1" applyFill="1" applyBorder="1" applyAlignment="1">
      <alignment vertical="center"/>
    </xf>
    <xf numFmtId="0" fontId="4" fillId="7" borderId="15" xfId="0" applyFont="1" applyFill="1" applyBorder="1" applyAlignment="1">
      <alignment horizontal="left" vertical="center" wrapText="1"/>
    </xf>
    <xf numFmtId="0" fontId="18" fillId="7" borderId="1" xfId="0" applyFont="1" applyFill="1" applyBorder="1"/>
    <xf numFmtId="3" fontId="5" fillId="7" borderId="8" xfId="0" applyNumberFormat="1" applyFont="1" applyFill="1" applyBorder="1" applyAlignment="1">
      <alignment horizontal="right" vertical="center"/>
    </xf>
    <xf numFmtId="0" fontId="5" fillId="7" borderId="17" xfId="0" applyFont="1" applyFill="1" applyBorder="1" applyAlignment="1">
      <alignment horizontal="left" vertical="center"/>
    </xf>
    <xf numFmtId="0" fontId="5" fillId="7" borderId="16" xfId="0" applyFont="1" applyFill="1" applyBorder="1" applyAlignment="1">
      <alignment horizontal="left" vertical="center"/>
    </xf>
    <xf numFmtId="3" fontId="5" fillId="4" borderId="13" xfId="0" applyNumberFormat="1" applyFont="1" applyFill="1" applyBorder="1" applyAlignment="1">
      <alignment horizontal="right" vertical="center"/>
    </xf>
    <xf numFmtId="0" fontId="5" fillId="4" borderId="13" xfId="0" applyFont="1" applyFill="1" applyBorder="1" applyAlignment="1">
      <alignment horizontal="left" vertical="center"/>
    </xf>
    <xf numFmtId="3" fontId="5" fillId="7" borderId="10" xfId="0" applyNumberFormat="1" applyFont="1" applyFill="1" applyBorder="1" applyAlignment="1">
      <alignment vertical="center"/>
    </xf>
    <xf numFmtId="0" fontId="5" fillId="7" borderId="2" xfId="0" applyFont="1" applyFill="1" applyBorder="1" applyAlignment="1">
      <alignment vertical="center" wrapText="1"/>
    </xf>
    <xf numFmtId="3" fontId="5" fillId="4" borderId="10" xfId="0" applyNumberFormat="1" applyFont="1" applyFill="1" applyBorder="1" applyAlignment="1">
      <alignment horizontal="right" vertical="center"/>
    </xf>
    <xf numFmtId="3" fontId="6" fillId="5" borderId="10" xfId="0" applyNumberFormat="1" applyFont="1" applyFill="1" applyBorder="1" applyAlignment="1">
      <alignment vertical="center"/>
    </xf>
    <xf numFmtId="0" fontId="6" fillId="5" borderId="2" xfId="0" applyFont="1" applyFill="1" applyBorder="1" applyAlignment="1">
      <alignment horizontal="left" vertical="center" wrapText="1"/>
    </xf>
    <xf numFmtId="3" fontId="6" fillId="5" borderId="11" xfId="0" applyNumberFormat="1" applyFont="1" applyFill="1" applyBorder="1" applyAlignment="1">
      <alignment vertical="center"/>
    </xf>
    <xf numFmtId="0" fontId="6" fillId="5" borderId="15" xfId="0" applyFont="1" applyFill="1" applyBorder="1" applyAlignment="1">
      <alignment horizontal="left" vertical="center"/>
    </xf>
    <xf numFmtId="0" fontId="6" fillId="5" borderId="2" xfId="0" applyFont="1" applyFill="1" applyBorder="1" applyAlignment="1">
      <alignment horizontal="left" vertical="center"/>
    </xf>
    <xf numFmtId="3" fontId="7" fillId="6" borderId="10" xfId="0" applyNumberFormat="1" applyFont="1" applyFill="1" applyBorder="1" applyAlignment="1">
      <alignment vertical="center"/>
    </xf>
    <xf numFmtId="0" fontId="7" fillId="6" borderId="2" xfId="0" applyFont="1" applyFill="1" applyBorder="1" applyAlignment="1">
      <alignment horizontal="left" vertical="center" wrapText="1"/>
    </xf>
    <xf numFmtId="0" fontId="18" fillId="6" borderId="13" xfId="0" applyFont="1" applyFill="1" applyBorder="1"/>
    <xf numFmtId="0" fontId="7" fillId="6" borderId="2" xfId="0" applyFont="1" applyFill="1" applyBorder="1" applyAlignment="1">
      <alignment horizontal="left" vertical="center"/>
    </xf>
    <xf numFmtId="0" fontId="11" fillId="0" borderId="0" xfId="0" applyFont="1" applyAlignment="1">
      <alignment horizontal="left" indent="5"/>
    </xf>
    <xf numFmtId="166" fontId="4" fillId="4" borderId="9" xfId="0" applyNumberFormat="1" applyFont="1" applyFill="1" applyBorder="1" applyAlignment="1">
      <alignment horizontal="right"/>
    </xf>
    <xf numFmtId="0" fontId="19" fillId="4" borderId="9" xfId="0" applyFont="1" applyFill="1" applyBorder="1" applyAlignment="1">
      <alignment horizontal="right"/>
    </xf>
    <xf numFmtId="0" fontId="4" fillId="4" borderId="9" xfId="0" applyFont="1" applyFill="1" applyBorder="1" applyAlignment="1">
      <alignment horizontal="left"/>
    </xf>
    <xf numFmtId="164" fontId="2" fillId="4" borderId="9" xfId="0" applyNumberFormat="1" applyFont="1" applyFill="1" applyBorder="1" applyAlignment="1">
      <alignment horizontal="right"/>
    </xf>
    <xf numFmtId="165" fontId="2" fillId="4" borderId="9" xfId="0" applyNumberFormat="1" applyFont="1" applyFill="1" applyBorder="1" applyAlignment="1">
      <alignment horizontal="right"/>
    </xf>
    <xf numFmtId="0" fontId="5" fillId="4" borderId="9" xfId="2" applyFont="1" applyFill="1" applyBorder="1" applyAlignment="1">
      <alignment horizontal="left" vertical="center"/>
    </xf>
    <xf numFmtId="164" fontId="2" fillId="4" borderId="9" xfId="2" applyNumberFormat="1" applyFont="1" applyFill="1" applyBorder="1" applyAlignment="1">
      <alignment horizontal="right" vertical="center"/>
    </xf>
    <xf numFmtId="165" fontId="2" fillId="4" borderId="9" xfId="2" applyNumberFormat="1" applyFont="1" applyFill="1" applyBorder="1" applyAlignment="1">
      <alignment horizontal="right" vertical="center"/>
    </xf>
    <xf numFmtId="0" fontId="20" fillId="4" borderId="9" xfId="0" applyFont="1" applyFill="1" applyBorder="1" applyAlignment="1">
      <alignment horizontal="right"/>
    </xf>
    <xf numFmtId="164" fontId="10" fillId="4" borderId="9" xfId="2" applyNumberFormat="1" applyFont="1" applyFill="1" applyBorder="1" applyAlignment="1">
      <alignment horizontal="right" vertical="center"/>
    </xf>
    <xf numFmtId="165" fontId="10" fillId="4" borderId="9" xfId="2" applyNumberFormat="1" applyFont="1" applyFill="1" applyBorder="1" applyAlignment="1">
      <alignment horizontal="right" vertical="center"/>
    </xf>
    <xf numFmtId="0" fontId="6" fillId="4" borderId="9" xfId="2" applyFont="1" applyFill="1" applyBorder="1" applyAlignment="1">
      <alignment horizontal="left" vertical="center"/>
    </xf>
    <xf numFmtId="0" fontId="7" fillId="6" borderId="9" xfId="0" applyFont="1" applyFill="1" applyBorder="1" applyAlignment="1">
      <alignment horizontal="center"/>
    </xf>
    <xf numFmtId="166" fontId="5" fillId="4" borderId="9" xfId="0" applyNumberFormat="1" applyFont="1" applyFill="1" applyBorder="1" applyAlignment="1">
      <alignment horizontal="center"/>
    </xf>
    <xf numFmtId="9" fontId="6" fillId="4" borderId="9" xfId="0" applyNumberFormat="1" applyFont="1" applyFill="1" applyBorder="1" applyAlignment="1">
      <alignment horizontal="center"/>
    </xf>
    <xf numFmtId="0" fontId="7" fillId="6" borderId="9" xfId="0" applyFont="1" applyFill="1" applyBorder="1" applyAlignment="1">
      <alignment horizontal="center" vertical="center"/>
    </xf>
    <xf numFmtId="0" fontId="7" fillId="6" borderId="9" xfId="0" applyFont="1" applyFill="1" applyBorder="1" applyAlignment="1">
      <alignment vertical="center"/>
    </xf>
    <xf numFmtId="166" fontId="5" fillId="4" borderId="9" xfId="0" applyNumberFormat="1" applyFont="1" applyFill="1" applyBorder="1"/>
    <xf numFmtId="166" fontId="5" fillId="4" borderId="9" xfId="0" applyNumberFormat="1" applyFont="1" applyFill="1" applyBorder="1" applyAlignment="1"/>
    <xf numFmtId="166" fontId="5" fillId="4" borderId="9" xfId="2" applyNumberFormat="1" applyFont="1" applyFill="1" applyBorder="1" applyAlignment="1">
      <alignment wrapText="1"/>
    </xf>
    <xf numFmtId="0" fontId="5" fillId="4" borderId="9" xfId="2" applyFont="1" applyFill="1" applyBorder="1" applyAlignment="1">
      <alignment horizontal="left" vertical="top" wrapText="1"/>
    </xf>
    <xf numFmtId="0" fontId="5" fillId="4" borderId="9" xfId="0" applyFont="1" applyFill="1" applyBorder="1" applyAlignment="1">
      <alignment horizontal="left"/>
    </xf>
    <xf numFmtId="0" fontId="7" fillId="6" borderId="9" xfId="0" applyFont="1" applyFill="1" applyBorder="1" applyAlignment="1">
      <alignment horizontal="left" vertical="center"/>
    </xf>
    <xf numFmtId="165" fontId="6" fillId="4" borderId="9" xfId="2" applyNumberFormat="1" applyFont="1" applyFill="1" applyBorder="1" applyAlignment="1">
      <alignment horizontal="right"/>
    </xf>
    <xf numFmtId="165" fontId="5" fillId="4" borderId="9" xfId="2" applyNumberFormat="1" applyFont="1" applyFill="1" applyBorder="1" applyAlignment="1">
      <alignment horizontal="right" vertical="center"/>
    </xf>
    <xf numFmtId="3" fontId="5" fillId="4" borderId="9" xfId="2" applyNumberFormat="1" applyFont="1" applyFill="1" applyBorder="1" applyAlignment="1">
      <alignment horizontal="right" vertical="center"/>
    </xf>
    <xf numFmtId="165" fontId="6" fillId="5" borderId="9" xfId="2" applyNumberFormat="1" applyFont="1" applyFill="1" applyBorder="1" applyAlignment="1">
      <alignment horizontal="right"/>
    </xf>
    <xf numFmtId="3" fontId="6" fillId="5" borderId="9" xfId="2" applyNumberFormat="1" applyFont="1" applyFill="1" applyBorder="1" applyAlignment="1">
      <alignment horizontal="right"/>
    </xf>
    <xf numFmtId="0" fontId="6" fillId="5" borderId="9" xfId="2" applyFont="1" applyFill="1" applyBorder="1" applyAlignment="1">
      <alignment horizontal="left" vertical="center"/>
    </xf>
    <xf numFmtId="0" fontId="7" fillId="6" borderId="9" xfId="2" applyFont="1" applyFill="1" applyBorder="1" applyAlignment="1">
      <alignment horizontal="center" vertical="center" wrapText="1"/>
    </xf>
    <xf numFmtId="0" fontId="7" fillId="6" borderId="9" xfId="2" applyFont="1" applyFill="1" applyBorder="1" applyAlignment="1">
      <alignment horizontal="center" vertical="center"/>
    </xf>
    <xf numFmtId="0" fontId="5" fillId="3" borderId="9" xfId="2" applyFont="1" applyFill="1" applyBorder="1"/>
    <xf numFmtId="0" fontId="9" fillId="8" borderId="0" xfId="0" applyFont="1" applyFill="1" applyAlignment="1">
      <alignment horizontal="left"/>
    </xf>
    <xf numFmtId="3" fontId="6" fillId="5" borderId="9" xfId="3" applyNumberFormat="1" applyFont="1" applyFill="1" applyBorder="1" applyAlignment="1">
      <alignment horizontal="right"/>
    </xf>
    <xf numFmtId="165" fontId="6" fillId="5" borderId="3" xfId="3" applyNumberFormat="1" applyFont="1" applyFill="1" applyBorder="1" applyAlignment="1"/>
    <xf numFmtId="3" fontId="5" fillId="4" borderId="9" xfId="3" applyNumberFormat="1" applyFont="1" applyFill="1" applyBorder="1" applyAlignment="1">
      <alignment horizontal="right"/>
    </xf>
    <xf numFmtId="165" fontId="5" fillId="4" borderId="9" xfId="3" applyNumberFormat="1" applyFont="1" applyFill="1" applyBorder="1" applyAlignment="1"/>
    <xf numFmtId="0" fontId="7" fillId="6" borderId="9" xfId="3" applyFont="1" applyFill="1" applyBorder="1" applyAlignment="1">
      <alignment horizontal="center" vertical="center"/>
    </xf>
    <xf numFmtId="165" fontId="5" fillId="4" borderId="9" xfId="3" applyNumberFormat="1" applyFont="1" applyFill="1" applyBorder="1" applyAlignment="1">
      <alignment horizontal="right"/>
    </xf>
    <xf numFmtId="165" fontId="5" fillId="4" borderId="9" xfId="3" applyNumberFormat="1" applyFont="1" applyFill="1" applyBorder="1" applyAlignment="1">
      <alignment horizontal="left"/>
    </xf>
    <xf numFmtId="165" fontId="5" fillId="4" borderId="14" xfId="3" applyNumberFormat="1" applyFont="1" applyFill="1" applyBorder="1" applyAlignment="1">
      <alignment horizontal="left"/>
    </xf>
    <xf numFmtId="165" fontId="6" fillId="5" borderId="3" xfId="3" applyNumberFormat="1" applyFont="1" applyFill="1" applyBorder="1" applyAlignment="1">
      <alignment horizontal="left"/>
    </xf>
    <xf numFmtId="0" fontId="21" fillId="3" borderId="9" xfId="3" applyFont="1" applyFill="1" applyBorder="1"/>
    <xf numFmtId="0" fontId="0" fillId="3" borderId="0" xfId="2" applyFont="1" applyFill="1" applyBorder="1"/>
    <xf numFmtId="166" fontId="5" fillId="4" borderId="9" xfId="1" applyNumberFormat="1" applyFont="1" applyFill="1" applyBorder="1" applyAlignment="1">
      <alignment horizontal="right"/>
    </xf>
    <xf numFmtId="0" fontId="5" fillId="3" borderId="12" xfId="0" applyFont="1" applyFill="1" applyBorder="1" applyAlignment="1">
      <alignment horizontal="left" vertical="center"/>
    </xf>
    <xf numFmtId="0" fontId="5" fillId="4" borderId="12" xfId="0" applyFont="1" applyFill="1" applyBorder="1" applyAlignment="1">
      <alignment horizontal="left" vertical="center" wrapText="1"/>
    </xf>
    <xf numFmtId="164" fontId="6" fillId="5" borderId="14" xfId="0" applyNumberFormat="1" applyFont="1" applyFill="1" applyBorder="1" applyAlignment="1">
      <alignment horizontal="center" vertical="center" wrapText="1"/>
    </xf>
    <xf numFmtId="164" fontId="6" fillId="5" borderId="4" xfId="0" applyNumberFormat="1" applyFont="1" applyFill="1" applyBorder="1" applyAlignment="1">
      <alignment horizontal="center" vertical="center" wrapText="1"/>
    </xf>
    <xf numFmtId="0" fontId="7" fillId="6" borderId="2" xfId="0" applyFont="1" applyFill="1" applyBorder="1" applyAlignment="1">
      <alignment horizontal="center" vertical="center" wrapText="1"/>
    </xf>
    <xf numFmtId="164" fontId="7" fillId="6" borderId="10" xfId="0" applyNumberFormat="1" applyFont="1" applyFill="1" applyBorder="1" applyAlignment="1">
      <alignment horizontal="center" vertical="center"/>
    </xf>
    <xf numFmtId="164" fontId="6" fillId="5" borderId="14" xfId="0" applyNumberFormat="1" applyFont="1" applyFill="1" applyBorder="1" applyAlignment="1">
      <alignment horizontal="center" vertical="center"/>
    </xf>
    <xf numFmtId="164" fontId="6" fillId="5" borderId="4" xfId="0" applyNumberFormat="1" applyFont="1" applyFill="1" applyBorder="1" applyAlignment="1">
      <alignment horizontal="center" vertical="center"/>
    </xf>
    <xf numFmtId="164" fontId="5" fillId="4" borderId="9" xfId="0" applyNumberFormat="1" applyFont="1" applyFill="1" applyBorder="1" applyAlignment="1">
      <alignment horizontal="center" vertical="center" wrapText="1"/>
    </xf>
    <xf numFmtId="164" fontId="5" fillId="4" borderId="9" xfId="0" applyNumberFormat="1" applyFont="1" applyFill="1" applyBorder="1" applyAlignment="1">
      <alignment horizontal="center"/>
    </xf>
    <xf numFmtId="164" fontId="5" fillId="4" borderId="7" xfId="0" applyNumberFormat="1" applyFont="1" applyFill="1" applyBorder="1" applyAlignment="1">
      <alignment horizontal="center" vertical="center"/>
    </xf>
    <xf numFmtId="164" fontId="5" fillId="4" borderId="1" xfId="0" applyNumberFormat="1" applyFont="1" applyFill="1" applyBorder="1" applyAlignment="1">
      <alignment horizontal="center"/>
    </xf>
    <xf numFmtId="164" fontId="5" fillId="4" borderId="11" xfId="0" applyNumberFormat="1" applyFont="1" applyFill="1" applyBorder="1" applyAlignment="1">
      <alignment horizontal="center"/>
    </xf>
    <xf numFmtId="164" fontId="5" fillId="4" borderId="15" xfId="0" applyNumberFormat="1" applyFont="1" applyFill="1" applyBorder="1" applyAlignment="1">
      <alignment horizontal="center"/>
    </xf>
    <xf numFmtId="0" fontId="7" fillId="6" borderId="16" xfId="0" applyFont="1" applyFill="1" applyBorder="1" applyAlignment="1">
      <alignment horizontal="center" vertical="center" wrapText="1"/>
    </xf>
    <xf numFmtId="0" fontId="7" fillId="6" borderId="7" xfId="0" applyFont="1" applyFill="1" applyBorder="1" applyAlignment="1">
      <alignment horizontal="center" vertical="center" wrapText="1"/>
    </xf>
    <xf numFmtId="164" fontId="7" fillId="6" borderId="8" xfId="0" applyNumberFormat="1" applyFont="1" applyFill="1" applyBorder="1" applyAlignment="1">
      <alignment horizontal="center" vertical="center"/>
    </xf>
    <xf numFmtId="164" fontId="7" fillId="6" borderId="12" xfId="0" applyNumberFormat="1" applyFont="1" applyFill="1" applyBorder="1" applyAlignment="1">
      <alignment horizontal="center" vertical="center"/>
    </xf>
    <xf numFmtId="0" fontId="6" fillId="5" borderId="14" xfId="0" applyFont="1" applyFill="1" applyBorder="1" applyAlignment="1">
      <alignment horizontal="center" vertical="center" wrapText="1"/>
    </xf>
    <xf numFmtId="0" fontId="6" fillId="5" borderId="4" xfId="0" applyFont="1" applyFill="1" applyBorder="1" applyAlignment="1">
      <alignment horizontal="center" vertical="center" wrapText="1"/>
    </xf>
    <xf numFmtId="0" fontId="6" fillId="5" borderId="17" xfId="0" applyFont="1" applyFill="1" applyBorder="1" applyAlignment="1">
      <alignment horizontal="center" wrapText="1"/>
    </xf>
    <xf numFmtId="164" fontId="5" fillId="5" borderId="15" xfId="0" applyNumberFormat="1" applyFont="1" applyFill="1" applyBorder="1" applyAlignment="1">
      <alignment horizontal="center"/>
    </xf>
    <xf numFmtId="164" fontId="5" fillId="5" borderId="4" xfId="0" applyNumberFormat="1" applyFont="1" applyFill="1" applyBorder="1" applyAlignment="1">
      <alignment horizontal="center" vertical="center" wrapText="1"/>
    </xf>
    <xf numFmtId="164" fontId="5" fillId="5" borderId="3" xfId="0" applyNumberFormat="1" applyFont="1" applyFill="1" applyBorder="1" applyAlignment="1">
      <alignment horizontal="center" vertical="center" wrapText="1"/>
    </xf>
    <xf numFmtId="164" fontId="5" fillId="4" borderId="16" xfId="0" applyNumberFormat="1" applyFont="1" applyFill="1" applyBorder="1" applyAlignment="1">
      <alignment horizontal="center" vertical="center" wrapText="1"/>
    </xf>
    <xf numFmtId="164" fontId="5" fillId="4" borderId="8" xfId="0" applyNumberFormat="1" applyFont="1" applyFill="1" applyBorder="1" applyAlignment="1">
      <alignment horizontal="center" vertical="center" wrapText="1"/>
    </xf>
    <xf numFmtId="164" fontId="5" fillId="4" borderId="0" xfId="0" applyNumberFormat="1" applyFont="1" applyFill="1" applyBorder="1" applyAlignment="1">
      <alignment horizontal="center" vertical="center" wrapText="1"/>
    </xf>
    <xf numFmtId="164" fontId="5" fillId="4" borderId="12" xfId="0" applyNumberFormat="1" applyFont="1" applyFill="1" applyBorder="1" applyAlignment="1">
      <alignment horizontal="center" vertical="center" wrapText="1"/>
    </xf>
    <xf numFmtId="0" fontId="5" fillId="3" borderId="0" xfId="0" applyFont="1" applyFill="1" applyBorder="1" applyAlignment="1">
      <alignment horizontal="left" wrapText="1"/>
    </xf>
    <xf numFmtId="0" fontId="5" fillId="3" borderId="0" xfId="0" applyFont="1" applyFill="1" applyAlignment="1">
      <alignment horizontal="left" wrapText="1"/>
    </xf>
    <xf numFmtId="0" fontId="7" fillId="6" borderId="2" xfId="0" applyFont="1" applyFill="1" applyBorder="1" applyAlignment="1">
      <alignment horizontal="left" vertical="center" wrapText="1"/>
    </xf>
    <xf numFmtId="0" fontId="7" fillId="6" borderId="13" xfId="0" applyFont="1" applyFill="1" applyBorder="1" applyAlignment="1">
      <alignment horizontal="left" vertical="center" wrapText="1"/>
    </xf>
    <xf numFmtId="0" fontId="5" fillId="4" borderId="2" xfId="0" applyFont="1" applyFill="1" applyBorder="1" applyAlignment="1">
      <alignment horizontal="left" vertical="center" wrapText="1"/>
    </xf>
    <xf numFmtId="0" fontId="5" fillId="4" borderId="13" xfId="0" applyFont="1" applyFill="1" applyBorder="1" applyAlignment="1">
      <alignment horizontal="left" vertical="center" wrapText="1"/>
    </xf>
    <xf numFmtId="0" fontId="5" fillId="4" borderId="16" xfId="0" applyFont="1" applyFill="1" applyBorder="1" applyAlignment="1">
      <alignment horizontal="left" vertical="center" wrapText="1"/>
    </xf>
    <xf numFmtId="0" fontId="5" fillId="4" borderId="7" xfId="0" applyFont="1" applyFill="1" applyBorder="1" applyAlignment="1">
      <alignment horizontal="left" vertical="center"/>
    </xf>
    <xf numFmtId="0" fontId="5" fillId="4" borderId="1" xfId="0" applyFont="1" applyFill="1" applyBorder="1" applyAlignment="1">
      <alignment horizontal="left" vertical="center"/>
    </xf>
    <xf numFmtId="3" fontId="5" fillId="4" borderId="8" xfId="0" applyNumberFormat="1" applyFont="1" applyFill="1" applyBorder="1" applyAlignment="1">
      <alignment horizontal="right" vertical="center"/>
    </xf>
    <xf numFmtId="3" fontId="5" fillId="4" borderId="12" xfId="0" applyNumberFormat="1" applyFont="1" applyFill="1" applyBorder="1" applyAlignment="1">
      <alignment horizontal="right" vertical="center"/>
    </xf>
    <xf numFmtId="3" fontId="5" fillId="4" borderId="11" xfId="0" applyNumberFormat="1" applyFont="1" applyFill="1" applyBorder="1" applyAlignment="1">
      <alignment horizontal="right" vertical="center"/>
    </xf>
    <xf numFmtId="0" fontId="5" fillId="7" borderId="2" xfId="0" applyFont="1" applyFill="1" applyBorder="1" applyAlignment="1">
      <alignment horizontal="left" vertical="center" wrapText="1"/>
    </xf>
    <xf numFmtId="3" fontId="5" fillId="7" borderId="10" xfId="0" applyNumberFormat="1" applyFont="1" applyFill="1" applyBorder="1" applyAlignment="1">
      <alignment horizontal="right" vertical="center"/>
    </xf>
    <xf numFmtId="0" fontId="2" fillId="6" borderId="9" xfId="0" applyFont="1" applyFill="1" applyBorder="1" applyAlignment="1">
      <alignment horizontal="left"/>
    </xf>
    <xf numFmtId="0" fontId="7" fillId="6" borderId="9" xfId="0" applyFont="1" applyFill="1" applyBorder="1" applyAlignment="1">
      <alignment horizontal="center"/>
    </xf>
    <xf numFmtId="165" fontId="6" fillId="3" borderId="2" xfId="2" applyNumberFormat="1" applyFont="1" applyFill="1" applyBorder="1" applyAlignment="1">
      <alignment horizontal="center"/>
    </xf>
    <xf numFmtId="165" fontId="6" fillId="3" borderId="10" xfId="2" applyNumberFormat="1" applyFont="1" applyFill="1" applyBorder="1" applyAlignment="1">
      <alignment horizontal="center"/>
    </xf>
    <xf numFmtId="0" fontId="9" fillId="0" borderId="0" xfId="0" applyFont="1" applyAlignment="1">
      <alignment horizontal="left" vertical="top"/>
    </xf>
    <xf numFmtId="0" fontId="9" fillId="0" borderId="0" xfId="0" applyFont="1" applyAlignment="1"/>
    <xf numFmtId="0" fontId="9" fillId="0" borderId="0" xfId="0" applyFont="1" applyAlignment="1">
      <alignment vertical="top"/>
    </xf>
    <xf numFmtId="0" fontId="14" fillId="0" borderId="0" xfId="0" applyFont="1" applyAlignment="1">
      <alignment horizontal="left"/>
    </xf>
  </cellXfs>
  <cellStyles count="5">
    <cellStyle name="Motif" xfId="2"/>
    <cellStyle name="Motif 2" xfId="3"/>
    <cellStyle name="Normal" xfId="0" builtinId="0"/>
    <cellStyle name="Normal 3" xfId="4"/>
    <cellStyle name="Pourcentage" xfId="1"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MPTES_SANTE/_Sources%20aStat/Remises.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Feuil1"/>
      <sheetName val="Feuil2"/>
      <sheetName val="Feuil3"/>
    </sheetNames>
    <sheetDataSet>
      <sheetData sheetId="0">
        <row r="7">
          <cell r="I7">
            <v>15.378</v>
          </cell>
        </row>
        <row r="10">
          <cell r="C10">
            <v>274.40823102733867</v>
          </cell>
          <cell r="D10">
            <v>183</v>
          </cell>
          <cell r="E10">
            <v>129</v>
          </cell>
          <cell r="F10">
            <v>190</v>
          </cell>
          <cell r="G10">
            <v>349</v>
          </cell>
          <cell r="H10">
            <v>409</v>
          </cell>
          <cell r="I10">
            <v>207.37799999999999</v>
          </cell>
          <cell r="J10">
            <v>368.96499999999997</v>
          </cell>
          <cell r="K10">
            <v>271.13099999999997</v>
          </cell>
          <cell r="L10">
            <v>238.58</v>
          </cell>
          <cell r="M10">
            <v>282.58</v>
          </cell>
          <cell r="N10">
            <v>343.6</v>
          </cell>
          <cell r="O10">
            <v>308</v>
          </cell>
          <cell r="P10">
            <v>426.7</v>
          </cell>
          <cell r="Q10">
            <v>1105.8221114800001</v>
          </cell>
        </row>
      </sheetData>
      <sheetData sheetId="1"/>
      <sheetData sheetId="2"/>
    </sheetDataSet>
  </externalBook>
</externalLink>
</file>

<file path=xl/theme/theme1.xml><?xml version="1.0" encoding="utf-8"?>
<a:theme xmlns:a="http://schemas.openxmlformats.org/drawingml/2006/main" name="Thème Office">
  <a:themeElements>
    <a:clrScheme name="CNS-Book-Colors">
      <a:dk1>
        <a:srgbClr val="000000"/>
      </a:dk1>
      <a:lt1>
        <a:srgbClr val="FFFFFF"/>
      </a:lt1>
      <a:dk2>
        <a:srgbClr val="B6DEE9"/>
      </a:dk2>
      <a:lt2>
        <a:srgbClr val="CEE8EF"/>
      </a:lt2>
      <a:accent1>
        <a:srgbClr val="00A8C5"/>
      </a:accent1>
      <a:accent2>
        <a:srgbClr val="F2A0A0"/>
      </a:accent2>
      <a:accent3>
        <a:srgbClr val="84BD56"/>
      </a:accent3>
      <a:accent4>
        <a:srgbClr val="FEE049"/>
      </a:accent4>
      <a:accent5>
        <a:srgbClr val="266931"/>
      </a:accent5>
      <a:accent6>
        <a:srgbClr val="E4793E"/>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S14"/>
  <sheetViews>
    <sheetView tabSelected="1" workbookViewId="0">
      <selection activeCell="G31" sqref="G31"/>
    </sheetView>
  </sheetViews>
  <sheetFormatPr baseColWidth="10" defaultRowHeight="12.75"/>
  <cols>
    <col min="1" max="16384" width="11.42578125" style="1"/>
  </cols>
  <sheetData>
    <row r="1" spans="1:19">
      <c r="A1" s="32" t="s">
        <v>14</v>
      </c>
    </row>
    <row r="2" spans="1:19">
      <c r="A2" s="32"/>
    </row>
    <row r="3" spans="1:19" ht="27" customHeight="1">
      <c r="A3" s="3"/>
      <c r="B3" s="3"/>
      <c r="C3" s="31">
        <v>2008</v>
      </c>
      <c r="D3" s="31">
        <v>2009</v>
      </c>
      <c r="E3" s="31">
        <v>2010</v>
      </c>
      <c r="F3" s="31">
        <v>2011</v>
      </c>
      <c r="G3" s="31">
        <v>2012</v>
      </c>
      <c r="H3" s="31">
        <v>2013</v>
      </c>
      <c r="I3" s="31">
        <v>2014</v>
      </c>
      <c r="J3" s="31">
        <v>2015</v>
      </c>
      <c r="K3" s="31" t="s">
        <v>13</v>
      </c>
    </row>
    <row r="4" spans="1:19">
      <c r="A4" s="30" t="s">
        <v>12</v>
      </c>
      <c r="B4" s="29"/>
      <c r="C4" s="28">
        <v>33134.327669138802</v>
      </c>
      <c r="D4" s="28">
        <v>33610.75805310213</v>
      </c>
      <c r="E4" s="28">
        <v>33719.513572620242</v>
      </c>
      <c r="F4" s="28">
        <v>34217.199551119491</v>
      </c>
      <c r="G4" s="28">
        <v>33864.386954099929</v>
      </c>
      <c r="H4" s="28">
        <v>33253.339742722557</v>
      </c>
      <c r="I4" s="28">
        <v>34147.370610309044</v>
      </c>
      <c r="J4" s="28">
        <v>33963.085330474991</v>
      </c>
      <c r="K4" s="27">
        <v>100</v>
      </c>
    </row>
    <row r="5" spans="1:19">
      <c r="A5" s="5" t="s">
        <v>11</v>
      </c>
      <c r="B5" s="19"/>
      <c r="C5" s="26">
        <v>29668.671526705661</v>
      </c>
      <c r="D5" s="26">
        <v>30018.530359456487</v>
      </c>
      <c r="E5" s="26">
        <v>30145.943290321353</v>
      </c>
      <c r="F5" s="26">
        <v>30569.701869481254</v>
      </c>
      <c r="G5" s="26">
        <v>29893.248026955538</v>
      </c>
      <c r="H5" s="26">
        <v>29289.708689241848</v>
      </c>
      <c r="I5" s="26">
        <v>30190.422975168894</v>
      </c>
      <c r="J5" s="26">
        <v>29771.499811960883</v>
      </c>
      <c r="K5" s="25">
        <v>87.658407716118163</v>
      </c>
    </row>
    <row r="6" spans="1:19">
      <c r="A6" s="24" t="s">
        <v>10</v>
      </c>
      <c r="B6" s="23"/>
      <c r="C6" s="22">
        <v>1217.8110092100001</v>
      </c>
      <c r="D6" s="22">
        <v>1308.7678880100002</v>
      </c>
      <c r="E6" s="22">
        <v>1399.1691498399998</v>
      </c>
      <c r="F6" s="22">
        <v>1516.1533976400001</v>
      </c>
      <c r="G6" s="22">
        <v>1663.4984757499999</v>
      </c>
      <c r="H6" s="22">
        <v>1600.0859801900001</v>
      </c>
      <c r="I6" s="22">
        <v>2883.0426710300007</v>
      </c>
      <c r="J6" s="22" t="s">
        <v>9</v>
      </c>
      <c r="K6" s="21">
        <v>8.2216258340771553</v>
      </c>
    </row>
    <row r="7" spans="1:19">
      <c r="A7" s="24" t="s">
        <v>8</v>
      </c>
      <c r="B7" s="23"/>
      <c r="C7" s="22"/>
      <c r="D7" s="22"/>
      <c r="E7" s="22"/>
      <c r="F7" s="22"/>
      <c r="G7" s="22"/>
      <c r="H7" s="22"/>
      <c r="I7" s="22"/>
      <c r="J7" s="22">
        <v>2134.8226154680738</v>
      </c>
      <c r="K7" s="21">
        <v>6.2857146065952456</v>
      </c>
    </row>
    <row r="8" spans="1:19">
      <c r="A8" s="20" t="s">
        <v>7</v>
      </c>
      <c r="B8" s="19"/>
      <c r="C8" s="18">
        <v>3424.8819018404911</v>
      </c>
      <c r="D8" s="18">
        <v>3552.8282208588957</v>
      </c>
      <c r="E8" s="18">
        <v>3534</v>
      </c>
      <c r="F8" s="18">
        <v>3607.72</v>
      </c>
      <c r="G8" s="18">
        <v>3847.7808530805687</v>
      </c>
      <c r="H8" s="18">
        <v>3739.097251184834</v>
      </c>
      <c r="I8" s="18">
        <v>3730.240758293839</v>
      </c>
      <c r="J8" s="18">
        <v>3994.8663507109004</v>
      </c>
      <c r="K8" s="17">
        <v>11.762377628060538</v>
      </c>
    </row>
    <row r="9" spans="1:19" ht="13.5" thickBot="1">
      <c r="A9" s="16" t="s">
        <v>6</v>
      </c>
      <c r="B9" s="15"/>
      <c r="C9" s="14">
        <v>40.774240592650813</v>
      </c>
      <c r="D9" s="14">
        <v>39.399472786746976</v>
      </c>
      <c r="E9" s="14">
        <v>39.570282298890646</v>
      </c>
      <c r="F9" s="14">
        <v>39.77768163823491</v>
      </c>
      <c r="G9" s="14">
        <v>123.35807406382163</v>
      </c>
      <c r="H9" s="14">
        <v>224.53380229587552</v>
      </c>
      <c r="I9" s="14">
        <v>226.70687684630957</v>
      </c>
      <c r="J9" s="14">
        <v>196.71916780320544</v>
      </c>
      <c r="K9" s="13">
        <v>0.57921465582130083</v>
      </c>
    </row>
    <row r="10" spans="1:19" ht="13.5" thickTop="1">
      <c r="A10" s="12"/>
      <c r="B10" s="11" t="s">
        <v>5</v>
      </c>
      <c r="C10" s="10">
        <v>2.8900051936695093</v>
      </c>
      <c r="D10" s="10">
        <v>1.4378755130350029</v>
      </c>
      <c r="E10" s="10">
        <v>0.32357353959791002</v>
      </c>
      <c r="F10" s="10">
        <v>1.4759583569537771</v>
      </c>
      <c r="G10" s="10">
        <v>-1.031097230772704</v>
      </c>
      <c r="H10" s="10">
        <v>-1.8043947235944047</v>
      </c>
      <c r="I10" s="10">
        <v>2.6885445928243712</v>
      </c>
      <c r="J10" s="10">
        <v>-0.53967633976016449</v>
      </c>
      <c r="K10" s="9"/>
    </row>
    <row r="11" spans="1:19">
      <c r="A11" s="8" t="s">
        <v>4</v>
      </c>
      <c r="B11" s="5" t="s">
        <v>3</v>
      </c>
      <c r="C11" s="4">
        <v>-2.2522212698824546</v>
      </c>
      <c r="D11" s="4">
        <v>-2.5519896887527693</v>
      </c>
      <c r="E11" s="4">
        <v>-2.2000213837009284</v>
      </c>
      <c r="F11" s="4">
        <v>-1.9766749398121135</v>
      </c>
      <c r="G11" s="4">
        <v>-3.145435478845755</v>
      </c>
      <c r="H11" s="4">
        <v>-4.3553097154336911</v>
      </c>
      <c r="I11" s="4">
        <v>-3.6717181133642356</v>
      </c>
      <c r="J11" s="4">
        <v>-3.9860218969837291</v>
      </c>
      <c r="K11" s="3"/>
      <c r="Q11" s="7"/>
      <c r="R11" s="7"/>
      <c r="S11" s="7"/>
    </row>
    <row r="12" spans="1:19">
      <c r="A12" s="6"/>
      <c r="B12" s="5" t="s">
        <v>2</v>
      </c>
      <c r="C12" s="4">
        <v>5.2607092768314487</v>
      </c>
      <c r="D12" s="4">
        <v>4.094352659478858</v>
      </c>
      <c r="E12" s="4">
        <v>2.580363471447896</v>
      </c>
      <c r="F12" s="4">
        <v>3.5222568655428859</v>
      </c>
      <c r="G12" s="4">
        <v>2.1830032054000412</v>
      </c>
      <c r="H12" s="4">
        <v>2.667074339672908</v>
      </c>
      <c r="I12" s="4">
        <v>6.6026950565501608</v>
      </c>
      <c r="J12" s="4">
        <v>3.5894206503201787</v>
      </c>
      <c r="K12" s="3"/>
    </row>
    <row r="13" spans="1:19">
      <c r="A13" s="2" t="s">
        <v>1</v>
      </c>
    </row>
    <row r="14" spans="1:19">
      <c r="A14" s="2" t="s">
        <v>0</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dimension ref="A1:G20"/>
  <sheetViews>
    <sheetView workbookViewId="0">
      <selection activeCell="A2" sqref="A2:XFD2"/>
    </sheetView>
  </sheetViews>
  <sheetFormatPr baseColWidth="10" defaultRowHeight="11.25"/>
  <cols>
    <col min="1" max="16384" width="11.42578125" style="105"/>
  </cols>
  <sheetData>
    <row r="1" spans="1:7" ht="12.75">
      <c r="A1" s="78" t="s">
        <v>113</v>
      </c>
      <c r="B1" s="106"/>
    </row>
    <row r="2" spans="1:7" ht="12.75">
      <c r="A2" s="130" t="s">
        <v>31</v>
      </c>
      <c r="B2" s="106"/>
    </row>
    <row r="4" spans="1:7" ht="12.75">
      <c r="A4" s="129" t="s">
        <v>112</v>
      </c>
      <c r="B4" s="128"/>
      <c r="C4" s="128"/>
      <c r="D4" s="128"/>
      <c r="E4" s="128"/>
      <c r="F4" s="128"/>
      <c r="G4" s="126">
        <v>33963.085330474991</v>
      </c>
    </row>
    <row r="5" spans="1:7" ht="38.25">
      <c r="A5" s="206" t="s">
        <v>111</v>
      </c>
      <c r="B5" s="207"/>
      <c r="C5" s="207"/>
      <c r="D5" s="207"/>
      <c r="E5" s="126">
        <v>33766.366162671788</v>
      </c>
      <c r="F5" s="127" t="s">
        <v>6</v>
      </c>
      <c r="G5" s="126">
        <v>196.71916780320581</v>
      </c>
    </row>
    <row r="6" spans="1:7" ht="38.25">
      <c r="A6" s="125" t="s">
        <v>110</v>
      </c>
      <c r="B6" s="124"/>
      <c r="C6" s="123">
        <v>28921.575403788494</v>
      </c>
      <c r="D6" s="122" t="s">
        <v>109</v>
      </c>
      <c r="E6" s="121">
        <v>4844.7907588832995</v>
      </c>
      <c r="F6" s="5" t="s">
        <v>108</v>
      </c>
      <c r="G6" s="120">
        <v>127.42447998999998</v>
      </c>
    </row>
    <row r="7" spans="1:7" ht="25.5">
      <c r="A7" s="208" t="s">
        <v>107</v>
      </c>
      <c r="B7" s="209"/>
      <c r="C7" s="116">
        <v>23158.560584665884</v>
      </c>
      <c r="D7" s="119" t="s">
        <v>7</v>
      </c>
      <c r="E7" s="118">
        <v>3994.8663507109004</v>
      </c>
      <c r="F7" s="210" t="s">
        <v>106</v>
      </c>
      <c r="G7" s="213">
        <v>69.294687813205826</v>
      </c>
    </row>
    <row r="8" spans="1:7" ht="12.75">
      <c r="A8" s="5" t="s">
        <v>105</v>
      </c>
      <c r="B8" s="117"/>
      <c r="C8" s="116">
        <v>100.2627499965453</v>
      </c>
      <c r="D8" s="216" t="s">
        <v>104</v>
      </c>
      <c r="E8" s="217">
        <v>849.92440817239935</v>
      </c>
      <c r="F8" s="211"/>
      <c r="G8" s="214"/>
    </row>
    <row r="9" spans="1:7" ht="12.75">
      <c r="A9" s="115" t="s">
        <v>103</v>
      </c>
      <c r="B9" s="114"/>
      <c r="C9" s="113">
        <v>5662.7520691260652</v>
      </c>
      <c r="D9" s="216"/>
      <c r="E9" s="217"/>
      <c r="F9" s="211"/>
      <c r="G9" s="214"/>
    </row>
    <row r="10" spans="1:7" ht="51">
      <c r="A10" s="112"/>
      <c r="B10" s="111" t="s">
        <v>102</v>
      </c>
      <c r="C10" s="110">
        <v>394.33603205341916</v>
      </c>
      <c r="D10" s="216"/>
      <c r="E10" s="217"/>
      <c r="F10" s="212"/>
      <c r="G10" s="215"/>
    </row>
    <row r="11" spans="1:7">
      <c r="A11" s="107"/>
      <c r="B11" s="107"/>
      <c r="C11" s="107"/>
      <c r="D11" s="107"/>
      <c r="E11" s="107"/>
      <c r="F11" s="107"/>
      <c r="G11" s="107"/>
    </row>
    <row r="12" spans="1:7" ht="12.75">
      <c r="A12" s="109"/>
      <c r="B12" s="204" t="s">
        <v>101</v>
      </c>
      <c r="C12" s="205"/>
      <c r="D12" s="205"/>
      <c r="E12" s="205"/>
      <c r="F12" s="108"/>
      <c r="G12" s="107"/>
    </row>
    <row r="13" spans="1:7" ht="12.75">
      <c r="A13" s="107"/>
      <c r="B13" s="204" t="s">
        <v>100</v>
      </c>
      <c r="C13" s="204"/>
      <c r="D13" s="204"/>
      <c r="E13" s="204"/>
      <c r="F13" s="107"/>
      <c r="G13" s="107"/>
    </row>
    <row r="16" spans="1:7" ht="12.75">
      <c r="A16" s="62" t="s">
        <v>99</v>
      </c>
    </row>
    <row r="17" spans="1:1" ht="12.75">
      <c r="A17" s="78" t="s">
        <v>98</v>
      </c>
    </row>
    <row r="18" spans="1:1" ht="12.75">
      <c r="A18" s="78" t="s">
        <v>97</v>
      </c>
    </row>
    <row r="19" spans="1:1">
      <c r="A19" s="106"/>
    </row>
    <row r="20" spans="1:1">
      <c r="A20" s="106"/>
    </row>
  </sheetData>
  <mergeCells count="8">
    <mergeCell ref="G7:G10"/>
    <mergeCell ref="D8:D10"/>
    <mergeCell ref="E8:E10"/>
    <mergeCell ref="B12:E12"/>
    <mergeCell ref="B13:E13"/>
    <mergeCell ref="A5:D5"/>
    <mergeCell ref="A7:B7"/>
    <mergeCell ref="F7:F10"/>
  </mergeCells>
  <pageMargins left="0.7" right="0.7" top="0.75" bottom="0.75" header="0.3" footer="0.3"/>
</worksheet>
</file>

<file path=xl/worksheets/sheet11.xml><?xml version="1.0" encoding="utf-8"?>
<worksheet xmlns="http://schemas.openxmlformats.org/spreadsheetml/2006/main" xmlns:r="http://schemas.openxmlformats.org/officeDocument/2006/relationships">
  <dimension ref="A1:K16"/>
  <sheetViews>
    <sheetView workbookViewId="0">
      <selection activeCell="A2" sqref="A2:XFD2"/>
    </sheetView>
  </sheetViews>
  <sheetFormatPr baseColWidth="10" defaultRowHeight="12.75"/>
  <cols>
    <col min="1" max="1" width="20.7109375" style="1" bestFit="1" customWidth="1"/>
    <col min="2" max="11" width="8.28515625" style="1" customWidth="1"/>
    <col min="12" max="16384" width="11.42578125" style="1"/>
  </cols>
  <sheetData>
    <row r="1" spans="1:11">
      <c r="A1" s="78" t="s">
        <v>121</v>
      </c>
    </row>
    <row r="2" spans="1:11">
      <c r="A2" s="80" t="s">
        <v>120</v>
      </c>
    </row>
    <row r="3" spans="1:11">
      <c r="A3" s="218"/>
      <c r="B3" s="219" t="s">
        <v>119</v>
      </c>
      <c r="C3" s="219"/>
      <c r="D3" s="219"/>
      <c r="E3" s="219"/>
      <c r="F3" s="219"/>
      <c r="G3" s="219"/>
      <c r="H3" s="219"/>
      <c r="I3" s="219"/>
      <c r="J3" s="219"/>
      <c r="K3" s="219"/>
    </row>
    <row r="4" spans="1:11">
      <c r="A4" s="218"/>
      <c r="B4" s="143">
        <v>2006</v>
      </c>
      <c r="C4" s="143">
        <v>2007</v>
      </c>
      <c r="D4" s="143">
        <v>2008</v>
      </c>
      <c r="E4" s="143">
        <v>2009</v>
      </c>
      <c r="F4" s="143">
        <v>2010</v>
      </c>
      <c r="G4" s="143">
        <v>2011</v>
      </c>
      <c r="H4" s="143">
        <v>2012</v>
      </c>
      <c r="I4" s="143">
        <v>2013</v>
      </c>
      <c r="J4" s="143">
        <v>2014</v>
      </c>
      <c r="K4" s="143">
        <v>2015</v>
      </c>
    </row>
    <row r="5" spans="1:11">
      <c r="A5" s="142" t="s">
        <v>118</v>
      </c>
      <c r="B5" s="141">
        <v>19.569093604999999</v>
      </c>
      <c r="C5" s="141">
        <v>20.337336819000001</v>
      </c>
      <c r="D5" s="141">
        <v>20.755677296999998</v>
      </c>
      <c r="E5" s="141">
        <v>21.231011716000001</v>
      </c>
      <c r="F5" s="141">
        <v>21.343549029999998</v>
      </c>
      <c r="G5" s="141">
        <v>21.393939885000002</v>
      </c>
      <c r="H5" s="141">
        <v>20.883755768</v>
      </c>
      <c r="I5" s="141">
        <v>20.405601373</v>
      </c>
      <c r="J5" s="141">
        <v>20.003210661000001</v>
      </c>
      <c r="K5" s="140">
        <v>19.993599736</v>
      </c>
    </row>
    <row r="6" spans="1:11">
      <c r="A6" s="133" t="s">
        <v>117</v>
      </c>
      <c r="B6" s="139"/>
      <c r="C6" s="131">
        <v>3.9257986573466637E-2</v>
      </c>
      <c r="D6" s="131">
        <v>2.0570071771106535E-2</v>
      </c>
      <c r="E6" s="131">
        <v>2.2901416908650201E-2</v>
      </c>
      <c r="F6" s="131">
        <v>5.3006100465380771E-3</v>
      </c>
      <c r="G6" s="131">
        <v>2.3609407661853788E-3</v>
      </c>
      <c r="H6" s="131">
        <v>-2.3847132400222754E-2</v>
      </c>
      <c r="I6" s="131">
        <v>-2.2895996309853065E-2</v>
      </c>
      <c r="J6" s="131">
        <v>-1.9719620345638466E-2</v>
      </c>
      <c r="K6" s="131">
        <v>-4.8046911882694847E-4</v>
      </c>
    </row>
    <row r="7" spans="1:11">
      <c r="A7" s="136" t="s">
        <v>7</v>
      </c>
      <c r="B7" s="138">
        <v>1.5583965120000001</v>
      </c>
      <c r="C7" s="138">
        <v>1.6116237360000001</v>
      </c>
      <c r="D7" s="138">
        <v>1.8310280670000001</v>
      </c>
      <c r="E7" s="138">
        <v>1.900568526</v>
      </c>
      <c r="F7" s="138">
        <v>1.910002349</v>
      </c>
      <c r="G7" s="138">
        <v>2.012491952</v>
      </c>
      <c r="H7" s="138">
        <v>2.0530159380000002</v>
      </c>
      <c r="I7" s="138">
        <v>1.9687523010000001</v>
      </c>
      <c r="J7" s="138">
        <v>1.905096519</v>
      </c>
      <c r="K7" s="137">
        <v>2.0442581899999999</v>
      </c>
    </row>
    <row r="8" spans="1:11">
      <c r="A8" s="133" t="s">
        <v>117</v>
      </c>
      <c r="B8" s="132"/>
      <c r="C8" s="131">
        <v>3.4155122646989097E-2</v>
      </c>
      <c r="D8" s="131">
        <v>0.13613868181450015</v>
      </c>
      <c r="E8" s="131">
        <v>3.7978914825667683E-2</v>
      </c>
      <c r="F8" s="131">
        <v>4.9636847453507459E-3</v>
      </c>
      <c r="G8" s="131">
        <v>5.3659412017822594E-2</v>
      </c>
      <c r="H8" s="131">
        <v>2.0136222636680724E-2</v>
      </c>
      <c r="I8" s="131">
        <v>-4.1043829928611129E-2</v>
      </c>
      <c r="J8" s="131">
        <v>-3.2333057829401414E-2</v>
      </c>
      <c r="K8" s="131">
        <v>7.3047044919827428E-2</v>
      </c>
    </row>
    <row r="9" spans="1:11">
      <c r="A9" s="136" t="s">
        <v>11</v>
      </c>
      <c r="B9" s="135">
        <v>18.010697093000001</v>
      </c>
      <c r="C9" s="135">
        <v>18.725713082999999</v>
      </c>
      <c r="D9" s="135">
        <v>18.92464923</v>
      </c>
      <c r="E9" s="135">
        <v>19.33044319</v>
      </c>
      <c r="F9" s="135">
        <v>19.433546680999999</v>
      </c>
      <c r="G9" s="135">
        <v>19.381447933</v>
      </c>
      <c r="H9" s="135">
        <v>18.830739829999999</v>
      </c>
      <c r="I9" s="135">
        <v>18.436849072000001</v>
      </c>
      <c r="J9" s="135">
        <v>18.098114142</v>
      </c>
      <c r="K9" s="134">
        <v>17.949341545999999</v>
      </c>
    </row>
    <row r="10" spans="1:11">
      <c r="A10" s="133" t="s">
        <v>117</v>
      </c>
      <c r="B10" s="132"/>
      <c r="C10" s="131">
        <v>3.9699517809218737E-2</v>
      </c>
      <c r="D10" s="131">
        <v>1.0623688727806259E-2</v>
      </c>
      <c r="E10" s="131">
        <v>2.1442614606389746E-2</v>
      </c>
      <c r="F10" s="131">
        <v>5.3337365308487178E-3</v>
      </c>
      <c r="G10" s="131">
        <v>-2.6808666917673488E-3</v>
      </c>
      <c r="H10" s="131">
        <v>-2.8414187882337388E-2</v>
      </c>
      <c r="I10" s="131">
        <v>-2.0917434023089987E-2</v>
      </c>
      <c r="J10" s="131">
        <v>-1.8372712640710231E-2</v>
      </c>
      <c r="K10" s="131">
        <v>-8.2203369275225448E-3</v>
      </c>
    </row>
    <row r="11" spans="1:11">
      <c r="A11" s="77"/>
    </row>
    <row r="12" spans="1:11">
      <c r="A12" s="78" t="s">
        <v>116</v>
      </c>
    </row>
    <row r="13" spans="1:11">
      <c r="A13" s="78" t="s">
        <v>115</v>
      </c>
    </row>
    <row r="14" spans="1:11">
      <c r="A14" s="78" t="s">
        <v>114</v>
      </c>
    </row>
    <row r="15" spans="1:11">
      <c r="A15" s="77"/>
    </row>
    <row r="16" spans="1:11">
      <c r="A16" s="77"/>
    </row>
  </sheetData>
  <mergeCells count="2">
    <mergeCell ref="A3:A4"/>
    <mergeCell ref="B3:K3"/>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dimension ref="A1:K17"/>
  <sheetViews>
    <sheetView workbookViewId="0">
      <selection activeCell="A2" sqref="A2:XFD2"/>
    </sheetView>
  </sheetViews>
  <sheetFormatPr baseColWidth="10" defaultRowHeight="12.75"/>
  <cols>
    <col min="1" max="1" width="21.42578125" style="77" customWidth="1"/>
    <col min="2" max="16384" width="11.42578125" style="1"/>
  </cols>
  <sheetData>
    <row r="1" spans="1:11">
      <c r="A1" s="78" t="s">
        <v>131</v>
      </c>
    </row>
    <row r="2" spans="1:11">
      <c r="A2" s="80" t="s">
        <v>130</v>
      </c>
    </row>
    <row r="3" spans="1:11">
      <c r="A3" s="80"/>
    </row>
    <row r="4" spans="1:11">
      <c r="A4" s="147" t="s">
        <v>129</v>
      </c>
      <c r="B4" s="146">
        <v>2006</v>
      </c>
      <c r="C4" s="146">
        <v>2007</v>
      </c>
      <c r="D4" s="146">
        <v>2008</v>
      </c>
      <c r="E4" s="146">
        <v>2009</v>
      </c>
      <c r="F4" s="146">
        <v>2010</v>
      </c>
      <c r="G4" s="146">
        <v>2011</v>
      </c>
      <c r="H4" s="146">
        <v>2012</v>
      </c>
      <c r="I4" s="146">
        <v>2013</v>
      </c>
      <c r="J4" s="146">
        <v>2014</v>
      </c>
      <c r="K4" s="146">
        <v>2015</v>
      </c>
    </row>
    <row r="5" spans="1:11">
      <c r="A5" s="35" t="s">
        <v>118</v>
      </c>
      <c r="B5" s="145">
        <v>1</v>
      </c>
      <c r="C5" s="145">
        <v>1</v>
      </c>
      <c r="D5" s="145">
        <v>1</v>
      </c>
      <c r="E5" s="145">
        <v>1</v>
      </c>
      <c r="F5" s="145">
        <v>1</v>
      </c>
      <c r="G5" s="145">
        <v>1</v>
      </c>
      <c r="H5" s="145">
        <v>1</v>
      </c>
      <c r="I5" s="145">
        <v>1</v>
      </c>
      <c r="J5" s="145">
        <v>1</v>
      </c>
      <c r="K5" s="145">
        <v>1</v>
      </c>
    </row>
    <row r="6" spans="1:11">
      <c r="A6" s="52" t="s">
        <v>7</v>
      </c>
      <c r="B6" s="144">
        <v>0.08</v>
      </c>
      <c r="C6" s="144">
        <v>7.9000000000000001E-2</v>
      </c>
      <c r="D6" s="144">
        <v>8.7999999999999995E-2</v>
      </c>
      <c r="E6" s="144">
        <v>0.09</v>
      </c>
      <c r="F6" s="144">
        <v>8.9488507572725834E-2</v>
      </c>
      <c r="G6" s="144">
        <v>9.4068318543375204E-2</v>
      </c>
      <c r="H6" s="144">
        <v>9.8306835265034975E-2</v>
      </c>
      <c r="I6" s="144">
        <v>9.6480974268417605E-2</v>
      </c>
      <c r="J6" s="144">
        <v>9.5239536856667806E-2</v>
      </c>
      <c r="K6" s="144">
        <v>0.10224562945106665</v>
      </c>
    </row>
    <row r="7" spans="1:11">
      <c r="A7" s="52" t="s">
        <v>11</v>
      </c>
      <c r="B7" s="144"/>
      <c r="C7" s="144"/>
      <c r="D7" s="144"/>
      <c r="E7" s="144"/>
      <c r="F7" s="144"/>
      <c r="G7" s="144"/>
      <c r="H7" s="144"/>
      <c r="I7" s="144"/>
      <c r="J7" s="144"/>
      <c r="K7" s="144"/>
    </row>
    <row r="8" spans="1:11">
      <c r="A8" s="52" t="s">
        <v>128</v>
      </c>
      <c r="B8" s="144">
        <v>1.2E-2</v>
      </c>
      <c r="C8" s="144">
        <v>1.0999999999999999E-2</v>
      </c>
      <c r="D8" s="144">
        <v>0</v>
      </c>
      <c r="E8" s="144">
        <v>0</v>
      </c>
      <c r="F8" s="144">
        <v>3.7626205598291732E-2</v>
      </c>
      <c r="G8" s="144">
        <v>3.1317175265588068E-2</v>
      </c>
      <c r="H8" s="144">
        <v>3.3122848288617279E-2</v>
      </c>
      <c r="I8" s="144">
        <v>3.2522251261758978E-2</v>
      </c>
      <c r="J8" s="144">
        <v>3.4189834251628588E-2</v>
      </c>
      <c r="K8" s="144">
        <v>2.6769349095065828E-2</v>
      </c>
    </row>
    <row r="9" spans="1:11">
      <c r="A9" s="52" t="s">
        <v>127</v>
      </c>
      <c r="B9" s="144">
        <v>0.124</v>
      </c>
      <c r="C9" s="144">
        <v>0.11899999999999999</v>
      </c>
      <c r="D9" s="144">
        <v>0.114</v>
      </c>
      <c r="E9" s="144">
        <v>0.113</v>
      </c>
      <c r="F9" s="144">
        <v>6.7104680294118826E-2</v>
      </c>
      <c r="G9" s="144">
        <v>6.1376233506229658E-2</v>
      </c>
      <c r="H9" s="144">
        <v>5.8720167177929043E-2</v>
      </c>
      <c r="I9" s="144">
        <v>5.721892316023143E-2</v>
      </c>
      <c r="J9" s="144">
        <v>5.7776096477015454E-2</v>
      </c>
      <c r="K9" s="144">
        <v>6.0490707374837284E-2</v>
      </c>
    </row>
    <row r="10" spans="1:11">
      <c r="A10" s="52" t="s">
        <v>126</v>
      </c>
      <c r="B10" s="144">
        <v>0.70599999999999996</v>
      </c>
      <c r="C10" s="144">
        <v>0.7</v>
      </c>
      <c r="D10" s="144">
        <v>0.69699999999999995</v>
      </c>
      <c r="E10" s="144">
        <v>0.68899999999999995</v>
      </c>
      <c r="F10" s="144">
        <v>0.68596828669032273</v>
      </c>
      <c r="G10" s="144">
        <v>0.68534970528173944</v>
      </c>
      <c r="H10" s="144">
        <v>0.67146361783673203</v>
      </c>
      <c r="I10" s="144">
        <v>0.66000922706547871</v>
      </c>
      <c r="J10" s="144">
        <v>0.64626088241944957</v>
      </c>
      <c r="K10" s="144">
        <v>0.63395256283828205</v>
      </c>
    </row>
    <row r="11" spans="1:11">
      <c r="A11" s="52" t="s">
        <v>125</v>
      </c>
      <c r="B11" s="144">
        <v>7.8E-2</v>
      </c>
      <c r="C11" s="144">
        <v>9.0999999999999998E-2</v>
      </c>
      <c r="D11" s="144">
        <v>0.10100000000000001</v>
      </c>
      <c r="E11" s="144">
        <v>0.109</v>
      </c>
      <c r="F11" s="144">
        <v>0.11981231984454087</v>
      </c>
      <c r="G11" s="144">
        <v>0.12788856740306764</v>
      </c>
      <c r="H11" s="144">
        <v>0.13838653143168669</v>
      </c>
      <c r="I11" s="144">
        <v>0.15376862424411333</v>
      </c>
      <c r="J11" s="144">
        <v>0.16653364999523862</v>
      </c>
      <c r="K11" s="144">
        <v>0.17654175124074817</v>
      </c>
    </row>
    <row r="12" spans="1:11">
      <c r="A12" s="80"/>
    </row>
    <row r="14" spans="1:11">
      <c r="A14" s="78" t="s">
        <v>124</v>
      </c>
    </row>
    <row r="15" spans="1:11">
      <c r="A15" s="78" t="s">
        <v>123</v>
      </c>
    </row>
    <row r="16" spans="1:11">
      <c r="A16" s="78" t="s">
        <v>122</v>
      </c>
    </row>
    <row r="17" spans="1:1">
      <c r="A17" s="78" t="s">
        <v>114</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dimension ref="A1:I13"/>
  <sheetViews>
    <sheetView workbookViewId="0">
      <selection activeCell="A2" sqref="A2:XFD2"/>
    </sheetView>
  </sheetViews>
  <sheetFormatPr baseColWidth="10" defaultRowHeight="12.75"/>
  <cols>
    <col min="1" max="1" width="18.7109375" style="1" customWidth="1"/>
    <col min="2" max="16384" width="11.42578125" style="1"/>
  </cols>
  <sheetData>
    <row r="1" spans="1:9">
      <c r="A1" s="78" t="s">
        <v>140</v>
      </c>
    </row>
    <row r="2" spans="1:9">
      <c r="A2" s="78" t="s">
        <v>139</v>
      </c>
    </row>
    <row r="3" spans="1:9">
      <c r="A3" s="80" t="s">
        <v>130</v>
      </c>
    </row>
    <row r="4" spans="1:9">
      <c r="A4" s="80"/>
    </row>
    <row r="5" spans="1:9">
      <c r="A5" s="147" t="s">
        <v>129</v>
      </c>
      <c r="B5" s="146">
        <v>2008</v>
      </c>
      <c r="C5" s="146">
        <v>2009</v>
      </c>
      <c r="D5" s="146">
        <v>2010</v>
      </c>
      <c r="E5" s="146">
        <v>2011</v>
      </c>
      <c r="F5" s="146">
        <v>2012</v>
      </c>
      <c r="G5" s="146">
        <v>2013</v>
      </c>
      <c r="H5" s="146">
        <v>2014</v>
      </c>
      <c r="I5" s="146">
        <v>2015</v>
      </c>
    </row>
    <row r="6" spans="1:9">
      <c r="A6" s="136" t="s">
        <v>138</v>
      </c>
      <c r="B6" s="148">
        <v>0.11</v>
      </c>
      <c r="C6" s="148">
        <v>0.12</v>
      </c>
      <c r="D6" s="148">
        <v>0.13300000000000001</v>
      </c>
      <c r="E6" s="148">
        <v>0.13300000000000001</v>
      </c>
      <c r="F6" s="148">
        <v>0.157</v>
      </c>
      <c r="G6" s="148">
        <v>0.18099999999999999</v>
      </c>
      <c r="H6" s="148">
        <v>0.17699999999999999</v>
      </c>
      <c r="I6" s="148">
        <v>0.18034155167777541</v>
      </c>
    </row>
    <row r="7" spans="1:9">
      <c r="A7" s="136" t="s">
        <v>137</v>
      </c>
      <c r="B7" s="148">
        <v>8.4000000000000005E-2</v>
      </c>
      <c r="C7" s="148">
        <v>0.23200000000000001</v>
      </c>
      <c r="D7" s="148">
        <v>0.182</v>
      </c>
      <c r="E7" s="148">
        <v>0.23200000000000001</v>
      </c>
      <c r="F7" s="148">
        <v>0.18099999999999999</v>
      </c>
      <c r="G7" s="148">
        <v>0.121</v>
      </c>
      <c r="H7" s="148">
        <v>0.107</v>
      </c>
      <c r="I7" s="148">
        <v>0.11650737480484512</v>
      </c>
    </row>
    <row r="8" spans="1:9">
      <c r="A8" s="136" t="s">
        <v>136</v>
      </c>
      <c r="B8" s="148">
        <v>0.80600000000000005</v>
      </c>
      <c r="C8" s="148">
        <v>0.64800000000000002</v>
      </c>
      <c r="D8" s="148">
        <v>0.68500000000000005</v>
      </c>
      <c r="E8" s="148">
        <v>0.63500000000000001</v>
      </c>
      <c r="F8" s="148">
        <v>0.66200000000000003</v>
      </c>
      <c r="G8" s="148">
        <v>0.69799999999999995</v>
      </c>
      <c r="H8" s="148">
        <v>0.71599999999999997</v>
      </c>
      <c r="I8" s="148">
        <v>0.70315107351737949</v>
      </c>
    </row>
    <row r="9" spans="1:9">
      <c r="A9" s="77"/>
    </row>
    <row r="10" spans="1:9">
      <c r="A10" s="78" t="s">
        <v>135</v>
      </c>
    </row>
    <row r="11" spans="1:9">
      <c r="A11" s="78" t="s">
        <v>134</v>
      </c>
    </row>
    <row r="12" spans="1:9">
      <c r="A12" s="78" t="s">
        <v>133</v>
      </c>
    </row>
    <row r="13" spans="1:9">
      <c r="A13" s="78" t="s">
        <v>132</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dimension ref="A1:H10"/>
  <sheetViews>
    <sheetView workbookViewId="0">
      <selection activeCell="A2" sqref="A2:XFD2"/>
    </sheetView>
  </sheetViews>
  <sheetFormatPr baseColWidth="10" defaultRowHeight="12.75"/>
  <cols>
    <col min="1" max="1" width="39.85546875" style="77" customWidth="1"/>
    <col min="2" max="16384" width="11.42578125" style="1"/>
  </cols>
  <sheetData>
    <row r="1" spans="1:8">
      <c r="A1" s="78" t="s">
        <v>145</v>
      </c>
    </row>
    <row r="2" spans="1:8">
      <c r="A2" s="80" t="s">
        <v>144</v>
      </c>
    </row>
    <row r="3" spans="1:8">
      <c r="A3" s="153"/>
      <c r="B3" s="146">
        <v>2009</v>
      </c>
      <c r="C3" s="146">
        <v>2010</v>
      </c>
      <c r="D3" s="146">
        <v>2011</v>
      </c>
      <c r="E3" s="146">
        <v>2012</v>
      </c>
      <c r="F3" s="146">
        <v>2013</v>
      </c>
      <c r="G3" s="146">
        <v>2014</v>
      </c>
      <c r="H3" s="146">
        <v>2015</v>
      </c>
    </row>
    <row r="4" spans="1:8">
      <c r="A4" s="152" t="s">
        <v>143</v>
      </c>
      <c r="B4" s="52">
        <v>210</v>
      </c>
      <c r="C4" s="52">
        <v>225</v>
      </c>
      <c r="D4" s="52">
        <v>282</v>
      </c>
      <c r="E4" s="52">
        <v>317</v>
      </c>
      <c r="F4" s="52">
        <v>334</v>
      </c>
      <c r="G4" s="52">
        <v>356</v>
      </c>
      <c r="H4" s="52">
        <v>358</v>
      </c>
    </row>
    <row r="5" spans="1:8" ht="25.5">
      <c r="A5" s="151" t="s">
        <v>142</v>
      </c>
      <c r="B5" s="150">
        <v>8.5227272727272721E-2</v>
      </c>
      <c r="C5" s="150">
        <v>9.2818093737650403E-2</v>
      </c>
      <c r="D5" s="149">
        <v>0.1198908793224501</v>
      </c>
      <c r="E5" s="149">
        <v>0.11605669934241021</v>
      </c>
      <c r="F5" s="149">
        <v>0.15541533445392697</v>
      </c>
      <c r="G5" s="149">
        <v>0.16283680642467432</v>
      </c>
      <c r="H5" s="149">
        <v>0.16420252753689799</v>
      </c>
    </row>
    <row r="6" spans="1:8">
      <c r="A6" s="80"/>
    </row>
    <row r="7" spans="1:8">
      <c r="A7" s="78" t="s">
        <v>141</v>
      </c>
    </row>
    <row r="8" spans="1:8">
      <c r="A8" s="78" t="s">
        <v>134</v>
      </c>
    </row>
    <row r="9" spans="1:8">
      <c r="A9" s="78" t="s">
        <v>133</v>
      </c>
    </row>
    <row r="10" spans="1:8">
      <c r="A10" s="78" t="s">
        <v>132</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dimension ref="A1:M12"/>
  <sheetViews>
    <sheetView zoomScaleNormal="100" workbookViewId="0">
      <selection activeCell="B1" sqref="B1:K1048576"/>
    </sheetView>
  </sheetViews>
  <sheetFormatPr baseColWidth="10" defaultRowHeight="12.75"/>
  <cols>
    <col min="1" max="1" width="27" style="77" customWidth="1"/>
    <col min="2" max="11" width="5.85546875" style="77" customWidth="1"/>
    <col min="12" max="13" width="8.140625" style="77" customWidth="1"/>
    <col min="14" max="16384" width="11.42578125" style="77"/>
  </cols>
  <sheetData>
    <row r="1" spans="1:13">
      <c r="A1" s="78" t="s">
        <v>154</v>
      </c>
    </row>
    <row r="2" spans="1:13">
      <c r="A2" s="78"/>
    </row>
    <row r="3" spans="1:13" ht="25.5">
      <c r="A3" s="162"/>
      <c r="B3" s="161">
        <v>2006</v>
      </c>
      <c r="C3" s="161">
        <v>2007</v>
      </c>
      <c r="D3" s="161">
        <v>2008</v>
      </c>
      <c r="E3" s="161">
        <v>2009</v>
      </c>
      <c r="F3" s="161">
        <v>2010</v>
      </c>
      <c r="G3" s="161">
        <v>2011</v>
      </c>
      <c r="H3" s="161">
        <v>2012</v>
      </c>
      <c r="I3" s="161">
        <v>2013</v>
      </c>
      <c r="J3" s="161">
        <v>2014</v>
      </c>
      <c r="K3" s="161">
        <v>2015</v>
      </c>
      <c r="L3" s="160" t="s">
        <v>153</v>
      </c>
      <c r="M3" s="160" t="s">
        <v>152</v>
      </c>
    </row>
    <row r="4" spans="1:13">
      <c r="A4" s="159" t="s">
        <v>151</v>
      </c>
      <c r="B4" s="158">
        <v>4922.808285238847</v>
      </c>
      <c r="C4" s="158">
        <v>5401.327107491823</v>
      </c>
      <c r="D4" s="158">
        <v>5846.5929082188841</v>
      </c>
      <c r="E4" s="158">
        <v>5973.3247165974954</v>
      </c>
      <c r="F4" s="158">
        <v>6349.2197640995919</v>
      </c>
      <c r="G4" s="158">
        <v>6762.1958637909029</v>
      </c>
      <c r="H4" s="158">
        <v>7099.2281602612056</v>
      </c>
      <c r="I4" s="158">
        <v>7553.3077759375756</v>
      </c>
      <c r="J4" s="158">
        <v>8056.7133966410383</v>
      </c>
      <c r="K4" s="158">
        <v>8535.4257078556493</v>
      </c>
      <c r="L4" s="157">
        <v>5.9417815633629578</v>
      </c>
      <c r="M4" s="157">
        <v>100</v>
      </c>
    </row>
    <row r="5" spans="1:13">
      <c r="A5" s="136" t="s">
        <v>150</v>
      </c>
      <c r="B5" s="156">
        <v>1639.1819914955952</v>
      </c>
      <c r="C5" s="156">
        <v>1765.0015905931955</v>
      </c>
      <c r="D5" s="156">
        <v>1889.418302649774</v>
      </c>
      <c r="E5" s="156">
        <v>1973.113050568187</v>
      </c>
      <c r="F5" s="156">
        <v>2078.0257997537119</v>
      </c>
      <c r="G5" s="156">
        <v>2232.4994319133416</v>
      </c>
      <c r="H5" s="156">
        <v>2306.2197604667376</v>
      </c>
      <c r="I5" s="156">
        <v>2420.738643028109</v>
      </c>
      <c r="J5" s="156">
        <v>2590.4906197684145</v>
      </c>
      <c r="K5" s="156">
        <v>2771.8384246438259</v>
      </c>
      <c r="L5" s="155">
        <v>7.000519650274728</v>
      </c>
      <c r="M5" s="155">
        <v>32.474518782264624</v>
      </c>
    </row>
    <row r="6" spans="1:13">
      <c r="A6" s="136" t="s">
        <v>149</v>
      </c>
      <c r="B6" s="156">
        <v>3283.6262937432521</v>
      </c>
      <c r="C6" s="156">
        <v>3636.3255168986279</v>
      </c>
      <c r="D6" s="156">
        <v>3957.1746055691101</v>
      </c>
      <c r="E6" s="156">
        <v>4000.2116660293082</v>
      </c>
      <c r="F6" s="156">
        <v>4271.19396434588</v>
      </c>
      <c r="G6" s="156">
        <v>4529.6964318775617</v>
      </c>
      <c r="H6" s="156">
        <v>4793.0083997944676</v>
      </c>
      <c r="I6" s="156">
        <v>5132.569132909467</v>
      </c>
      <c r="J6" s="156">
        <v>5466.2227768726243</v>
      </c>
      <c r="K6" s="156">
        <v>5763.587283211823</v>
      </c>
      <c r="L6" s="155">
        <v>5.4400363555860975</v>
      </c>
      <c r="M6" s="155">
        <v>67.525481217735376</v>
      </c>
    </row>
    <row r="7" spans="1:13">
      <c r="A7" s="142" t="s">
        <v>148</v>
      </c>
      <c r="B7" s="154">
        <v>8.6058115623647069</v>
      </c>
      <c r="C7" s="154">
        <v>9.720443993072525</v>
      </c>
      <c r="D7" s="154">
        <v>8.2436370148636797</v>
      </c>
      <c r="E7" s="154">
        <v>2.1676181387703108</v>
      </c>
      <c r="F7" s="154">
        <v>6.2928949175931059</v>
      </c>
      <c r="G7" s="154">
        <v>6.50435982742954</v>
      </c>
      <c r="H7" s="154">
        <v>4.9840658753318223</v>
      </c>
      <c r="I7" s="154">
        <v>6.3961828726414982</v>
      </c>
      <c r="J7" s="154">
        <v>6.6647042016102054</v>
      </c>
      <c r="K7" s="154">
        <v>5.9417815633629578</v>
      </c>
      <c r="L7" s="220"/>
      <c r="M7" s="221"/>
    </row>
    <row r="8" spans="1:13">
      <c r="A8" s="78"/>
    </row>
    <row r="9" spans="1:13">
      <c r="A9" s="78"/>
    </row>
    <row r="11" spans="1:13">
      <c r="A11" s="78" t="s">
        <v>147</v>
      </c>
    </row>
    <row r="12" spans="1:13">
      <c r="A12" s="78" t="s">
        <v>146</v>
      </c>
    </row>
  </sheetData>
  <mergeCells count="1">
    <mergeCell ref="L7:M7"/>
  </mergeCells>
  <pageMargins left="0.7" right="0.7" top="0.75" bottom="0.75" header="0.3" footer="0.3"/>
</worksheet>
</file>

<file path=xl/worksheets/sheet16.xml><?xml version="1.0" encoding="utf-8"?>
<worksheet xmlns="http://schemas.openxmlformats.org/spreadsheetml/2006/main" xmlns:r="http://schemas.openxmlformats.org/officeDocument/2006/relationships">
  <dimension ref="A1:J9"/>
  <sheetViews>
    <sheetView zoomScaleNormal="100" workbookViewId="0">
      <selection activeCell="D5" sqref="D5"/>
    </sheetView>
  </sheetViews>
  <sheetFormatPr baseColWidth="10" defaultRowHeight="12.75"/>
  <cols>
    <col min="1" max="1" width="11.42578125" style="77"/>
    <col min="2" max="10" width="5.7109375" style="77" customWidth="1"/>
    <col min="11" max="16384" width="11.42578125" style="77"/>
  </cols>
  <sheetData>
    <row r="1" spans="1:10">
      <c r="A1" s="78" t="s">
        <v>156</v>
      </c>
    </row>
    <row r="2" spans="1:10">
      <c r="A2" s="80" t="s">
        <v>155</v>
      </c>
    </row>
    <row r="3" spans="1:10">
      <c r="A3" s="80"/>
    </row>
    <row r="4" spans="1:10">
      <c r="A4" s="162"/>
      <c r="B4" s="161">
        <v>2007</v>
      </c>
      <c r="C4" s="161">
        <v>2008</v>
      </c>
      <c r="D4" s="161">
        <v>2009</v>
      </c>
      <c r="E4" s="161">
        <v>2010</v>
      </c>
      <c r="F4" s="161">
        <v>2011</v>
      </c>
      <c r="G4" s="161">
        <v>2012</v>
      </c>
      <c r="H4" s="161">
        <v>2013</v>
      </c>
      <c r="I4" s="161">
        <v>2014</v>
      </c>
      <c r="J4" s="161">
        <v>2015</v>
      </c>
    </row>
    <row r="5" spans="1:10">
      <c r="A5" s="136" t="s">
        <v>2</v>
      </c>
      <c r="B5" s="155">
        <v>7.5649224058408571</v>
      </c>
      <c r="C5" s="155">
        <v>6.5710068573976432</v>
      </c>
      <c r="D5" s="155">
        <v>4.3297982209568486</v>
      </c>
      <c r="E5" s="155">
        <v>4.4283535910102811</v>
      </c>
      <c r="F5" s="155">
        <v>7.1767542288173614</v>
      </c>
      <c r="G5" s="155">
        <v>3.8043134903233966</v>
      </c>
      <c r="H5" s="155">
        <v>4.8088572105307259</v>
      </c>
      <c r="I5" s="155">
        <v>7.0130398111966308</v>
      </c>
      <c r="J5" s="155">
        <v>7.2593782266243689</v>
      </c>
    </row>
    <row r="6" spans="1:10">
      <c r="A6" s="136" t="s">
        <v>3</v>
      </c>
      <c r="B6" s="155">
        <v>0.10303816775572727</v>
      </c>
      <c r="C6" s="155">
        <v>0.44861384264606841</v>
      </c>
      <c r="D6" s="155">
        <v>9.5714422096619955E-2</v>
      </c>
      <c r="E6" s="155">
        <v>0.85107576544815799</v>
      </c>
      <c r="F6" s="155">
        <v>0.23971453561945566</v>
      </c>
      <c r="G6" s="155">
        <v>-0.48376628750398254</v>
      </c>
      <c r="H6" s="155">
        <v>0.14960214909341119</v>
      </c>
      <c r="I6" s="155">
        <v>-5.9401600424280332E-4</v>
      </c>
      <c r="J6" s="155">
        <v>-0.2413388746322056</v>
      </c>
    </row>
    <row r="7" spans="1:10">
      <c r="A7" s="80"/>
    </row>
    <row r="9" spans="1:10">
      <c r="A9" s="78" t="s">
        <v>146</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dimension ref="A1:J11"/>
  <sheetViews>
    <sheetView zoomScaleNormal="100" workbookViewId="0">
      <selection activeCell="B1" sqref="B1:J1048576"/>
    </sheetView>
  </sheetViews>
  <sheetFormatPr baseColWidth="10" defaultRowHeight="12.75"/>
  <cols>
    <col min="1" max="1" width="11.42578125" style="77"/>
    <col min="2" max="10" width="8.28515625" style="77" customWidth="1"/>
    <col min="11" max="16384" width="11.42578125" style="77"/>
  </cols>
  <sheetData>
    <row r="1" spans="1:10">
      <c r="A1" s="78" t="s">
        <v>158</v>
      </c>
    </row>
    <row r="2" spans="1:10">
      <c r="A2" s="163" t="s">
        <v>157</v>
      </c>
    </row>
    <row r="3" spans="1:10">
      <c r="A3" s="80" t="s">
        <v>155</v>
      </c>
    </row>
    <row r="4" spans="1:10">
      <c r="A4" s="80"/>
    </row>
    <row r="5" spans="1:10">
      <c r="A5" s="162"/>
      <c r="B5" s="161">
        <v>2007</v>
      </c>
      <c r="C5" s="161">
        <v>2008</v>
      </c>
      <c r="D5" s="161">
        <v>2009</v>
      </c>
      <c r="E5" s="161">
        <v>2010</v>
      </c>
      <c r="F5" s="161">
        <v>2011</v>
      </c>
      <c r="G5" s="161">
        <v>2012</v>
      </c>
      <c r="H5" s="161">
        <v>2013</v>
      </c>
      <c r="I5" s="161">
        <v>2014</v>
      </c>
      <c r="J5" s="161">
        <v>2015</v>
      </c>
    </row>
    <row r="6" spans="1:10">
      <c r="A6" s="136" t="s">
        <v>2</v>
      </c>
      <c r="B6" s="155">
        <v>10.364992889784187</v>
      </c>
      <c r="C6" s="155">
        <v>6.7376969999414227</v>
      </c>
      <c r="D6" s="155">
        <v>-0.8462378247914959</v>
      </c>
      <c r="E6" s="155">
        <v>6.6807945464578911</v>
      </c>
      <c r="F6" s="155">
        <v>4.775607303674545</v>
      </c>
      <c r="G6" s="155">
        <v>5.0498517063281012</v>
      </c>
      <c r="H6" s="155">
        <v>6.7202346402737811</v>
      </c>
      <c r="I6" s="155">
        <v>6.5157579738602589</v>
      </c>
      <c r="J6" s="155">
        <v>5.453443334996888</v>
      </c>
    </row>
    <row r="7" spans="1:10">
      <c r="A7" s="136" t="s">
        <v>3</v>
      </c>
      <c r="B7" s="155">
        <v>0.34083002624531389</v>
      </c>
      <c r="C7" s="155">
        <v>1.9540851001749644</v>
      </c>
      <c r="D7" s="155">
        <v>1.9503125266457459</v>
      </c>
      <c r="E7" s="155">
        <v>8.7555070153896963E-2</v>
      </c>
      <c r="F7" s="155">
        <v>1.2184346905465588</v>
      </c>
      <c r="G7" s="155">
        <v>0.72647800187041867</v>
      </c>
      <c r="H7" s="155">
        <v>0.34132839699037731</v>
      </c>
      <c r="I7" s="155">
        <v>-1.4123638127031768E-2</v>
      </c>
      <c r="J7" s="155">
        <v>-1.2713647830537411E-2</v>
      </c>
    </row>
    <row r="8" spans="1:10">
      <c r="A8" s="80"/>
    </row>
    <row r="9" spans="1:10">
      <c r="A9" s="80"/>
    </row>
    <row r="11" spans="1:10">
      <c r="A11" s="78" t="s">
        <v>146</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dimension ref="A1:K10"/>
  <sheetViews>
    <sheetView zoomScaleNormal="100" workbookViewId="0">
      <selection activeCell="A2" sqref="A2:XFD2"/>
    </sheetView>
  </sheetViews>
  <sheetFormatPr baseColWidth="10" defaultRowHeight="12.75"/>
  <cols>
    <col min="1" max="1" width="19.42578125" style="77" customWidth="1"/>
    <col min="2" max="11" width="4.28515625" style="77" bestFit="1" customWidth="1"/>
    <col min="12" max="16384" width="11.42578125" style="77"/>
  </cols>
  <sheetData>
    <row r="1" spans="1:11">
      <c r="A1" s="78" t="s">
        <v>164</v>
      </c>
    </row>
    <row r="2" spans="1:11">
      <c r="A2" s="80" t="s">
        <v>31</v>
      </c>
    </row>
    <row r="4" spans="1:11" ht="15">
      <c r="A4"/>
      <c r="B4" s="168">
        <v>2006</v>
      </c>
      <c r="C4" s="168">
        <v>2007</v>
      </c>
      <c r="D4" s="168">
        <v>2008</v>
      </c>
      <c r="E4" s="168">
        <v>2009</v>
      </c>
      <c r="F4" s="168">
        <v>2010</v>
      </c>
      <c r="G4" s="168">
        <v>2011</v>
      </c>
      <c r="H4" s="168">
        <v>2012</v>
      </c>
      <c r="I4" s="168">
        <v>2013</v>
      </c>
      <c r="J4" s="168">
        <v>2014</v>
      </c>
      <c r="K4" s="168">
        <v>2015</v>
      </c>
    </row>
    <row r="5" spans="1:11">
      <c r="A5" s="167" t="s">
        <v>163</v>
      </c>
      <c r="B5" s="166">
        <v>3654.6609629199947</v>
      </c>
      <c r="C5" s="166">
        <v>4045.5147169356514</v>
      </c>
      <c r="D5" s="166">
        <v>4382.9003728926709</v>
      </c>
      <c r="E5" s="166">
        <v>4423.2483156582794</v>
      </c>
      <c r="F5" s="166">
        <v>4719.4148667433556</v>
      </c>
      <c r="G5" s="166">
        <v>4927.1401617849242</v>
      </c>
      <c r="H5" s="166">
        <v>5164.7798384942853</v>
      </c>
      <c r="I5" s="166">
        <v>5497.6297631113794</v>
      </c>
      <c r="J5" s="166">
        <v>5840.0861045213287</v>
      </c>
      <c r="K5" s="166">
        <v>6156.2975915491998</v>
      </c>
    </row>
    <row r="6" spans="1:11">
      <c r="A6" s="167" t="s">
        <v>162</v>
      </c>
      <c r="B6" s="166">
        <v>601.76754983069077</v>
      </c>
      <c r="C6" s="166">
        <v>658.25318198777222</v>
      </c>
      <c r="D6" s="166">
        <v>722.3990456623269</v>
      </c>
      <c r="E6" s="166">
        <v>693.51587715069263</v>
      </c>
      <c r="F6" s="166">
        <v>743.73874508189419</v>
      </c>
      <c r="G6" s="166">
        <v>870.13832033698668</v>
      </c>
      <c r="H6" s="166">
        <v>973.92089378731293</v>
      </c>
      <c r="I6" s="166">
        <v>1054.8381699535962</v>
      </c>
      <c r="J6" s="166">
        <v>1156.1378957196735</v>
      </c>
      <c r="K6" s="166">
        <v>1315.3563774187987</v>
      </c>
    </row>
    <row r="7" spans="1:11">
      <c r="A7" s="167" t="s">
        <v>161</v>
      </c>
      <c r="B7" s="166">
        <v>666.37977248816242</v>
      </c>
      <c r="C7" s="166">
        <v>697.5592085683993</v>
      </c>
      <c r="D7" s="166">
        <v>741.29348966388625</v>
      </c>
      <c r="E7" s="166">
        <v>856.56052378852428</v>
      </c>
      <c r="F7" s="166">
        <v>886.06615227434304</v>
      </c>
      <c r="G7" s="166">
        <v>964.91738166899472</v>
      </c>
      <c r="H7" s="166">
        <v>960.5274279796065</v>
      </c>
      <c r="I7" s="166">
        <v>1000.8398428725991</v>
      </c>
      <c r="J7" s="166">
        <v>1060.489396400038</v>
      </c>
      <c r="K7" s="166">
        <v>1063.771738887649</v>
      </c>
    </row>
    <row r="8" spans="1:11">
      <c r="A8" s="165" t="s">
        <v>160</v>
      </c>
      <c r="B8" s="164">
        <v>4922.8082852388479</v>
      </c>
      <c r="C8" s="164">
        <v>5401.327107491823</v>
      </c>
      <c r="D8" s="164">
        <v>5846.5929082188841</v>
      </c>
      <c r="E8" s="164">
        <v>5973.3247165974963</v>
      </c>
      <c r="F8" s="164">
        <v>6349.2197640995928</v>
      </c>
      <c r="G8" s="164">
        <v>6762.1958637909056</v>
      </c>
      <c r="H8" s="164">
        <v>7099.2281602612047</v>
      </c>
      <c r="I8" s="164">
        <v>7553.3077759375747</v>
      </c>
      <c r="J8" s="164">
        <v>8056.7133966410402</v>
      </c>
      <c r="K8" s="164">
        <v>8535.4257078556475</v>
      </c>
    </row>
    <row r="10" spans="1:11">
      <c r="A10" s="78" t="s">
        <v>159</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dimension ref="A1:K8"/>
  <sheetViews>
    <sheetView zoomScaleNormal="100" workbookViewId="0">
      <selection activeCell="N45" sqref="N45"/>
    </sheetView>
  </sheetViews>
  <sheetFormatPr baseColWidth="10" defaultRowHeight="12.75"/>
  <cols>
    <col min="1" max="1" width="11.42578125" style="77"/>
    <col min="2" max="11" width="9" style="77" customWidth="1"/>
    <col min="12" max="16384" width="11.42578125" style="77"/>
  </cols>
  <sheetData>
    <row r="1" spans="1:11">
      <c r="A1" s="78" t="s">
        <v>167</v>
      </c>
    </row>
    <row r="2" spans="1:11">
      <c r="A2" s="80" t="s">
        <v>166</v>
      </c>
    </row>
    <row r="3" spans="1:11">
      <c r="A3" s="80"/>
    </row>
    <row r="4" spans="1:11" ht="13.5">
      <c r="A4" s="173"/>
      <c r="B4" s="168">
        <v>2006</v>
      </c>
      <c r="C4" s="168">
        <v>2007</v>
      </c>
      <c r="D4" s="168">
        <v>2008</v>
      </c>
      <c r="E4" s="168">
        <v>2009</v>
      </c>
      <c r="F4" s="168">
        <v>2010</v>
      </c>
      <c r="G4" s="168">
        <v>2011</v>
      </c>
      <c r="H4" s="168">
        <v>2012</v>
      </c>
      <c r="I4" s="168">
        <v>2013</v>
      </c>
      <c r="J4" s="168">
        <v>2014</v>
      </c>
      <c r="K4" s="168">
        <v>2015</v>
      </c>
    </row>
    <row r="5" spans="1:11">
      <c r="A5" s="172" t="s">
        <v>165</v>
      </c>
      <c r="B5" s="164">
        <v>4441.5805174888947</v>
      </c>
      <c r="C5" s="164">
        <v>4821.3504223841755</v>
      </c>
      <c r="D5" s="164">
        <v>4965.3395647211319</v>
      </c>
      <c r="E5" s="164">
        <v>5192.749522083187</v>
      </c>
      <c r="F5" s="164">
        <v>5475.3876184977835</v>
      </c>
      <c r="G5" s="164">
        <v>5725.3112437525206</v>
      </c>
      <c r="H5" s="164">
        <v>5947.9084077338857</v>
      </c>
      <c r="I5" s="164">
        <v>6006.0816859969736</v>
      </c>
      <c r="J5" s="164">
        <v>6066.7137048902296</v>
      </c>
      <c r="K5" s="164">
        <v>6141.5378999739551</v>
      </c>
    </row>
    <row r="6" spans="1:11">
      <c r="A6" s="171" t="s">
        <v>4</v>
      </c>
      <c r="B6" s="169">
        <v>4.7526735405671428</v>
      </c>
      <c r="C6" s="169">
        <v>8.5503325539168387</v>
      </c>
      <c r="D6" s="169">
        <v>2.9864898777830939</v>
      </c>
      <c r="E6" s="169">
        <v>4.5799477437113989</v>
      </c>
      <c r="F6" s="169">
        <v>5.4429372187628555</v>
      </c>
      <c r="G6" s="169">
        <v>4.564491916707536</v>
      </c>
      <c r="H6" s="169">
        <v>3.8879486984094269</v>
      </c>
      <c r="I6" s="169">
        <v>0.97804596633410679</v>
      </c>
      <c r="J6" s="169">
        <v>1.0095103940164218</v>
      </c>
      <c r="K6" s="169">
        <v>1.2333562901346573</v>
      </c>
    </row>
    <row r="8" spans="1:11">
      <c r="A8" s="78" t="s">
        <v>146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I11"/>
  <sheetViews>
    <sheetView workbookViewId="0">
      <selection activeCell="A2" sqref="A2:XFD2"/>
    </sheetView>
  </sheetViews>
  <sheetFormatPr baseColWidth="10" defaultRowHeight="12.75"/>
  <cols>
    <col min="1" max="1" width="27.140625" style="1" customWidth="1"/>
    <col min="2" max="9" width="8.28515625" style="1" customWidth="1"/>
    <col min="10" max="16384" width="11.42578125" style="1"/>
  </cols>
  <sheetData>
    <row r="1" spans="1:9">
      <c r="A1" s="38" t="s">
        <v>22</v>
      </c>
    </row>
    <row r="3" spans="1:9">
      <c r="A3" s="37"/>
      <c r="B3" s="36">
        <v>2008</v>
      </c>
      <c r="C3" s="36">
        <v>2009</v>
      </c>
      <c r="D3" s="36">
        <v>2010</v>
      </c>
      <c r="E3" s="36">
        <v>2011</v>
      </c>
      <c r="F3" s="36">
        <v>2012</v>
      </c>
      <c r="G3" s="36">
        <v>2013</v>
      </c>
      <c r="H3" s="36">
        <v>2014</v>
      </c>
      <c r="I3" s="36">
        <v>2015</v>
      </c>
    </row>
    <row r="4" spans="1:9">
      <c r="A4" s="35" t="s">
        <v>21</v>
      </c>
      <c r="B4" s="34">
        <v>2.8900051936695093</v>
      </c>
      <c r="C4" s="34">
        <v>1.4378755130350029</v>
      </c>
      <c r="D4" s="34">
        <v>0.32357353959791002</v>
      </c>
      <c r="E4" s="34">
        <v>1.4759583569537771</v>
      </c>
      <c r="F4" s="34">
        <v>-1.031097230772704</v>
      </c>
      <c r="G4" s="34">
        <v>-1.8043947235944047</v>
      </c>
      <c r="H4" s="34">
        <v>2.6885445928243712</v>
      </c>
      <c r="I4" s="34">
        <v>-0.53967633976016449</v>
      </c>
    </row>
    <row r="5" spans="1:9">
      <c r="A5" s="35" t="s">
        <v>20</v>
      </c>
      <c r="B5" s="34">
        <v>3.2334699524884769</v>
      </c>
      <c r="C5" s="34">
        <v>1.5222528320574913</v>
      </c>
      <c r="D5" s="34">
        <v>0.19402543507605063</v>
      </c>
      <c r="E5" s="34">
        <v>1.3298219112354293</v>
      </c>
      <c r="F5" s="34">
        <v>-0.96744972985124411</v>
      </c>
      <c r="G5" s="34">
        <v>-2.1457828948101221</v>
      </c>
      <c r="H5" s="34">
        <v>0.65539812839272571</v>
      </c>
      <c r="I5" s="34">
        <v>7.1655234537004731E-4</v>
      </c>
    </row>
    <row r="6" spans="1:9">
      <c r="A6" s="35" t="s">
        <v>19</v>
      </c>
      <c r="B6" s="34">
        <v>3.1699322187638579</v>
      </c>
      <c r="C6" s="34">
        <v>0.27450950478985292</v>
      </c>
      <c r="D6" s="34">
        <v>0.26896525715716774</v>
      </c>
      <c r="E6" s="34">
        <v>0.34693337894111792</v>
      </c>
      <c r="F6" s="34">
        <v>0.43061699976314716</v>
      </c>
      <c r="G6" s="34">
        <v>-0.18725422564403607</v>
      </c>
      <c r="H6" s="34">
        <v>3.8581288398882516</v>
      </c>
      <c r="I6" s="34">
        <v>-0.26568626464788669</v>
      </c>
    </row>
    <row r="7" spans="1:9">
      <c r="A7" s="35" t="s">
        <v>18</v>
      </c>
      <c r="B7" s="34">
        <v>2.0177381730930311</v>
      </c>
      <c r="C7" s="34">
        <v>3.8126542400723551</v>
      </c>
      <c r="D7" s="34">
        <v>2.3053478109512859</v>
      </c>
      <c r="E7" s="34">
        <v>3.1683274525913241</v>
      </c>
      <c r="F7" s="34">
        <v>1.7384015473449033</v>
      </c>
      <c r="G7" s="34">
        <v>2.8628554385367266</v>
      </c>
      <c r="H7" s="34">
        <v>2.5975070013653845</v>
      </c>
      <c r="I7" s="34">
        <v>3.8661368846614419</v>
      </c>
    </row>
    <row r="8" spans="1:9">
      <c r="A8" s="35" t="s">
        <v>17</v>
      </c>
      <c r="B8" s="34">
        <v>-2.2522212698824546</v>
      </c>
      <c r="C8" s="34">
        <v>-2.5519896887527693</v>
      </c>
      <c r="D8" s="34">
        <v>-2.2000213837009284</v>
      </c>
      <c r="E8" s="34">
        <v>-1.9766749398121135</v>
      </c>
      <c r="F8" s="34">
        <v>-3.145435478845755</v>
      </c>
      <c r="G8" s="34">
        <v>-4.3553097154336911</v>
      </c>
      <c r="H8" s="34">
        <v>-3.6717181133642356</v>
      </c>
      <c r="I8" s="34">
        <v>-3.9860218969837291</v>
      </c>
    </row>
    <row r="10" spans="1:9">
      <c r="A10" s="33" t="s">
        <v>16</v>
      </c>
    </row>
    <row r="11" spans="1:9">
      <c r="A11" s="33" t="s">
        <v>15</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dimension ref="A1:O8"/>
  <sheetViews>
    <sheetView workbookViewId="0">
      <selection activeCell="A2" sqref="A2:XFD2"/>
    </sheetView>
  </sheetViews>
  <sheetFormatPr baseColWidth="10" defaultRowHeight="12.75"/>
  <cols>
    <col min="1" max="1" width="12.85546875" style="77" customWidth="1"/>
    <col min="2" max="15" width="3.85546875" style="77" bestFit="1" customWidth="1"/>
    <col min="16" max="16384" width="11.42578125" style="77"/>
  </cols>
  <sheetData>
    <row r="1" spans="1:15">
      <c r="A1" s="78" t="s">
        <v>169</v>
      </c>
    </row>
    <row r="2" spans="1:15">
      <c r="A2" s="80" t="s">
        <v>168</v>
      </c>
    </row>
    <row r="3" spans="1:15">
      <c r="A3" s="80"/>
    </row>
    <row r="4" spans="1:15" ht="15">
      <c r="A4" s="174"/>
      <c r="B4" s="168">
        <v>2002</v>
      </c>
      <c r="C4" s="168">
        <v>2003</v>
      </c>
      <c r="D4" s="168">
        <v>2004</v>
      </c>
      <c r="E4" s="168">
        <v>2005</v>
      </c>
      <c r="F4" s="168">
        <v>2006</v>
      </c>
      <c r="G4" s="168">
        <v>2007</v>
      </c>
      <c r="H4" s="168">
        <v>2008</v>
      </c>
      <c r="I4" s="168">
        <v>2009</v>
      </c>
      <c r="J4" s="168">
        <v>2010</v>
      </c>
      <c r="K4" s="168">
        <v>2011</v>
      </c>
      <c r="L4" s="168">
        <v>2012</v>
      </c>
      <c r="M4" s="168">
        <v>2013</v>
      </c>
      <c r="N4" s="168">
        <v>2014</v>
      </c>
      <c r="O4" s="168">
        <v>2015</v>
      </c>
    </row>
    <row r="5" spans="1:15">
      <c r="A5" s="170" t="s">
        <v>3</v>
      </c>
      <c r="B5" s="169">
        <v>1.4343983802994416</v>
      </c>
      <c r="C5" s="169">
        <v>2.5230600658153293</v>
      </c>
      <c r="D5" s="169">
        <v>2.1677855128467058</v>
      </c>
      <c r="E5" s="169">
        <v>1.6855312085268537</v>
      </c>
      <c r="F5" s="169">
        <v>0.20059077051688234</v>
      </c>
      <c r="G5" s="169">
        <v>0.72706079302582793</v>
      </c>
      <c r="H5" s="169">
        <v>1.5867248836390928</v>
      </c>
      <c r="I5" s="169">
        <v>1.0559184641822412</v>
      </c>
      <c r="J5" s="169">
        <v>0.19907818430047541</v>
      </c>
      <c r="K5" s="169">
        <v>1.0326860000006377E-2</v>
      </c>
      <c r="L5" s="169">
        <v>0.81051454999999351</v>
      </c>
      <c r="M5" s="169">
        <v>0.45788831999999502</v>
      </c>
      <c r="N5" s="169">
        <v>0.70469633000000442</v>
      </c>
      <c r="O5" s="169">
        <v>-0.34587697899999625</v>
      </c>
    </row>
    <row r="6" spans="1:15">
      <c r="A6" s="170" t="s">
        <v>2</v>
      </c>
      <c r="B6" s="169">
        <v>2.8766326923077372</v>
      </c>
      <c r="C6" s="169">
        <v>1.7065368822682245</v>
      </c>
      <c r="D6" s="169">
        <v>3.0202472331979209</v>
      </c>
      <c r="E6" s="169">
        <v>1.6157564325400671</v>
      </c>
      <c r="F6" s="169">
        <v>4.5429699915398913</v>
      </c>
      <c r="G6" s="169">
        <v>7.7668023858715571</v>
      </c>
      <c r="H6" s="169">
        <v>1.3779014883562155</v>
      </c>
      <c r="I6" s="169">
        <v>3.4872072146652187</v>
      </c>
      <c r="J6" s="169">
        <v>5.233440396344875</v>
      </c>
      <c r="K6" s="169">
        <v>4.5536948030203916</v>
      </c>
      <c r="L6" s="169">
        <v>3.0526916385126555</v>
      </c>
      <c r="M6" s="169">
        <v>0.51778676123193179</v>
      </c>
      <c r="N6" s="169">
        <v>0.30268108154317019</v>
      </c>
      <c r="O6" s="169">
        <v>1.5847144315362272</v>
      </c>
    </row>
    <row r="7" spans="1:15">
      <c r="A7" s="80"/>
    </row>
    <row r="8" spans="1:15">
      <c r="A8" s="78" t="s">
        <v>146</v>
      </c>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dimension ref="A1:B8"/>
  <sheetViews>
    <sheetView workbookViewId="0">
      <selection activeCell="A2" sqref="A2:XFD2"/>
    </sheetView>
  </sheetViews>
  <sheetFormatPr baseColWidth="10" defaultRowHeight="12.75"/>
  <cols>
    <col min="1" max="16384" width="11.42578125" style="77"/>
  </cols>
  <sheetData>
    <row r="1" spans="1:2">
      <c r="A1" s="78" t="s">
        <v>173</v>
      </c>
    </row>
    <row r="2" spans="1:2">
      <c r="A2" s="80" t="s">
        <v>155</v>
      </c>
    </row>
    <row r="3" spans="1:2">
      <c r="A3" s="80"/>
    </row>
    <row r="4" spans="1:2">
      <c r="A4" s="169" t="s">
        <v>172</v>
      </c>
      <c r="B4" s="175">
        <v>0.64527044803986411</v>
      </c>
    </row>
    <row r="5" spans="1:2">
      <c r="A5" s="169" t="s">
        <v>171</v>
      </c>
      <c r="B5" s="175">
        <v>0.29906303752644581</v>
      </c>
    </row>
    <row r="6" spans="1:2">
      <c r="A6" s="169" t="s">
        <v>170</v>
      </c>
      <c r="B6" s="175">
        <v>5.4776505546824408E-2</v>
      </c>
    </row>
    <row r="7" spans="1:2">
      <c r="A7" s="80"/>
    </row>
    <row r="8" spans="1:2">
      <c r="A8" s="78" t="s">
        <v>146</v>
      </c>
    </row>
  </sheetData>
  <pageMargins left="0.7" right="0.7" top="0.75" bottom="0.75" header="0.3" footer="0.3"/>
</worksheet>
</file>

<file path=xl/worksheets/sheet22.xml><?xml version="1.0" encoding="utf-8"?>
<worksheet xmlns="http://schemas.openxmlformats.org/spreadsheetml/2006/main" xmlns:r="http://schemas.openxmlformats.org/officeDocument/2006/relationships">
  <dimension ref="A1:K13"/>
  <sheetViews>
    <sheetView workbookViewId="0">
      <selection activeCell="H30" sqref="H30"/>
    </sheetView>
  </sheetViews>
  <sheetFormatPr baseColWidth="10" defaultRowHeight="12.75"/>
  <cols>
    <col min="1" max="16384" width="11.42578125" style="77"/>
  </cols>
  <sheetData>
    <row r="1" spans="1:11">
      <c r="A1" s="78" t="s">
        <v>174</v>
      </c>
    </row>
    <row r="2" spans="1:11">
      <c r="A2" s="80" t="s">
        <v>31</v>
      </c>
    </row>
    <row r="3" spans="1:11">
      <c r="A3" s="80"/>
    </row>
    <row r="4" spans="1:11" ht="15">
      <c r="A4"/>
      <c r="B4" s="168">
        <v>2006</v>
      </c>
      <c r="C4" s="168">
        <v>2007</v>
      </c>
      <c r="D4" s="168">
        <v>2008</v>
      </c>
      <c r="E4" s="168">
        <v>2009</v>
      </c>
      <c r="F4" s="168">
        <v>2010</v>
      </c>
      <c r="G4" s="168">
        <v>2011</v>
      </c>
      <c r="H4" s="168">
        <v>2012</v>
      </c>
      <c r="I4" s="168">
        <v>2013</v>
      </c>
      <c r="J4" s="168">
        <v>2014</v>
      </c>
      <c r="K4" s="168">
        <v>2015</v>
      </c>
    </row>
    <row r="5" spans="1:11">
      <c r="A5" s="167" t="s">
        <v>163</v>
      </c>
      <c r="B5" s="166">
        <v>229.33143732860503</v>
      </c>
      <c r="C5" s="166">
        <v>237.91373812883751</v>
      </c>
      <c r="D5" s="166">
        <v>240.26327108532763</v>
      </c>
      <c r="E5" s="166">
        <v>244.87809346617266</v>
      </c>
      <c r="F5" s="166">
        <v>249.9808615519668</v>
      </c>
      <c r="G5" s="166">
        <v>252.28197107388394</v>
      </c>
      <c r="H5" s="166">
        <v>254.17487124759532</v>
      </c>
      <c r="I5" s="166">
        <v>259.02702774065563</v>
      </c>
      <c r="J5" s="166">
        <v>266.70889989117967</v>
      </c>
      <c r="K5" s="166">
        <v>264.52817198167213</v>
      </c>
    </row>
    <row r="6" spans="1:11">
      <c r="A6" s="167" t="s">
        <v>162</v>
      </c>
      <c r="B6" s="166">
        <v>2455.7153374214008</v>
      </c>
      <c r="C6" s="166">
        <v>2652.9308461364244</v>
      </c>
      <c r="D6" s="166">
        <v>2872.4991413007965</v>
      </c>
      <c r="E6" s="166">
        <v>3096.1786758989829</v>
      </c>
      <c r="F6" s="166">
        <v>3287.3898872190975</v>
      </c>
      <c r="G6" s="166">
        <v>3577.4510179597473</v>
      </c>
      <c r="H6" s="166">
        <v>3923.2641916579487</v>
      </c>
      <c r="I6" s="166">
        <v>4156.4610436416715</v>
      </c>
      <c r="J6" s="166">
        <v>4165.8045060510522</v>
      </c>
      <c r="K6" s="166">
        <v>4408.4508865359203</v>
      </c>
    </row>
    <row r="7" spans="1:11">
      <c r="A7" s="167" t="s">
        <v>161</v>
      </c>
      <c r="B7" s="166">
        <v>1756.533742738889</v>
      </c>
      <c r="C7" s="166">
        <v>1930.5058381189137</v>
      </c>
      <c r="D7" s="166">
        <v>1852.5771523350077</v>
      </c>
      <c r="E7" s="166">
        <v>1851.6927527180314</v>
      </c>
      <c r="F7" s="166">
        <v>1938.0168697267191</v>
      </c>
      <c r="G7" s="166">
        <v>1895.5782547188892</v>
      </c>
      <c r="H7" s="166">
        <v>1770.4693448283415</v>
      </c>
      <c r="I7" s="166">
        <v>1590.5936146146469</v>
      </c>
      <c r="J7" s="166">
        <v>1634.2002989479979</v>
      </c>
      <c r="K7" s="166">
        <v>1468.5588414563626</v>
      </c>
    </row>
    <row r="8" spans="1:11">
      <c r="A8" s="165" t="s">
        <v>160</v>
      </c>
      <c r="B8" s="164">
        <v>4441.5805174888947</v>
      </c>
      <c r="C8" s="164">
        <v>4821.3504223841755</v>
      </c>
      <c r="D8" s="164">
        <v>4965.3395647211319</v>
      </c>
      <c r="E8" s="164">
        <v>5192.749522083187</v>
      </c>
      <c r="F8" s="164">
        <v>5475.3876184977835</v>
      </c>
      <c r="G8" s="164">
        <v>5725.3112437525206</v>
      </c>
      <c r="H8" s="164">
        <v>5947.9084077338857</v>
      </c>
      <c r="I8" s="164">
        <v>6006.0816859969736</v>
      </c>
      <c r="J8" s="164">
        <v>6066.7137048902296</v>
      </c>
      <c r="K8" s="164">
        <v>6141.5378999739551</v>
      </c>
    </row>
    <row r="9" spans="1:11">
      <c r="A9" s="80"/>
    </row>
    <row r="10" spans="1:11">
      <c r="A10" s="80"/>
    </row>
    <row r="12" spans="1:11">
      <c r="A12" s="78" t="s">
        <v>146</v>
      </c>
    </row>
    <row r="13" spans="1:11">
      <c r="A13" s="78"/>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S11"/>
  <sheetViews>
    <sheetView workbookViewId="0">
      <selection activeCell="A10" sqref="A10"/>
    </sheetView>
  </sheetViews>
  <sheetFormatPr baseColWidth="10" defaultRowHeight="12.75"/>
  <cols>
    <col min="1" max="1" width="29.42578125" style="1" bestFit="1" customWidth="1"/>
    <col min="2" max="19" width="4.28515625" style="1" bestFit="1" customWidth="1"/>
    <col min="20" max="16384" width="11.42578125" style="1"/>
  </cols>
  <sheetData>
    <row r="1" spans="1:19">
      <c r="A1" s="44" t="s">
        <v>26</v>
      </c>
    </row>
    <row r="3" spans="1:19">
      <c r="A3" s="43" t="s">
        <v>25</v>
      </c>
    </row>
    <row r="4" spans="1:19">
      <c r="A4" s="42"/>
      <c r="B4" s="41">
        <v>1998</v>
      </c>
      <c r="C4" s="41">
        <v>1999</v>
      </c>
      <c r="D4" s="41">
        <v>2000</v>
      </c>
      <c r="E4" s="41">
        <v>2001</v>
      </c>
      <c r="F4" s="41">
        <v>2002</v>
      </c>
      <c r="G4" s="41">
        <v>2003</v>
      </c>
      <c r="H4" s="41">
        <v>2004</v>
      </c>
      <c r="I4" s="41">
        <v>2005</v>
      </c>
      <c r="J4" s="41">
        <v>2006</v>
      </c>
      <c r="K4" s="41">
        <v>2007</v>
      </c>
      <c r="L4" s="41">
        <v>2008</v>
      </c>
      <c r="M4" s="41">
        <v>2009</v>
      </c>
      <c r="N4" s="41">
        <v>2010</v>
      </c>
      <c r="O4" s="41">
        <v>2011</v>
      </c>
      <c r="P4" s="41">
        <v>2012</v>
      </c>
      <c r="Q4" s="41">
        <v>2013</v>
      </c>
      <c r="R4" s="41">
        <v>2014</v>
      </c>
      <c r="S4" s="41">
        <v>2015</v>
      </c>
    </row>
    <row r="5" spans="1:19">
      <c r="A5" s="40" t="s">
        <v>12</v>
      </c>
      <c r="B5" s="27">
        <v>100</v>
      </c>
      <c r="C5" s="27">
        <v>99.78</v>
      </c>
      <c r="D5" s="27">
        <v>99.39</v>
      </c>
      <c r="E5" s="27">
        <v>98.31</v>
      </c>
      <c r="F5" s="27">
        <v>97.18</v>
      </c>
      <c r="G5" s="27">
        <v>96.74</v>
      </c>
      <c r="H5" s="27">
        <v>95.6</v>
      </c>
      <c r="I5" s="27">
        <v>94.43</v>
      </c>
      <c r="J5" s="27">
        <v>90.95</v>
      </c>
      <c r="K5" s="27">
        <v>88.7</v>
      </c>
      <c r="L5" s="27">
        <v>86.7</v>
      </c>
      <c r="M5" s="27">
        <v>84.5</v>
      </c>
      <c r="N5" s="27">
        <v>82.6</v>
      </c>
      <c r="O5" s="27">
        <v>81</v>
      </c>
      <c r="P5" s="27">
        <v>78.421573903209094</v>
      </c>
      <c r="Q5" s="27">
        <v>74.995400000000004</v>
      </c>
      <c r="R5" s="27">
        <v>72.222399999999993</v>
      </c>
      <c r="S5" s="27">
        <v>69.327500000000001</v>
      </c>
    </row>
    <row r="6" spans="1:19">
      <c r="A6" s="20" t="s">
        <v>11</v>
      </c>
      <c r="B6" s="25">
        <v>100</v>
      </c>
      <c r="C6" s="25">
        <v>99.5</v>
      </c>
      <c r="D6" s="25">
        <v>98.8</v>
      </c>
      <c r="E6" s="25">
        <v>97.5</v>
      </c>
      <c r="F6" s="25">
        <v>96</v>
      </c>
      <c r="G6" s="25">
        <v>95.2</v>
      </c>
      <c r="H6" s="25">
        <v>93.6</v>
      </c>
      <c r="I6" s="25">
        <v>92.2</v>
      </c>
      <c r="J6" s="25">
        <v>87.7</v>
      </c>
      <c r="K6" s="25">
        <v>84.7</v>
      </c>
      <c r="L6" s="25">
        <v>82.4</v>
      </c>
      <c r="M6" s="25">
        <v>79.900000000000006</v>
      </c>
      <c r="N6" s="25">
        <v>77.8</v>
      </c>
      <c r="O6" s="25">
        <v>76</v>
      </c>
      <c r="P6" s="25">
        <v>72.839653176072702</v>
      </c>
      <c r="Q6" s="25">
        <v>68.954254364476895</v>
      </c>
      <c r="R6" s="25">
        <v>66.099999999999994</v>
      </c>
      <c r="S6" s="25">
        <v>63.139000000000003</v>
      </c>
    </row>
    <row r="7" spans="1:19">
      <c r="A7" s="20" t="s">
        <v>7</v>
      </c>
      <c r="B7" s="25">
        <v>100</v>
      </c>
      <c r="C7" s="25">
        <v>102.4</v>
      </c>
      <c r="D7" s="25">
        <v>104.7</v>
      </c>
      <c r="E7" s="25">
        <v>106.3</v>
      </c>
      <c r="F7" s="25">
        <v>109.4</v>
      </c>
      <c r="G7" s="25">
        <v>113.3</v>
      </c>
      <c r="H7" s="25">
        <v>117.3</v>
      </c>
      <c r="I7" s="25">
        <v>119.2</v>
      </c>
      <c r="J7" s="25">
        <v>128.69999999999999</v>
      </c>
      <c r="K7" s="25">
        <v>135.9</v>
      </c>
      <c r="L7" s="25">
        <v>140.5</v>
      </c>
      <c r="M7" s="25">
        <v>143</v>
      </c>
      <c r="N7" s="25">
        <v>144.80000000000001</v>
      </c>
      <c r="O7" s="25">
        <v>147.80000000000001</v>
      </c>
      <c r="P7" s="25">
        <v>156.40778563319927</v>
      </c>
      <c r="Q7" s="25">
        <v>162.90776672819251</v>
      </c>
      <c r="R7" s="25">
        <v>163.9</v>
      </c>
      <c r="S7" s="25">
        <v>165.1405</v>
      </c>
    </row>
    <row r="10" spans="1:19">
      <c r="A10" s="222" t="s">
        <v>24</v>
      </c>
    </row>
    <row r="11" spans="1:19">
      <c r="A11" s="39" t="s">
        <v>23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P9"/>
  <sheetViews>
    <sheetView workbookViewId="0">
      <selection activeCell="A7" sqref="A7:A9"/>
    </sheetView>
  </sheetViews>
  <sheetFormatPr baseColWidth="10" defaultRowHeight="12.75"/>
  <cols>
    <col min="1" max="1" width="36.7109375" style="1" bestFit="1" customWidth="1"/>
    <col min="2" max="16" width="6.28515625" style="1" customWidth="1"/>
    <col min="17" max="16384" width="11.42578125" style="1"/>
  </cols>
  <sheetData>
    <row r="1" spans="1:16">
      <c r="A1" s="48" t="s">
        <v>30</v>
      </c>
    </row>
    <row r="2" spans="1:16">
      <c r="A2" s="47" t="s">
        <v>31</v>
      </c>
    </row>
    <row r="3" spans="1:16">
      <c r="B3" s="41">
        <v>2001</v>
      </c>
      <c r="C3" s="41">
        <v>2002</v>
      </c>
      <c r="D3" s="41">
        <v>2003</v>
      </c>
      <c r="E3" s="41">
        <v>2004</v>
      </c>
      <c r="F3" s="41">
        <v>2005</v>
      </c>
      <c r="G3" s="41">
        <v>2006</v>
      </c>
      <c r="H3" s="41">
        <v>2007</v>
      </c>
      <c r="I3" s="41">
        <v>2008</v>
      </c>
      <c r="J3" s="41">
        <v>2009</v>
      </c>
      <c r="K3" s="41">
        <v>2010</v>
      </c>
      <c r="L3" s="41">
        <v>2011</v>
      </c>
      <c r="M3" s="41">
        <v>2012</v>
      </c>
      <c r="N3" s="41">
        <v>2013</v>
      </c>
      <c r="O3" s="41">
        <v>2014</v>
      </c>
      <c r="P3" s="41">
        <v>2015</v>
      </c>
    </row>
    <row r="4" spans="1:16">
      <c r="A4" s="46" t="s">
        <v>30</v>
      </c>
      <c r="B4" s="45">
        <f>[1]Feuil1!C$10</f>
        <v>274.40823102733867</v>
      </c>
      <c r="C4" s="45">
        <f>[1]Feuil1!D$10</f>
        <v>183</v>
      </c>
      <c r="D4" s="45">
        <f>[1]Feuil1!E$10</f>
        <v>129</v>
      </c>
      <c r="E4" s="45">
        <f>[1]Feuil1!F$10</f>
        <v>190</v>
      </c>
      <c r="F4" s="45">
        <f>[1]Feuil1!G$10</f>
        <v>349</v>
      </c>
      <c r="G4" s="45">
        <f>[1]Feuil1!H$10</f>
        <v>409</v>
      </c>
      <c r="H4" s="45">
        <f>[1]Feuil1!I$10</f>
        <v>207.37799999999999</v>
      </c>
      <c r="I4" s="45">
        <f>[1]Feuil1!J$10</f>
        <v>368.96499999999997</v>
      </c>
      <c r="J4" s="45">
        <f>[1]Feuil1!K$10</f>
        <v>271.13099999999997</v>
      </c>
      <c r="K4" s="45">
        <f>[1]Feuil1!L$10</f>
        <v>238.58</v>
      </c>
      <c r="L4" s="45">
        <f>[1]Feuil1!M$10</f>
        <v>282.58</v>
      </c>
      <c r="M4" s="45">
        <f>[1]Feuil1!N$10</f>
        <v>343.6</v>
      </c>
      <c r="N4" s="45">
        <f>[1]Feuil1!O$10</f>
        <v>308</v>
      </c>
      <c r="O4" s="45">
        <f>[1]Feuil1!P$10</f>
        <v>426.7</v>
      </c>
      <c r="P4" s="45">
        <f>[1]Feuil1!Q$10</f>
        <v>1105.8221114800001</v>
      </c>
    </row>
    <row r="7" spans="1:16">
      <c r="A7" s="224" t="s">
        <v>29</v>
      </c>
    </row>
    <row r="8" spans="1:16">
      <c r="A8" s="224" t="s">
        <v>28</v>
      </c>
    </row>
    <row r="9" spans="1:16">
      <c r="A9" s="223" t="s">
        <v>27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E23"/>
  <sheetViews>
    <sheetView workbookViewId="0">
      <selection activeCell="A2" sqref="A2:XFD2"/>
    </sheetView>
  </sheetViews>
  <sheetFormatPr baseColWidth="10" defaultRowHeight="12.75"/>
  <cols>
    <col min="1" max="2" width="11.42578125" style="1"/>
    <col min="3" max="3" width="10.28515625" style="1" bestFit="1" customWidth="1"/>
    <col min="4" max="5" width="13.42578125" style="1" bestFit="1" customWidth="1"/>
    <col min="6" max="16384" width="11.42578125" style="1"/>
  </cols>
  <sheetData>
    <row r="1" spans="1:5">
      <c r="A1" s="39" t="s">
        <v>53</v>
      </c>
    </row>
    <row r="2" spans="1:5">
      <c r="A2" s="50"/>
    </row>
    <row r="3" spans="1:5">
      <c r="A3" s="37"/>
      <c r="B3" s="61"/>
      <c r="C3" s="60" t="s">
        <v>52</v>
      </c>
      <c r="D3" s="60" t="s">
        <v>51</v>
      </c>
      <c r="E3" s="60" t="s">
        <v>50</v>
      </c>
    </row>
    <row r="4" spans="1:5">
      <c r="A4" s="37"/>
      <c r="B4" s="59" t="s">
        <v>49</v>
      </c>
      <c r="C4" s="58"/>
      <c r="D4" s="58"/>
      <c r="E4" s="57"/>
    </row>
    <row r="5" spans="1:5">
      <c r="A5" s="176"/>
      <c r="B5" s="52" t="s">
        <v>48</v>
      </c>
      <c r="C5" s="56">
        <v>0.53</v>
      </c>
      <c r="D5" s="56">
        <v>0.8</v>
      </c>
      <c r="E5" s="56">
        <v>1</v>
      </c>
    </row>
    <row r="6" spans="1:5">
      <c r="A6" s="176"/>
      <c r="B6" s="52" t="s">
        <v>47</v>
      </c>
      <c r="C6" s="56">
        <v>0.54113</v>
      </c>
      <c r="D6" s="56">
        <v>0.82</v>
      </c>
      <c r="E6" s="56">
        <v>1.02</v>
      </c>
    </row>
    <row r="7" spans="1:5">
      <c r="A7" s="3"/>
      <c r="B7" s="55" t="s">
        <v>46</v>
      </c>
      <c r="C7" s="54"/>
      <c r="D7" s="54"/>
      <c r="E7" s="53"/>
    </row>
    <row r="8" spans="1:5">
      <c r="A8" s="177" t="s">
        <v>45</v>
      </c>
      <c r="B8" s="52" t="s">
        <v>44</v>
      </c>
      <c r="C8" s="52">
        <v>26.1</v>
      </c>
      <c r="D8" s="51">
        <v>0</v>
      </c>
      <c r="E8" s="51">
        <v>0</v>
      </c>
    </row>
    <row r="9" spans="1:5">
      <c r="A9" s="177"/>
      <c r="B9" s="52" t="s">
        <v>43</v>
      </c>
      <c r="C9" s="52">
        <v>26.1</v>
      </c>
      <c r="D9" s="34">
        <v>25.5</v>
      </c>
      <c r="E9" s="51">
        <v>0</v>
      </c>
    </row>
    <row r="10" spans="1:5">
      <c r="A10" s="177"/>
      <c r="B10" s="52" t="s">
        <v>42</v>
      </c>
      <c r="C10" s="52">
        <v>26.1</v>
      </c>
      <c r="D10" s="52">
        <v>25.5</v>
      </c>
      <c r="E10" s="52">
        <v>25.5</v>
      </c>
    </row>
    <row r="11" spans="1:5">
      <c r="A11" s="177"/>
      <c r="B11" s="52" t="s">
        <v>41</v>
      </c>
      <c r="C11" s="34">
        <v>10</v>
      </c>
      <c r="D11" s="34">
        <v>8.5</v>
      </c>
      <c r="E11" s="34">
        <v>8.5</v>
      </c>
    </row>
    <row r="12" spans="1:5">
      <c r="A12" s="177"/>
      <c r="B12" s="52" t="s">
        <v>40</v>
      </c>
      <c r="C12" s="34">
        <v>6</v>
      </c>
      <c r="D12" s="34">
        <v>6</v>
      </c>
      <c r="E12" s="34">
        <v>6</v>
      </c>
    </row>
    <row r="13" spans="1:5">
      <c r="A13" s="177"/>
      <c r="B13" s="52" t="s">
        <v>39</v>
      </c>
      <c r="C13" s="34">
        <v>6</v>
      </c>
      <c r="D13" s="51">
        <v>0</v>
      </c>
      <c r="E13" s="51">
        <v>0</v>
      </c>
    </row>
    <row r="14" spans="1:5">
      <c r="A14" s="50"/>
    </row>
    <row r="15" spans="1:5">
      <c r="A15" s="50"/>
    </row>
    <row r="17" spans="1:1">
      <c r="A17" s="33" t="s">
        <v>38</v>
      </c>
    </row>
    <row r="18" spans="1:1" s="49" customFormat="1">
      <c r="A18" s="33" t="s">
        <v>37</v>
      </c>
    </row>
    <row r="19" spans="1:1" s="49" customFormat="1">
      <c r="A19" s="33" t="s">
        <v>36</v>
      </c>
    </row>
    <row r="20" spans="1:1" s="49" customFormat="1">
      <c r="A20" s="33" t="s">
        <v>35</v>
      </c>
    </row>
    <row r="21" spans="1:1" s="49" customFormat="1">
      <c r="A21" s="33" t="s">
        <v>34</v>
      </c>
    </row>
    <row r="22" spans="1:1" s="49" customFormat="1">
      <c r="A22" s="33" t="s">
        <v>33</v>
      </c>
    </row>
    <row r="23" spans="1:1" s="49" customFormat="1">
      <c r="A23" s="33" t="s">
        <v>32</v>
      </c>
    </row>
  </sheetData>
  <mergeCells count="2">
    <mergeCell ref="A5:A6"/>
    <mergeCell ref="A8:A13"/>
  </mergeCells>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K12"/>
  <sheetViews>
    <sheetView workbookViewId="0">
      <selection activeCell="A2" sqref="A2:XFD2"/>
    </sheetView>
  </sheetViews>
  <sheetFormatPr baseColWidth="10" defaultRowHeight="12.75"/>
  <cols>
    <col min="1" max="16384" width="11.42578125" style="1"/>
  </cols>
  <sheetData>
    <row r="1" spans="1:11">
      <c r="A1" s="39" t="s">
        <v>62</v>
      </c>
    </row>
    <row r="2" spans="1:11">
      <c r="A2" s="62" t="s">
        <v>61</v>
      </c>
    </row>
    <row r="3" spans="1:11">
      <c r="A3" s="64"/>
    </row>
    <row r="4" spans="1:11">
      <c r="A4" s="39" t="s">
        <v>60</v>
      </c>
      <c r="G4" s="39" t="s">
        <v>59</v>
      </c>
    </row>
    <row r="5" spans="1:11">
      <c r="A5" s="64"/>
    </row>
    <row r="6" spans="1:11" ht="38.25">
      <c r="A6" s="72"/>
      <c r="B6" s="71" t="s">
        <v>52</v>
      </c>
      <c r="C6" s="71" t="s">
        <v>51</v>
      </c>
      <c r="D6" s="71" t="s">
        <v>50</v>
      </c>
      <c r="E6" s="70" t="s">
        <v>58</v>
      </c>
      <c r="G6" s="72"/>
      <c r="H6" s="71" t="s">
        <v>52</v>
      </c>
      <c r="I6" s="71" t="s">
        <v>51</v>
      </c>
      <c r="J6" s="71" t="s">
        <v>50</v>
      </c>
      <c r="K6" s="70" t="s">
        <v>58</v>
      </c>
    </row>
    <row r="7" spans="1:11" ht="38.25">
      <c r="A7" s="69" t="s">
        <v>57</v>
      </c>
      <c r="B7" s="68">
        <v>0.76229000000000002</v>
      </c>
      <c r="C7" s="68">
        <v>0.81785000000000008</v>
      </c>
      <c r="D7" s="68">
        <v>1</v>
      </c>
      <c r="E7" s="65">
        <v>31.183670256726437</v>
      </c>
      <c r="G7" s="69" t="s">
        <v>57</v>
      </c>
      <c r="H7" s="66">
        <v>190.20948000000001</v>
      </c>
      <c r="I7" s="66">
        <v>98.227350000000015</v>
      </c>
      <c r="J7" s="66">
        <v>98.151950000000014</v>
      </c>
      <c r="K7" s="65">
        <v>-48.397971541691817</v>
      </c>
    </row>
    <row r="8" spans="1:11">
      <c r="A8" s="67" t="s">
        <v>56</v>
      </c>
      <c r="B8" s="68">
        <v>2.0034980899999999</v>
      </c>
      <c r="C8" s="68">
        <v>2.06022485</v>
      </c>
      <c r="D8" s="68">
        <v>2.2462</v>
      </c>
      <c r="E8" s="65">
        <v>12.113907730253937</v>
      </c>
      <c r="G8" s="67" t="s">
        <v>56</v>
      </c>
      <c r="H8" s="66">
        <v>3287.8951390799998</v>
      </c>
      <c r="I8" s="66">
        <v>3193.9813843500001</v>
      </c>
      <c r="J8" s="66">
        <v>3193.9044009499999</v>
      </c>
      <c r="K8" s="65">
        <v>-2.858690260915675</v>
      </c>
    </row>
    <row r="9" spans="1:11">
      <c r="A9" s="64"/>
    </row>
    <row r="10" spans="1:11">
      <c r="A10" s="63"/>
      <c r="B10" s="63"/>
    </row>
    <row r="11" spans="1:11">
      <c r="A11" s="62" t="s">
        <v>55</v>
      </c>
    </row>
    <row r="12" spans="1:11">
      <c r="A12" s="62" t="s">
        <v>54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dimension ref="A1:I13"/>
  <sheetViews>
    <sheetView zoomScaleNormal="100" workbookViewId="0">
      <selection activeCell="A17" sqref="A17"/>
    </sheetView>
  </sheetViews>
  <sheetFormatPr baseColWidth="10" defaultRowHeight="15"/>
  <cols>
    <col min="1" max="1" width="22" customWidth="1"/>
    <col min="2" max="2" width="10.28515625" bestFit="1" customWidth="1"/>
    <col min="3" max="4" width="11.85546875" bestFit="1" customWidth="1"/>
    <col min="6" max="6" width="24.7109375" bestFit="1" customWidth="1"/>
    <col min="7" max="7" width="10.28515625" bestFit="1" customWidth="1"/>
    <col min="8" max="9" width="11.85546875" bestFit="1" customWidth="1"/>
  </cols>
  <sheetData>
    <row r="1" spans="1:9">
      <c r="A1" s="76" t="s">
        <v>69</v>
      </c>
    </row>
    <row r="2" spans="1:9">
      <c r="A2" s="75" t="s">
        <v>68</v>
      </c>
    </row>
    <row r="3" spans="1:9">
      <c r="A3" s="75"/>
    </row>
    <row r="4" spans="1:9">
      <c r="A4" s="76" t="s">
        <v>60</v>
      </c>
      <c r="F4" s="76" t="s">
        <v>59</v>
      </c>
    </row>
    <row r="5" spans="1:9">
      <c r="A5" s="75"/>
    </row>
    <row r="6" spans="1:9" ht="25.5">
      <c r="B6" s="74" t="s">
        <v>52</v>
      </c>
      <c r="C6" s="74" t="s">
        <v>51</v>
      </c>
      <c r="D6" s="74" t="s">
        <v>50</v>
      </c>
      <c r="G6" s="74" t="s">
        <v>52</v>
      </c>
      <c r="H6" s="74" t="s">
        <v>51</v>
      </c>
      <c r="I6" s="74" t="s">
        <v>50</v>
      </c>
    </row>
    <row r="7" spans="1:9">
      <c r="A7" s="52" t="s">
        <v>67</v>
      </c>
      <c r="B7" s="73">
        <v>0.9</v>
      </c>
      <c r="C7" s="73">
        <v>0.9</v>
      </c>
      <c r="D7" s="73">
        <v>0.9</v>
      </c>
      <c r="F7" s="52" t="s">
        <v>67</v>
      </c>
      <c r="G7" s="73">
        <v>3000</v>
      </c>
      <c r="H7" s="73">
        <v>3000</v>
      </c>
      <c r="I7" s="73">
        <v>3000</v>
      </c>
    </row>
    <row r="8" spans="1:9">
      <c r="A8" s="52" t="s">
        <v>66</v>
      </c>
      <c r="B8" s="73">
        <v>0.3</v>
      </c>
      <c r="C8" s="73">
        <v>0.3</v>
      </c>
      <c r="D8" s="73">
        <v>0.3</v>
      </c>
      <c r="F8" s="52" t="s">
        <v>66</v>
      </c>
      <c r="G8" s="73">
        <v>30.06</v>
      </c>
      <c r="H8" s="73">
        <v>30.06</v>
      </c>
      <c r="I8" s="73">
        <v>30.06</v>
      </c>
    </row>
    <row r="9" spans="1:9">
      <c r="A9" s="52" t="s">
        <v>65</v>
      </c>
      <c r="B9" s="73">
        <v>0.53</v>
      </c>
      <c r="C9" s="73">
        <v>0.8</v>
      </c>
      <c r="D9" s="73">
        <v>1</v>
      </c>
      <c r="F9" s="52" t="s">
        <v>65</v>
      </c>
      <c r="G9" s="73">
        <v>0.53</v>
      </c>
      <c r="H9" s="73">
        <v>0.8</v>
      </c>
      <c r="I9" s="73">
        <v>1</v>
      </c>
    </row>
    <row r="10" spans="1:9">
      <c r="A10" s="52" t="s">
        <v>64</v>
      </c>
      <c r="B10" s="73">
        <v>0.23229000000000002</v>
      </c>
      <c r="C10" s="73">
        <v>1.7850000000000015E-2</v>
      </c>
      <c r="D10" s="73">
        <v>0</v>
      </c>
      <c r="F10" s="52" t="s">
        <v>64</v>
      </c>
      <c r="G10" s="73">
        <v>189.67948000000001</v>
      </c>
      <c r="H10" s="73">
        <v>97.427350000000018</v>
      </c>
      <c r="I10" s="73">
        <v>97.151950000000014</v>
      </c>
    </row>
    <row r="11" spans="1:9">
      <c r="A11" s="52" t="s">
        <v>63</v>
      </c>
      <c r="B11" s="73">
        <v>4.1208090000000003E-2</v>
      </c>
      <c r="C11" s="73">
        <v>4.2374850000000006E-2</v>
      </c>
      <c r="D11" s="73">
        <v>4.6200000000000005E-2</v>
      </c>
      <c r="F11" s="52" t="s">
        <v>63</v>
      </c>
      <c r="G11" s="73">
        <v>67.625659080000005</v>
      </c>
      <c r="H11" s="73">
        <v>65.69403435000001</v>
      </c>
      <c r="I11" s="73">
        <v>65.692450950000008</v>
      </c>
    </row>
    <row r="13" spans="1:9">
      <c r="A13" s="225" t="s">
        <v>175</v>
      </c>
    </row>
  </sheetData>
  <pageMargins left="0.7" right="0.7" top="0.75" bottom="0.75"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dimension ref="A1:D19"/>
  <sheetViews>
    <sheetView workbookViewId="0">
      <selection activeCell="A2" sqref="A2:XFD2"/>
    </sheetView>
  </sheetViews>
  <sheetFormatPr baseColWidth="10" defaultRowHeight="12.75"/>
  <cols>
    <col min="1" max="16384" width="11.42578125" style="77"/>
  </cols>
  <sheetData>
    <row r="1" spans="1:4">
      <c r="A1" s="78" t="s">
        <v>76</v>
      </c>
    </row>
    <row r="2" spans="1:4">
      <c r="A2" s="80" t="s">
        <v>75</v>
      </c>
    </row>
    <row r="5" spans="1:4">
      <c r="B5" s="74" t="s">
        <v>74</v>
      </c>
      <c r="C5" s="74" t="s">
        <v>73</v>
      </c>
      <c r="D5" s="74" t="s">
        <v>72</v>
      </c>
    </row>
    <row r="6" spans="1:4">
      <c r="A6" s="79">
        <v>1990</v>
      </c>
      <c r="B6" s="73">
        <v>8.4440000000000008</v>
      </c>
      <c r="C6" s="73">
        <v>1.143</v>
      </c>
      <c r="D6" s="73">
        <v>2.0960000000000001</v>
      </c>
    </row>
    <row r="7" spans="1:4">
      <c r="A7" s="79">
        <v>1995</v>
      </c>
      <c r="B7" s="73">
        <v>11.472</v>
      </c>
      <c r="C7" s="73">
        <v>1.877</v>
      </c>
      <c r="D7" s="73">
        <v>4.0289999999999999</v>
      </c>
    </row>
    <row r="8" spans="1:4">
      <c r="A8" s="79">
        <v>2000</v>
      </c>
      <c r="B8" s="73">
        <v>14.635</v>
      </c>
      <c r="C8" s="73">
        <v>2.5979999999999999</v>
      </c>
      <c r="D8" s="73">
        <v>9.6210000000000004</v>
      </c>
    </row>
    <row r="9" spans="1:4">
      <c r="A9" s="79">
        <v>2005</v>
      </c>
      <c r="B9" s="73">
        <v>19.437999999999999</v>
      </c>
      <c r="C9" s="73">
        <v>4.3840000000000003</v>
      </c>
      <c r="D9" s="73">
        <v>16.747</v>
      </c>
    </row>
    <row r="10" spans="1:4">
      <c r="A10" s="79">
        <v>2010</v>
      </c>
      <c r="B10" s="73">
        <v>21.98</v>
      </c>
      <c r="C10" s="73">
        <v>5.89</v>
      </c>
      <c r="D10" s="73">
        <v>24.132999999999999</v>
      </c>
    </row>
    <row r="11" spans="1:4">
      <c r="A11" s="79">
        <v>2011</v>
      </c>
      <c r="B11" s="73">
        <v>22.071999999999999</v>
      </c>
      <c r="C11" s="73">
        <v>5.9</v>
      </c>
      <c r="D11" s="73">
        <v>22.03</v>
      </c>
    </row>
    <row r="12" spans="1:4">
      <c r="A12" s="79">
        <v>2012</v>
      </c>
      <c r="B12" s="73">
        <v>21.58</v>
      </c>
      <c r="C12" s="73">
        <v>6.1</v>
      </c>
      <c r="D12" s="73">
        <v>25.286000000000001</v>
      </c>
    </row>
    <row r="13" spans="1:4">
      <c r="A13" s="79">
        <v>2013</v>
      </c>
      <c r="B13" s="73">
        <v>21.065999999999999</v>
      </c>
      <c r="C13" s="73">
        <v>6.2</v>
      </c>
      <c r="D13" s="73">
        <v>26.298999999999999</v>
      </c>
    </row>
    <row r="14" spans="1:4">
      <c r="A14" s="79">
        <v>2014</v>
      </c>
      <c r="B14" s="73">
        <v>20.73</v>
      </c>
      <c r="C14" s="73">
        <v>7.1</v>
      </c>
      <c r="D14" s="73">
        <v>25.027999999999999</v>
      </c>
    </row>
    <row r="15" spans="1:4">
      <c r="A15" s="79">
        <v>2015</v>
      </c>
      <c r="B15" s="73">
        <v>20.693000000000001</v>
      </c>
      <c r="C15" s="73">
        <v>7.1280000000000001</v>
      </c>
      <c r="D15" s="73">
        <v>25.405000000000001</v>
      </c>
    </row>
    <row r="18" spans="1:1">
      <c r="A18" s="78" t="s">
        <v>71</v>
      </c>
    </row>
    <row r="19" spans="1:1">
      <c r="A19" s="78" t="s">
        <v>70</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dimension ref="A1:I26"/>
  <sheetViews>
    <sheetView workbookViewId="0">
      <selection activeCell="A2" sqref="A2:XFD2"/>
    </sheetView>
  </sheetViews>
  <sheetFormatPr baseColWidth="10" defaultRowHeight="12.75"/>
  <cols>
    <col min="1" max="16384" width="11.42578125" style="1"/>
  </cols>
  <sheetData>
    <row r="1" spans="1:9">
      <c r="A1" s="78" t="s">
        <v>96</v>
      </c>
    </row>
    <row r="2" spans="1:9">
      <c r="A2" s="80" t="s">
        <v>75</v>
      </c>
    </row>
    <row r="5" spans="1:9">
      <c r="A5" s="190" t="s">
        <v>95</v>
      </c>
      <c r="B5" s="192">
        <v>53.225999999999999</v>
      </c>
      <c r="C5" s="194" t="s">
        <v>72</v>
      </c>
      <c r="D5" s="104"/>
      <c r="E5" s="103"/>
      <c r="F5" s="196" t="s">
        <v>94</v>
      </c>
      <c r="G5" s="196"/>
      <c r="H5" s="102"/>
      <c r="I5" s="3"/>
    </row>
    <row r="6" spans="1:9">
      <c r="A6" s="191"/>
      <c r="B6" s="193"/>
      <c r="C6" s="195"/>
      <c r="D6" s="101"/>
      <c r="E6" s="100"/>
      <c r="F6" s="197">
        <v>27.821000000000002</v>
      </c>
      <c r="G6" s="197"/>
      <c r="H6" s="100"/>
      <c r="I6" s="3"/>
    </row>
    <row r="7" spans="1:9">
      <c r="A7" s="191"/>
      <c r="B7" s="193"/>
      <c r="C7" s="195"/>
      <c r="D7" s="99"/>
      <c r="E7" s="98" t="s">
        <v>93</v>
      </c>
      <c r="F7" s="97">
        <v>20.693000000000001</v>
      </c>
      <c r="G7" s="96"/>
      <c r="H7" s="95" t="s">
        <v>85</v>
      </c>
      <c r="I7" s="3"/>
    </row>
    <row r="8" spans="1:9">
      <c r="A8" s="191"/>
      <c r="B8" s="193"/>
      <c r="C8" s="198">
        <v>25.405000000000001</v>
      </c>
      <c r="D8" s="200" t="s">
        <v>92</v>
      </c>
      <c r="E8" s="201"/>
      <c r="F8" s="202" t="s">
        <v>91</v>
      </c>
      <c r="G8" s="203"/>
      <c r="H8" s="186">
        <v>7.1280000000000001</v>
      </c>
      <c r="I8" s="3"/>
    </row>
    <row r="9" spans="1:9">
      <c r="A9" s="31" t="s">
        <v>90</v>
      </c>
      <c r="B9" s="94">
        <v>17.7</v>
      </c>
      <c r="C9" s="199"/>
      <c r="D9" s="187">
        <v>18.608459740002967</v>
      </c>
      <c r="E9" s="188"/>
      <c r="F9" s="189">
        <v>2.0845402599970342</v>
      </c>
      <c r="G9" s="188"/>
      <c r="H9" s="186"/>
      <c r="I9" s="3"/>
    </row>
    <row r="10" spans="1:9">
      <c r="A10" s="90"/>
      <c r="B10" s="93"/>
      <c r="C10" s="89"/>
      <c r="D10" s="88"/>
      <c r="E10" s="88"/>
      <c r="F10" s="88"/>
      <c r="G10" s="88"/>
      <c r="H10" s="88"/>
      <c r="I10" s="3"/>
    </row>
    <row r="11" spans="1:9">
      <c r="A11" s="37"/>
      <c r="B11" s="37"/>
      <c r="C11" s="180" t="s">
        <v>89</v>
      </c>
      <c r="D11" s="181">
        <v>38.302048365091792</v>
      </c>
      <c r="E11" s="87" t="s">
        <v>86</v>
      </c>
      <c r="F11" s="86">
        <v>33.766366162671787</v>
      </c>
      <c r="G11" s="85"/>
      <c r="H11" s="182" t="s">
        <v>88</v>
      </c>
      <c r="I11" s="178" t="s">
        <v>84</v>
      </c>
    </row>
    <row r="12" spans="1:9" ht="25.5">
      <c r="A12" s="37"/>
      <c r="B12" s="37"/>
      <c r="C12" s="180"/>
      <c r="D12" s="181"/>
      <c r="E12" s="92" t="s">
        <v>11</v>
      </c>
      <c r="F12" s="92" t="s">
        <v>7</v>
      </c>
      <c r="G12" s="92" t="s">
        <v>82</v>
      </c>
      <c r="H12" s="183"/>
      <c r="I12" s="179"/>
    </row>
    <row r="13" spans="1:9">
      <c r="A13" s="37"/>
      <c r="B13" s="37"/>
      <c r="C13" s="180"/>
      <c r="D13" s="181"/>
      <c r="E13" s="91">
        <v>26.979182014380886</v>
      </c>
      <c r="F13" s="91">
        <v>3.9948663507109003</v>
      </c>
      <c r="G13" s="91">
        <v>2.7923177975800004</v>
      </c>
      <c r="H13" s="82">
        <v>4.3356822024199992</v>
      </c>
      <c r="I13" s="81">
        <v>0.2</v>
      </c>
    </row>
    <row r="14" spans="1:9">
      <c r="A14" s="90"/>
      <c r="B14" s="88"/>
      <c r="C14" s="89"/>
      <c r="D14" s="88"/>
      <c r="E14" s="88"/>
      <c r="F14" s="88"/>
      <c r="G14" s="88"/>
      <c r="H14" s="88"/>
      <c r="I14" s="3"/>
    </row>
    <row r="15" spans="1:9">
      <c r="A15" s="37"/>
      <c r="B15" s="37"/>
      <c r="C15" s="180" t="s">
        <v>87</v>
      </c>
      <c r="D15" s="181">
        <v>27.694242787085884</v>
      </c>
      <c r="E15" s="87" t="s">
        <v>86</v>
      </c>
      <c r="F15" s="86">
        <v>23.158560584665885</v>
      </c>
      <c r="G15" s="85"/>
      <c r="H15" s="182" t="s">
        <v>85</v>
      </c>
      <c r="I15" s="178" t="s">
        <v>84</v>
      </c>
    </row>
    <row r="16" spans="1:9" ht="25.5">
      <c r="A16" s="37"/>
      <c r="B16" s="37"/>
      <c r="C16" s="180"/>
      <c r="D16" s="181"/>
      <c r="E16" s="184" t="s">
        <v>83</v>
      </c>
      <c r="F16" s="184"/>
      <c r="G16" s="84" t="s">
        <v>82</v>
      </c>
      <c r="H16" s="183"/>
      <c r="I16" s="179"/>
    </row>
    <row r="17" spans="1:9">
      <c r="A17" s="37"/>
      <c r="B17" s="37"/>
      <c r="C17" s="180"/>
      <c r="D17" s="181"/>
      <c r="E17" s="185">
        <v>20.366242787085884</v>
      </c>
      <c r="F17" s="185"/>
      <c r="G17" s="83">
        <v>2.7923177975800004</v>
      </c>
      <c r="H17" s="82">
        <v>4.3356822024199992</v>
      </c>
      <c r="I17" s="81">
        <v>0.2</v>
      </c>
    </row>
    <row r="21" spans="1:9">
      <c r="A21" s="62" t="s">
        <v>81</v>
      </c>
      <c r="B21" s="77"/>
    </row>
    <row r="22" spans="1:9">
      <c r="A22" s="62" t="s">
        <v>80</v>
      </c>
      <c r="B22" s="77"/>
    </row>
    <row r="23" spans="1:9">
      <c r="A23" s="78" t="s">
        <v>79</v>
      </c>
      <c r="B23" s="77"/>
    </row>
    <row r="24" spans="1:9">
      <c r="A24" s="78" t="s">
        <v>78</v>
      </c>
      <c r="B24" s="77"/>
      <c r="C24" s="77"/>
    </row>
    <row r="25" spans="1:9">
      <c r="A25" s="78" t="s">
        <v>77</v>
      </c>
      <c r="B25" s="77"/>
      <c r="C25" s="77"/>
    </row>
    <row r="26" spans="1:9">
      <c r="A26" s="77"/>
      <c r="B26" s="77"/>
      <c r="C26" s="77"/>
    </row>
  </sheetData>
  <mergeCells count="21">
    <mergeCell ref="A5:A8"/>
    <mergeCell ref="B5:B8"/>
    <mergeCell ref="C5:C7"/>
    <mergeCell ref="F5:G5"/>
    <mergeCell ref="F6:G6"/>
    <mergeCell ref="C8:C9"/>
    <mergeCell ref="D8:E8"/>
    <mergeCell ref="F8:G8"/>
    <mergeCell ref="H8:H9"/>
    <mergeCell ref="D9:E9"/>
    <mergeCell ref="F9:G9"/>
    <mergeCell ref="C11:C13"/>
    <mergeCell ref="D11:D13"/>
    <mergeCell ref="H11:H12"/>
    <mergeCell ref="I11:I12"/>
    <mergeCell ref="C15:C17"/>
    <mergeCell ref="D15:D17"/>
    <mergeCell ref="H15:H16"/>
    <mergeCell ref="I15:I16"/>
    <mergeCell ref="E16:F16"/>
    <mergeCell ref="E17:F1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22</vt:i4>
      </vt:variant>
    </vt:vector>
  </HeadingPairs>
  <TitlesOfParts>
    <vt:vector size="22" baseType="lpstr">
      <vt:lpstr>F13 Tab1</vt:lpstr>
      <vt:lpstr>F13 Graph1</vt:lpstr>
      <vt:lpstr>F13 Graph2</vt:lpstr>
      <vt:lpstr>F13 Graph3</vt:lpstr>
      <vt:lpstr>F13 Tab2</vt:lpstr>
      <vt:lpstr>F13 Tab3</vt:lpstr>
      <vt:lpstr>F13 Graph4</vt:lpstr>
      <vt:lpstr>F14 Graph 1</vt:lpstr>
      <vt:lpstr>F14 Graph2</vt:lpstr>
      <vt:lpstr>F14 Graph3</vt:lpstr>
      <vt:lpstr>F15 Graph1</vt:lpstr>
      <vt:lpstr>F15 Graph2</vt:lpstr>
      <vt:lpstr>F15 Graph3</vt:lpstr>
      <vt:lpstr>F15 Graph4</vt:lpstr>
      <vt:lpstr>F16 Tab</vt:lpstr>
      <vt:lpstr>F16 Graph1</vt:lpstr>
      <vt:lpstr>F16 Graph2</vt:lpstr>
      <vt:lpstr>F16 Graph3</vt:lpstr>
      <vt:lpstr>F17 Tab</vt:lpstr>
      <vt:lpstr>F17 Graph1</vt:lpstr>
      <vt:lpstr>F17 Graph2</vt:lpstr>
      <vt:lpstr>F17 Graph3</vt:lpstr>
    </vt:vector>
  </TitlesOfParts>
  <Company>MSS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Soual Hélène</dc:creator>
  <cp:lastModifiedBy>Soual Hélène</cp:lastModifiedBy>
  <dcterms:created xsi:type="dcterms:W3CDTF">2016-08-24T11:43:16Z</dcterms:created>
  <dcterms:modified xsi:type="dcterms:W3CDTF">2016-08-24T11:53:24Z</dcterms:modified>
</cp:coreProperties>
</file>