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30" yWindow="120" windowWidth="13590" windowHeight="12255" tabRatio="820" firstSheet="31" activeTab="46"/>
  </bookViews>
  <sheets>
    <sheet name="F3 Tab" sheetId="1" r:id="rId1"/>
    <sheet name="F3 Graph1" sheetId="2" r:id="rId2"/>
    <sheet name="F3 Graph2" sheetId="3" r:id="rId3"/>
    <sheet name="F3 Graph3" sheetId="4" r:id="rId4"/>
    <sheet name="F3 Graph4" sheetId="5" r:id="rId5"/>
    <sheet name="F4 Tab" sheetId="6" r:id="rId6"/>
    <sheet name="F4 Graph1" sheetId="7" r:id="rId7"/>
    <sheet name="F4 Graph2" sheetId="8" r:id="rId8"/>
    <sheet name="F4 Graph3" sheetId="9" r:id="rId9"/>
    <sheet name="F5 Tab" sheetId="10" r:id="rId10"/>
    <sheet name="F5 Graph1" sheetId="11" r:id="rId11"/>
    <sheet name="F5 Graph2" sheetId="12" r:id="rId12"/>
    <sheet name="F5 Carte" sheetId="13" r:id="rId13"/>
    <sheet name="F5 Graph3" sheetId="14" r:id="rId14"/>
    <sheet name="F6 Tab1" sheetId="15" r:id="rId15"/>
    <sheet name="F6 Tab2" sheetId="16" r:id="rId16"/>
    <sheet name="F6 Tab3" sheetId="18" r:id="rId17"/>
    <sheet name="F6 Graph1" sheetId="19" r:id="rId18"/>
    <sheet name="F6 Carte" sheetId="20" r:id="rId19"/>
    <sheet name="F7 Tab1" sheetId="21" r:id="rId20"/>
    <sheet name="F7 Graph1" sheetId="22" r:id="rId21"/>
    <sheet name="F7 Graph2" sheetId="23" r:id="rId22"/>
    <sheet name="F7 Tab2" sheetId="24" r:id="rId23"/>
    <sheet name="F7 Tab3" sheetId="25" r:id="rId24"/>
    <sheet name="F7 Carte" sheetId="26" r:id="rId25"/>
    <sheet name="F8 Tab1" sheetId="27" r:id="rId26"/>
    <sheet name="F8 Graph1" sheetId="28" r:id="rId27"/>
    <sheet name="F8 Graph2" sheetId="29" r:id="rId28"/>
    <sheet name="F9 Tab1" sheetId="33" r:id="rId29"/>
    <sheet name="F9 Graph1" sheetId="34" r:id="rId30"/>
    <sheet name="F9 Graph2" sheetId="35" r:id="rId31"/>
    <sheet name="F9 Tab2" sheetId="36" r:id="rId32"/>
    <sheet name="F10 Tab 1" sheetId="51" r:id="rId33"/>
    <sheet name="F10 Graph1" sheetId="38" r:id="rId34"/>
    <sheet name="F10 Carte" sheetId="39" r:id="rId35"/>
    <sheet name="F10 Graph3" sheetId="40" r:id="rId36"/>
    <sheet name="F10 Tab2" sheetId="41" r:id="rId37"/>
    <sheet name="F11 Tab1" sheetId="42" r:id="rId38"/>
    <sheet name="F11 Graph1" sheetId="43" r:id="rId39"/>
    <sheet name="F11 Graph2" sheetId="44" r:id="rId40"/>
    <sheet name="F11 Graph3" sheetId="45" r:id="rId41"/>
    <sheet name="F12 Tab1" sheetId="46" r:id="rId42"/>
    <sheet name="F12 Graph1" sheetId="47" r:id="rId43"/>
    <sheet name="F12 Graph2" sheetId="48" r:id="rId44"/>
    <sheet name="F12 Graph3" sheetId="49" r:id="rId45"/>
    <sheet name="F12 Carte" sheetId="50" r:id="rId46"/>
    <sheet name="Feuil2" sheetId="52" r:id="rId47"/>
  </sheets>
  <externalReferences>
    <externalReference r:id="rId48"/>
  </externalReferences>
  <calcPr calcId="145621"/>
</workbook>
</file>

<file path=xl/calcChain.xml><?xml version="1.0" encoding="utf-8"?>
<calcChain xmlns="http://schemas.openxmlformats.org/spreadsheetml/2006/main">
  <c r="B5" i="38" l="1"/>
  <c r="C5" i="38"/>
  <c r="D5" i="38"/>
  <c r="E5" i="38"/>
  <c r="F5" i="38"/>
  <c r="G5" i="38"/>
  <c r="H5" i="38"/>
  <c r="I5" i="38"/>
  <c r="J5" i="38"/>
  <c r="K5" i="38"/>
  <c r="M5" i="38"/>
  <c r="N5" i="38"/>
  <c r="O5" i="38"/>
  <c r="Q5" i="38"/>
  <c r="R5" i="38"/>
  <c r="S5" i="38"/>
  <c r="B4" i="38"/>
  <c r="C4" i="38"/>
  <c r="D4" i="38"/>
  <c r="E4" i="38"/>
  <c r="F4" i="38"/>
  <c r="G4" i="38"/>
  <c r="H4" i="38"/>
  <c r="J4" i="38"/>
  <c r="K4" i="38"/>
  <c r="L4" i="38"/>
  <c r="M4" i="38"/>
  <c r="S4" i="38" l="1"/>
  <c r="L5" i="38" l="1"/>
  <c r="P5" i="38" l="1"/>
  <c r="R4" i="38" l="1"/>
  <c r="I4" i="38"/>
  <c r="N4" i="38"/>
  <c r="Q4" i="38" l="1"/>
  <c r="O4" i="38" l="1"/>
  <c r="P4" i="38" l="1"/>
</calcChain>
</file>

<file path=xl/sharedStrings.xml><?xml version="1.0" encoding="utf-8"?>
<sst xmlns="http://schemas.openxmlformats.org/spreadsheetml/2006/main" count="490" uniqueCount="300">
  <si>
    <r>
      <t>Source &gt;</t>
    </r>
    <r>
      <rPr>
        <sz val="7.5"/>
        <color rgb="FF000000"/>
        <rFont val="Arial Narrow"/>
        <family val="2"/>
      </rPr>
      <t xml:space="preserve"> DREES, Comptes de la santé.</t>
    </r>
  </si>
  <si>
    <t xml:space="preserve">La ROSP est retracée dans le poste « autres soins et contrats » de la CSBM, ainsi que les contrats et autres rémunérations forfaitaires. Hors ROSP, le montant des rémunérations forfaitaires s’élève à 228 millions d’euros en 2015 (généralistes et spécialistes confondus). </t>
  </si>
  <si>
    <r>
      <t>Note &gt;</t>
    </r>
    <r>
      <rPr>
        <sz val="7.5"/>
        <color rgb="FF000000"/>
        <rFont val="Arial Narrow"/>
        <family val="2"/>
      </rPr>
      <t xml:space="preserve"> La consommation de soins de médecins généralistes comprend les dépenses présentées au remboursement des régimes de base (CNAMTS, RSI, MSA…), les dépenses non présentées et les dépenses non remboursables (soins de médecins non conventionnés…).</t>
    </r>
  </si>
  <si>
    <t>ROSP  (en millions €)</t>
  </si>
  <si>
    <t>Volume</t>
  </si>
  <si>
    <t>Prix</t>
  </si>
  <si>
    <t>Évolution (en %)</t>
  </si>
  <si>
    <t>Valeur</t>
  </si>
  <si>
    <t>Consommation totale  (en millions €)</t>
  </si>
  <si>
    <t>Tableau - Consommation de soins de médecins généralistes en ville</t>
  </si>
  <si>
    <r>
      <t>Source &gt;</t>
    </r>
    <r>
      <rPr>
        <sz val="11"/>
        <color theme="1"/>
        <rFont val="Calibri"/>
        <family val="2"/>
        <scheme val="minor"/>
      </rPr>
      <t xml:space="preserve"> </t>
    </r>
    <r>
      <rPr>
        <sz val="7.5"/>
        <color theme="1"/>
        <rFont val="Arial Narrow"/>
        <family val="2"/>
      </rPr>
      <t>DREES, Comptes de la santé.</t>
    </r>
  </si>
  <si>
    <r>
      <t xml:space="preserve">Note &gt; </t>
    </r>
    <r>
      <rPr>
        <sz val="7.5"/>
        <color rgb="FF000000"/>
        <rFont val="Arial Narrow"/>
        <family val="2"/>
      </rPr>
      <t>L’indice de prix calculé par l’INSEE est commun aux médecins généralistes et spécialistes.</t>
    </r>
  </si>
  <si>
    <t>en %</t>
  </si>
  <si>
    <t>Graphique 1 - Évolution de la consommation de soins de généralistes en ville</t>
  </si>
  <si>
    <r>
      <t>Source &gt;</t>
    </r>
    <r>
      <rPr>
        <sz val="7.5"/>
        <color theme="1"/>
        <rFont val="Arial Narrow"/>
        <family val="2"/>
      </rPr>
      <t xml:space="preserve"> CNAMTS, SNIR, AMOS, calculs DREES.</t>
    </r>
  </si>
  <si>
    <r>
      <t xml:space="preserve">Champ &gt; </t>
    </r>
    <r>
      <rPr>
        <sz val="7.5"/>
        <color rgb="FF000000"/>
        <rFont val="Arial Narrow"/>
        <family val="2"/>
      </rPr>
      <t>Honoraires des généralistes libéraux, honoraires perçus en établissements privés inclus, hors ROSP ; France entière.</t>
    </r>
  </si>
  <si>
    <t>Généralistes tous secteurs</t>
  </si>
  <si>
    <t>Généralistes secteur 2</t>
  </si>
  <si>
    <t>Graphique 2 - Part des dépassements dans les honoraires des généralistes libéraux</t>
  </si>
  <si>
    <r>
      <t>Source &gt;</t>
    </r>
    <r>
      <rPr>
        <sz val="7.5"/>
        <color theme="1"/>
        <rFont val="Arial Narrow"/>
        <family val="2"/>
      </rPr>
      <t xml:space="preserve"> CNAMTS, SNIR jusqu’en 2014, AMOS en 2015, calculs DREES</t>
    </r>
  </si>
  <si>
    <r>
      <t xml:space="preserve">Champ &gt; </t>
    </r>
    <r>
      <rPr>
        <sz val="7.5"/>
        <color rgb="FF000000"/>
        <rFont val="Arial Narrow"/>
        <family val="2"/>
      </rPr>
      <t xml:space="preserve">Médecins généralistes libéraux actifs à part entière, </t>
    </r>
    <r>
      <rPr>
        <i/>
        <sz val="7.5"/>
        <color rgb="FF000000"/>
        <rFont val="Arial Narrow"/>
        <family val="2"/>
      </rPr>
      <t xml:space="preserve">i.e. </t>
    </r>
    <r>
      <rPr>
        <sz val="7.5"/>
        <color rgb="FF000000"/>
        <rFont val="Arial Narrow"/>
        <family val="2"/>
      </rPr>
      <t>ayant exercé une activité libérale normale sur une année complète. Sont exclus les médecins de plus de 65 ans, ceux qui se sont installés en cours d’année, ceux qui exercent à l’hôpital à temps plein et ceux qui ne sont pas conventionnés. France entière.</t>
    </r>
  </si>
  <si>
    <t>Dépassements généralistes secteur 2</t>
  </si>
  <si>
    <t>Honoraires moyens hors ROSP</t>
  </si>
  <si>
    <t>Honoraires moyens y compris ROSP à partir de 2012</t>
  </si>
  <si>
    <t>Graphique 3 - Évolution des honoraires annuels moyens des généralistes en activité à part entière</t>
  </si>
  <si>
    <r>
      <t>Source &gt;</t>
    </r>
    <r>
      <rPr>
        <sz val="7.5"/>
        <color theme="1"/>
        <rFont val="Arial Narrow"/>
        <family val="2"/>
      </rPr>
      <t xml:space="preserve"> CNAMTS, régime général, France métropolitaine, traitement DREES.</t>
    </r>
  </si>
  <si>
    <r>
      <t>*</t>
    </r>
    <r>
      <rPr>
        <sz val="7.5"/>
        <color rgb="FF000000"/>
        <rFont val="Arial Narrow"/>
        <family val="2"/>
      </rPr>
      <t xml:space="preserve"> Dépense présentée au remboursement = dépense au tarif opposable + dépassements d’honoraires.</t>
    </r>
  </si>
  <si>
    <t>Rémunération médecin traitant</t>
  </si>
  <si>
    <t>Dépassements actes techniques</t>
  </si>
  <si>
    <t>Actes techniques</t>
  </si>
  <si>
    <t>Dépassements actes cliniques</t>
  </si>
  <si>
    <t>Actes cliniques</t>
  </si>
  <si>
    <t>en millions d'euros</t>
  </si>
  <si>
    <t>Graphique 4 - Structure de la dépense présentée* de soins d’omnipraticiens libéraux en cabinet de ville</t>
  </si>
  <si>
    <r>
      <t>Source &gt;</t>
    </r>
    <r>
      <rPr>
        <sz val="7.5"/>
        <color theme="1"/>
        <rFont val="Arial Narrow"/>
        <family val="2"/>
      </rPr>
      <t xml:space="preserve"> DREES, Comptes de la santé</t>
    </r>
  </si>
  <si>
    <t xml:space="preserve">Pour les spécialistes comme pour les généralistes, la ROSP est retracée dans le poste « autres soins et contrats » de la CSBM, ainsi que les contrats et autres rémunérations forfaitaires. Hors ROSP, le montant des rémunérations forfaitaires s’élève à 228 millions d’euros en 2015 (généralistes et spécialistes confondus). </t>
  </si>
  <si>
    <r>
      <t>Note &gt;</t>
    </r>
    <r>
      <rPr>
        <sz val="7.5"/>
        <color rgb="FF000000"/>
        <rFont val="Arial Narrow"/>
        <family val="2"/>
      </rPr>
      <t xml:space="preserve"> L’indice de prix, calculé par l’INSEE, est commun aux médecins spécialistes et généralistes jusqu’en 2015. La consommation de soins de spécialistes a été révisée à la suite de l’utilisation de taux moyens de remboursements finement adaptés à la nomenclature des comptes de la santé (annexe 2).</t>
    </r>
  </si>
  <si>
    <t>ROSP (en millions €)</t>
  </si>
  <si>
    <t>Évolution du total   (en %)</t>
  </si>
  <si>
    <t>Tableau - Consommation de soins de médecins spécialistes en ville</t>
  </si>
  <si>
    <t>Dépassements spécialistes secteur 2</t>
  </si>
  <si>
    <t>Graphique 1 - Évolution des honoraires annuels moyens des spécialistes libéraux en activité à part entière</t>
  </si>
  <si>
    <r>
      <t>Source &gt;</t>
    </r>
    <r>
      <rPr>
        <sz val="7.5"/>
        <color theme="1"/>
        <rFont val="Arial Narrow"/>
        <family val="2"/>
      </rPr>
      <t xml:space="preserve"> DREES, Comptes de la santé.</t>
    </r>
  </si>
  <si>
    <r>
      <t xml:space="preserve">Champ &gt; </t>
    </r>
    <r>
      <rPr>
        <sz val="7.5"/>
        <color rgb="FF000000"/>
        <rFont val="Arial Narrow"/>
        <family val="2"/>
      </rPr>
      <t>France entière.</t>
    </r>
  </si>
  <si>
    <t>Spécialistes tous secteurs</t>
  </si>
  <si>
    <t>Spécialistes secteur 2</t>
  </si>
  <si>
    <t>Graphique 2 - Part des dépassements dans les honoraires des spécialistes libéraux</t>
  </si>
  <si>
    <r>
      <t>Source &gt;</t>
    </r>
    <r>
      <rPr>
        <sz val="7.5"/>
        <color rgb="FF000000"/>
        <rFont val="Arial Narrow"/>
        <family val="2"/>
      </rPr>
      <t xml:space="preserve"> CNAMTS, régime général, France métropolitaine, traitement DREES.</t>
    </r>
  </si>
  <si>
    <t>En revanche, la ROSP est retracée dans le poste « autres soins et contrats » de la CSBM.</t>
  </si>
  <si>
    <t xml:space="preserve">La consommation de soins de médecins spécialistes comprend les dépenses présentées au remboursement des régimes de base (CNAMTS, RSI, MSA…), les dépenses non présentées et les dépenses non remboursables (soins de médecins non conventionnés…). </t>
  </si>
  <si>
    <r>
      <t>*</t>
    </r>
    <r>
      <rPr>
        <sz val="7.5"/>
        <color rgb="FF000000"/>
        <rFont val="Arial Narrow"/>
        <family val="2"/>
      </rPr>
      <t xml:space="preserve"> Dépense présentée au remboursement = dépense au tarif opposable + dépassements d’honoraires. </t>
    </r>
  </si>
  <si>
    <t>Rémunérations forfaitaires</t>
  </si>
  <si>
    <t>en milliards d'euros</t>
  </si>
  <si>
    <t>Graphique 3 - Structure de la dépense présentée* de soins de spécialistes libéraux en cabinet de ville</t>
  </si>
  <si>
    <t>dont salariés hospitaliers</t>
  </si>
  <si>
    <t xml:space="preserve">Médecins salariés </t>
  </si>
  <si>
    <t>Médecins libéraux et mixtes</t>
  </si>
  <si>
    <t xml:space="preserve">Ensemble </t>
  </si>
  <si>
    <t>Tableau - Effectifs de médecins par mode conventionnel</t>
  </si>
  <si>
    <r>
      <t>Note &gt;</t>
    </r>
    <r>
      <rPr>
        <sz val="7.5"/>
        <color rgb="FF000000"/>
        <rFont val="Arial Narrow"/>
        <family val="2"/>
      </rPr>
      <t xml:space="preserve"> DP : droit permanent à dépassement (dispositif en extinction, antérieur à la création du secteur 2).</t>
    </r>
  </si>
  <si>
    <t>Non conventionnés</t>
  </si>
  <si>
    <t>Secteur 2 et DP</t>
  </si>
  <si>
    <t>Secteur 1</t>
  </si>
  <si>
    <t>Spécialistes libéraux</t>
  </si>
  <si>
    <t>Omnipraticiens libéraux</t>
  </si>
  <si>
    <t>en milliers</t>
  </si>
  <si>
    <t>Graphique 2 - Effectifs des médecins libéraux</t>
  </si>
  <si>
    <t>Provence-Alpes-Côte d'Azur</t>
  </si>
  <si>
    <t>Pays de la Loire</t>
  </si>
  <si>
    <t>Normandie</t>
  </si>
  <si>
    <t>Mayotte</t>
  </si>
  <si>
    <t>Martinique</t>
  </si>
  <si>
    <t>Languedoc-Roussillon-Midi-Pyrénées</t>
  </si>
  <si>
    <t>La Réunion</t>
  </si>
  <si>
    <t>Ile-de-France</t>
  </si>
  <si>
    <t>Guyane</t>
  </si>
  <si>
    <t>Guadeloupe</t>
  </si>
  <si>
    <t>Corse</t>
  </si>
  <si>
    <t>Centre-Val de Loire</t>
  </si>
  <si>
    <t>Bretagne</t>
  </si>
  <si>
    <t>Bourgogne-Franche-Comté</t>
  </si>
  <si>
    <t>Auvergne-Rhône-Alpes</t>
  </si>
  <si>
    <t>Alsace-Champagne-Ardenne-Lorraine</t>
  </si>
  <si>
    <t>Densité</t>
  </si>
  <si>
    <t>Régions</t>
  </si>
  <si>
    <t>Pour 100 000 habitants</t>
  </si>
  <si>
    <t>Carte - Densité de médecins en 2015</t>
  </si>
  <si>
    <t>65 ans ou +</t>
  </si>
  <si>
    <t>60 à 64 ans</t>
  </si>
  <si>
    <t>55 à 59 ans</t>
  </si>
  <si>
    <t>50 à 54 ans</t>
  </si>
  <si>
    <t>45 à 49 ans</t>
  </si>
  <si>
    <t>40 à 44 ans</t>
  </si>
  <si>
    <t>35 à 39 ans</t>
  </si>
  <si>
    <t>- de 34 ans</t>
  </si>
  <si>
    <t>Femmes</t>
  </si>
  <si>
    <t>Hommes</t>
  </si>
  <si>
    <r>
      <t>Champ &gt;</t>
    </r>
    <r>
      <rPr>
        <sz val="7.5"/>
        <color rgb="FF000000"/>
        <rFont val="Arial Narrow"/>
        <family val="2"/>
      </rPr>
      <t xml:space="preserve"> France entière.</t>
    </r>
  </si>
  <si>
    <t>(en %)</t>
  </si>
  <si>
    <t xml:space="preserve">Évolution </t>
  </si>
  <si>
    <t>(en millions €)</t>
  </si>
  <si>
    <t xml:space="preserve">Consommation </t>
  </si>
  <si>
    <t>Tableau 1 - Consommation de soins de sages-femmes en ville</t>
  </si>
  <si>
    <t>* Professionnels en activité à part entière (APE).</t>
  </si>
  <si>
    <t>Évolution   (en %)</t>
  </si>
  <si>
    <t>Honoraires moyens par an *   (en k€)</t>
  </si>
  <si>
    <t>Tableau 2 - Honoraires moyens des sages-femmes libérales</t>
  </si>
  <si>
    <r>
      <t>Source &gt;</t>
    </r>
    <r>
      <rPr>
        <sz val="7.5"/>
        <color rgb="FF000000"/>
        <rFont val="Arial Narrow"/>
        <family val="2"/>
      </rPr>
      <t xml:space="preserve"> DREES, ADELI jusqu’en 2009, RPPS à partir de 2010.</t>
    </r>
  </si>
  <si>
    <r>
      <t xml:space="preserve">Note &gt; </t>
    </r>
    <r>
      <rPr>
        <sz val="7.5"/>
        <color rgb="FF000000"/>
        <rFont val="Arial Narrow"/>
        <family val="2"/>
      </rPr>
      <t>Les effectifs renseignés pour l’année N correspondent aux professionnels de santé inscrits au répertoire RPPS au 1</t>
    </r>
    <r>
      <rPr>
        <vertAlign val="superscript"/>
        <sz val="7.5"/>
        <color rgb="FF000000"/>
        <rFont val="Arial Narrow"/>
        <family val="2"/>
      </rPr>
      <t>er</t>
    </r>
    <r>
      <rPr>
        <sz val="7.5"/>
        <color rgb="FF000000"/>
        <rFont val="Arial Narrow"/>
        <family val="2"/>
      </rPr>
      <t xml:space="preserve"> janvier N+1.</t>
    </r>
  </si>
  <si>
    <t>DOM</t>
  </si>
  <si>
    <t>Libéraux</t>
  </si>
  <si>
    <t>Autres salariés</t>
  </si>
  <si>
    <t>Salariés hospitaliers</t>
  </si>
  <si>
    <t>Métropole</t>
  </si>
  <si>
    <t>Ensemble</t>
  </si>
  <si>
    <t>Effectifs en milliers</t>
  </si>
  <si>
    <t>Tableau 3 - Effectifs des sages-femmes</t>
  </si>
  <si>
    <r>
      <t>Champ &gt;</t>
    </r>
    <r>
      <rPr>
        <sz val="7.5"/>
        <color rgb="FF000000"/>
        <rFont val="Arial Narrow"/>
        <family val="2"/>
      </rPr>
      <t xml:space="preserve"> France entière, tous modes d’exercice confondus.</t>
    </r>
  </si>
  <si>
    <t>65 ans et plus</t>
  </si>
  <si>
    <t>Entre 60 et 64 ans</t>
  </si>
  <si>
    <t>Entre 55 et 59 ans</t>
  </si>
  <si>
    <t>Entre 50 et 54 ans</t>
  </si>
  <si>
    <t>Entre 45 et 49 ans</t>
  </si>
  <si>
    <t>Entre 40 et 44 ans</t>
  </si>
  <si>
    <t>Entre 35 et 39 ans</t>
  </si>
  <si>
    <t>Entre 30 et 34 ans</t>
  </si>
  <si>
    <t>Entre 25 et 29 ans</t>
  </si>
  <si>
    <t>Moins de 25 ans</t>
  </si>
  <si>
    <r>
      <t xml:space="preserve">Champ &gt; </t>
    </r>
    <r>
      <rPr>
        <sz val="7.5"/>
        <color rgb="FF000000"/>
        <rFont val="Arial Narrow"/>
        <family val="2"/>
      </rPr>
      <t>Sages-femmes, tous modes d’exercice confondus</t>
    </r>
  </si>
  <si>
    <t>Pour 100 000 femmes de 15 à 49 ans</t>
  </si>
  <si>
    <r>
      <t xml:space="preserve">Note &gt; </t>
    </r>
    <r>
      <rPr>
        <sz val="7.5"/>
        <color rgb="FF000000"/>
        <rFont val="Arial Narrow"/>
        <family val="2"/>
      </rPr>
      <t>Les SSIAD (services de soins infirmiers à domicile) sont inclus dans les soins de longue durée aux personnes âgées (fiche 33) au sein de la dépense courante de santé. Ils sont exclus du poste « soins infirmiers » retracé dans cette fiche, car hors champ de la CSBM, mais ils sont rappelés ici pour mémoire.</t>
    </r>
  </si>
  <si>
    <t>SSIAD</t>
  </si>
  <si>
    <t>Montants en millions d’euros, évolution en %</t>
  </si>
  <si>
    <t>Tableau 1 - Consommation de soins infirmiers</t>
  </si>
  <si>
    <r>
      <t>Source &gt;</t>
    </r>
    <r>
      <rPr>
        <sz val="7.5"/>
        <color theme="1"/>
        <rFont val="Arial Narrow"/>
        <family val="2"/>
      </rPr>
      <t xml:space="preserve"> CNAMTS.</t>
    </r>
  </si>
  <si>
    <r>
      <t xml:space="preserve">Champ &gt; </t>
    </r>
    <r>
      <rPr>
        <sz val="7.5"/>
        <color rgb="FF000000"/>
        <rFont val="Arial Narrow"/>
        <family val="2"/>
      </rPr>
      <t>France métropolitaine, assurés du régime général</t>
    </r>
    <r>
      <rPr>
        <b/>
        <sz val="7.5"/>
        <color rgb="FF000000"/>
        <rFont val="Arial Narrow"/>
        <family val="2"/>
      </rPr>
      <t>.</t>
    </r>
  </si>
  <si>
    <t>Frais de déplacement</t>
  </si>
  <si>
    <t>Actes infirmiers de soins</t>
  </si>
  <si>
    <t>Actes médicaux infirmiers</t>
  </si>
  <si>
    <t>Part dans la dépense remboursable</t>
  </si>
  <si>
    <t>Graphique 2 - Taux d’évolution des soins infirmiers</t>
  </si>
  <si>
    <r>
      <t xml:space="preserve">Source &gt; </t>
    </r>
    <r>
      <rPr>
        <sz val="7.5"/>
        <color rgb="FF000000"/>
        <rFont val="Arial Narrow"/>
        <family val="2"/>
      </rPr>
      <t>DREES, ADELI, professionnels de santé inscrits au répertoire au 1</t>
    </r>
    <r>
      <rPr>
        <vertAlign val="superscript"/>
        <sz val="7.5"/>
        <color rgb="FF000000"/>
        <rFont val="Arial Narrow"/>
        <family val="2"/>
      </rPr>
      <t>er</t>
    </r>
    <r>
      <rPr>
        <sz val="7.5"/>
        <color rgb="FF000000"/>
        <rFont val="Arial Narrow"/>
        <family val="2"/>
      </rPr>
      <t xml:space="preserve"> janvier N+1.</t>
    </r>
  </si>
  <si>
    <t>Ensemble des infirmiers</t>
  </si>
  <si>
    <t xml:space="preserve">Tableau 2 - Effectifs des infirmiers </t>
  </si>
  <si>
    <t xml:space="preserve">Autres salariés </t>
  </si>
  <si>
    <t>Infirmiers libéraux</t>
  </si>
  <si>
    <t>Part des femmes (en %)</t>
  </si>
  <si>
    <t>Âge moyen</t>
  </si>
  <si>
    <r>
      <t>Sources &gt;</t>
    </r>
    <r>
      <rPr>
        <sz val="7.5"/>
        <color theme="1"/>
        <rFont val="Arial Narrow"/>
        <family val="2"/>
      </rPr>
      <t xml:space="preserve"> DREES, ADELI ; INSEE pour la population</t>
    </r>
  </si>
  <si>
    <t>Tableau 1 - Consommation de soins de masseurs-kinésithérapeutes</t>
  </si>
  <si>
    <t>Graphique 1 - Taux d’évolution des soins de masseurs-kinésithérapeutes</t>
  </si>
  <si>
    <t>AMC</t>
  </si>
  <si>
    <t>AMK</t>
  </si>
  <si>
    <t>AMS</t>
  </si>
  <si>
    <r>
      <t xml:space="preserve">Source &gt; </t>
    </r>
    <r>
      <rPr>
        <sz val="7.5"/>
        <color rgb="FF000000"/>
        <rFont val="Arial Narrow"/>
        <family val="2"/>
      </rPr>
      <t>DREES, ADELI.</t>
    </r>
  </si>
  <si>
    <t>Les rémunérations perçues par les orthophonistes au titre de l’option démographie représentent moins de 1 million d’euros en 2015. Elles sont retracées dans le poste « autres soins et contrats ».</t>
  </si>
  <si>
    <r>
      <t xml:space="preserve">Note &gt; </t>
    </r>
    <r>
      <rPr>
        <sz val="7.5"/>
        <color rgb="FF000000"/>
        <rFont val="Arial Narrow"/>
        <family val="2"/>
      </rPr>
      <t>L’activité des pédicures-podologues retracée ici prend en compte uniquement les soins pris en charge par la Sécurité sociale. Leurs autres activités ne font pas partie du périmètre des comptes de la santé.</t>
    </r>
  </si>
  <si>
    <t>Évolution de l'ensemble</t>
  </si>
  <si>
    <t>Pédicures-podologues</t>
  </si>
  <si>
    <t>Orthoptistes</t>
  </si>
  <si>
    <t>Orthophonistes</t>
  </si>
  <si>
    <r>
      <t>Ensemble</t>
    </r>
    <r>
      <rPr>
        <sz val="8"/>
        <rFont val="Arial Narrow"/>
        <family val="2"/>
      </rPr>
      <t xml:space="preserve"> (en millions €)</t>
    </r>
  </si>
  <si>
    <t>Tableau 1 - Consommation de soins des autres auxiliaires médicaux</t>
  </si>
  <si>
    <t>Graphique 1 - Évolution des soins d’orthophonie</t>
  </si>
  <si>
    <t>Graphique 2 - Évolution des soins d’orthoptie</t>
  </si>
  <si>
    <r>
      <t xml:space="preserve">Note &gt; </t>
    </r>
    <r>
      <rPr>
        <sz val="7.5"/>
        <color rgb="FF000000"/>
        <rFont val="Arial Narrow"/>
        <family val="2"/>
      </rPr>
      <t>Les effectifs de l’année N correspondent aux professionnels de santé inscrits au répertoire ADELI au 1</t>
    </r>
    <r>
      <rPr>
        <vertAlign val="superscript"/>
        <sz val="7.5"/>
        <color rgb="FF000000"/>
        <rFont val="Arial Narrow"/>
        <family val="2"/>
      </rPr>
      <t>er</t>
    </r>
    <r>
      <rPr>
        <sz val="7.5"/>
        <color rgb="FF000000"/>
        <rFont val="Arial Narrow"/>
        <family val="2"/>
      </rPr>
      <t xml:space="preserve"> janvier N+1.</t>
    </r>
  </si>
  <si>
    <t>Pédicures</t>
  </si>
  <si>
    <t>France entière</t>
  </si>
  <si>
    <t xml:space="preserve">      dont  libéraux</t>
  </si>
  <si>
    <t xml:space="preserve">Tableau 2 - Effectifs des autres auxiliaires médicaux </t>
  </si>
  <si>
    <r>
      <t xml:space="preserve">Source &gt; </t>
    </r>
    <r>
      <rPr>
        <sz val="7.5"/>
        <color theme="1"/>
        <rFont val="Arial Narrow"/>
        <family val="2"/>
      </rPr>
      <t>CNAMTS, SNIR, traitement DREES.</t>
    </r>
  </si>
  <si>
    <r>
      <t>Champ &gt;</t>
    </r>
    <r>
      <rPr>
        <sz val="6.5"/>
        <color rgb="FF000000"/>
        <rFont val="Arial Narrow"/>
        <family val="2"/>
      </rPr>
      <t xml:space="preserve"> </t>
    </r>
    <r>
      <rPr>
        <sz val="7.5"/>
        <color rgb="FF000000"/>
        <rFont val="Arial Narrow"/>
        <family val="2"/>
      </rPr>
      <t>Soins dentaires remboursables,</t>
    </r>
    <r>
      <rPr>
        <sz val="6.5"/>
        <color rgb="FF000000"/>
        <rFont val="Arial Narrow"/>
        <family val="2"/>
      </rPr>
      <t xml:space="preserve"> </t>
    </r>
    <r>
      <rPr>
        <sz val="7.5"/>
        <color rgb="FF000000"/>
        <rFont val="Arial Narrow"/>
        <family val="2"/>
      </rPr>
      <t>France entière</t>
    </r>
    <r>
      <rPr>
        <sz val="6.5"/>
        <color rgb="FF000000"/>
        <rFont val="Arial Narrow"/>
        <family val="2"/>
      </rPr>
      <t>.</t>
    </r>
  </si>
  <si>
    <t>* Praticiens APE (ayant exercé à temps plein une activité libérale toute l’année).</t>
  </si>
  <si>
    <t>Honoraires annuels moyens * (en milliers d'euros)</t>
  </si>
  <si>
    <t>Part des dépassements (en %)</t>
  </si>
  <si>
    <t>Graphique 2 - Part des dépassements dans les honoraires dentaires</t>
  </si>
  <si>
    <r>
      <t>Sources &gt;</t>
    </r>
    <r>
      <rPr>
        <sz val="7.5"/>
        <color theme="1"/>
        <rFont val="Arial Narrow"/>
        <family val="2"/>
      </rPr>
      <t xml:space="preserve"> DREES, RPPS ; INSEE pour la population.</t>
    </r>
  </si>
  <si>
    <t>Moins de 30 ans</t>
  </si>
  <si>
    <t>Graphique 3 - Pyramide des âges des chirurgiens-dentistes</t>
  </si>
  <si>
    <r>
      <t xml:space="preserve">Note &gt; </t>
    </r>
    <r>
      <rPr>
        <sz val="7.5"/>
        <color rgb="FF000000"/>
        <rFont val="Arial Narrow"/>
        <family val="2"/>
      </rPr>
      <t>Les effectifs renseignés pour l'année N correspondent aux professionnels de santé inscrits au RPPS au 1er janvier N+1.</t>
    </r>
  </si>
  <si>
    <t xml:space="preserve">Dentistes salariés </t>
  </si>
  <si>
    <t xml:space="preserve">Dentistes libéraux </t>
  </si>
  <si>
    <t>Ensemble des chir. dentistes</t>
  </si>
  <si>
    <t xml:space="preserve">Tableau 2 - Effectifs des chirurgiens-dentistes par mode d'exercice </t>
  </si>
  <si>
    <r>
      <t>Source &gt;</t>
    </r>
    <r>
      <rPr>
        <sz val="7.5"/>
        <color rgb="FF000000"/>
        <rFont val="Arial Narrow"/>
        <family val="2"/>
      </rPr>
      <t xml:space="preserve"> DREES, comptes de la santé.</t>
    </r>
  </si>
  <si>
    <t>Évolution</t>
  </si>
  <si>
    <r>
      <t>Consommation de transports</t>
    </r>
    <r>
      <rPr>
        <sz val="8"/>
        <rFont val="Arial Narrow"/>
        <family val="2"/>
      </rPr>
      <t xml:space="preserve"> (en millions €)</t>
    </r>
  </si>
  <si>
    <t>Tableau 1 - Consommation de transports de malades</t>
  </si>
  <si>
    <t>Graphique 1 - Taux d’évolution des dépenses de transports sanitaires</t>
  </si>
  <si>
    <r>
      <t>Champ &gt;</t>
    </r>
    <r>
      <rPr>
        <sz val="7.5"/>
        <color rgb="FF000000"/>
        <rFont val="Arial Narrow"/>
        <family val="2"/>
      </rPr>
      <t xml:space="preserve"> France entière, dépenses remboursées du régime général hors sections locales mutualistes (SLM), hors SMUR et autres transports.</t>
    </r>
  </si>
  <si>
    <t>Taxis</t>
  </si>
  <si>
    <t>VSL</t>
  </si>
  <si>
    <t>Ambulances</t>
  </si>
  <si>
    <t>Nombre de voyages par mode de transport</t>
  </si>
  <si>
    <t>Autres</t>
  </si>
  <si>
    <r>
      <t>Sources &gt;</t>
    </r>
    <r>
      <rPr>
        <sz val="7.5"/>
        <color rgb="FF000000"/>
        <rFont val="Arial Narrow"/>
        <family val="2"/>
      </rPr>
      <t xml:space="preserve"> DREES, Comptes de la santé ; SNIR jusqu’en 2014 et AMOS en 2015, pour le nombre de laboratoires (France entière).</t>
    </r>
  </si>
  <si>
    <r>
      <t xml:space="preserve">Note &gt; </t>
    </r>
    <r>
      <rPr>
        <sz val="7.5"/>
        <color rgb="FF000000"/>
        <rFont val="Arial Narrow"/>
        <family val="2"/>
      </rPr>
      <t>Les rémunérations des laboratoires au titre des contrats de santé publique représentaient entre 2 et 4 millions d’euros de 2008 à 2013. Leur montant est inférieur à 1 million d’euros depuis lors. Ces rémunérations sont retracées dans le poste « autres soins et contrats ».</t>
    </r>
  </si>
  <si>
    <t>Cures thermales</t>
  </si>
  <si>
    <t xml:space="preserve">Nombre de laboratoires </t>
  </si>
  <si>
    <r>
      <t xml:space="preserve">Analyses de laboratoires </t>
    </r>
    <r>
      <rPr>
        <sz val="8"/>
        <rFont val="Arial Narrow"/>
        <family val="2"/>
      </rPr>
      <t>(en millions €)</t>
    </r>
  </si>
  <si>
    <t>Tableau 1 - Consommation d’analyses de laboratoires et de cures thermales</t>
  </si>
  <si>
    <t>Milliers de curistes</t>
  </si>
  <si>
    <t>Graphique 2 - Volume des dépenses de cures et nombre de curistes</t>
  </si>
  <si>
    <r>
      <t>Source &gt;</t>
    </r>
    <r>
      <rPr>
        <sz val="7.5"/>
        <color rgb="FF000000"/>
        <rFont val="Arial Narrow"/>
        <family val="2"/>
      </rPr>
      <t xml:space="preserve"> CNETh.</t>
    </r>
  </si>
  <si>
    <t>Rhumatologie</t>
  </si>
  <si>
    <t>Voies respiratoires</t>
  </si>
  <si>
    <t>Affections digestives</t>
  </si>
  <si>
    <t>Phlébologie</t>
  </si>
  <si>
    <t>Dermatologie</t>
  </si>
  <si>
    <t>Nombre de curistes</t>
  </si>
  <si>
    <t>Evolution (%)
 2015/2014</t>
  </si>
  <si>
    <t>Evolution (%)
 2016/2015</t>
  </si>
  <si>
    <t>Numerus clausus</t>
  </si>
  <si>
    <t>Source &gt; DREES, ADELI 2006-2010, RPSS 2011-2016 (France entière), Legifrance</t>
  </si>
  <si>
    <t>Graphique 1 - Évolution des effectifs de médecins et ses contributions par mode d'activité</t>
  </si>
  <si>
    <t>Total</t>
  </si>
  <si>
    <t>libéraux et mixtes</t>
  </si>
  <si>
    <t>Salariés non hospitaliers</t>
  </si>
  <si>
    <t>Note &gt; Le changement de répertoire (passage d'ADELI au RPSS) en 2011 ne permet pas d'analyser l'évolution 2010-2011.</t>
  </si>
  <si>
    <r>
      <t>Note &gt; Le changement de répertoire (passage d'ADELI au RPSS) en 2011 ne permet pas d'analyser l'évolution 2010-2011. Les effectifs renseignés pour l'année N correspondent aux professionnels de santé inscrits au répertoire RPPS au 1</t>
    </r>
    <r>
      <rPr>
        <i/>
        <vertAlign val="superscript"/>
        <sz val="8"/>
        <rFont val="Arial"/>
        <family val="2"/>
      </rPr>
      <t>er</t>
    </r>
    <r>
      <rPr>
        <i/>
        <sz val="8"/>
        <rFont val="Arial"/>
        <family val="2"/>
      </rPr>
      <t xml:space="preserve"> janvier N+1.</t>
    </r>
  </si>
  <si>
    <t>Source &gt; DREES, ADELI 2006-2010, RPSS 2011-2016 (France entière), calculs DREES.</t>
  </si>
  <si>
    <t>Evolution 2016/2015</t>
  </si>
  <si>
    <t>Grand Est</t>
  </si>
  <si>
    <t>Hauts-de-France</t>
  </si>
  <si>
    <t>Nouvelle-Aquitaine</t>
  </si>
  <si>
    <t>Occitanie</t>
  </si>
  <si>
    <t>Taux de féminisation</t>
  </si>
  <si>
    <r>
      <t>Source &gt;</t>
    </r>
    <r>
      <rPr>
        <sz val="7.5"/>
        <color rgb="FF000000"/>
        <rFont val="Arial Narrow"/>
        <family val="2"/>
      </rPr>
      <t xml:space="preserve"> CNAMTS, SNIR France entière jusqu’en 2014, AMOS à partir de 2015, calculs DREES.</t>
    </r>
  </si>
  <si>
    <t>Évolution 2016 (%)</t>
  </si>
  <si>
    <t>Structure 2016 (%)</t>
  </si>
  <si>
    <r>
      <t>Source &gt;</t>
    </r>
    <r>
      <rPr>
        <sz val="7.5"/>
        <color theme="1"/>
        <rFont val="Arial Narrow"/>
        <family val="2"/>
      </rPr>
      <t xml:space="preserve"> DREES, RPPS 2017.</t>
    </r>
  </si>
  <si>
    <t>Evolution (%)</t>
  </si>
  <si>
    <t>Les rémunérations des infirmiers au titre de contrats signés avec l’assurance maladie représentent 2 millions d’euros en 2016. Elles sont retracées dans le poste « autres soins et contrats ».</t>
  </si>
  <si>
    <r>
      <t>Source &gt;</t>
    </r>
    <r>
      <rPr>
        <sz val="7.5"/>
        <color theme="1"/>
        <rFont val="Arial Narrow"/>
        <family val="2"/>
      </rPr>
      <t xml:space="preserve"> DREES, comptes de la santé. </t>
    </r>
  </si>
  <si>
    <r>
      <t>Source &gt;</t>
    </r>
    <r>
      <rPr>
        <sz val="11"/>
        <color theme="1"/>
        <rFont val="Calibri"/>
        <family val="2"/>
        <scheme val="minor"/>
      </rPr>
      <t xml:space="preserve"> </t>
    </r>
    <r>
      <rPr>
        <sz val="7.5"/>
        <color rgb="FF000000"/>
        <rFont val="Arial Narrow"/>
        <family val="2"/>
      </rPr>
      <t>DREES, ADELI, professionnels de santé inscrits au répertoire au 1</t>
    </r>
    <r>
      <rPr>
        <vertAlign val="superscript"/>
        <sz val="7.5"/>
        <color rgb="FF000000"/>
        <rFont val="Arial Narrow"/>
        <family val="2"/>
      </rPr>
      <t>er</t>
    </r>
    <r>
      <rPr>
        <sz val="7.5"/>
        <color rgb="FF000000"/>
        <rFont val="Arial Narrow"/>
        <family val="2"/>
      </rPr>
      <t xml:space="preserve"> janvier 2017.</t>
    </r>
  </si>
  <si>
    <t>Part des femmes en 2016 (%)</t>
  </si>
  <si>
    <t>Graphique 3 - Evolution du prix et du tarif (avec contributions des principaux postes)</t>
  </si>
  <si>
    <r>
      <t xml:space="preserve">Note &gt; </t>
    </r>
    <r>
      <rPr>
        <sz val="7.5"/>
        <color rgb="FF000000"/>
        <rFont val="Arial Narrow"/>
        <family val="2"/>
      </rPr>
      <t>L'indice de tarif est l'indice pondéré de la part dans la dépense remboursable. Le poste "autres" comprend le SMUR, les véhicules personnels et les transports en commun.</t>
    </r>
  </si>
  <si>
    <r>
      <t>Champ &gt;</t>
    </r>
    <r>
      <rPr>
        <sz val="7.5"/>
        <color rgb="FF000000"/>
        <rFont val="Arial Narrow"/>
        <family val="2"/>
      </rPr>
      <t xml:space="preserve"> France métropolitaine, dépense remboursable du régime général, y compris SLM pour les tarifs, France entière pour l'indice de prix.</t>
    </r>
  </si>
  <si>
    <r>
      <t>Source &gt;</t>
    </r>
    <r>
      <rPr>
        <sz val="7.5"/>
        <color rgb="FF000000"/>
        <rFont val="Arial Narrow"/>
        <family val="2"/>
      </rPr>
      <t xml:space="preserve"> CNAMTS, traitement DREES ; DREES, comptes de la santé.</t>
    </r>
  </si>
  <si>
    <t>Tarif</t>
  </si>
  <si>
    <t>Contribution VSL</t>
  </si>
  <si>
    <t>Contribution Taxi</t>
  </si>
  <si>
    <t>Contribution Ambulance</t>
  </si>
  <si>
    <t>Contribution Autres</t>
  </si>
  <si>
    <t>Graphique 1 - Taux d’évolution des dépenses d’analyses en volume</t>
  </si>
  <si>
    <r>
      <t>Sources &gt;</t>
    </r>
    <r>
      <rPr>
        <sz val="7.5"/>
        <color rgb="FF000000"/>
        <rFont val="Arial Narrow"/>
        <family val="2"/>
      </rPr>
      <t xml:space="preserve"> DREES, comptes de la santé ; CNETh pour le nombre de curistes.</t>
    </r>
  </si>
  <si>
    <t>Graphique 3 - Nombre de curistes par orientation thérapeutique en 2015 et 2016</t>
  </si>
  <si>
    <t>Nouvelle Aquitaine</t>
  </si>
  <si>
    <t>Hauts de France</t>
  </si>
  <si>
    <t>Evolution</t>
  </si>
  <si>
    <t>Carte - Nombre de curistes par région en 2016 et son évolution</t>
  </si>
  <si>
    <t>na</t>
  </si>
  <si>
    <t xml:space="preserve">Autres (dont permanence des soins et ROSP)
</t>
  </si>
  <si>
    <r>
      <t>Source &gt;</t>
    </r>
    <r>
      <rPr>
        <sz val="7.5"/>
        <color theme="1"/>
        <rFont val="Arial Narrow"/>
        <family val="2"/>
      </rPr>
      <t xml:space="preserve"> CNAMTS, SNIR, AMOS, calculs DREES</t>
    </r>
  </si>
  <si>
    <t>Total (en millions €)</t>
  </si>
  <si>
    <t>Graphique 2 - Dépenses remboursables de soins de masso-kinésithérapie entre 2007 et 2016 pour les assurés du régime général</t>
  </si>
  <si>
    <t>En millions d'euros</t>
  </si>
  <si>
    <r>
      <t>Source &gt;</t>
    </r>
    <r>
      <rPr>
        <sz val="7.5"/>
        <color rgb="FF000000"/>
        <rFont val="Arial Narrow"/>
        <family val="2"/>
      </rPr>
      <t xml:space="preserve"> CNAMTS, AMOS (France entière).</t>
    </r>
  </si>
  <si>
    <r>
      <t>Sources &gt;</t>
    </r>
    <r>
      <rPr>
        <sz val="7.5"/>
        <color rgb="FF000000"/>
        <rFont val="Arial Narrow"/>
        <family val="2"/>
      </rPr>
      <t xml:space="preserve"> DREES, RPPS 2016 ; INSEE pour la population.</t>
    </r>
  </si>
  <si>
    <r>
      <t>Sources &gt;</t>
    </r>
    <r>
      <rPr>
        <sz val="7.5"/>
        <color rgb="FF000000"/>
        <rFont val="Arial Narrow"/>
        <family val="2"/>
      </rPr>
      <t xml:space="preserve"> DREES, RPPS 2016 (France entière).</t>
    </r>
  </si>
  <si>
    <t>Graphique 1 - Répartition des sages-femmes fin 2016</t>
  </si>
  <si>
    <t>Carte - Densité des sages-femmes fin 2016</t>
  </si>
  <si>
    <r>
      <t>Sources &gt;</t>
    </r>
    <r>
      <rPr>
        <sz val="7.5"/>
        <color theme="1"/>
        <rFont val="Arial Narrow"/>
        <family val="2"/>
      </rPr>
      <t xml:space="preserve"> DREES, RPPS 2017 ; INSEE pour la population.</t>
    </r>
  </si>
  <si>
    <t>Tableau 3 - Démographie des infirmiers par mode d’exercice fin 2016</t>
  </si>
  <si>
    <t>Carte - Densité des infirmiers libéraux fin 2016</t>
  </si>
  <si>
    <t>Carte - Densité des chirurgiens-dentistes  fin 2016</t>
  </si>
  <si>
    <t>densité</t>
  </si>
  <si>
    <t xml:space="preserve">AquitaineLimousin-Poitou-Charentes         </t>
  </si>
  <si>
    <t xml:space="preserve">Auvergne-Rhône-Alpes          </t>
  </si>
  <si>
    <t xml:space="preserve">Bretagne          </t>
  </si>
  <si>
    <t>Centre-Val-de-Loire</t>
  </si>
  <si>
    <t xml:space="preserve">Corse             </t>
  </si>
  <si>
    <t>Nord-Pas-de-Calais-Picardie</t>
  </si>
  <si>
    <t xml:space="preserve">Pays de la Loire  </t>
  </si>
  <si>
    <t xml:space="preserve">Provence-Alpes-Côte d'Azur   </t>
  </si>
  <si>
    <t>Femme</t>
  </si>
  <si>
    <t>Homme</t>
  </si>
  <si>
    <t>H+F</t>
  </si>
  <si>
    <t>Age au 1er janvier</t>
  </si>
  <si>
    <t>30-34</t>
  </si>
  <si>
    <t>35-39</t>
  </si>
  <si>
    <t>40-44</t>
  </si>
  <si>
    <t>45-49</t>
  </si>
  <si>
    <t>50-54</t>
  </si>
  <si>
    <t>55-59</t>
  </si>
  <si>
    <t>60-64</t>
  </si>
  <si>
    <t>65 ans ou plus</t>
  </si>
  <si>
    <t>Évolution 2015-2016 (%)</t>
  </si>
  <si>
    <t>structure 2016 (%)</t>
  </si>
  <si>
    <t>Graphique 2 - Répartition du nombre de voyages et de la dépense remboursée par mode de transport en 2015 et 2016</t>
  </si>
  <si>
    <t>Évol. en volume des dépenses de cures (éch. de gauche)</t>
  </si>
  <si>
    <t>Milliers de curistes (éch. de droite)</t>
  </si>
  <si>
    <t>Graphique 3 - Répartition des médecins selon l’âge et le sexe fin 2016</t>
  </si>
  <si>
    <t>Graphique 1 - Structure des dépenses remboursables de soins infirmiers en 2016</t>
  </si>
  <si>
    <t xml:space="preserve">Consommation totale   </t>
  </si>
  <si>
    <t>(millions €)</t>
  </si>
  <si>
    <t xml:space="preserve">Consommation de soins dentaires </t>
  </si>
  <si>
    <t xml:space="preserve">Note &gt; Les rémunérations perçus par les chirurgiens-dentistes au titre de l'option démographie représentent moins de 1 million d'euros en 2016. Elles sont retracées dans le poste "autre soins et contrats". </t>
  </si>
  <si>
    <t>Source&lt; DREES, comptes de la santé</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</si>
</sst>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
  </numFmts>
  <fonts count="23" x14ac:knownFonts="1">
    <font>
      <sz val="11"/>
      <color theme="1"/>
      <name val="Calibri"/>
      <family val="2"/>
      <scheme val="minor"/>
    </font>
    <font>
      <sz val="11"/>
      <color theme="1"/>
      <name val="Calibri"/>
      <family val="2"/>
      <scheme val="minor"/>
    </font>
    <font>
      <b/>
      <sz val="7.5"/>
      <color rgb="FF000000"/>
      <name val="Arial Narrow"/>
      <family val="2"/>
    </font>
    <font>
      <sz val="7.5"/>
      <color rgb="FF000000"/>
      <name val="Arial Narrow"/>
      <family val="2"/>
    </font>
    <font>
      <sz val="10"/>
      <name val="Arial"/>
      <family val="2"/>
    </font>
    <font>
      <sz val="8"/>
      <name val="Arial Narrow"/>
      <family val="2"/>
    </font>
    <font>
      <b/>
      <sz val="8"/>
      <name val="Arial Narrow"/>
      <family val="2"/>
    </font>
    <font>
      <b/>
      <sz val="8"/>
      <color theme="0"/>
      <name val="Arial Narrow"/>
      <family val="2"/>
    </font>
    <font>
      <b/>
      <sz val="8"/>
      <color theme="1"/>
      <name val="Arial Narrow"/>
      <family val="2"/>
    </font>
    <font>
      <sz val="7.5"/>
      <color theme="1"/>
      <name val="Arial Narrow"/>
      <family val="2"/>
    </font>
    <font>
      <i/>
      <sz val="7.5"/>
      <color theme="1"/>
      <name val="Arial Narrow"/>
      <family val="2"/>
    </font>
    <font>
      <b/>
      <sz val="9"/>
      <color theme="1"/>
      <name val="Arial Narrow"/>
      <family val="2"/>
    </font>
    <font>
      <i/>
      <sz val="7.5"/>
      <color rgb="FF000000"/>
      <name val="Arial Narrow"/>
      <family val="2"/>
    </font>
    <font>
      <i/>
      <sz val="8"/>
      <name val="Arial Narrow"/>
      <family val="2"/>
    </font>
    <font>
      <vertAlign val="superscript"/>
      <sz val="7.5"/>
      <color rgb="FF000000"/>
      <name val="Arial Narrow"/>
      <family val="2"/>
    </font>
    <font>
      <sz val="10"/>
      <name val="Arial Narrow"/>
      <family val="2"/>
    </font>
    <font>
      <sz val="8"/>
      <name val="Arial"/>
      <family val="2"/>
    </font>
    <font>
      <sz val="6.5"/>
      <color rgb="FF000000"/>
      <name val="Arial Narrow"/>
      <family val="2"/>
    </font>
    <font>
      <b/>
      <sz val="8"/>
      <color indexed="23"/>
      <name val="Arial Narrow"/>
      <family val="2"/>
    </font>
    <font>
      <i/>
      <sz val="8"/>
      <name val="Arial"/>
      <family val="2"/>
    </font>
    <font>
      <i/>
      <vertAlign val="superscript"/>
      <sz val="8"/>
      <name val="Arial"/>
      <family val="2"/>
    </font>
    <font>
      <sz val="8"/>
      <color theme="1"/>
      <name val="Arial Narrow"/>
      <family val="2"/>
    </font>
    <font>
      <b/>
      <sz val="8"/>
      <color rgb="FFFFFFFF"/>
      <name val="Arial Narrow"/>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2"/>
        <bgColor indexed="64"/>
      </patternFill>
    </fill>
    <fill>
      <patternFill patternType="solid">
        <fgColor theme="4"/>
        <bgColor indexed="64"/>
      </patternFill>
    </fill>
    <fill>
      <patternFill patternType="solid">
        <fgColor indexed="9"/>
        <bgColor indexed="64"/>
      </patternFill>
    </fill>
    <fill>
      <patternFill patternType="solid">
        <fgColor rgb="FFFFFFFF"/>
        <bgColor rgb="FF000000"/>
      </patternFill>
    </fill>
    <fill>
      <patternFill patternType="solid">
        <fgColor rgb="FF009CC1"/>
        <bgColor rgb="FF000000"/>
      </patternFill>
    </fill>
  </fills>
  <borders count="89">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right style="thin">
        <color theme="0"/>
      </right>
      <top style="thin">
        <color theme="0"/>
      </top>
      <bottom/>
      <diagonal/>
    </border>
    <border>
      <left style="thin">
        <color theme="0"/>
      </left>
      <right/>
      <top style="thin">
        <color theme="0"/>
      </top>
      <bottom style="thin">
        <color theme="4"/>
      </bottom>
      <diagonal/>
    </border>
    <border>
      <left style="thin">
        <color theme="0"/>
      </left>
      <right/>
      <top style="thin">
        <color theme="4"/>
      </top>
      <bottom style="thin">
        <color theme="0"/>
      </bottom>
      <diagonal/>
    </border>
    <border>
      <left style="thin">
        <color theme="4"/>
      </left>
      <right style="thin">
        <color theme="4"/>
      </right>
      <top style="thin">
        <color theme="4"/>
      </top>
      <bottom style="thin">
        <color theme="0"/>
      </bottom>
      <diagonal/>
    </border>
    <border>
      <left/>
      <right style="thin">
        <color theme="0"/>
      </right>
      <top style="thin">
        <color theme="4"/>
      </top>
      <bottom style="thin">
        <color theme="0"/>
      </bottom>
      <diagonal/>
    </border>
    <border>
      <left style="thin">
        <color theme="4"/>
      </left>
      <right style="thin">
        <color theme="4"/>
      </right>
      <top style="thin">
        <color theme="0"/>
      </top>
      <bottom style="thin">
        <color theme="0"/>
      </bottom>
      <diagonal/>
    </border>
    <border>
      <left style="thin">
        <color theme="0"/>
      </left>
      <right/>
      <top style="thin">
        <color theme="0"/>
      </top>
      <bottom/>
      <diagonal/>
    </border>
    <border>
      <left style="thin">
        <color theme="4"/>
      </left>
      <right style="thin">
        <color theme="4"/>
      </right>
      <top style="thin">
        <color theme="0"/>
      </top>
      <bottom/>
      <diagonal/>
    </border>
    <border>
      <left style="thin">
        <color theme="0"/>
      </left>
      <right style="thin">
        <color theme="0"/>
      </right>
      <top style="thin">
        <color theme="4"/>
      </top>
      <bottom style="thin">
        <color theme="4"/>
      </bottom>
      <diagonal/>
    </border>
    <border>
      <left style="thin">
        <color theme="0"/>
      </left>
      <right/>
      <top style="thin">
        <color theme="4"/>
      </top>
      <bottom style="thin">
        <color theme="4"/>
      </bottom>
      <diagonal/>
    </border>
    <border>
      <left style="thin">
        <color theme="4"/>
      </left>
      <right style="thin">
        <color theme="4"/>
      </right>
      <top style="thin">
        <color theme="4"/>
      </top>
      <bottom style="thin">
        <color theme="4"/>
      </bottom>
      <diagonal/>
    </border>
    <border>
      <left/>
      <right style="thin">
        <color theme="0"/>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right style="thin">
        <color theme="0"/>
      </right>
      <top/>
      <bottom/>
      <diagonal/>
    </border>
    <border>
      <left/>
      <right/>
      <top style="thin">
        <color theme="4"/>
      </top>
      <bottom/>
      <diagonal/>
    </border>
    <border>
      <left style="thin">
        <color theme="0"/>
      </left>
      <right style="thin">
        <color theme="4"/>
      </right>
      <top style="thin">
        <color theme="0"/>
      </top>
      <bottom style="thin">
        <color theme="4"/>
      </bottom>
      <diagonal/>
    </border>
    <border>
      <left style="thin">
        <color theme="4"/>
      </left>
      <right style="thin">
        <color theme="4"/>
      </right>
      <top style="thin">
        <color theme="0"/>
      </top>
      <bottom style="thin">
        <color theme="4"/>
      </bottom>
      <diagonal/>
    </border>
    <border>
      <left style="thin">
        <color theme="0"/>
      </left>
      <right style="thin">
        <color theme="4"/>
      </right>
      <top style="thin">
        <color theme="4"/>
      </top>
      <bottom style="thin">
        <color theme="4"/>
      </bottom>
      <diagonal/>
    </border>
    <border>
      <left style="thin">
        <color theme="0"/>
      </left>
      <right style="thin">
        <color theme="4"/>
      </right>
      <top style="thin">
        <color theme="4"/>
      </top>
      <bottom style="thin">
        <color theme="0"/>
      </bottom>
      <diagonal/>
    </border>
    <border>
      <left style="thin">
        <color theme="0"/>
      </left>
      <right style="thin">
        <color theme="4"/>
      </right>
      <top style="thin">
        <color theme="0"/>
      </top>
      <bottom style="thin">
        <color theme="0"/>
      </bottom>
      <diagonal/>
    </border>
    <border>
      <left style="thin">
        <color theme="4"/>
      </left>
      <right/>
      <top style="thin">
        <color theme="4"/>
      </top>
      <bottom style="thin">
        <color theme="4"/>
      </bottom>
      <diagonal/>
    </border>
    <border>
      <left style="thin">
        <color theme="4"/>
      </left>
      <right/>
      <top style="thin">
        <color theme="4"/>
      </top>
      <bottom style="thin">
        <color theme="0"/>
      </bottom>
      <diagonal/>
    </border>
    <border>
      <left style="thin">
        <color theme="4"/>
      </left>
      <right/>
      <top style="thin">
        <color theme="0"/>
      </top>
      <bottom style="thin">
        <color theme="0"/>
      </bottom>
      <diagonal/>
    </border>
    <border>
      <left style="thin">
        <color theme="4"/>
      </left>
      <right/>
      <top style="thin">
        <color theme="0"/>
      </top>
      <bottom style="thin">
        <color theme="4"/>
      </bottom>
      <diagonal/>
    </border>
    <border>
      <left style="thin">
        <color theme="0"/>
      </left>
      <right/>
      <top/>
      <bottom style="thin">
        <color theme="4"/>
      </bottom>
      <diagonal/>
    </border>
    <border>
      <left style="thin">
        <color theme="4"/>
      </left>
      <right style="thin">
        <color theme="4"/>
      </right>
      <top/>
      <bottom style="thin">
        <color theme="4"/>
      </bottom>
      <diagonal/>
    </border>
    <border>
      <left style="thin">
        <color theme="0"/>
      </left>
      <right/>
      <top style="thin">
        <color theme="4"/>
      </top>
      <bottom/>
      <diagonal/>
    </border>
    <border>
      <left style="thin">
        <color theme="4"/>
      </left>
      <right style="thin">
        <color theme="4"/>
      </right>
      <top style="thin">
        <color theme="4"/>
      </top>
      <bottom/>
      <diagonal/>
    </border>
    <border>
      <left style="thin">
        <color theme="0"/>
      </left>
      <right/>
      <top/>
      <bottom/>
      <diagonal/>
    </border>
    <border>
      <left style="thin">
        <color theme="4"/>
      </left>
      <right style="thin">
        <color theme="4"/>
      </right>
      <top/>
      <bottom/>
      <diagonal/>
    </border>
    <border>
      <left/>
      <right/>
      <top/>
      <bottom style="thin">
        <color theme="4"/>
      </bottom>
      <diagonal/>
    </border>
    <border>
      <left/>
      <right style="thin">
        <color theme="0"/>
      </right>
      <top/>
      <bottom style="thin">
        <color theme="4"/>
      </bottom>
      <diagonal/>
    </border>
    <border>
      <left style="thin">
        <color theme="0"/>
      </left>
      <right style="thin">
        <color theme="0"/>
      </right>
      <top style="thin">
        <color theme="0"/>
      </top>
      <bottom style="thin">
        <color theme="4"/>
      </bottom>
      <diagonal/>
    </border>
    <border>
      <left style="thin">
        <color theme="0"/>
      </left>
      <right/>
      <top/>
      <bottom style="thin">
        <color theme="0"/>
      </bottom>
      <diagonal/>
    </border>
    <border>
      <left/>
      <right style="thin">
        <color theme="4"/>
      </right>
      <top style="thin">
        <color theme="4"/>
      </top>
      <bottom style="thin">
        <color theme="0"/>
      </bottom>
      <diagonal/>
    </border>
    <border>
      <left/>
      <right style="thin">
        <color theme="0"/>
      </right>
      <top/>
      <bottom style="thin">
        <color theme="0"/>
      </bottom>
      <diagonal/>
    </border>
    <border>
      <left/>
      <right style="thin">
        <color theme="4"/>
      </right>
      <top style="thin">
        <color theme="0"/>
      </top>
      <bottom style="thin">
        <color theme="4"/>
      </bottom>
      <diagonal/>
    </border>
    <border>
      <left/>
      <right style="thin">
        <color theme="0"/>
      </right>
      <top style="thin">
        <color theme="0"/>
      </top>
      <bottom style="thin">
        <color theme="4"/>
      </bottom>
      <diagonal/>
    </border>
    <border>
      <left style="thin">
        <color theme="4"/>
      </left>
      <right style="thin">
        <color theme="0"/>
      </right>
      <top style="thin">
        <color theme="4"/>
      </top>
      <bottom/>
      <diagonal/>
    </border>
    <border>
      <left style="thin">
        <color theme="4"/>
      </left>
      <right/>
      <top/>
      <bottom style="thin">
        <color theme="4"/>
      </bottom>
      <diagonal/>
    </border>
    <border>
      <left/>
      <right style="thin">
        <color theme="4"/>
      </right>
      <top/>
      <bottom style="thin">
        <color theme="4"/>
      </bottom>
      <diagonal/>
    </border>
    <border>
      <left style="thin">
        <color theme="4"/>
      </left>
      <right style="thin">
        <color theme="4"/>
      </right>
      <top/>
      <bottom style="thin">
        <color theme="0"/>
      </bottom>
      <diagonal/>
    </border>
    <border>
      <left/>
      <right style="thin">
        <color theme="4"/>
      </right>
      <top/>
      <bottom style="thin">
        <color theme="0"/>
      </bottom>
      <diagonal/>
    </border>
    <border>
      <left/>
      <right style="thin">
        <color theme="4"/>
      </right>
      <top style="thin">
        <color theme="0"/>
      </top>
      <bottom style="thin">
        <color theme="0"/>
      </bottom>
      <diagonal/>
    </border>
    <border>
      <left/>
      <right style="thin">
        <color theme="4"/>
      </right>
      <top style="thin">
        <color theme="0"/>
      </top>
      <bottom/>
      <diagonal/>
    </border>
    <border>
      <left style="thin">
        <color theme="4"/>
      </left>
      <right style="thin">
        <color theme="0"/>
      </right>
      <top style="thin">
        <color theme="4"/>
      </top>
      <bottom style="thin">
        <color theme="4"/>
      </bottom>
      <diagonal/>
    </border>
    <border>
      <left/>
      <right/>
      <top style="thin">
        <color theme="0"/>
      </top>
      <bottom style="thin">
        <color theme="4"/>
      </bottom>
      <diagonal/>
    </border>
    <border>
      <left style="thin">
        <color theme="4"/>
      </left>
      <right/>
      <top style="thin">
        <color theme="0"/>
      </top>
      <bottom/>
      <diagonal/>
    </border>
    <border>
      <left/>
      <right style="thin">
        <color theme="4"/>
      </right>
      <top/>
      <bottom/>
      <diagonal/>
    </border>
    <border>
      <left style="thin">
        <color theme="4"/>
      </left>
      <right/>
      <top/>
      <bottom/>
      <diagonal/>
    </border>
    <border>
      <left style="thin">
        <color theme="4"/>
      </left>
      <right/>
      <top/>
      <bottom style="thin">
        <color theme="0"/>
      </bottom>
      <diagonal/>
    </border>
    <border>
      <left style="thin">
        <color theme="0"/>
      </left>
      <right style="thin">
        <color theme="4"/>
      </right>
      <top/>
      <bottom style="thin">
        <color theme="0"/>
      </bottom>
      <diagonal/>
    </border>
    <border>
      <left style="thin">
        <color theme="4"/>
      </left>
      <right style="thin">
        <color theme="0"/>
      </right>
      <top/>
      <bottom style="thin">
        <color theme="0"/>
      </bottom>
      <diagonal/>
    </border>
    <border>
      <left style="thin">
        <color theme="4"/>
      </left>
      <right style="thin">
        <color theme="0"/>
      </right>
      <top style="thin">
        <color theme="0"/>
      </top>
      <bottom style="thin">
        <color theme="0"/>
      </bottom>
      <diagonal/>
    </border>
    <border>
      <left style="thin">
        <color theme="4"/>
      </left>
      <right style="thin">
        <color theme="0"/>
      </right>
      <top style="thin">
        <color theme="0"/>
      </top>
      <bottom/>
      <diagonal/>
    </border>
    <border>
      <left/>
      <right style="thin">
        <color rgb="FFFFFFFF"/>
      </right>
      <top style="thin">
        <color rgb="FFFFFFFF"/>
      </top>
      <bottom/>
      <diagonal/>
    </border>
    <border>
      <left style="thin">
        <color rgb="FFFFFFFF"/>
      </left>
      <right style="thin">
        <color rgb="FF009CC1"/>
      </right>
      <top style="thin">
        <color rgb="FF009CC1"/>
      </top>
      <bottom style="thin">
        <color rgb="FF009CC1"/>
      </bottom>
      <diagonal/>
    </border>
    <border>
      <left style="thin">
        <color rgb="FF009CC1"/>
      </left>
      <right style="thin">
        <color rgb="FF009CC1"/>
      </right>
      <top style="thin">
        <color rgb="FF009CC1"/>
      </top>
      <bottom/>
      <diagonal/>
    </border>
    <border>
      <left style="thin">
        <color rgb="FF009CC1"/>
      </left>
      <right style="thin">
        <color rgb="FFFFFFFF"/>
      </right>
      <top style="thin">
        <color rgb="FF009CC1"/>
      </top>
      <bottom/>
      <diagonal/>
    </border>
    <border>
      <left style="thin">
        <color rgb="FFFFFFFF"/>
      </left>
      <right style="thin">
        <color rgb="FF009CC1"/>
      </right>
      <top style="thin">
        <color rgb="FF009CC1"/>
      </top>
      <bottom style="thin">
        <color rgb="FFFFFFFF"/>
      </bottom>
      <diagonal/>
    </border>
    <border>
      <left style="thin">
        <color rgb="FF009CC1"/>
      </left>
      <right style="thin">
        <color rgb="FF009CC1"/>
      </right>
      <top style="thin">
        <color rgb="FF009CC1"/>
      </top>
      <bottom style="thin">
        <color rgb="FFFFFFFF"/>
      </bottom>
      <diagonal/>
    </border>
    <border>
      <left style="thin">
        <color rgb="FF009CC1"/>
      </left>
      <right style="thin">
        <color rgb="FFFFFFFF"/>
      </right>
      <top style="thin">
        <color rgb="FF009CC1"/>
      </top>
      <bottom style="thin">
        <color rgb="FFFFFFFF"/>
      </bottom>
      <diagonal/>
    </border>
    <border>
      <left style="thin">
        <color rgb="FFFFFFFF"/>
      </left>
      <right style="thin">
        <color rgb="FF009CC1"/>
      </right>
      <top style="thin">
        <color rgb="FFFFFFFF"/>
      </top>
      <bottom style="thin">
        <color rgb="FFFFFFFF"/>
      </bottom>
      <diagonal/>
    </border>
    <border>
      <left style="thin">
        <color rgb="FF009CC1"/>
      </left>
      <right style="thin">
        <color rgb="FF009CC1"/>
      </right>
      <top style="thin">
        <color rgb="FFFFFFFF"/>
      </top>
      <bottom style="thin">
        <color rgb="FFFFFFFF"/>
      </bottom>
      <diagonal/>
    </border>
    <border>
      <left style="thin">
        <color rgb="FF009CC1"/>
      </left>
      <right style="thin">
        <color rgb="FFFFFFFF"/>
      </right>
      <top style="thin">
        <color rgb="FFFFFFFF"/>
      </top>
      <bottom style="thin">
        <color rgb="FFFFFFFF"/>
      </bottom>
      <diagonal/>
    </border>
    <border>
      <left style="thin">
        <color rgb="FFFFFFFF"/>
      </left>
      <right style="thin">
        <color rgb="FF009CC1"/>
      </right>
      <top style="thin">
        <color rgb="FFFFFFFF"/>
      </top>
      <bottom style="thin">
        <color rgb="FF009CC1"/>
      </bottom>
      <diagonal/>
    </border>
    <border>
      <left style="thin">
        <color rgb="FF009CC1"/>
      </left>
      <right style="thin">
        <color rgb="FF009CC1"/>
      </right>
      <top style="thin">
        <color rgb="FFFFFFFF"/>
      </top>
      <bottom style="thin">
        <color rgb="FF009CC1"/>
      </bottom>
      <diagonal/>
    </border>
    <border>
      <left style="thin">
        <color rgb="FF009CC1"/>
      </left>
      <right style="thin">
        <color rgb="FFFFFFFF"/>
      </right>
      <top style="thin">
        <color rgb="FFFFFFFF"/>
      </top>
      <bottom style="thin">
        <color rgb="FF009CC1"/>
      </bottom>
      <diagonal/>
    </border>
    <border>
      <left style="thin">
        <color theme="4"/>
      </left>
      <right style="thin">
        <color theme="0"/>
      </right>
      <top style="thin">
        <color theme="0"/>
      </top>
      <bottom style="thin">
        <color theme="4"/>
      </bottom>
      <diagonal/>
    </border>
    <border>
      <left style="thin">
        <color theme="4"/>
      </left>
      <right/>
      <top style="thin">
        <color theme="4"/>
      </top>
      <bottom/>
      <diagonal/>
    </border>
    <border>
      <left style="thin">
        <color theme="4"/>
      </left>
      <right style="thin">
        <color theme="0"/>
      </right>
      <top style="thin">
        <color theme="4"/>
      </top>
      <bottom style="thin">
        <color theme="0"/>
      </bottom>
      <diagonal/>
    </border>
    <border>
      <left style="thin">
        <color theme="0"/>
      </left>
      <right style="thin">
        <color theme="4"/>
      </right>
      <top style="thin">
        <color theme="4"/>
      </top>
      <bottom/>
      <diagonal/>
    </border>
    <border>
      <left/>
      <right style="thin">
        <color theme="0"/>
      </right>
      <top style="thin">
        <color theme="4"/>
      </top>
      <bottom/>
      <diagonal/>
    </border>
    <border>
      <left style="thin">
        <color theme="0"/>
      </left>
      <right style="thin">
        <color theme="4"/>
      </right>
      <top/>
      <bottom/>
      <diagonal/>
    </border>
    <border>
      <left style="thin">
        <color theme="0"/>
      </left>
      <right style="thin">
        <color theme="4"/>
      </right>
      <top/>
      <bottom style="thin">
        <color theme="4"/>
      </bottom>
      <diagonal/>
    </border>
    <border>
      <left/>
      <right style="thin">
        <color theme="4"/>
      </right>
      <top style="thin">
        <color theme="4"/>
      </top>
      <bottom/>
      <diagonal/>
    </border>
    <border>
      <left style="thin">
        <color theme="4"/>
      </left>
      <right style="thin">
        <color theme="0"/>
      </right>
      <top/>
      <bottom/>
      <diagonal/>
    </border>
    <border>
      <left style="thin">
        <color theme="0"/>
      </left>
      <right style="thin">
        <color theme="0"/>
      </right>
      <top/>
      <bottom style="thin">
        <color theme="4"/>
      </bottom>
      <diagonal/>
    </border>
  </borders>
  <cellStyleXfs count="5">
    <xf numFmtId="0" fontId="0" fillId="0" borderId="0"/>
    <xf numFmtId="9" fontId="1" fillId="0" borderId="0" applyFont="0" applyFill="0" applyBorder="0" applyAlignment="0" applyProtection="0"/>
    <xf numFmtId="0" fontId="4" fillId="0" borderId="0"/>
    <xf numFmtId="0" fontId="4" fillId="0" borderId="0"/>
    <xf numFmtId="0" fontId="1" fillId="0" borderId="0"/>
  </cellStyleXfs>
  <cellXfs count="407">
    <xf numFmtId="0" fontId="0" fillId="0" borderId="0" xfId="0"/>
    <xf numFmtId="0" fontId="0" fillId="2" borderId="0" xfId="0" applyFill="1"/>
    <xf numFmtId="0" fontId="2" fillId="2" borderId="0" xfId="0" applyFont="1" applyFill="1" applyAlignment="1">
      <alignment horizontal="left"/>
    </xf>
    <xf numFmtId="0" fontId="3" fillId="2" borderId="0" xfId="0" applyFont="1" applyFill="1" applyAlignment="1">
      <alignment horizontal="left"/>
    </xf>
    <xf numFmtId="3" fontId="5" fillId="3" borderId="1" xfId="2" applyNumberFormat="1" applyFont="1" applyFill="1" applyBorder="1" applyAlignment="1">
      <alignment horizontal="right" vertical="center"/>
    </xf>
    <xf numFmtId="164" fontId="5" fillId="3" borderId="1" xfId="2" applyNumberFormat="1" applyFont="1" applyFill="1" applyBorder="1" applyAlignment="1">
      <alignment horizontal="right" vertical="center"/>
    </xf>
    <xf numFmtId="0" fontId="5" fillId="3" borderId="2" xfId="2" applyFont="1" applyFill="1" applyBorder="1" applyAlignment="1">
      <alignment horizontal="left" vertical="center"/>
    </xf>
    <xf numFmtId="0" fontId="5" fillId="3" borderId="0" xfId="2" applyFont="1" applyFill="1" applyBorder="1" applyAlignment="1">
      <alignment horizontal="left" vertical="center"/>
    </xf>
    <xf numFmtId="164" fontId="5" fillId="4" borderId="1" xfId="2" applyNumberFormat="1" applyFont="1" applyFill="1" applyBorder="1" applyAlignment="1">
      <alignment horizontal="right" vertical="center"/>
    </xf>
    <xf numFmtId="0" fontId="5" fillId="4" borderId="1" xfId="2" applyFont="1" applyFill="1" applyBorder="1" applyAlignment="1">
      <alignment horizontal="left" vertical="center"/>
    </xf>
    <xf numFmtId="0" fontId="5" fillId="4" borderId="3" xfId="2" applyFont="1" applyFill="1" applyBorder="1" applyAlignment="1">
      <alignment horizontal="left" vertical="center"/>
    </xf>
    <xf numFmtId="0" fontId="5" fillId="4" borderId="4" xfId="2" applyFont="1" applyFill="1" applyBorder="1" applyAlignment="1">
      <alignment horizontal="left" vertical="center"/>
    </xf>
    <xf numFmtId="0" fontId="5" fillId="4" borderId="5" xfId="2" applyFont="1" applyFill="1" applyBorder="1" applyAlignment="1">
      <alignment horizontal="left" vertical="center"/>
    </xf>
    <xf numFmtId="3" fontId="6" fillId="3" borderId="1" xfId="2" applyNumberFormat="1" applyFont="1" applyFill="1" applyBorder="1" applyAlignment="1">
      <alignment horizontal="right" vertical="center"/>
    </xf>
    <xf numFmtId="0" fontId="6" fillId="3" borderId="1" xfId="2" applyFont="1" applyFill="1" applyBorder="1" applyAlignment="1">
      <alignment horizontal="left" vertical="center"/>
    </xf>
    <xf numFmtId="0" fontId="7" fillId="5" borderId="1" xfId="2" applyFont="1" applyFill="1" applyBorder="1" applyAlignment="1">
      <alignment horizontal="center" vertical="center"/>
    </xf>
    <xf numFmtId="0" fontId="5" fillId="2" borderId="1" xfId="2" applyFont="1" applyFill="1" applyBorder="1" applyAlignment="1">
      <alignment horizontal="right" vertical="center"/>
    </xf>
    <xf numFmtId="0" fontId="5" fillId="2" borderId="1" xfId="2" applyFont="1" applyFill="1" applyBorder="1"/>
    <xf numFmtId="0" fontId="8" fillId="2" borderId="0" xfId="0" applyFont="1" applyFill="1"/>
    <xf numFmtId="0" fontId="7" fillId="5" borderId="2" xfId="2" applyFont="1" applyFill="1" applyBorder="1" applyAlignment="1">
      <alignment horizontal="center" vertical="center"/>
    </xf>
    <xf numFmtId="0" fontId="10" fillId="2" borderId="0" xfId="0" applyFont="1" applyFill="1" applyAlignment="1">
      <alignment horizontal="right"/>
    </xf>
    <xf numFmtId="0" fontId="11" fillId="2" borderId="0" xfId="0" applyFont="1" applyFill="1" applyAlignment="1"/>
    <xf numFmtId="164" fontId="5" fillId="4" borderId="1" xfId="2" applyNumberFormat="1" applyFont="1" applyFill="1" applyBorder="1" applyAlignment="1">
      <alignment horizontal="left" vertical="center"/>
    </xf>
    <xf numFmtId="0" fontId="7" fillId="5" borderId="1" xfId="3" applyFont="1" applyFill="1" applyBorder="1" applyAlignment="1">
      <alignment horizontal="center" vertical="center"/>
    </xf>
    <xf numFmtId="0" fontId="7" fillId="5" borderId="2" xfId="3" applyFont="1" applyFill="1" applyBorder="1" applyAlignment="1">
      <alignment horizontal="center" vertical="center"/>
    </xf>
    <xf numFmtId="0" fontId="8" fillId="2" borderId="0" xfId="0" applyFont="1" applyFill="1" applyAlignment="1">
      <alignment horizontal="left"/>
    </xf>
    <xf numFmtId="164" fontId="13" fillId="4" borderId="1" xfId="2" applyNumberFormat="1" applyFont="1" applyFill="1" applyBorder="1" applyAlignment="1">
      <alignment horizontal="right"/>
    </xf>
    <xf numFmtId="164" fontId="5" fillId="4" borderId="1" xfId="2" applyNumberFormat="1" applyFont="1" applyFill="1" applyBorder="1" applyAlignment="1">
      <alignment horizontal="right"/>
    </xf>
    <xf numFmtId="0" fontId="5" fillId="4" borderId="1" xfId="0" applyFont="1" applyFill="1" applyBorder="1" applyAlignment="1">
      <alignment horizontal="left"/>
    </xf>
    <xf numFmtId="3" fontId="5" fillId="4" borderId="1" xfId="2" applyNumberFormat="1" applyFont="1" applyFill="1" applyBorder="1" applyAlignment="1">
      <alignment horizontal="right" vertical="center" wrapText="1"/>
    </xf>
    <xf numFmtId="0" fontId="6" fillId="4" borderId="1" xfId="2" applyFont="1" applyFill="1" applyBorder="1" applyAlignment="1">
      <alignment horizontal="left" vertical="center" wrapText="1"/>
    </xf>
    <xf numFmtId="0" fontId="6" fillId="4" borderId="3" xfId="2" applyFont="1" applyFill="1" applyBorder="1" applyAlignment="1">
      <alignment horizontal="left" vertical="center" wrapText="1"/>
    </xf>
    <xf numFmtId="0" fontId="7" fillId="5" borderId="1" xfId="2" applyFont="1" applyFill="1" applyBorder="1" applyAlignment="1">
      <alignment horizontal="center" vertical="center" wrapText="1"/>
    </xf>
    <xf numFmtId="0" fontId="7" fillId="5" borderId="2" xfId="2" applyFont="1" applyFill="1" applyBorder="1" applyAlignment="1">
      <alignment horizontal="center" vertical="center" wrapText="1"/>
    </xf>
    <xf numFmtId="0" fontId="6" fillId="6" borderId="0" xfId="0" applyFont="1" applyFill="1" applyBorder="1" applyAlignment="1">
      <alignment horizontal="center" vertical="center" wrapText="1"/>
    </xf>
    <xf numFmtId="0" fontId="11" fillId="2" borderId="0" xfId="0" applyFont="1" applyFill="1"/>
    <xf numFmtId="0" fontId="2" fillId="2" borderId="0" xfId="0" applyFont="1" applyFill="1"/>
    <xf numFmtId="0" fontId="2" fillId="2" borderId="0" xfId="0" applyFont="1" applyFill="1" applyAlignment="1">
      <alignment horizontal="justify"/>
    </xf>
    <xf numFmtId="164" fontId="5" fillId="4" borderId="1" xfId="2" applyNumberFormat="1" applyFont="1" applyFill="1" applyBorder="1" applyAlignment="1">
      <alignment horizontal="right" vertical="center" wrapText="1"/>
    </xf>
    <xf numFmtId="3" fontId="5" fillId="4" borderId="6" xfId="2" applyNumberFormat="1" applyFont="1" applyFill="1" applyBorder="1" applyAlignment="1">
      <alignment horizontal="right"/>
    </xf>
    <xf numFmtId="0" fontId="2" fillId="0" borderId="0" xfId="0" applyFont="1" applyAlignment="1">
      <alignment horizontal="left"/>
    </xf>
    <xf numFmtId="0" fontId="11" fillId="2" borderId="0" xfId="0" applyFont="1" applyFill="1" applyAlignment="1">
      <alignment horizontal="left"/>
    </xf>
    <xf numFmtId="166" fontId="5" fillId="4" borderId="3" xfId="2" applyNumberFormat="1" applyFont="1" applyFill="1" applyBorder="1" applyAlignment="1">
      <alignment horizontal="right" vertical="center"/>
    </xf>
    <xf numFmtId="0" fontId="7" fillId="5" borderId="3" xfId="2" applyFont="1" applyFill="1" applyBorder="1" applyAlignment="1">
      <alignment horizontal="center" vertical="center"/>
    </xf>
    <xf numFmtId="0" fontId="12" fillId="0" borderId="0" xfId="0" applyFont="1" applyAlignment="1">
      <alignment horizontal="right"/>
    </xf>
    <xf numFmtId="3" fontId="5" fillId="4" borderId="6" xfId="2" applyNumberFormat="1" applyFont="1" applyFill="1" applyBorder="1" applyAlignment="1">
      <alignment horizontal="left"/>
    </xf>
    <xf numFmtId="0" fontId="5" fillId="2" borderId="0" xfId="2" quotePrefix="1" applyFont="1" applyFill="1" applyBorder="1"/>
    <xf numFmtId="3" fontId="5" fillId="4" borderId="1" xfId="2" applyNumberFormat="1" applyFont="1" applyFill="1" applyBorder="1" applyAlignment="1">
      <alignment horizontal="right" vertical="center"/>
    </xf>
    <xf numFmtId="0" fontId="7" fillId="5" borderId="0" xfId="0" applyFont="1" applyFill="1" applyAlignment="1">
      <alignment horizontal="center"/>
    </xf>
    <xf numFmtId="3" fontId="6" fillId="3" borderId="1" xfId="3" applyNumberFormat="1" applyFont="1" applyFill="1" applyBorder="1" applyAlignment="1">
      <alignment horizontal="right"/>
    </xf>
    <xf numFmtId="164" fontId="5" fillId="4" borderId="1" xfId="3" applyNumberFormat="1" applyFont="1" applyFill="1" applyBorder="1" applyAlignment="1">
      <alignment horizontal="left"/>
    </xf>
    <xf numFmtId="0" fontId="2" fillId="0" borderId="0" xfId="0" applyFont="1"/>
    <xf numFmtId="164" fontId="5" fillId="4" borderId="1" xfId="3" applyNumberFormat="1" applyFont="1" applyFill="1" applyBorder="1" applyAlignment="1">
      <alignment horizontal="right"/>
    </xf>
    <xf numFmtId="164" fontId="6" fillId="3" borderId="1" xfId="3" applyNumberFormat="1" applyFont="1" applyFill="1" applyBorder="1" applyAlignment="1">
      <alignment horizontal="right"/>
    </xf>
    <xf numFmtId="0" fontId="6" fillId="3" borderId="6" xfId="3" applyFont="1" applyFill="1" applyBorder="1" applyAlignment="1">
      <alignment horizontal="left" vertical="center"/>
    </xf>
    <xf numFmtId="3" fontId="5" fillId="4" borderId="1" xfId="3" applyNumberFormat="1" applyFont="1" applyFill="1" applyBorder="1" applyAlignment="1">
      <alignment horizontal="right"/>
    </xf>
    <xf numFmtId="0" fontId="5" fillId="4" borderId="6" xfId="3" applyFont="1" applyFill="1" applyBorder="1" applyAlignment="1">
      <alignment horizontal="left" vertical="center"/>
    </xf>
    <xf numFmtId="0" fontId="5" fillId="2" borderId="0" xfId="2" applyFont="1" applyFill="1" applyBorder="1"/>
    <xf numFmtId="0" fontId="5" fillId="4" borderId="1" xfId="3" applyFont="1" applyFill="1" applyBorder="1" applyAlignment="1">
      <alignment horizontal="left" vertical="center"/>
    </xf>
    <xf numFmtId="0" fontId="5" fillId="2" borderId="0" xfId="3" applyFont="1" applyFill="1" applyBorder="1" applyAlignment="1"/>
    <xf numFmtId="0" fontId="0" fillId="0" borderId="0" xfId="3" applyFont="1" applyFill="1"/>
    <xf numFmtId="0" fontId="5" fillId="3" borderId="1" xfId="3" applyFont="1" applyFill="1" applyBorder="1" applyAlignment="1">
      <alignment horizontal="left" vertical="center"/>
    </xf>
    <xf numFmtId="0" fontId="5" fillId="3" borderId="3" xfId="3" applyFont="1" applyFill="1" applyBorder="1" applyAlignment="1">
      <alignment horizontal="left" vertical="center"/>
    </xf>
    <xf numFmtId="0" fontId="5" fillId="4" borderId="2" xfId="3" applyFont="1" applyFill="1" applyBorder="1" applyAlignment="1">
      <alignment horizontal="left" vertical="center"/>
    </xf>
    <xf numFmtId="3" fontId="6" fillId="3" borderId="3" xfId="3" applyNumberFormat="1" applyFont="1" applyFill="1" applyBorder="1" applyAlignment="1">
      <alignment horizontal="right"/>
    </xf>
    <xf numFmtId="0" fontId="6" fillId="3" borderId="3" xfId="3" applyFont="1" applyFill="1" applyBorder="1" applyAlignment="1">
      <alignment horizontal="left" vertical="center"/>
    </xf>
    <xf numFmtId="0" fontId="6" fillId="3" borderId="2" xfId="3" applyFont="1" applyFill="1" applyBorder="1" applyAlignment="1">
      <alignment horizontal="left" vertical="center"/>
    </xf>
    <xf numFmtId="0" fontId="7" fillId="5" borderId="5" xfId="3" applyFont="1" applyFill="1" applyBorder="1" applyAlignment="1">
      <alignment horizontal="center" vertical="center" wrapText="1"/>
    </xf>
    <xf numFmtId="0" fontId="16" fillId="2" borderId="0" xfId="2" applyFont="1" applyFill="1" applyBorder="1"/>
    <xf numFmtId="3" fontId="6" fillId="3" borderId="1" xfId="2" applyNumberFormat="1" applyFont="1" applyFill="1" applyBorder="1" applyAlignment="1">
      <alignment horizontal="left" vertical="center"/>
    </xf>
    <xf numFmtId="164" fontId="6" fillId="4" borderId="1" xfId="2" applyNumberFormat="1" applyFont="1" applyFill="1" applyBorder="1" applyAlignment="1">
      <alignment horizontal="left" vertical="center"/>
    </xf>
    <xf numFmtId="0" fontId="5" fillId="4" borderId="1" xfId="0" applyFont="1" applyFill="1" applyBorder="1"/>
    <xf numFmtId="0" fontId="7" fillId="5" borderId="1" xfId="0" applyFont="1" applyFill="1" applyBorder="1" applyAlignment="1">
      <alignment horizontal="center"/>
    </xf>
    <xf numFmtId="3" fontId="5" fillId="4" borderId="2" xfId="2" applyNumberFormat="1" applyFont="1" applyFill="1" applyBorder="1" applyAlignment="1">
      <alignment horizontal="right" wrapText="1"/>
    </xf>
    <xf numFmtId="3" fontId="5" fillId="4" borderId="1" xfId="2" applyNumberFormat="1" applyFont="1" applyFill="1" applyBorder="1" applyAlignment="1">
      <alignment horizontal="right"/>
    </xf>
    <xf numFmtId="3" fontId="5" fillId="4" borderId="2" xfId="2" applyNumberFormat="1" applyFont="1" applyFill="1" applyBorder="1" applyAlignment="1">
      <alignment horizontal="right"/>
    </xf>
    <xf numFmtId="164" fontId="6" fillId="3" borderId="1" xfId="2" applyNumberFormat="1" applyFont="1" applyFill="1" applyBorder="1" applyAlignment="1">
      <alignment horizontal="right" vertical="center"/>
    </xf>
    <xf numFmtId="0" fontId="7" fillId="2" borderId="2" xfId="2" applyFont="1" applyFill="1" applyBorder="1" applyAlignment="1">
      <alignment horizontal="center" vertical="center"/>
    </xf>
    <xf numFmtId="0" fontId="7" fillId="2" borderId="6" xfId="2" applyFont="1" applyFill="1" applyBorder="1" applyAlignment="1">
      <alignment horizontal="left" vertical="center"/>
    </xf>
    <xf numFmtId="0" fontId="5" fillId="2" borderId="0" xfId="2" applyFont="1" applyFill="1"/>
    <xf numFmtId="0" fontId="2" fillId="0" borderId="0" xfId="0" applyFont="1" applyAlignment="1">
      <alignment horizontal="justify"/>
    </xf>
    <xf numFmtId="0" fontId="6" fillId="0" borderId="1" xfId="2" applyFont="1" applyFill="1" applyBorder="1" applyAlignment="1">
      <alignment vertical="center" wrapText="1"/>
    </xf>
    <xf numFmtId="0" fontId="7" fillId="5" borderId="5" xfId="2" applyFont="1" applyFill="1" applyBorder="1" applyAlignment="1">
      <alignment horizontal="center" vertical="center"/>
    </xf>
    <xf numFmtId="0" fontId="7" fillId="5" borderId="5" xfId="2" applyFont="1" applyFill="1" applyBorder="1" applyAlignment="1">
      <alignment horizontal="center" vertical="center" wrapText="1"/>
    </xf>
    <xf numFmtId="0" fontId="5" fillId="2" borderId="3" xfId="2" applyFont="1" applyFill="1" applyBorder="1" applyAlignment="1">
      <alignment horizontal="left" vertical="center"/>
    </xf>
    <xf numFmtId="0" fontId="5" fillId="2" borderId="12" xfId="2" applyFont="1" applyFill="1" applyBorder="1"/>
    <xf numFmtId="3" fontId="5" fillId="2" borderId="13" xfId="2" applyNumberFormat="1" applyFont="1" applyFill="1" applyBorder="1" applyAlignment="1">
      <alignment horizontal="right"/>
    </xf>
    <xf numFmtId="165" fontId="5" fillId="2" borderId="13" xfId="1" applyNumberFormat="1" applyFont="1" applyFill="1" applyBorder="1" applyAlignment="1">
      <alignment horizontal="center"/>
    </xf>
    <xf numFmtId="165" fontId="5" fillId="2" borderId="14" xfId="1" applyNumberFormat="1" applyFont="1" applyFill="1" applyBorder="1" applyAlignment="1">
      <alignment horizontal="center"/>
    </xf>
    <xf numFmtId="0" fontId="5" fillId="2" borderId="1" xfId="2" applyFont="1" applyFill="1" applyBorder="1" applyAlignment="1">
      <alignment horizontal="left" vertical="center"/>
    </xf>
    <xf numFmtId="0" fontId="5" fillId="2" borderId="6" xfId="2" applyFont="1" applyFill="1" applyBorder="1"/>
    <xf numFmtId="3" fontId="5" fillId="2" borderId="15" xfId="2" applyNumberFormat="1" applyFont="1" applyFill="1" applyBorder="1" applyAlignment="1">
      <alignment horizontal="right"/>
    </xf>
    <xf numFmtId="165" fontId="5" fillId="2" borderId="15" xfId="1" applyNumberFormat="1" applyFont="1" applyFill="1" applyBorder="1" applyAlignment="1">
      <alignment horizontal="center"/>
    </xf>
    <xf numFmtId="165" fontId="5" fillId="2" borderId="2" xfId="1" applyNumberFormat="1" applyFont="1" applyFill="1" applyBorder="1" applyAlignment="1">
      <alignment horizontal="center"/>
    </xf>
    <xf numFmtId="0" fontId="5" fillId="2" borderId="16" xfId="2" applyFont="1" applyFill="1" applyBorder="1" applyAlignment="1">
      <alignment horizontal="left" vertical="center"/>
    </xf>
    <xf numFmtId="0" fontId="5" fillId="2" borderId="9" xfId="2" applyFont="1" applyFill="1" applyBorder="1" applyAlignment="1">
      <alignment horizontal="left" vertical="center"/>
    </xf>
    <xf numFmtId="3" fontId="5" fillId="2" borderId="17" xfId="2" applyNumberFormat="1" applyFont="1" applyFill="1" applyBorder="1" applyAlignment="1">
      <alignment horizontal="right"/>
    </xf>
    <xf numFmtId="165" fontId="5" fillId="2" borderId="17" xfId="1" applyNumberFormat="1" applyFont="1" applyFill="1" applyBorder="1" applyAlignment="1">
      <alignment horizontal="center"/>
    </xf>
    <xf numFmtId="165" fontId="5" fillId="2" borderId="10" xfId="1" applyNumberFormat="1" applyFont="1" applyFill="1" applyBorder="1" applyAlignment="1">
      <alignment horizontal="center"/>
    </xf>
    <xf numFmtId="0" fontId="6" fillId="2" borderId="18" xfId="2" applyFont="1" applyFill="1" applyBorder="1" applyAlignment="1">
      <alignment horizontal="left" vertical="center"/>
    </xf>
    <xf numFmtId="0" fontId="6" fillId="2" borderId="19" xfId="2" applyFont="1" applyFill="1" applyBorder="1"/>
    <xf numFmtId="3" fontId="6" fillId="2" borderId="20" xfId="2" applyNumberFormat="1" applyFont="1" applyFill="1" applyBorder="1" applyAlignment="1">
      <alignment horizontal="right"/>
    </xf>
    <xf numFmtId="165" fontId="6" fillId="2" borderId="20" xfId="1" applyNumberFormat="1" applyFont="1" applyFill="1" applyBorder="1" applyAlignment="1">
      <alignment horizontal="center"/>
    </xf>
    <xf numFmtId="165" fontId="6" fillId="2" borderId="21" xfId="1" applyNumberFormat="1" applyFont="1" applyFill="1" applyBorder="1" applyAlignment="1">
      <alignment horizontal="center"/>
    </xf>
    <xf numFmtId="0" fontId="6" fillId="2" borderId="22" xfId="2" applyFont="1" applyFill="1" applyBorder="1" applyAlignment="1">
      <alignment horizontal="left" vertical="center"/>
    </xf>
    <xf numFmtId="0" fontId="6" fillId="2" borderId="23" xfId="2" applyFont="1" applyFill="1" applyBorder="1" applyAlignment="1">
      <alignment horizontal="left" vertical="center"/>
    </xf>
    <xf numFmtId="0" fontId="19" fillId="6" borderId="0" xfId="2" applyFont="1" applyFill="1"/>
    <xf numFmtId="10" fontId="6" fillId="2" borderId="20" xfId="1" applyNumberFormat="1" applyFont="1" applyFill="1" applyBorder="1" applyAlignment="1">
      <alignment horizontal="right"/>
    </xf>
    <xf numFmtId="10" fontId="6" fillId="2" borderId="27" xfId="1" applyNumberFormat="1" applyFont="1" applyFill="1" applyBorder="1" applyAlignment="1">
      <alignment horizontal="right"/>
    </xf>
    <xf numFmtId="0" fontId="19" fillId="6" borderId="25" xfId="2" applyFont="1" applyFill="1" applyBorder="1" applyAlignment="1">
      <alignment wrapText="1"/>
    </xf>
    <xf numFmtId="0" fontId="5" fillId="2" borderId="5" xfId="2" applyFont="1" applyFill="1" applyBorder="1"/>
    <xf numFmtId="0" fontId="7" fillId="5" borderId="10" xfId="2" applyFont="1" applyFill="1" applyBorder="1" applyAlignment="1">
      <alignment horizontal="center" vertical="center"/>
    </xf>
    <xf numFmtId="0" fontId="5" fillId="0" borderId="29" xfId="2" applyFont="1" applyFill="1" applyBorder="1" applyAlignment="1">
      <alignment vertical="center"/>
    </xf>
    <xf numFmtId="3" fontId="5" fillId="0" borderId="13" xfId="2" applyNumberFormat="1" applyFont="1" applyFill="1" applyBorder="1" applyAlignment="1">
      <alignment horizontal="right" vertical="center"/>
    </xf>
    <xf numFmtId="0" fontId="5" fillId="0" borderId="30" xfId="2" applyFont="1" applyFill="1" applyBorder="1" applyAlignment="1">
      <alignment vertical="center"/>
    </xf>
    <xf numFmtId="3" fontId="5" fillId="0" borderId="15" xfId="2" applyNumberFormat="1" applyFont="1" applyFill="1" applyBorder="1" applyAlignment="1">
      <alignment horizontal="right" vertical="center"/>
    </xf>
    <xf numFmtId="0" fontId="5" fillId="0" borderId="26" xfId="2" applyFont="1" applyFill="1" applyBorder="1" applyAlignment="1">
      <alignment vertical="center"/>
    </xf>
    <xf numFmtId="3" fontId="5" fillId="0" borderId="27" xfId="2" applyNumberFormat="1" applyFont="1" applyFill="1" applyBorder="1" applyAlignment="1">
      <alignment horizontal="right" vertical="center"/>
    </xf>
    <xf numFmtId="3" fontId="5" fillId="0" borderId="32" xfId="2" applyNumberFormat="1" applyFont="1" applyFill="1" applyBorder="1" applyAlignment="1">
      <alignment horizontal="right" vertical="center"/>
    </xf>
    <xf numFmtId="3" fontId="5" fillId="0" borderId="33" xfId="2" applyNumberFormat="1" applyFont="1" applyFill="1" applyBorder="1" applyAlignment="1">
      <alignment horizontal="right" vertical="center"/>
    </xf>
    <xf numFmtId="3" fontId="5" fillId="0" borderId="34" xfId="2" applyNumberFormat="1" applyFont="1" applyFill="1" applyBorder="1" applyAlignment="1">
      <alignment horizontal="right" vertical="center"/>
    </xf>
    <xf numFmtId="166" fontId="5" fillId="2" borderId="3" xfId="2" applyNumberFormat="1" applyFont="1" applyFill="1" applyBorder="1" applyAlignment="1">
      <alignment horizontal="right" vertical="center"/>
    </xf>
    <xf numFmtId="165" fontId="21" fillId="2" borderId="0" xfId="1" applyNumberFormat="1" applyFont="1" applyFill="1"/>
    <xf numFmtId="10" fontId="5" fillId="2" borderId="35" xfId="1" applyNumberFormat="1" applyFont="1" applyFill="1" applyBorder="1"/>
    <xf numFmtId="10" fontId="5" fillId="2" borderId="36" xfId="1" applyNumberFormat="1" applyFont="1" applyFill="1" applyBorder="1" applyAlignment="1">
      <alignment horizontal="right"/>
    </xf>
    <xf numFmtId="10" fontId="5" fillId="2" borderId="37" xfId="1" applyNumberFormat="1" applyFont="1" applyFill="1" applyBorder="1"/>
    <xf numFmtId="10" fontId="5" fillId="2" borderId="38" xfId="1" applyNumberFormat="1" applyFont="1" applyFill="1" applyBorder="1" applyAlignment="1">
      <alignment horizontal="right"/>
    </xf>
    <xf numFmtId="10" fontId="5" fillId="2" borderId="39" xfId="1" applyNumberFormat="1" applyFont="1" applyFill="1" applyBorder="1"/>
    <xf numFmtId="10" fontId="5" fillId="2" borderId="40" xfId="1" applyNumberFormat="1" applyFont="1" applyFill="1" applyBorder="1" applyAlignment="1">
      <alignment horizontal="right"/>
    </xf>
    <xf numFmtId="3" fontId="5" fillId="2" borderId="6" xfId="2" applyNumberFormat="1" applyFont="1" applyFill="1" applyBorder="1" applyAlignment="1">
      <alignment horizontal="left"/>
    </xf>
    <xf numFmtId="3" fontId="5" fillId="2" borderId="6" xfId="2" applyNumberFormat="1" applyFont="1" applyFill="1" applyBorder="1" applyAlignment="1">
      <alignment horizontal="right"/>
    </xf>
    <xf numFmtId="9" fontId="21" fillId="2" borderId="0" xfId="1" applyFont="1" applyFill="1"/>
    <xf numFmtId="0" fontId="0" fillId="2" borderId="41" xfId="0" applyFill="1" applyBorder="1"/>
    <xf numFmtId="0" fontId="0" fillId="2" borderId="42" xfId="0" applyFill="1" applyBorder="1"/>
    <xf numFmtId="0" fontId="7" fillId="5" borderId="43" xfId="2" applyFont="1" applyFill="1" applyBorder="1" applyAlignment="1">
      <alignment horizontal="center" vertical="center"/>
    </xf>
    <xf numFmtId="0" fontId="6" fillId="2" borderId="44" xfId="2" applyFont="1" applyFill="1" applyBorder="1" applyAlignment="1">
      <alignment horizontal="left" vertical="center"/>
    </xf>
    <xf numFmtId="0" fontId="5" fillId="2" borderId="45" xfId="2" applyFont="1" applyFill="1" applyBorder="1" applyAlignment="1">
      <alignment horizontal="left" vertical="center"/>
    </xf>
    <xf numFmtId="3" fontId="6" fillId="2" borderId="45" xfId="2" applyNumberFormat="1" applyFont="1" applyFill="1" applyBorder="1" applyAlignment="1">
      <alignment horizontal="right"/>
    </xf>
    <xf numFmtId="3" fontId="6" fillId="2" borderId="46" xfId="2" applyNumberFormat="1" applyFont="1" applyFill="1" applyBorder="1" applyAlignment="1">
      <alignment horizontal="right"/>
    </xf>
    <xf numFmtId="0" fontId="13" fillId="2" borderId="47" xfId="2" applyFont="1" applyFill="1" applyBorder="1" applyAlignment="1">
      <alignment horizontal="left"/>
    </xf>
    <xf numFmtId="164" fontId="5" fillId="2" borderId="47" xfId="2" applyNumberFormat="1" applyFont="1" applyFill="1" applyBorder="1" applyAlignment="1">
      <alignment horizontal="right"/>
    </xf>
    <xf numFmtId="164" fontId="5" fillId="2" borderId="48" xfId="2" applyNumberFormat="1" applyFont="1" applyFill="1" applyBorder="1" applyAlignment="1">
      <alignment horizontal="right"/>
    </xf>
    <xf numFmtId="0" fontId="13" fillId="2" borderId="11" xfId="2" applyFont="1" applyFill="1" applyBorder="1" applyAlignment="1">
      <alignment horizontal="left"/>
    </xf>
    <xf numFmtId="0" fontId="6" fillId="2" borderId="49" xfId="2" applyFont="1" applyFill="1" applyBorder="1" applyAlignment="1">
      <alignment horizontal="left" vertical="center"/>
    </xf>
    <xf numFmtId="166" fontId="6" fillId="2" borderId="38" xfId="2" applyNumberFormat="1" applyFont="1" applyFill="1" applyBorder="1" applyAlignment="1">
      <alignment horizontal="right" vertical="center"/>
    </xf>
    <xf numFmtId="166" fontId="6" fillId="2" borderId="13" xfId="2" applyNumberFormat="1" applyFont="1" applyFill="1" applyBorder="1" applyAlignment="1">
      <alignment horizontal="right" vertical="center"/>
    </xf>
    <xf numFmtId="166" fontId="6" fillId="2" borderId="45" xfId="2" applyNumberFormat="1" applyFont="1" applyFill="1" applyBorder="1" applyAlignment="1">
      <alignment horizontal="right" vertical="center"/>
    </xf>
    <xf numFmtId="166" fontId="6" fillId="2" borderId="32" xfId="2" applyNumberFormat="1" applyFont="1" applyFill="1" applyBorder="1" applyAlignment="1">
      <alignment horizontal="right" vertical="center"/>
    </xf>
    <xf numFmtId="0" fontId="15" fillId="2" borderId="0" xfId="0" applyFont="1" applyFill="1"/>
    <xf numFmtId="0" fontId="15" fillId="0" borderId="0" xfId="0" applyFont="1"/>
    <xf numFmtId="0" fontId="5" fillId="2" borderId="50" xfId="2" applyFont="1" applyFill="1" applyBorder="1" applyAlignment="1">
      <alignment horizontal="left" vertical="center"/>
    </xf>
    <xf numFmtId="166" fontId="5" fillId="2" borderId="51" xfId="2" applyNumberFormat="1" applyFont="1" applyFill="1" applyBorder="1" applyAlignment="1">
      <alignment horizontal="right" vertical="center"/>
    </xf>
    <xf numFmtId="166" fontId="5" fillId="2" borderId="36" xfId="2" applyNumberFormat="1" applyFont="1" applyFill="1" applyBorder="1" applyAlignment="1">
      <alignment horizontal="right" vertical="center"/>
    </xf>
    <xf numFmtId="166" fontId="5" fillId="2" borderId="41" xfId="2" applyNumberFormat="1" applyFont="1" applyFill="1" applyBorder="1" applyAlignment="1">
      <alignment horizontal="right" vertical="center"/>
    </xf>
    <xf numFmtId="166" fontId="5" fillId="2" borderId="50" xfId="2" applyNumberFormat="1" applyFont="1" applyFill="1" applyBorder="1" applyAlignment="1">
      <alignment horizontal="right" vertical="center"/>
    </xf>
    <xf numFmtId="166" fontId="5" fillId="2" borderId="27" xfId="2" applyNumberFormat="1" applyFont="1" applyFill="1" applyBorder="1" applyAlignment="1">
      <alignment horizontal="right" vertical="center"/>
    </xf>
    <xf numFmtId="166" fontId="5" fillId="2" borderId="47" xfId="2" applyNumberFormat="1" applyFont="1" applyFill="1" applyBorder="1" applyAlignment="1">
      <alignment horizontal="right" vertical="center"/>
    </xf>
    <xf numFmtId="166" fontId="5" fillId="2" borderId="34" xfId="2" applyNumberFormat="1" applyFont="1" applyFill="1" applyBorder="1" applyAlignment="1">
      <alignment horizontal="right" vertical="center"/>
    </xf>
    <xf numFmtId="0" fontId="7" fillId="5" borderId="4" xfId="2" applyFont="1" applyFill="1" applyBorder="1" applyAlignment="1">
      <alignment horizontal="center" vertical="center"/>
    </xf>
    <xf numFmtId="0" fontId="7" fillId="5" borderId="4" xfId="2" applyFont="1" applyFill="1" applyBorder="1" applyAlignment="1">
      <alignment horizontal="center" vertical="center" wrapText="1"/>
    </xf>
    <xf numFmtId="0" fontId="7" fillId="5" borderId="39" xfId="2" applyFont="1" applyFill="1" applyBorder="1" applyAlignment="1">
      <alignment horizontal="center" vertical="center" wrapText="1"/>
    </xf>
    <xf numFmtId="3" fontId="6" fillId="2" borderId="20" xfId="2" applyNumberFormat="1" applyFont="1" applyFill="1" applyBorder="1" applyAlignment="1">
      <alignment horizontal="right" vertical="center"/>
    </xf>
    <xf numFmtId="3" fontId="6" fillId="2" borderId="22" xfId="2" applyNumberFormat="1" applyFont="1" applyFill="1" applyBorder="1" applyAlignment="1">
      <alignment horizontal="right" vertical="center"/>
    </xf>
    <xf numFmtId="166" fontId="6" fillId="2" borderId="23" xfId="2" applyNumberFormat="1" applyFont="1" applyFill="1" applyBorder="1" applyAlignment="1">
      <alignment horizontal="right" vertical="center"/>
    </xf>
    <xf numFmtId="166" fontId="6" fillId="2" borderId="22" xfId="2" applyNumberFormat="1" applyFont="1" applyFill="1" applyBorder="1" applyAlignment="1">
      <alignment horizontal="right" vertical="center"/>
    </xf>
    <xf numFmtId="3" fontId="6" fillId="2" borderId="13" xfId="2" applyNumberFormat="1" applyFont="1" applyFill="1" applyBorder="1" applyAlignment="1">
      <alignment horizontal="right" vertical="center"/>
    </xf>
    <xf numFmtId="3" fontId="6" fillId="2" borderId="7" xfId="2" applyNumberFormat="1" applyFont="1" applyFill="1" applyBorder="1" applyAlignment="1">
      <alignment horizontal="right" vertical="center"/>
    </xf>
    <xf numFmtId="3" fontId="6" fillId="2" borderId="52" xfId="2" applyNumberFormat="1" applyFont="1" applyFill="1" applyBorder="1" applyAlignment="1">
      <alignment horizontal="right" vertical="center"/>
    </xf>
    <xf numFmtId="166" fontId="6" fillId="2" borderId="53" xfId="2" applyNumberFormat="1" applyFont="1" applyFill="1" applyBorder="1" applyAlignment="1">
      <alignment horizontal="right" vertical="center"/>
    </xf>
    <xf numFmtId="166" fontId="6" fillId="2" borderId="7" xfId="2" applyNumberFormat="1" applyFont="1" applyFill="1" applyBorder="1" applyAlignment="1">
      <alignment horizontal="right" vertical="center"/>
    </xf>
    <xf numFmtId="3" fontId="5" fillId="2" borderId="15" xfId="2" applyNumberFormat="1" applyFont="1" applyFill="1" applyBorder="1" applyAlignment="1">
      <alignment horizontal="right" vertical="center"/>
    </xf>
    <xf numFmtId="3" fontId="5" fillId="2" borderId="8" xfId="2" applyNumberFormat="1" applyFont="1" applyFill="1" applyBorder="1" applyAlignment="1">
      <alignment horizontal="right" vertical="center"/>
    </xf>
    <xf numFmtId="166" fontId="6" fillId="2" borderId="54" xfId="2" applyNumberFormat="1" applyFont="1" applyFill="1" applyBorder="1" applyAlignment="1">
      <alignment horizontal="right" vertical="center"/>
    </xf>
    <xf numFmtId="166" fontId="5" fillId="2" borderId="8" xfId="2" applyNumberFormat="1" applyFont="1" applyFill="1" applyBorder="1" applyAlignment="1">
      <alignment horizontal="right" vertical="center"/>
    </xf>
    <xf numFmtId="3" fontId="5" fillId="2" borderId="17" xfId="2" applyNumberFormat="1" applyFont="1" applyFill="1" applyBorder="1" applyAlignment="1">
      <alignment horizontal="right" vertical="center"/>
    </xf>
    <xf numFmtId="3" fontId="5" fillId="2" borderId="9" xfId="2" applyNumberFormat="1" applyFont="1" applyFill="1" applyBorder="1" applyAlignment="1">
      <alignment horizontal="right" vertical="center"/>
    </xf>
    <xf numFmtId="166" fontId="6" fillId="2" borderId="55" xfId="2" applyNumberFormat="1" applyFont="1" applyFill="1" applyBorder="1" applyAlignment="1">
      <alignment horizontal="right" vertical="center"/>
    </xf>
    <xf numFmtId="166" fontId="5" fillId="2" borderId="9" xfId="2" applyNumberFormat="1" applyFont="1" applyFill="1" applyBorder="1" applyAlignment="1">
      <alignment horizontal="right" vertical="center"/>
    </xf>
    <xf numFmtId="0" fontId="6" fillId="2" borderId="20" xfId="2" applyFont="1" applyFill="1" applyBorder="1" applyAlignment="1">
      <alignment horizontal="left" vertical="center"/>
    </xf>
    <xf numFmtId="0" fontId="6" fillId="2" borderId="7" xfId="2" applyFont="1" applyFill="1" applyBorder="1" applyAlignment="1">
      <alignment horizontal="left" vertical="center"/>
    </xf>
    <xf numFmtId="0" fontId="6" fillId="2" borderId="53" xfId="2" applyFont="1" applyFill="1" applyBorder="1" applyAlignment="1">
      <alignment horizontal="left" vertical="center"/>
    </xf>
    <xf numFmtId="0" fontId="6" fillId="2" borderId="8" xfId="2" applyFont="1" applyFill="1" applyBorder="1" applyAlignment="1">
      <alignment horizontal="left" vertical="center"/>
    </xf>
    <xf numFmtId="0" fontId="5" fillId="2" borderId="54" xfId="2" applyFont="1" applyFill="1" applyBorder="1" applyAlignment="1">
      <alignment horizontal="left" vertical="center"/>
    </xf>
    <xf numFmtId="0" fontId="6" fillId="2" borderId="9" xfId="2" applyFont="1" applyFill="1" applyBorder="1" applyAlignment="1">
      <alignment horizontal="left" vertical="center"/>
    </xf>
    <xf numFmtId="0" fontId="5" fillId="2" borderId="55" xfId="2" applyFont="1" applyFill="1" applyBorder="1" applyAlignment="1">
      <alignment horizontal="left" vertical="center"/>
    </xf>
    <xf numFmtId="0" fontId="5" fillId="2" borderId="28" xfId="4" applyFont="1" applyFill="1" applyBorder="1"/>
    <xf numFmtId="0" fontId="5" fillId="2" borderId="20" xfId="4" applyFont="1" applyFill="1" applyBorder="1"/>
    <xf numFmtId="0" fontId="5" fillId="2" borderId="56" xfId="4" applyFont="1" applyFill="1" applyBorder="1"/>
    <xf numFmtId="0" fontId="5" fillId="0" borderId="55" xfId="2" applyFont="1" applyBorder="1" applyAlignment="1">
      <alignment horizontal="left"/>
    </xf>
    <xf numFmtId="1" fontId="5" fillId="0" borderId="17" xfId="0" applyNumberFormat="1" applyFont="1" applyFill="1" applyBorder="1"/>
    <xf numFmtId="0" fontId="5" fillId="0" borderId="59" xfId="2" applyFont="1" applyBorder="1" applyAlignment="1">
      <alignment horizontal="left"/>
    </xf>
    <xf numFmtId="1" fontId="5" fillId="0" borderId="40" xfId="0" applyNumberFormat="1" applyFont="1" applyFill="1" applyBorder="1"/>
    <xf numFmtId="3" fontId="5" fillId="0" borderId="40" xfId="0" applyNumberFormat="1" applyFont="1" applyFill="1" applyBorder="1"/>
    <xf numFmtId="0" fontId="5" fillId="0" borderId="51" xfId="2" applyFont="1" applyBorder="1" applyAlignment="1">
      <alignment horizontal="left"/>
    </xf>
    <xf numFmtId="3" fontId="5" fillId="0" borderId="36" xfId="0" applyNumberFormat="1" applyFont="1" applyFill="1" applyBorder="1"/>
    <xf numFmtId="1" fontId="21" fillId="0" borderId="60" xfId="0" applyNumberFormat="1" applyFont="1" applyBorder="1"/>
    <xf numFmtId="1" fontId="21" fillId="0" borderId="58" xfId="0" applyNumberFormat="1" applyFont="1" applyBorder="1"/>
    <xf numFmtId="1" fontId="21" fillId="0" borderId="50" xfId="0" applyNumberFormat="1" applyFont="1" applyBorder="1"/>
    <xf numFmtId="0" fontId="7" fillId="5" borderId="5" xfId="3" applyFont="1" applyFill="1" applyBorder="1" applyAlignment="1">
      <alignment horizontal="center" vertical="center"/>
    </xf>
    <xf numFmtId="3" fontId="6" fillId="2" borderId="20" xfId="3" applyNumberFormat="1" applyFont="1" applyFill="1" applyBorder="1" applyAlignment="1">
      <alignment horizontal="right"/>
    </xf>
    <xf numFmtId="164" fontId="13" fillId="2" borderId="40" xfId="3" applyNumberFormat="1" applyFont="1" applyFill="1" applyBorder="1" applyAlignment="1">
      <alignment horizontal="right"/>
    </xf>
    <xf numFmtId="3" fontId="5" fillId="2" borderId="52" xfId="3" applyNumberFormat="1" applyFont="1" applyFill="1" applyBorder="1" applyAlignment="1">
      <alignment horizontal="right"/>
    </xf>
    <xf numFmtId="164" fontId="13" fillId="2" borderId="27" xfId="3" applyNumberFormat="1" applyFont="1" applyFill="1" applyBorder="1" applyAlignment="1">
      <alignment horizontal="right"/>
    </xf>
    <xf numFmtId="3" fontId="6" fillId="2" borderId="31" xfId="3" applyNumberFormat="1" applyFont="1" applyFill="1" applyBorder="1" applyAlignment="1">
      <alignment horizontal="right"/>
    </xf>
    <xf numFmtId="164" fontId="13" fillId="2" borderId="60" xfId="3" applyNumberFormat="1" applyFont="1" applyFill="1" applyBorder="1" applyAlignment="1">
      <alignment horizontal="right"/>
    </xf>
    <xf numFmtId="3" fontId="5" fillId="2" borderId="61" xfId="3" applyNumberFormat="1" applyFont="1" applyFill="1" applyBorder="1" applyAlignment="1">
      <alignment horizontal="right"/>
    </xf>
    <xf numFmtId="164" fontId="13" fillId="2" borderId="34" xfId="3" applyNumberFormat="1" applyFont="1" applyFill="1" applyBorder="1" applyAlignment="1">
      <alignment horizontal="right"/>
    </xf>
    <xf numFmtId="0" fontId="15" fillId="2" borderId="5" xfId="2" applyFont="1" applyFill="1" applyBorder="1"/>
    <xf numFmtId="164" fontId="6" fillId="2" borderId="23" xfId="3" applyNumberFormat="1" applyFont="1" applyFill="1" applyBorder="1" applyAlignment="1">
      <alignment horizontal="left"/>
    </xf>
    <xf numFmtId="164" fontId="6" fillId="2" borderId="20" xfId="3" applyNumberFormat="1" applyFont="1" applyFill="1" applyBorder="1" applyAlignment="1">
      <alignment horizontal="right"/>
    </xf>
    <xf numFmtId="164" fontId="13" fillId="2" borderId="59" xfId="3" applyNumberFormat="1" applyFont="1" applyFill="1" applyBorder="1" applyAlignment="1">
      <alignment horizontal="left"/>
    </xf>
    <xf numFmtId="164" fontId="13" fillId="2" borderId="40" xfId="3" applyNumberFormat="1" applyFont="1" applyFill="1" applyBorder="1" applyAlignment="1">
      <alignment horizontal="left"/>
    </xf>
    <xf numFmtId="164" fontId="5" fillId="2" borderId="7" xfId="3" applyNumberFormat="1" applyFont="1" applyFill="1" applyBorder="1" applyAlignment="1">
      <alignment horizontal="left"/>
    </xf>
    <xf numFmtId="164" fontId="5" fillId="2" borderId="62" xfId="3" applyNumberFormat="1" applyFont="1" applyFill="1" applyBorder="1" applyAlignment="1">
      <alignment horizontal="left"/>
    </xf>
    <xf numFmtId="164" fontId="13" fillId="2" borderId="47" xfId="3" applyNumberFormat="1" applyFont="1" applyFill="1" applyBorder="1" applyAlignment="1">
      <alignment horizontal="left"/>
    </xf>
    <xf numFmtId="164" fontId="13" fillId="2" borderId="27" xfId="3" applyNumberFormat="1" applyFont="1" applyFill="1" applyBorder="1" applyAlignment="1">
      <alignment horizontal="left"/>
    </xf>
    <xf numFmtId="165" fontId="7" fillId="5" borderId="5" xfId="1" applyNumberFormat="1" applyFont="1" applyFill="1" applyBorder="1" applyAlignment="1">
      <alignment horizontal="center" wrapText="1"/>
    </xf>
    <xf numFmtId="164" fontId="5" fillId="2" borderId="18" xfId="3" applyNumberFormat="1" applyFont="1" applyFill="1" applyBorder="1" applyAlignment="1">
      <alignment horizontal="left"/>
    </xf>
    <xf numFmtId="9" fontId="5" fillId="2" borderId="18" xfId="1" applyNumberFormat="1" applyFont="1" applyFill="1" applyBorder="1" applyAlignment="1">
      <alignment horizontal="right"/>
    </xf>
    <xf numFmtId="0" fontId="7" fillId="5" borderId="4" xfId="3" applyFont="1" applyFill="1" applyBorder="1" applyAlignment="1">
      <alignment horizontal="center" vertical="center"/>
    </xf>
    <xf numFmtId="164" fontId="5" fillId="2" borderId="18" xfId="3" applyNumberFormat="1" applyFont="1" applyFill="1" applyBorder="1" applyAlignment="1">
      <alignment horizontal="right"/>
    </xf>
    <xf numFmtId="0" fontId="7" fillId="0" borderId="5" xfId="3" applyFont="1" applyFill="1" applyBorder="1" applyAlignment="1">
      <alignment horizontal="center" vertical="center" wrapText="1"/>
    </xf>
    <xf numFmtId="3" fontId="6" fillId="0" borderId="56" xfId="1" applyNumberFormat="1" applyFont="1" applyFill="1" applyBorder="1" applyAlignment="1">
      <alignment horizontal="right"/>
    </xf>
    <xf numFmtId="165" fontId="6" fillId="0" borderId="56" xfId="1" applyNumberFormat="1" applyFont="1" applyFill="1" applyBorder="1" applyAlignment="1">
      <alignment horizontal="center"/>
    </xf>
    <xf numFmtId="3" fontId="6" fillId="0" borderId="3" xfId="1" applyNumberFormat="1" applyFont="1" applyFill="1" applyBorder="1" applyAlignment="1">
      <alignment horizontal="right"/>
    </xf>
    <xf numFmtId="3" fontId="5" fillId="0" borderId="52" xfId="1" applyNumberFormat="1" applyFont="1" applyFill="1" applyBorder="1" applyAlignment="1">
      <alignment horizontal="right"/>
    </xf>
    <xf numFmtId="3" fontId="5" fillId="0" borderId="63" xfId="1" applyNumberFormat="1" applyFont="1" applyFill="1" applyBorder="1" applyAlignment="1">
      <alignment horizontal="right"/>
    </xf>
    <xf numFmtId="165" fontId="5" fillId="0" borderId="63" xfId="1" applyNumberFormat="1" applyFont="1" applyFill="1" applyBorder="1" applyAlignment="1">
      <alignment horizontal="center"/>
    </xf>
    <xf numFmtId="3" fontId="6" fillId="0" borderId="1" xfId="1" applyNumberFormat="1" applyFont="1" applyFill="1" applyBorder="1" applyAlignment="1">
      <alignment horizontal="right"/>
    </xf>
    <xf numFmtId="3" fontId="5" fillId="0" borderId="15" xfId="1" applyNumberFormat="1" applyFont="1" applyFill="1" applyBorder="1" applyAlignment="1">
      <alignment horizontal="right"/>
    </xf>
    <xf numFmtId="3" fontId="5" fillId="0" borderId="64" xfId="1" applyNumberFormat="1" applyFont="1" applyFill="1" applyBorder="1" applyAlignment="1">
      <alignment horizontal="right"/>
    </xf>
    <xf numFmtId="165" fontId="5" fillId="0" borderId="64" xfId="1" applyNumberFormat="1" applyFont="1" applyFill="1" applyBorder="1" applyAlignment="1">
      <alignment horizontal="center"/>
    </xf>
    <xf numFmtId="3" fontId="6" fillId="0" borderId="5" xfId="1" applyNumberFormat="1" applyFont="1" applyFill="1" applyBorder="1" applyAlignment="1">
      <alignment horizontal="right"/>
    </xf>
    <xf numFmtId="3" fontId="5" fillId="0" borderId="17" xfId="1" applyNumberFormat="1" applyFont="1" applyFill="1" applyBorder="1" applyAlignment="1">
      <alignment horizontal="right"/>
    </xf>
    <xf numFmtId="3" fontId="5" fillId="0" borderId="65" xfId="1" applyNumberFormat="1" applyFont="1" applyFill="1" applyBorder="1" applyAlignment="1">
      <alignment horizontal="right"/>
    </xf>
    <xf numFmtId="165" fontId="5" fillId="0" borderId="65" xfId="1" applyNumberFormat="1" applyFont="1" applyFill="1" applyBorder="1" applyAlignment="1">
      <alignment horizontal="center"/>
    </xf>
    <xf numFmtId="0" fontId="5" fillId="7" borderId="0" xfId="2" applyFont="1" applyFill="1" applyBorder="1"/>
    <xf numFmtId="0" fontId="22" fillId="8" borderId="66" xfId="3" applyFont="1" applyFill="1" applyBorder="1" applyAlignment="1">
      <alignment horizontal="center" vertical="center" wrapText="1"/>
    </xf>
    <xf numFmtId="0" fontId="6" fillId="0" borderId="67" xfId="3" applyFont="1" applyFill="1" applyBorder="1" applyAlignment="1">
      <alignment horizontal="left" vertical="center"/>
    </xf>
    <xf numFmtId="164" fontId="6" fillId="0" borderId="68" xfId="3" applyNumberFormat="1" applyFont="1" applyFill="1" applyBorder="1" applyAlignment="1">
      <alignment horizontal="right"/>
    </xf>
    <xf numFmtId="165" fontId="6" fillId="0" borderId="69" xfId="1" applyNumberFormat="1" applyFont="1" applyFill="1" applyBorder="1" applyAlignment="1">
      <alignment horizontal="right"/>
    </xf>
    <xf numFmtId="0" fontId="5" fillId="0" borderId="70" xfId="3" applyFont="1" applyFill="1" applyBorder="1" applyAlignment="1">
      <alignment horizontal="left" vertical="center" indent="1"/>
    </xf>
    <xf numFmtId="164" fontId="5" fillId="0" borderId="71" xfId="3" applyNumberFormat="1" applyFont="1" applyFill="1" applyBorder="1" applyAlignment="1">
      <alignment horizontal="right"/>
    </xf>
    <xf numFmtId="165" fontId="5" fillId="0" borderId="72" xfId="1" applyNumberFormat="1" applyFont="1" applyFill="1" applyBorder="1" applyAlignment="1">
      <alignment horizontal="right"/>
    </xf>
    <xf numFmtId="0" fontId="5" fillId="0" borderId="73" xfId="3" applyFont="1" applyFill="1" applyBorder="1" applyAlignment="1">
      <alignment horizontal="left" vertical="center" indent="1"/>
    </xf>
    <xf numFmtId="164" fontId="5" fillId="0" borderId="74" xfId="3" applyNumberFormat="1" applyFont="1" applyFill="1" applyBorder="1" applyAlignment="1">
      <alignment horizontal="right"/>
    </xf>
    <xf numFmtId="165" fontId="5" fillId="0" borderId="75" xfId="1" applyNumberFormat="1" applyFont="1" applyFill="1" applyBorder="1" applyAlignment="1">
      <alignment horizontal="right"/>
    </xf>
    <xf numFmtId="0" fontId="5" fillId="0" borderId="76" xfId="3" applyFont="1" applyFill="1" applyBorder="1" applyAlignment="1">
      <alignment horizontal="left" vertical="center" indent="1"/>
    </xf>
    <xf numFmtId="164" fontId="5" fillId="0" borderId="77" xfId="3" applyNumberFormat="1" applyFont="1" applyFill="1" applyBorder="1" applyAlignment="1">
      <alignment horizontal="right"/>
    </xf>
    <xf numFmtId="165" fontId="5" fillId="0" borderId="78" xfId="1" applyNumberFormat="1" applyFont="1" applyFill="1" applyBorder="1" applyAlignment="1">
      <alignment horizontal="right"/>
    </xf>
    <xf numFmtId="0" fontId="5" fillId="2" borderId="57" xfId="2" applyFont="1" applyFill="1" applyBorder="1" applyAlignment="1">
      <alignment horizontal="left"/>
    </xf>
    <xf numFmtId="166" fontId="5" fillId="2" borderId="57" xfId="2" applyNumberFormat="1" applyFont="1" applyFill="1" applyBorder="1" applyAlignment="1">
      <alignment horizontal="right" vertical="center"/>
    </xf>
    <xf numFmtId="0" fontId="5" fillId="2" borderId="22" xfId="2" applyFont="1" applyFill="1" applyBorder="1" applyAlignment="1">
      <alignment horizontal="left"/>
    </xf>
    <xf numFmtId="166" fontId="5" fillId="2" borderId="22" xfId="2" applyNumberFormat="1" applyFont="1" applyFill="1" applyBorder="1" applyAlignment="1">
      <alignment horizontal="right" vertical="center"/>
    </xf>
    <xf numFmtId="1" fontId="21" fillId="2" borderId="57" xfId="0" applyNumberFormat="1" applyFont="1" applyFill="1" applyBorder="1"/>
    <xf numFmtId="1" fontId="21" fillId="2" borderId="22" xfId="0" applyNumberFormat="1" applyFont="1" applyFill="1" applyBorder="1"/>
    <xf numFmtId="164" fontId="6" fillId="3" borderId="3" xfId="3" applyNumberFormat="1" applyFont="1" applyFill="1" applyBorder="1" applyAlignment="1">
      <alignment horizontal="right"/>
    </xf>
    <xf numFmtId="1" fontId="5" fillId="4" borderId="2" xfId="3" applyNumberFormat="1" applyFont="1" applyFill="1" applyBorder="1" applyAlignment="1">
      <alignment horizontal="right" vertical="center"/>
    </xf>
    <xf numFmtId="3" fontId="6" fillId="2" borderId="31" xfId="2" applyNumberFormat="1" applyFont="1" applyFill="1" applyBorder="1" applyAlignment="1">
      <alignment horizontal="right" vertical="center"/>
    </xf>
    <xf numFmtId="166" fontId="5" fillId="2" borderId="63" xfId="1" applyNumberFormat="1" applyFont="1" applyFill="1" applyBorder="1" applyAlignment="1">
      <alignment horizontal="right"/>
    </xf>
    <xf numFmtId="166" fontId="5" fillId="2" borderId="64" xfId="1" applyNumberFormat="1" applyFont="1" applyFill="1" applyBorder="1" applyAlignment="1">
      <alignment horizontal="right"/>
    </xf>
    <xf numFmtId="166" fontId="5" fillId="2" borderId="27" xfId="1" applyNumberFormat="1" applyFont="1" applyFill="1" applyBorder="1" applyAlignment="1">
      <alignment horizontal="right"/>
    </xf>
    <xf numFmtId="166" fontId="5" fillId="2" borderId="79" xfId="1" applyNumberFormat="1" applyFont="1" applyFill="1" applyBorder="1" applyAlignment="1">
      <alignment horizontal="right"/>
    </xf>
    <xf numFmtId="0" fontId="5" fillId="2" borderId="5" xfId="2" applyFont="1" applyFill="1" applyBorder="1" applyAlignment="1">
      <alignment horizontal="left" vertical="center"/>
    </xf>
    <xf numFmtId="0" fontId="18" fillId="2" borderId="43" xfId="2" applyFont="1" applyFill="1" applyBorder="1" applyAlignment="1">
      <alignment horizontal="left" vertical="center"/>
    </xf>
    <xf numFmtId="0" fontId="5" fillId="2" borderId="26" xfId="2" applyFont="1" applyFill="1" applyBorder="1" applyAlignment="1">
      <alignment horizontal="left" vertical="center"/>
    </xf>
    <xf numFmtId="0" fontId="5" fillId="2" borderId="29" xfId="2" applyFont="1" applyFill="1" applyBorder="1" applyAlignment="1">
      <alignment horizontal="left" vertical="center"/>
    </xf>
    <xf numFmtId="0" fontId="21" fillId="2" borderId="0" xfId="0" applyFont="1" applyFill="1"/>
    <xf numFmtId="0" fontId="5" fillId="5" borderId="0" xfId="0" applyFont="1" applyFill="1" applyAlignment="1">
      <alignment horizontal="center"/>
    </xf>
    <xf numFmtId="9" fontId="5" fillId="2" borderId="13" xfId="1" applyFont="1" applyFill="1" applyBorder="1" applyAlignment="1">
      <alignment horizontal="right"/>
    </xf>
    <xf numFmtId="9" fontId="21" fillId="2" borderId="38" xfId="1" applyFont="1" applyFill="1" applyBorder="1"/>
    <xf numFmtId="9" fontId="21" fillId="2" borderId="80" xfId="1" applyFont="1" applyFill="1" applyBorder="1"/>
    <xf numFmtId="0" fontId="5" fillId="2" borderId="30" xfId="2" applyFont="1" applyFill="1" applyBorder="1" applyAlignment="1">
      <alignment horizontal="left" vertical="center"/>
    </xf>
    <xf numFmtId="9" fontId="5" fillId="2" borderId="15" xfId="1" applyFont="1" applyFill="1" applyBorder="1" applyAlignment="1">
      <alignment horizontal="right"/>
    </xf>
    <xf numFmtId="9" fontId="21" fillId="2" borderId="40" xfId="1" applyFont="1" applyFill="1" applyBorder="1"/>
    <xf numFmtId="9" fontId="21" fillId="2" borderId="60" xfId="1" applyFont="1" applyFill="1" applyBorder="1"/>
    <xf numFmtId="9" fontId="5" fillId="2" borderId="27" xfId="1" applyFont="1" applyFill="1" applyBorder="1" applyAlignment="1">
      <alignment horizontal="right"/>
    </xf>
    <xf numFmtId="9" fontId="21" fillId="2" borderId="36" xfId="1" applyFont="1" applyFill="1" applyBorder="1"/>
    <xf numFmtId="9" fontId="21" fillId="2" borderId="50" xfId="1" applyFont="1" applyFill="1" applyBorder="1"/>
    <xf numFmtId="0" fontId="7" fillId="0" borderId="1" xfId="2" applyFont="1" applyFill="1" applyBorder="1" applyAlignment="1">
      <alignment horizontal="center" vertical="center" wrapText="1"/>
    </xf>
    <xf numFmtId="164" fontId="5" fillId="0" borderId="1" xfId="2" applyNumberFormat="1" applyFont="1" applyFill="1" applyBorder="1" applyAlignment="1">
      <alignment horizontal="right"/>
    </xf>
    <xf numFmtId="164" fontId="5" fillId="2" borderId="30" xfId="2" applyNumberFormat="1" applyFont="1" applyFill="1" applyBorder="1" applyAlignment="1">
      <alignment horizontal="left"/>
    </xf>
    <xf numFmtId="165" fontId="5" fillId="2" borderId="15" xfId="1" applyNumberFormat="1" applyFont="1" applyFill="1" applyBorder="1" applyAlignment="1">
      <alignment horizontal="right"/>
    </xf>
    <xf numFmtId="165" fontId="5" fillId="2" borderId="64" xfId="1" applyNumberFormat="1" applyFont="1" applyFill="1" applyBorder="1" applyAlignment="1">
      <alignment horizontal="right"/>
    </xf>
    <xf numFmtId="165" fontId="21" fillId="2" borderId="40" xfId="1" applyNumberFormat="1" applyFont="1" applyFill="1" applyBorder="1"/>
    <xf numFmtId="165" fontId="21" fillId="2" borderId="60" xfId="1" applyNumberFormat="1" applyFont="1" applyFill="1" applyBorder="1"/>
    <xf numFmtId="164" fontId="5" fillId="2" borderId="26" xfId="2" applyNumberFormat="1" applyFont="1" applyFill="1" applyBorder="1" applyAlignment="1">
      <alignment horizontal="left"/>
    </xf>
    <xf numFmtId="165" fontId="21" fillId="2" borderId="36" xfId="1" applyNumberFormat="1" applyFont="1" applyFill="1" applyBorder="1"/>
    <xf numFmtId="165" fontId="21" fillId="2" borderId="50" xfId="1" applyNumberFormat="1" applyFont="1" applyFill="1" applyBorder="1"/>
    <xf numFmtId="164" fontId="6" fillId="2" borderId="29" xfId="2" applyNumberFormat="1" applyFont="1" applyFill="1" applyBorder="1" applyAlignment="1">
      <alignment horizontal="left"/>
    </xf>
    <xf numFmtId="164" fontId="6" fillId="2" borderId="82" xfId="2" applyNumberFormat="1" applyFont="1" applyFill="1" applyBorder="1" applyAlignment="1">
      <alignment horizontal="left"/>
    </xf>
    <xf numFmtId="165" fontId="6" fillId="2" borderId="38" xfId="1" applyNumberFormat="1" applyFont="1" applyFill="1" applyBorder="1" applyAlignment="1">
      <alignment horizontal="right"/>
    </xf>
    <xf numFmtId="165" fontId="6" fillId="2" borderId="49" xfId="1" applyNumberFormat="1" applyFont="1" applyFill="1" applyBorder="1" applyAlignment="1">
      <alignment horizontal="right"/>
    </xf>
    <xf numFmtId="165" fontId="6" fillId="2" borderId="13" xfId="1" applyNumberFormat="1" applyFont="1" applyFill="1" applyBorder="1" applyAlignment="1">
      <alignment horizontal="right"/>
    </xf>
    <xf numFmtId="165" fontId="6" fillId="2" borderId="81" xfId="1" applyNumberFormat="1" applyFont="1" applyFill="1" applyBorder="1" applyAlignment="1">
      <alignment horizontal="right"/>
    </xf>
    <xf numFmtId="0" fontId="6" fillId="2" borderId="37" xfId="2" applyFont="1" applyFill="1" applyBorder="1" applyAlignment="1">
      <alignment horizontal="left" vertical="center"/>
    </xf>
    <xf numFmtId="0" fontId="5" fillId="2" borderId="25" xfId="2" applyFont="1" applyFill="1" applyBorder="1" applyAlignment="1">
      <alignment horizontal="left" vertical="center"/>
    </xf>
    <xf numFmtId="0" fontId="5" fillId="2" borderId="6" xfId="2" applyFont="1" applyFill="1" applyBorder="1" applyAlignment="1">
      <alignment horizontal="left" vertical="center"/>
    </xf>
    <xf numFmtId="0" fontId="5" fillId="2" borderId="8" xfId="2" applyFont="1" applyFill="1" applyBorder="1" applyAlignment="1">
      <alignment horizontal="left" vertical="center"/>
    </xf>
    <xf numFmtId="0" fontId="5" fillId="2" borderId="43" xfId="2" applyFont="1" applyFill="1" applyBorder="1" applyAlignment="1">
      <alignment horizontal="left" vertical="center"/>
    </xf>
    <xf numFmtId="0" fontId="5" fillId="2" borderId="11" xfId="2" applyFont="1" applyFill="1" applyBorder="1" applyAlignment="1">
      <alignment horizontal="left" vertical="center"/>
    </xf>
    <xf numFmtId="3" fontId="6" fillId="2" borderId="38" xfId="2" applyNumberFormat="1" applyFont="1" applyFill="1" applyBorder="1" applyAlignment="1">
      <alignment horizontal="right"/>
    </xf>
    <xf numFmtId="3" fontId="6" fillId="2" borderId="83" xfId="2" applyNumberFormat="1" applyFont="1" applyFill="1" applyBorder="1" applyAlignment="1">
      <alignment horizontal="right"/>
    </xf>
    <xf numFmtId="164" fontId="5" fillId="2" borderId="15" xfId="2" applyNumberFormat="1" applyFont="1" applyFill="1" applyBorder="1" applyAlignment="1">
      <alignment horizontal="right"/>
    </xf>
    <xf numFmtId="164" fontId="5" fillId="2" borderId="2" xfId="2" applyNumberFormat="1" applyFont="1" applyFill="1" applyBorder="1" applyAlignment="1">
      <alignment horizontal="right"/>
    </xf>
    <xf numFmtId="164" fontId="5" fillId="2" borderId="27" xfId="2" applyNumberFormat="1" applyFont="1" applyFill="1" applyBorder="1" applyAlignment="1">
      <alignment horizontal="right"/>
    </xf>
    <xf numFmtId="0" fontId="5" fillId="2" borderId="5" xfId="2" applyFont="1" applyFill="1" applyBorder="1" applyAlignment="1">
      <alignment horizontal="right" vertical="center"/>
    </xf>
    <xf numFmtId="0" fontId="5" fillId="2" borderId="28" xfId="2" applyFont="1" applyFill="1" applyBorder="1"/>
    <xf numFmtId="164" fontId="5" fillId="2" borderId="20" xfId="2" applyNumberFormat="1" applyFont="1" applyFill="1" applyBorder="1" applyAlignment="1">
      <alignment horizontal="right"/>
    </xf>
    <xf numFmtId="164" fontId="5" fillId="2" borderId="56" xfId="2" applyNumberFormat="1" applyFont="1" applyFill="1" applyBorder="1" applyAlignment="1">
      <alignment horizontal="right"/>
    </xf>
    <xf numFmtId="0" fontId="6" fillId="0" borderId="5" xfId="2" applyFont="1" applyFill="1" applyBorder="1" applyAlignment="1">
      <alignment wrapText="1"/>
    </xf>
    <xf numFmtId="0" fontId="7" fillId="5" borderId="5" xfId="2" applyFont="1" applyFill="1" applyBorder="1" applyAlignment="1">
      <alignment horizontal="center" wrapText="1"/>
    </xf>
    <xf numFmtId="0" fontId="5" fillId="2" borderId="28" xfId="0" applyFont="1" applyFill="1" applyBorder="1"/>
    <xf numFmtId="166" fontId="5" fillId="2" borderId="20" xfId="2" applyNumberFormat="1" applyFont="1" applyFill="1" applyBorder="1" applyAlignment="1">
      <alignment horizontal="right"/>
    </xf>
    <xf numFmtId="166" fontId="5" fillId="2" borderId="56" xfId="2" applyNumberFormat="1" applyFont="1" applyFill="1" applyBorder="1" applyAlignment="1">
      <alignment horizontal="right"/>
    </xf>
    <xf numFmtId="0" fontId="5" fillId="2" borderId="28" xfId="2" applyFont="1" applyFill="1" applyBorder="1" applyAlignment="1">
      <alignment wrapText="1"/>
    </xf>
    <xf numFmtId="1" fontId="5" fillId="2" borderId="20" xfId="2" applyNumberFormat="1" applyFont="1" applyFill="1" applyBorder="1" applyAlignment="1">
      <alignment horizontal="right"/>
    </xf>
    <xf numFmtId="1" fontId="5" fillId="2" borderId="56" xfId="2" applyNumberFormat="1" applyFont="1" applyFill="1" applyBorder="1" applyAlignment="1">
      <alignment horizontal="right"/>
    </xf>
    <xf numFmtId="0" fontId="5" fillId="2" borderId="29" xfId="2" applyFont="1" applyFill="1" applyBorder="1" applyAlignment="1">
      <alignment vertical="center" wrapText="1"/>
    </xf>
    <xf numFmtId="166" fontId="5" fillId="2" borderId="13" xfId="2" applyNumberFormat="1" applyFont="1" applyFill="1" applyBorder="1"/>
    <xf numFmtId="166" fontId="21" fillId="2" borderId="80" xfId="0" applyNumberFormat="1" applyFont="1" applyFill="1" applyBorder="1"/>
    <xf numFmtId="0" fontId="5" fillId="2" borderId="30" xfId="2" applyFont="1" applyFill="1" applyBorder="1" applyAlignment="1">
      <alignment vertical="center" wrapText="1"/>
    </xf>
    <xf numFmtId="166" fontId="5" fillId="2" borderId="15" xfId="2" applyNumberFormat="1" applyFont="1" applyFill="1" applyBorder="1" applyAlignment="1">
      <alignment horizontal="right" vertical="center" wrapText="1"/>
    </xf>
    <xf numFmtId="166" fontId="21" fillId="2" borderId="60" xfId="0" applyNumberFormat="1" applyFont="1" applyFill="1" applyBorder="1"/>
    <xf numFmtId="0" fontId="5" fillId="2" borderId="30" xfId="2" applyFont="1" applyFill="1" applyBorder="1" applyAlignment="1">
      <alignment horizontal="left" vertical="center" wrapText="1"/>
    </xf>
    <xf numFmtId="166" fontId="5" fillId="2" borderId="15" xfId="2" applyNumberFormat="1" applyFont="1" applyFill="1" applyBorder="1"/>
    <xf numFmtId="0" fontId="5" fillId="2" borderId="26" xfId="2" applyFont="1" applyFill="1" applyBorder="1" applyAlignment="1">
      <alignment vertical="center" wrapText="1"/>
    </xf>
    <xf numFmtId="166" fontId="5" fillId="2" borderId="27" xfId="2" applyNumberFormat="1" applyFont="1" applyFill="1" applyBorder="1" applyAlignment="1">
      <alignment horizontal="right" vertical="center" wrapText="1"/>
    </xf>
    <xf numFmtId="166" fontId="21" fillId="2" borderId="50" xfId="0" applyNumberFormat="1" applyFont="1" applyFill="1" applyBorder="1"/>
    <xf numFmtId="0" fontId="7" fillId="5" borderId="35" xfId="2" applyFont="1" applyFill="1" applyBorder="1" applyAlignment="1">
      <alignment horizontal="center" vertical="center" wrapText="1"/>
    </xf>
    <xf numFmtId="0" fontId="7" fillId="5" borderId="41" xfId="2" applyFont="1" applyFill="1" applyBorder="1" applyAlignment="1">
      <alignment horizontal="center" vertical="center" wrapText="1"/>
    </xf>
    <xf numFmtId="0" fontId="5" fillId="2" borderId="82" xfId="2" applyFont="1" applyFill="1" applyBorder="1" applyAlignment="1">
      <alignment horizontal="left" vertical="center"/>
    </xf>
    <xf numFmtId="3" fontId="5" fillId="2" borderId="38" xfId="2" applyNumberFormat="1" applyFont="1" applyFill="1" applyBorder="1" applyAlignment="1">
      <alignment horizontal="right" vertical="center"/>
    </xf>
    <xf numFmtId="0" fontId="5" fillId="2" borderId="84" xfId="2" applyFont="1" applyFill="1" applyBorder="1" applyAlignment="1">
      <alignment horizontal="left" vertical="center"/>
    </xf>
    <xf numFmtId="3" fontId="5" fillId="2" borderId="40" xfId="2" applyNumberFormat="1" applyFont="1" applyFill="1" applyBorder="1" applyAlignment="1">
      <alignment horizontal="right" vertical="center"/>
    </xf>
    <xf numFmtId="0" fontId="5" fillId="2" borderId="85" xfId="2" applyFont="1" applyFill="1" applyBorder="1" applyAlignment="1">
      <alignment horizontal="left" vertical="center"/>
    </xf>
    <xf numFmtId="3" fontId="5" fillId="2" borderId="36" xfId="2" applyNumberFormat="1" applyFont="1" applyFill="1" applyBorder="1" applyAlignment="1">
      <alignment horizontal="right" vertical="center"/>
    </xf>
    <xf numFmtId="4" fontId="5" fillId="4" borderId="1" xfId="2" applyNumberFormat="1" applyFont="1" applyFill="1" applyBorder="1" applyAlignment="1">
      <alignment horizontal="right" vertical="center"/>
    </xf>
    <xf numFmtId="0" fontId="7" fillId="5" borderId="1" xfId="3" applyNumberFormat="1" applyFont="1" applyFill="1" applyBorder="1" applyAlignment="1">
      <alignment horizontal="center" vertical="center"/>
    </xf>
    <xf numFmtId="0" fontId="6" fillId="4" borderId="0" xfId="2" applyFont="1" applyFill="1" applyBorder="1" applyAlignment="1">
      <alignment horizontal="left" vertical="center" wrapText="1"/>
    </xf>
    <xf numFmtId="164" fontId="5" fillId="4" borderId="0" xfId="2" applyNumberFormat="1" applyFont="1" applyFill="1" applyBorder="1" applyAlignment="1">
      <alignment horizontal="right" vertical="center" wrapText="1"/>
    </xf>
    <xf numFmtId="0" fontId="0" fillId="2" borderId="41" xfId="2" applyFont="1" applyFill="1" applyBorder="1" applyAlignment="1"/>
    <xf numFmtId="0" fontId="0" fillId="2" borderId="42" xfId="2" applyFont="1" applyFill="1" applyBorder="1" applyAlignment="1"/>
    <xf numFmtId="0" fontId="6" fillId="2" borderId="22" xfId="2" applyFont="1" applyFill="1" applyBorder="1" applyAlignment="1">
      <alignment vertical="center"/>
    </xf>
    <xf numFmtId="0" fontId="6" fillId="2" borderId="23" xfId="2" applyFont="1" applyFill="1" applyBorder="1" applyAlignment="1">
      <alignment vertical="center"/>
    </xf>
    <xf numFmtId="0" fontId="5" fillId="2" borderId="24" xfId="3" applyFont="1" applyFill="1" applyBorder="1" applyAlignment="1">
      <alignment horizontal="center" vertical="center"/>
    </xf>
    <xf numFmtId="0" fontId="5" fillId="2" borderId="86" xfId="3" applyFont="1" applyFill="1" applyBorder="1" applyAlignment="1">
      <alignment horizontal="left" vertical="center"/>
    </xf>
    <xf numFmtId="0" fontId="5" fillId="2" borderId="24" xfId="3" applyFont="1" applyFill="1" applyBorder="1" applyAlignment="1">
      <alignment horizontal="left" vertical="center"/>
    </xf>
    <xf numFmtId="0" fontId="5" fillId="2" borderId="59" xfId="3" applyFont="1" applyFill="1" applyBorder="1" applyAlignment="1">
      <alignment horizontal="left" vertical="center"/>
    </xf>
    <xf numFmtId="0" fontId="5" fillId="2" borderId="42" xfId="3" applyFont="1" applyFill="1" applyBorder="1" applyAlignment="1">
      <alignment horizontal="left" vertical="center"/>
    </xf>
    <xf numFmtId="0" fontId="5" fillId="2" borderId="51" xfId="3" applyFont="1" applyFill="1" applyBorder="1" applyAlignment="1">
      <alignment horizontal="left" vertical="center"/>
    </xf>
    <xf numFmtId="0" fontId="7" fillId="5" borderId="18" xfId="3" applyFont="1" applyFill="1" applyBorder="1" applyAlignment="1">
      <alignment horizontal="center" vertical="center"/>
    </xf>
    <xf numFmtId="0" fontId="7" fillId="5" borderId="28" xfId="3" applyFont="1" applyFill="1" applyBorder="1" applyAlignment="1">
      <alignment horizontal="center" vertical="center"/>
    </xf>
    <xf numFmtId="3" fontId="6" fillId="2" borderId="56" xfId="3" applyNumberFormat="1" applyFont="1" applyFill="1" applyBorder="1" applyAlignment="1">
      <alignment horizontal="right"/>
    </xf>
    <xf numFmtId="164" fontId="5" fillId="2" borderId="38" xfId="3" applyNumberFormat="1" applyFont="1" applyFill="1" applyBorder="1" applyAlignment="1">
      <alignment horizontal="right"/>
    </xf>
    <xf numFmtId="164" fontId="5" fillId="2" borderId="80" xfId="3" applyNumberFormat="1" applyFont="1" applyFill="1" applyBorder="1" applyAlignment="1">
      <alignment horizontal="right"/>
    </xf>
    <xf numFmtId="164" fontId="5" fillId="2" borderId="40" xfId="3" applyNumberFormat="1" applyFont="1" applyFill="1" applyBorder="1" applyAlignment="1">
      <alignment horizontal="right"/>
    </xf>
    <xf numFmtId="164" fontId="5" fillId="2" borderId="87" xfId="3" applyNumberFormat="1" applyFont="1" applyFill="1" applyBorder="1" applyAlignment="1">
      <alignment horizontal="right"/>
    </xf>
    <xf numFmtId="164" fontId="5" fillId="2" borderId="36" xfId="3" applyNumberFormat="1" applyFont="1" applyFill="1" applyBorder="1" applyAlignment="1">
      <alignment horizontal="right"/>
    </xf>
    <xf numFmtId="164" fontId="5" fillId="2" borderId="50" xfId="3" applyNumberFormat="1" applyFont="1" applyFill="1" applyBorder="1" applyAlignment="1">
      <alignment horizontal="right"/>
    </xf>
    <xf numFmtId="3" fontId="5" fillId="2" borderId="20" xfId="3" applyNumberFormat="1" applyFont="1" applyFill="1" applyBorder="1" applyAlignment="1">
      <alignment horizontal="left"/>
    </xf>
    <xf numFmtId="164" fontId="5" fillId="2" borderId="20" xfId="3" applyNumberFormat="1" applyFont="1" applyFill="1" applyBorder="1" applyAlignment="1">
      <alignment horizontal="right"/>
    </xf>
    <xf numFmtId="0" fontId="7" fillId="5" borderId="1" xfId="1" applyNumberFormat="1" applyFont="1" applyFill="1" applyBorder="1" applyAlignment="1">
      <alignment horizontal="center" wrapText="1"/>
    </xf>
    <xf numFmtId="1" fontId="5" fillId="4" borderId="1" xfId="1" applyNumberFormat="1" applyFont="1" applyFill="1" applyBorder="1" applyAlignment="1">
      <alignment horizontal="right"/>
    </xf>
    <xf numFmtId="3" fontId="6" fillId="3" borderId="6" xfId="2" applyNumberFormat="1" applyFont="1" applyFill="1" applyBorder="1" applyAlignment="1">
      <alignment wrapText="1"/>
    </xf>
    <xf numFmtId="3" fontId="6" fillId="3" borderId="2" xfId="2" applyNumberFormat="1" applyFont="1" applyFill="1" applyBorder="1" applyAlignment="1">
      <alignment wrapText="1"/>
    </xf>
    <xf numFmtId="0" fontId="19" fillId="6" borderId="25" xfId="2" applyFont="1" applyFill="1" applyBorder="1" applyAlignment="1">
      <alignment horizontal="left" vertical="top" wrapText="1"/>
    </xf>
    <xf numFmtId="0" fontId="19" fillId="6" borderId="25" xfId="2" applyFont="1" applyFill="1" applyBorder="1" applyAlignment="1">
      <alignment horizontal="left" wrapText="1"/>
    </xf>
    <xf numFmtId="0" fontId="7" fillId="5" borderId="8" xfId="2" applyFont="1" applyFill="1" applyBorder="1" applyAlignment="1">
      <alignment horizontal="center" vertical="center" wrapText="1"/>
    </xf>
    <xf numFmtId="0" fontId="7" fillId="5" borderId="2" xfId="2" applyFont="1" applyFill="1" applyBorder="1" applyAlignment="1">
      <alignment horizontal="center" vertical="center" wrapText="1"/>
    </xf>
    <xf numFmtId="0" fontId="7" fillId="5" borderId="6" xfId="2" applyFont="1" applyFill="1" applyBorder="1" applyAlignment="1">
      <alignment horizontal="center" vertical="center" wrapText="1"/>
    </xf>
    <xf numFmtId="3" fontId="6" fillId="0" borderId="19" xfId="1" applyNumberFormat="1" applyFont="1" applyFill="1" applyBorder="1" applyAlignment="1">
      <alignment horizontal="left"/>
    </xf>
    <xf numFmtId="3" fontId="6" fillId="0" borderId="23" xfId="1" applyNumberFormat="1" applyFont="1" applyFill="1" applyBorder="1" applyAlignment="1">
      <alignment horizontal="left"/>
    </xf>
    <xf numFmtId="0" fontId="6" fillId="2" borderId="23" xfId="3" applyFont="1" applyFill="1" applyBorder="1" applyAlignment="1">
      <alignment horizontal="left" vertical="center"/>
    </xf>
    <xf numFmtId="0" fontId="6" fillId="2" borderId="20" xfId="3" applyFont="1" applyFill="1" applyBorder="1" applyAlignment="1">
      <alignment horizontal="left" vertical="center"/>
    </xf>
    <xf numFmtId="0" fontId="6" fillId="0" borderId="6" xfId="2" applyFont="1" applyFill="1" applyBorder="1" applyAlignment="1">
      <alignment horizontal="center"/>
    </xf>
    <xf numFmtId="0" fontId="6" fillId="0" borderId="2" xfId="2" applyFont="1" applyFill="1" applyBorder="1" applyAlignment="1">
      <alignment horizontal="center"/>
    </xf>
    <xf numFmtId="0" fontId="5" fillId="3" borderId="5" xfId="3" applyFont="1" applyFill="1" applyBorder="1" applyAlignment="1">
      <alignment horizontal="left" vertical="center" wrapText="1"/>
    </xf>
    <xf numFmtId="0" fontId="5" fillId="3" borderId="4" xfId="3" applyFont="1" applyFill="1" applyBorder="1" applyAlignment="1">
      <alignment horizontal="left" vertical="center" wrapText="1"/>
    </xf>
    <xf numFmtId="0" fontId="6" fillId="2" borderId="18" xfId="2" applyFont="1" applyFill="1" applyBorder="1" applyAlignment="1">
      <alignment horizontal="left" vertical="center" wrapText="1"/>
    </xf>
    <xf numFmtId="0" fontId="6" fillId="2" borderId="28" xfId="2" applyFont="1" applyFill="1" applyBorder="1" applyAlignment="1">
      <alignment horizontal="left" vertical="center" wrapText="1"/>
    </xf>
    <xf numFmtId="0" fontId="5" fillId="2" borderId="39" xfId="2" applyFont="1" applyFill="1" applyBorder="1" applyAlignment="1">
      <alignment horizontal="right" vertical="center" wrapText="1"/>
    </xf>
    <xf numFmtId="0" fontId="5" fillId="2" borderId="0" xfId="2" applyFont="1" applyFill="1" applyBorder="1" applyAlignment="1">
      <alignment horizontal="right" vertical="center" wrapText="1"/>
    </xf>
    <xf numFmtId="0" fontId="7" fillId="2" borderId="39" xfId="2" applyFont="1" applyFill="1" applyBorder="1" applyAlignment="1">
      <alignment horizontal="center" vertical="center" wrapText="1"/>
    </xf>
    <xf numFmtId="0" fontId="7" fillId="2" borderId="24" xfId="2" applyFont="1" applyFill="1" applyBorder="1" applyAlignment="1">
      <alignment horizontal="center" vertical="center" wrapText="1"/>
    </xf>
    <xf numFmtId="0" fontId="6" fillId="2" borderId="11" xfId="2" applyFont="1" applyFill="1" applyBorder="1" applyAlignment="1">
      <alignment horizontal="center"/>
    </xf>
    <xf numFmtId="0" fontId="6" fillId="2" borderId="48" xfId="2" applyFont="1" applyFill="1" applyBorder="1" applyAlignment="1">
      <alignment horizontal="center"/>
    </xf>
    <xf numFmtId="0" fontId="7" fillId="5" borderId="39" xfId="2" applyFont="1" applyFill="1" applyBorder="1" applyAlignment="1">
      <alignment horizontal="center" vertical="center" wrapText="1"/>
    </xf>
    <xf numFmtId="0" fontId="7" fillId="5" borderId="0" xfId="2" applyFont="1" applyFill="1" applyBorder="1" applyAlignment="1">
      <alignment horizontal="center" vertical="center" wrapText="1"/>
    </xf>
    <xf numFmtId="0" fontId="4" fillId="2" borderId="0" xfId="0" applyFont="1" applyFill="1"/>
    <xf numFmtId="0" fontId="6" fillId="2" borderId="11" xfId="2" applyFont="1" applyFill="1" applyBorder="1" applyAlignment="1">
      <alignment horizontal="left" vertical="center"/>
    </xf>
    <xf numFmtId="0" fontId="5" fillId="2" borderId="47" xfId="2" applyFont="1" applyFill="1" applyBorder="1" applyAlignment="1">
      <alignment horizontal="left" vertical="center"/>
    </xf>
    <xf numFmtId="3" fontId="6" fillId="2" borderId="47" xfId="2" applyNumberFormat="1" applyFont="1" applyFill="1" applyBorder="1" applyAlignment="1">
      <alignment horizontal="right" vertical="center"/>
    </xf>
    <xf numFmtId="3" fontId="6" fillId="2" borderId="27" xfId="2" applyNumberFormat="1" applyFont="1" applyFill="1" applyBorder="1" applyAlignment="1">
      <alignment horizontal="right" vertical="center"/>
    </xf>
    <xf numFmtId="3" fontId="6" fillId="2" borderId="48" xfId="2" applyNumberFormat="1" applyFont="1" applyFill="1" applyBorder="1" applyAlignment="1">
      <alignment horizontal="right" vertical="center"/>
    </xf>
    <xf numFmtId="0" fontId="5" fillId="2" borderId="4" xfId="2" applyFont="1" applyFill="1" applyBorder="1" applyAlignment="1">
      <alignment horizontal="left" vertical="center"/>
    </xf>
    <xf numFmtId="0" fontId="5" fillId="2" borderId="62" xfId="2" applyFont="1" applyFill="1" applyBorder="1" applyAlignment="1">
      <alignment horizontal="left" vertical="center"/>
    </xf>
    <xf numFmtId="164" fontId="5" fillId="2" borderId="45" xfId="2" applyNumberFormat="1" applyFont="1" applyFill="1" applyBorder="1" applyAlignment="1">
      <alignment horizontal="right" vertical="center"/>
    </xf>
    <xf numFmtId="164" fontId="5" fillId="2" borderId="52" xfId="2" applyNumberFormat="1" applyFont="1" applyFill="1" applyBorder="1" applyAlignment="1">
      <alignment horizontal="right" vertical="center"/>
    </xf>
    <xf numFmtId="164" fontId="5" fillId="2" borderId="46" xfId="2" applyNumberFormat="1" applyFont="1" applyFill="1" applyBorder="1" applyAlignment="1">
      <alignment horizontal="right" vertical="center"/>
    </xf>
    <xf numFmtId="166" fontId="5" fillId="2" borderId="54" xfId="2" applyNumberFormat="1" applyFont="1" applyFill="1" applyBorder="1" applyAlignment="1">
      <alignment vertical="center"/>
    </xf>
    <xf numFmtId="166" fontId="5" fillId="2" borderId="15" xfId="2" applyNumberFormat="1" applyFont="1" applyFill="1" applyBorder="1" applyAlignment="1">
      <alignment vertical="center"/>
    </xf>
    <xf numFmtId="166" fontId="5" fillId="2" borderId="2" xfId="2" applyNumberFormat="1" applyFont="1" applyFill="1" applyBorder="1" applyAlignment="1">
      <alignment vertical="center"/>
    </xf>
    <xf numFmtId="0" fontId="5" fillId="2" borderId="88" xfId="2" applyFont="1" applyFill="1" applyBorder="1" applyAlignment="1">
      <alignment horizontal="left" vertical="center"/>
    </xf>
    <xf numFmtId="166" fontId="5" fillId="2" borderId="47" xfId="2" applyNumberFormat="1" applyFont="1" applyFill="1" applyBorder="1" applyAlignment="1">
      <alignment vertical="center"/>
    </xf>
    <xf numFmtId="166" fontId="5" fillId="2" borderId="27" xfId="2" applyNumberFormat="1" applyFont="1" applyFill="1" applyBorder="1" applyAlignment="1">
      <alignment vertical="center"/>
    </xf>
    <xf numFmtId="166" fontId="5" fillId="2" borderId="48" xfId="2" applyNumberFormat="1" applyFont="1" applyFill="1" applyBorder="1" applyAlignment="1">
      <alignment vertical="center"/>
    </xf>
  </cellXfs>
  <cellStyles count="5">
    <cellStyle name="Motif" xfId="2"/>
    <cellStyle name="Motif 2" xfId="3"/>
    <cellStyle name="Normal" xfId="0" builtinId="0"/>
    <cellStyle name="Normal 3" xfId="4"/>
    <cellStyle name="Pourcentag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MPTES_SANTE/2017/Rapport%20CNS/Fiches%20-%20Rapport%202017/Fiche%20B%20Dentis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1"/>
      <sheetName val="Fig 2_actes"/>
      <sheetName val="Fig 3"/>
      <sheetName val="Fig 4"/>
      <sheetName val="Fig 5"/>
      <sheetName val="Fig 6"/>
      <sheetName val="SNIR actes"/>
      <sheetName val="base de données 510"/>
      <sheetName val="verification de la continuité d"/>
      <sheetName val="taille urb"/>
      <sheetName val="base"/>
      <sheetName val="base (2)"/>
      <sheetName val="DCS_det dentistes"/>
      <sheetName val="Synthèse"/>
      <sheetName val="dent1_eff"/>
      <sheetName val="sexe_age"/>
    </sheetNames>
    <sheetDataSet>
      <sheetData sheetId="0"/>
      <sheetData sheetId="1"/>
      <sheetData sheetId="2">
        <row r="24">
          <cell r="B24">
            <v>46.455430375864829</v>
          </cell>
          <cell r="C24">
            <v>47.080156340953948</v>
          </cell>
          <cell r="D24">
            <v>46.378929265639648</v>
          </cell>
          <cell r="E24">
            <v>47.697441625406299</v>
          </cell>
          <cell r="F24">
            <v>47.781445653906857</v>
          </cell>
          <cell r="G24">
            <v>47.379000473530368</v>
          </cell>
          <cell r="H24">
            <v>47.889929478295109</v>
          </cell>
          <cell r="I24">
            <v>48.535172464208578</v>
          </cell>
          <cell r="J24">
            <v>48.796933121187273</v>
          </cell>
          <cell r="K24">
            <v>49.576228700228313</v>
          </cell>
          <cell r="L24">
            <v>50.260643374239613</v>
          </cell>
          <cell r="M24">
            <v>51.683562329676199</v>
          </cell>
          <cell r="N24">
            <v>52.325384890156521</v>
          </cell>
          <cell r="O24">
            <v>52.802565685238079</v>
          </cell>
          <cell r="P24">
            <v>52.932034404517346</v>
          </cell>
          <cell r="Q24">
            <v>52.496470135719463</v>
          </cell>
          <cell r="R24">
            <v>51.85507972915466</v>
          </cell>
          <cell r="S24">
            <v>50.863290539193294</v>
          </cell>
        </row>
        <row r="36">
          <cell r="B36">
            <v>151.03645909935352</v>
          </cell>
          <cell r="C36">
            <v>159.75570832900118</v>
          </cell>
          <cell r="D36">
            <v>172.94914299708913</v>
          </cell>
          <cell r="E36">
            <v>189.57256057917127</v>
          </cell>
          <cell r="F36">
            <v>199.9784582817947</v>
          </cell>
          <cell r="G36">
            <v>208.53538655957763</v>
          </cell>
          <cell r="H36">
            <v>211.00047857965555</v>
          </cell>
          <cell r="I36">
            <v>216.58738599509292</v>
          </cell>
          <cell r="J36">
            <v>223.77494023079754</v>
          </cell>
          <cell r="K36">
            <v>230.22960112858411</v>
          </cell>
          <cell r="L36">
            <v>234.07918304448293</v>
          </cell>
          <cell r="M36">
            <v>241.13328710157185</v>
          </cell>
          <cell r="N36">
            <v>248.48484716131324</v>
          </cell>
          <cell r="O36">
            <v>238.63218255101714</v>
          </cell>
          <cell r="P36">
            <v>255.1737051719453</v>
          </cell>
          <cell r="Q36">
            <v>253.46304383835931</v>
          </cell>
          <cell r="R36">
            <v>256.9031285054474</v>
          </cell>
          <cell r="S36">
            <v>268.72055580435165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hème Office">
  <a:themeElements>
    <a:clrScheme name="CNS-Book-Colors">
      <a:dk1>
        <a:srgbClr val="000000"/>
      </a:dk1>
      <a:lt1>
        <a:srgbClr val="FFFFFF"/>
      </a:lt1>
      <a:dk2>
        <a:srgbClr val="84CEE2"/>
      </a:dk2>
      <a:lt2>
        <a:srgbClr val="C7E6F0"/>
      </a:lt2>
      <a:accent1>
        <a:srgbClr val="009CC1"/>
      </a:accent1>
      <a:accent2>
        <a:srgbClr val="F29996"/>
      </a:accent2>
      <a:accent3>
        <a:srgbClr val="75B726"/>
      </a:accent3>
      <a:accent4>
        <a:srgbClr val="FFDF00"/>
      </a:accent4>
      <a:accent5>
        <a:srgbClr val="01671D"/>
      </a:accent5>
      <a:accent6>
        <a:srgbClr val="EC681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election activeCell="F14" sqref="F14"/>
    </sheetView>
  </sheetViews>
  <sheetFormatPr baseColWidth="10" defaultRowHeight="15" x14ac:dyDescent="0.25"/>
  <cols>
    <col min="1" max="1" width="11" style="1" customWidth="1"/>
    <col min="2" max="2" width="15.5703125" style="1" customWidth="1"/>
    <col min="3" max="10" width="8.140625" style="1" customWidth="1"/>
    <col min="11" max="12" width="9.42578125" style="1" customWidth="1"/>
    <col min="13" max="16384" width="11.42578125" style="1"/>
  </cols>
  <sheetData>
    <row r="1" spans="1:12" x14ac:dyDescent="0.25">
      <c r="A1" s="18" t="s">
        <v>9</v>
      </c>
    </row>
    <row r="2" spans="1:12" ht="16.5" customHeight="1" x14ac:dyDescent="0.25">
      <c r="A2" s="17"/>
      <c r="B2" s="16"/>
      <c r="C2" s="15">
        <v>2007</v>
      </c>
      <c r="D2" s="15">
        <v>2008</v>
      </c>
      <c r="E2" s="15">
        <v>2009</v>
      </c>
      <c r="F2" s="15">
        <v>2010</v>
      </c>
      <c r="G2" s="15">
        <v>2011</v>
      </c>
      <c r="H2" s="15">
        <v>2012</v>
      </c>
      <c r="I2" s="15">
        <v>2013</v>
      </c>
      <c r="J2" s="15">
        <v>2014</v>
      </c>
      <c r="K2" s="15">
        <v>2015</v>
      </c>
      <c r="L2" s="15">
        <v>2016</v>
      </c>
    </row>
    <row r="3" spans="1:12" x14ac:dyDescent="0.25">
      <c r="A3" s="14" t="s">
        <v>8</v>
      </c>
      <c r="B3" s="13"/>
      <c r="C3" s="13">
        <v>8311.3983099953166</v>
      </c>
      <c r="D3" s="13">
        <v>8373.7532323155356</v>
      </c>
      <c r="E3" s="13">
        <v>8413.9738285021849</v>
      </c>
      <c r="F3" s="13">
        <v>8146.5656083863869</v>
      </c>
      <c r="G3" s="13">
        <v>8565.0282368118806</v>
      </c>
      <c r="H3" s="13">
        <v>8495.7318006001842</v>
      </c>
      <c r="I3" s="13">
        <v>8542.2990185565468</v>
      </c>
      <c r="J3" s="13">
        <v>8662.6516657095071</v>
      </c>
      <c r="K3" s="13">
        <v>8713.9564285360084</v>
      </c>
      <c r="L3" s="13">
        <v>8830.0639673677233</v>
      </c>
    </row>
    <row r="4" spans="1:12" x14ac:dyDescent="0.25">
      <c r="A4" s="12"/>
      <c r="B4" s="9" t="s">
        <v>7</v>
      </c>
      <c r="C4" s="8">
        <v>4.3856520097296015</v>
      </c>
      <c r="D4" s="8">
        <v>0.75023383544536859</v>
      </c>
      <c r="E4" s="8">
        <v>0.48031742840752845</v>
      </c>
      <c r="F4" s="8">
        <v>-3.1781441868758531</v>
      </c>
      <c r="G4" s="8">
        <v>5.1366753616359784</v>
      </c>
      <c r="H4" s="8">
        <v>-0.80906255409486372</v>
      </c>
      <c r="I4" s="8">
        <v>0.54812485903890096</v>
      </c>
      <c r="J4" s="8">
        <v>1.4089022977481491</v>
      </c>
      <c r="K4" s="8">
        <v>0.59225240499496401</v>
      </c>
      <c r="L4" s="8">
        <v>1.3324319416091246</v>
      </c>
    </row>
    <row r="5" spans="1:12" x14ac:dyDescent="0.25">
      <c r="A5" s="11" t="s">
        <v>6</v>
      </c>
      <c r="B5" s="9" t="s">
        <v>5</v>
      </c>
      <c r="C5" s="8">
        <v>3.0005613652487284</v>
      </c>
      <c r="D5" s="8">
        <v>1.5064677464314116</v>
      </c>
      <c r="E5" s="8">
        <v>0.18569136153516297</v>
      </c>
      <c r="F5" s="8">
        <v>0.34118542340942781</v>
      </c>
      <c r="G5" s="8">
        <v>2.0502677000000062</v>
      </c>
      <c r="H5" s="8">
        <v>0.49535790999999563</v>
      </c>
      <c r="I5" s="8">
        <v>0.11760083000000066</v>
      </c>
      <c r="J5" s="8">
        <v>0.16932122000000049</v>
      </c>
      <c r="K5" s="8">
        <v>0.50632645999999681</v>
      </c>
      <c r="L5" s="8">
        <v>0.2626339275499987</v>
      </c>
    </row>
    <row r="6" spans="1:12" x14ac:dyDescent="0.25">
      <c r="A6" s="10"/>
      <c r="B6" s="9" t="s">
        <v>4</v>
      </c>
      <c r="C6" s="8">
        <v>1.3447408694883034</v>
      </c>
      <c r="D6" s="8">
        <v>-0.74501056708539126</v>
      </c>
      <c r="E6" s="8">
        <v>0.29407998574284555</v>
      </c>
      <c r="F6" s="8">
        <v>-3.507362998986685</v>
      </c>
      <c r="G6" s="8">
        <v>3.0243993780684431</v>
      </c>
      <c r="H6" s="8">
        <v>-1.2979907641734623</v>
      </c>
      <c r="I6" s="8">
        <v>0.43001832392082218</v>
      </c>
      <c r="J6" s="8">
        <v>1.237485751775913</v>
      </c>
      <c r="K6" s="8">
        <v>8.5493070955244832E-2</v>
      </c>
      <c r="L6" s="8">
        <v>1.0669957212895209</v>
      </c>
    </row>
    <row r="7" spans="1:12" x14ac:dyDescent="0.25">
      <c r="A7" s="7" t="s">
        <v>3</v>
      </c>
      <c r="B7" s="6"/>
      <c r="C7" s="5"/>
      <c r="D7" s="5"/>
      <c r="E7" s="5"/>
      <c r="F7" s="5"/>
      <c r="G7" s="5"/>
      <c r="H7" s="5">
        <v>255.88090781681979</v>
      </c>
      <c r="I7" s="4">
        <v>309.76809912052778</v>
      </c>
      <c r="J7" s="4">
        <v>353.03973903718492</v>
      </c>
      <c r="K7" s="4">
        <v>366.52470558965291</v>
      </c>
      <c r="L7" s="4">
        <v>379.47579633449431</v>
      </c>
    </row>
    <row r="8" spans="1:12" x14ac:dyDescent="0.25">
      <c r="A8" s="2" t="s">
        <v>2</v>
      </c>
    </row>
    <row r="9" spans="1:12" x14ac:dyDescent="0.25">
      <c r="A9" s="3" t="s">
        <v>1</v>
      </c>
    </row>
    <row r="10" spans="1:12" x14ac:dyDescent="0.25">
      <c r="A10" s="2" t="s">
        <v>0</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election activeCell="L25" sqref="L25"/>
    </sheetView>
  </sheetViews>
  <sheetFormatPr baseColWidth="10" defaultRowHeight="15" x14ac:dyDescent="0.25"/>
  <cols>
    <col min="1" max="1" width="6" style="1" customWidth="1"/>
    <col min="2" max="2" width="12.85546875" style="1" customWidth="1"/>
    <col min="3" max="12" width="8.28515625" style="1" customWidth="1"/>
    <col min="13" max="14" width="9.5703125" style="1" customWidth="1"/>
    <col min="15" max="16384" width="11.42578125" style="1"/>
  </cols>
  <sheetData>
    <row r="1" spans="1:14" x14ac:dyDescent="0.25">
      <c r="A1" s="25" t="s">
        <v>58</v>
      </c>
    </row>
    <row r="2" spans="1:14" ht="38.25" x14ac:dyDescent="0.25">
      <c r="A2" s="341"/>
      <c r="B2" s="342"/>
      <c r="C2" s="82">
        <v>2007</v>
      </c>
      <c r="D2" s="82">
        <v>2008</v>
      </c>
      <c r="E2" s="82">
        <v>2009</v>
      </c>
      <c r="F2" s="82">
        <v>2010</v>
      </c>
      <c r="G2" s="82">
        <v>2011</v>
      </c>
      <c r="H2" s="82">
        <v>2012</v>
      </c>
      <c r="I2" s="82">
        <v>2013</v>
      </c>
      <c r="J2" s="82">
        <v>2014</v>
      </c>
      <c r="K2" s="82">
        <v>2015</v>
      </c>
      <c r="L2" s="82">
        <v>2016</v>
      </c>
      <c r="M2" s="83" t="s">
        <v>210</v>
      </c>
      <c r="N2" s="83" t="s">
        <v>211</v>
      </c>
    </row>
    <row r="3" spans="1:14" x14ac:dyDescent="0.25">
      <c r="A3" s="85" t="s">
        <v>56</v>
      </c>
      <c r="B3" s="85"/>
      <c r="C3" s="86">
        <v>124706</v>
      </c>
      <c r="D3" s="86">
        <v>125127</v>
      </c>
      <c r="E3" s="86">
        <v>125458</v>
      </c>
      <c r="F3" s="86">
        <v>125547</v>
      </c>
      <c r="G3" s="86">
        <v>129721</v>
      </c>
      <c r="H3" s="86">
        <v>130106</v>
      </c>
      <c r="I3" s="86">
        <v>130477</v>
      </c>
      <c r="J3" s="86">
        <v>130449</v>
      </c>
      <c r="K3" s="86">
        <v>130006</v>
      </c>
      <c r="L3" s="86">
        <v>129809</v>
      </c>
      <c r="M3" s="87">
        <v>-3.3959631733474493E-3</v>
      </c>
      <c r="N3" s="88">
        <v>-1.5153146777840965E-3</v>
      </c>
    </row>
    <row r="4" spans="1:14" x14ac:dyDescent="0.25">
      <c r="A4" s="89" t="s">
        <v>55</v>
      </c>
      <c r="B4" s="90"/>
      <c r="C4" s="91">
        <v>88168</v>
      </c>
      <c r="D4" s="91">
        <v>88694</v>
      </c>
      <c r="E4" s="91">
        <v>86586</v>
      </c>
      <c r="F4" s="91">
        <v>87895</v>
      </c>
      <c r="G4" s="91">
        <v>87041</v>
      </c>
      <c r="H4" s="91">
        <v>88190</v>
      </c>
      <c r="I4" s="91">
        <v>89997</v>
      </c>
      <c r="J4" s="91">
        <v>91701</v>
      </c>
      <c r="K4" s="91">
        <v>93565</v>
      </c>
      <c r="L4" s="91">
        <v>95066</v>
      </c>
      <c r="M4" s="92">
        <v>2.0326932094524519E-2</v>
      </c>
      <c r="N4" s="93">
        <v>1.6042323518409729E-2</v>
      </c>
    </row>
    <row r="5" spans="1:14" x14ac:dyDescent="0.25">
      <c r="A5" s="94"/>
      <c r="B5" s="95" t="s">
        <v>54</v>
      </c>
      <c r="C5" s="96">
        <v>65263</v>
      </c>
      <c r="D5" s="96">
        <v>65188</v>
      </c>
      <c r="E5" s="96">
        <v>62135</v>
      </c>
      <c r="F5" s="96">
        <v>63488</v>
      </c>
      <c r="G5" s="96">
        <v>59061</v>
      </c>
      <c r="H5" s="96">
        <v>62098</v>
      </c>
      <c r="I5" s="96">
        <v>63555</v>
      </c>
      <c r="J5" s="96">
        <v>65027</v>
      </c>
      <c r="K5" s="96">
        <v>66596</v>
      </c>
      <c r="L5" s="96">
        <v>68009</v>
      </c>
      <c r="M5" s="97">
        <v>2.4128438956125819E-2</v>
      </c>
      <c r="N5" s="98">
        <v>2.1217490539972461E-2</v>
      </c>
    </row>
    <row r="6" spans="1:14" x14ac:dyDescent="0.25">
      <c r="A6" s="99" t="s">
        <v>57</v>
      </c>
      <c r="B6" s="100"/>
      <c r="C6" s="101">
        <v>212874</v>
      </c>
      <c r="D6" s="101">
        <v>213821</v>
      </c>
      <c r="E6" s="101">
        <v>212044</v>
      </c>
      <c r="F6" s="101">
        <v>213442</v>
      </c>
      <c r="G6" s="101">
        <v>216762</v>
      </c>
      <c r="H6" s="101">
        <v>218296</v>
      </c>
      <c r="I6" s="101">
        <v>220474</v>
      </c>
      <c r="J6" s="101">
        <v>222150</v>
      </c>
      <c r="K6" s="101">
        <v>223571</v>
      </c>
      <c r="L6" s="101">
        <v>224875</v>
      </c>
      <c r="M6" s="102">
        <v>6.3965788881386043E-3</v>
      </c>
      <c r="N6" s="103">
        <v>5.8325990401260075E-3</v>
      </c>
    </row>
    <row r="7" spans="1:14" x14ac:dyDescent="0.25">
      <c r="A7" s="343" t="s">
        <v>212</v>
      </c>
      <c r="B7" s="344"/>
      <c r="C7" s="101">
        <v>7100</v>
      </c>
      <c r="D7" s="101">
        <v>7300</v>
      </c>
      <c r="E7" s="101">
        <v>7400</v>
      </c>
      <c r="F7" s="101">
        <v>7400</v>
      </c>
      <c r="G7" s="101">
        <v>7400</v>
      </c>
      <c r="H7" s="101">
        <v>7500</v>
      </c>
      <c r="I7" s="101">
        <v>7492</v>
      </c>
      <c r="J7" s="101">
        <v>7497</v>
      </c>
      <c r="K7" s="101">
        <v>7646</v>
      </c>
      <c r="L7" s="101">
        <v>8124.0000000000009</v>
      </c>
      <c r="M7" s="102">
        <v>1.9874616513271937E-2</v>
      </c>
      <c r="N7" s="103">
        <v>6.2516348417473333E-2</v>
      </c>
    </row>
    <row r="8" spans="1:14" ht="24" customHeight="1" x14ac:dyDescent="0.25">
      <c r="A8" s="366" t="s">
        <v>219</v>
      </c>
      <c r="B8" s="366"/>
      <c r="C8" s="366"/>
      <c r="D8" s="366"/>
      <c r="E8" s="366"/>
      <c r="F8" s="366"/>
      <c r="G8" s="366"/>
      <c r="H8" s="366"/>
      <c r="I8" s="366"/>
      <c r="J8" s="366"/>
      <c r="K8" s="366"/>
      <c r="L8" s="366"/>
      <c r="M8" s="366"/>
      <c r="N8" s="366"/>
    </row>
    <row r="9" spans="1:14" x14ac:dyDescent="0.25">
      <c r="A9" s="106" t="s">
        <v>213</v>
      </c>
    </row>
  </sheetData>
  <mergeCells count="1">
    <mergeCell ref="A8:N8"/>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selection activeCell="G16" sqref="G16"/>
    </sheetView>
  </sheetViews>
  <sheetFormatPr baseColWidth="10" defaultRowHeight="15" x14ac:dyDescent="0.25"/>
  <cols>
    <col min="1" max="1" width="24.7109375" style="1" customWidth="1"/>
    <col min="2" max="2" width="12.85546875" style="1" customWidth="1"/>
    <col min="3" max="16384" width="11.42578125" style="1"/>
  </cols>
  <sheetData>
    <row r="1" spans="1:14" x14ac:dyDescent="0.25">
      <c r="A1" s="25" t="s">
        <v>214</v>
      </c>
    </row>
    <row r="2" spans="1:14" x14ac:dyDescent="0.25">
      <c r="B2" s="82">
        <v>2007</v>
      </c>
      <c r="C2" s="82">
        <v>2008</v>
      </c>
      <c r="D2" s="82">
        <v>2009</v>
      </c>
      <c r="E2" s="82">
        <v>2010</v>
      </c>
      <c r="F2" s="82">
        <v>2011</v>
      </c>
      <c r="G2" s="82">
        <v>2012</v>
      </c>
      <c r="H2" s="82">
        <v>2013</v>
      </c>
      <c r="I2" s="82">
        <v>2014</v>
      </c>
      <c r="J2" s="82">
        <v>2015</v>
      </c>
      <c r="K2" s="82">
        <v>2016</v>
      </c>
    </row>
    <row r="3" spans="1:14" x14ac:dyDescent="0.25">
      <c r="A3" s="99" t="s">
        <v>215</v>
      </c>
      <c r="B3" s="108">
        <v>9.4041901170111193E-4</v>
      </c>
      <c r="C3" s="107">
        <v>4.5097393935017299E-3</v>
      </c>
      <c r="D3" s="107">
        <v>-7.5227289075194496E-3</v>
      </c>
      <c r="E3" s="107">
        <v>6.6884873471495998E-3</v>
      </c>
      <c r="F3" s="107"/>
      <c r="G3" s="107">
        <v>8.3313739702797276E-3</v>
      </c>
      <c r="H3" s="107">
        <v>1.0059863316645216E-2</v>
      </c>
      <c r="I3" s="107">
        <v>7.7071105626260149E-3</v>
      </c>
      <c r="J3" s="107">
        <v>6.5465756860655514E-3</v>
      </c>
      <c r="K3" s="107">
        <v>5.9347013924346999E-3</v>
      </c>
    </row>
    <row r="4" spans="1:14" x14ac:dyDescent="0.25">
      <c r="A4" s="125" t="s">
        <v>216</v>
      </c>
      <c r="B4" s="126">
        <v>4.136819992374404E-4</v>
      </c>
      <c r="C4" s="126">
        <v>1.9755836462694632E-3</v>
      </c>
      <c r="D4" s="126">
        <v>1.565126098319365E-3</v>
      </c>
      <c r="E4" s="126">
        <v>4.1727090576014833E-4</v>
      </c>
      <c r="F4" s="126"/>
      <c r="G4" s="126">
        <v>1.7688947328343299E-3</v>
      </c>
      <c r="H4" s="126">
        <v>1.6875364637826864E-3</v>
      </c>
      <c r="I4" s="126">
        <v>-1.2601391527415385E-4</v>
      </c>
      <c r="J4" s="126">
        <v>-1.9747444360592764E-3</v>
      </c>
      <c r="K4" s="126">
        <v>-8.7471476601879165E-4</v>
      </c>
    </row>
    <row r="5" spans="1:14" x14ac:dyDescent="0.25">
      <c r="A5" s="127" t="s">
        <v>217</v>
      </c>
      <c r="B5" s="128">
        <v>4.0746011800698451E-3</v>
      </c>
      <c r="C5" s="128">
        <v>-3.5035759011204818E-4</v>
      </c>
      <c r="D5" s="128">
        <v>-1.3723644577376265E-2</v>
      </c>
      <c r="E5" s="128">
        <v>6.476990474777E-3</v>
      </c>
      <c r="F5" s="128"/>
      <c r="G5" s="128">
        <v>1.4627692800222216E-2</v>
      </c>
      <c r="H5" s="128">
        <v>6.7635433879292047E-3</v>
      </c>
      <c r="I5" s="128">
        <v>6.7796221168622455E-3</v>
      </c>
      <c r="J5" s="128">
        <v>7.1872359148644283E-3</v>
      </c>
      <c r="K5" s="128">
        <v>6.4168107354440783E-3</v>
      </c>
    </row>
    <row r="6" spans="1:14" x14ac:dyDescent="0.25">
      <c r="A6" s="123" t="s">
        <v>112</v>
      </c>
      <c r="B6" s="124">
        <v>-3.5478641676061733E-3</v>
      </c>
      <c r="C6" s="124">
        <v>2.8845133373443148E-3</v>
      </c>
      <c r="D6" s="124">
        <v>4.6357895715374506E-3</v>
      </c>
      <c r="E6" s="124">
        <v>-2.0577403338754819E-4</v>
      </c>
      <c r="F6" s="124"/>
      <c r="G6" s="124">
        <v>-8.0652135627768198E-3</v>
      </c>
      <c r="H6" s="124">
        <v>1.6087834649333261E-3</v>
      </c>
      <c r="I6" s="124">
        <v>1.0535023610379233E-3</v>
      </c>
      <c r="J6" s="124">
        <v>1.3340842072604E-3</v>
      </c>
      <c r="K6" s="124">
        <v>3.9260542300941279E-4</v>
      </c>
    </row>
    <row r="7" spans="1:14" x14ac:dyDescent="0.25">
      <c r="A7" s="367" t="s">
        <v>218</v>
      </c>
      <c r="B7" s="367"/>
      <c r="C7" s="367"/>
      <c r="D7" s="367"/>
      <c r="E7" s="367"/>
      <c r="F7" s="367"/>
      <c r="G7" s="367"/>
      <c r="H7" s="367"/>
      <c r="I7" s="367"/>
      <c r="J7" s="367"/>
      <c r="K7" s="367"/>
      <c r="L7" s="109"/>
      <c r="M7" s="109"/>
      <c r="N7" s="109"/>
    </row>
    <row r="8" spans="1:14" x14ac:dyDescent="0.25">
      <c r="A8" s="106" t="s">
        <v>220</v>
      </c>
    </row>
  </sheetData>
  <mergeCells count="1">
    <mergeCell ref="A7:K7"/>
  </mergeCells>
  <pageMargins left="0.7" right="0.7" top="0.75" bottom="0.75" header="0.3" footer="0.3"/>
  <pageSetup paperSize="0" orientation="portrait"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9" sqref="B9"/>
    </sheetView>
  </sheetViews>
  <sheetFormatPr baseColWidth="10" defaultRowHeight="15" x14ac:dyDescent="0.25"/>
  <cols>
    <col min="1" max="1" width="13.42578125" style="1" customWidth="1"/>
    <col min="2" max="5" width="7.140625" style="1" customWidth="1"/>
    <col min="6" max="16384" width="11.42578125" style="1"/>
  </cols>
  <sheetData>
    <row r="1" spans="1:5" x14ac:dyDescent="0.25">
      <c r="A1" s="25" t="s">
        <v>66</v>
      </c>
    </row>
    <row r="2" spans="1:5" x14ac:dyDescent="0.25">
      <c r="A2" s="41"/>
      <c r="E2" s="20" t="s">
        <v>65</v>
      </c>
    </row>
    <row r="3" spans="1:5" ht="27" customHeight="1" x14ac:dyDescent="0.25">
      <c r="A3" s="17"/>
      <c r="B3" s="368" t="s">
        <v>64</v>
      </c>
      <c r="C3" s="369"/>
      <c r="D3" s="370" t="s">
        <v>63</v>
      </c>
      <c r="E3" s="369"/>
    </row>
    <row r="4" spans="1:5" ht="20.25" customHeight="1" x14ac:dyDescent="0.25">
      <c r="A4" s="110"/>
      <c r="B4" s="111">
        <v>2015</v>
      </c>
      <c r="C4" s="82">
        <v>2016</v>
      </c>
      <c r="D4" s="82">
        <v>2015</v>
      </c>
      <c r="E4" s="82">
        <v>2016</v>
      </c>
    </row>
    <row r="5" spans="1:5" x14ac:dyDescent="0.25">
      <c r="A5" s="112" t="s">
        <v>62</v>
      </c>
      <c r="B5" s="113">
        <v>54482</v>
      </c>
      <c r="C5" s="113">
        <v>54225</v>
      </c>
      <c r="D5" s="113">
        <v>30453</v>
      </c>
      <c r="E5" s="118">
        <v>29888</v>
      </c>
    </row>
    <row r="6" spans="1:5" x14ac:dyDescent="0.25">
      <c r="A6" s="114" t="s">
        <v>61</v>
      </c>
      <c r="B6" s="115">
        <v>5135</v>
      </c>
      <c r="C6" s="115">
        <v>4819</v>
      </c>
      <c r="D6" s="115">
        <v>24245</v>
      </c>
      <c r="E6" s="119">
        <v>24669</v>
      </c>
    </row>
    <row r="7" spans="1:5" x14ac:dyDescent="0.25">
      <c r="A7" s="116" t="s">
        <v>60</v>
      </c>
      <c r="B7" s="117">
        <v>708</v>
      </c>
      <c r="C7" s="117">
        <v>708</v>
      </c>
      <c r="D7" s="117">
        <v>215</v>
      </c>
      <c r="E7" s="120">
        <v>234</v>
      </c>
    </row>
    <row r="8" spans="1:5" x14ac:dyDescent="0.25">
      <c r="A8" s="2" t="s">
        <v>59</v>
      </c>
    </row>
    <row r="9" spans="1:5" x14ac:dyDescent="0.25">
      <c r="A9" s="2" t="s">
        <v>258</v>
      </c>
    </row>
  </sheetData>
  <mergeCells count="2">
    <mergeCell ref="B3:C3"/>
    <mergeCell ref="D3:E3"/>
  </mergeCells>
  <pageMargins left="0.7" right="0.7" top="0.75" bottom="0.75" header="0.3" footer="0.3"/>
  <pageSetup paperSize="0" orientation="portrait" horizontalDpi="0" verticalDpi="0" copie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opLeftCell="A3" workbookViewId="0">
      <selection activeCell="A21" sqref="A21"/>
    </sheetView>
  </sheetViews>
  <sheetFormatPr baseColWidth="10" defaultRowHeight="15" x14ac:dyDescent="0.25"/>
  <cols>
    <col min="1" max="1" width="23.85546875" style="1" customWidth="1"/>
    <col min="2" max="2" width="7.140625" style="1" customWidth="1"/>
    <col min="3" max="3" width="15" style="1" customWidth="1"/>
    <col min="4" max="4" width="7.140625" style="1" customWidth="1"/>
    <col min="5" max="16384" width="11.42578125" style="1"/>
  </cols>
  <sheetData>
    <row r="1" spans="1:3" x14ac:dyDescent="0.25">
      <c r="A1" s="25" t="s">
        <v>86</v>
      </c>
    </row>
    <row r="2" spans="1:3" x14ac:dyDescent="0.25">
      <c r="A2" s="41"/>
      <c r="B2" s="44" t="s">
        <v>85</v>
      </c>
    </row>
    <row r="3" spans="1:3" x14ac:dyDescent="0.25">
      <c r="A3" s="43" t="s">
        <v>84</v>
      </c>
      <c r="B3" s="43" t="s">
        <v>83</v>
      </c>
      <c r="C3" s="43" t="s">
        <v>221</v>
      </c>
    </row>
    <row r="4" spans="1:3" x14ac:dyDescent="0.25">
      <c r="A4" s="84" t="s">
        <v>81</v>
      </c>
      <c r="B4" s="121">
        <v>336.81113339307655</v>
      </c>
      <c r="C4" s="122">
        <v>-3.9639857488793506E-4</v>
      </c>
    </row>
    <row r="5" spans="1:3" x14ac:dyDescent="0.25">
      <c r="A5" s="84" t="s">
        <v>80</v>
      </c>
      <c r="B5" s="121">
        <v>297.3955286066344</v>
      </c>
      <c r="C5" s="122">
        <v>9.5851706516441038E-3</v>
      </c>
    </row>
    <row r="6" spans="1:3" x14ac:dyDescent="0.25">
      <c r="A6" s="84" t="s">
        <v>79</v>
      </c>
      <c r="B6" s="121">
        <v>318.57745168851187</v>
      </c>
      <c r="C6" s="122">
        <v>9.1253233195851546E-3</v>
      </c>
    </row>
    <row r="7" spans="1:3" x14ac:dyDescent="0.25">
      <c r="A7" s="84" t="s">
        <v>78</v>
      </c>
      <c r="B7" s="121">
        <v>264.59178261804004</v>
      </c>
      <c r="C7" s="122">
        <v>-1.2893758962036039E-2</v>
      </c>
    </row>
    <row r="8" spans="1:3" x14ac:dyDescent="0.25">
      <c r="A8" s="84" t="s">
        <v>77</v>
      </c>
      <c r="B8" s="121">
        <v>303.61369924384144</v>
      </c>
      <c r="C8" s="122">
        <v>1.7956010824752511E-2</v>
      </c>
    </row>
    <row r="9" spans="1:3" x14ac:dyDescent="0.25">
      <c r="A9" s="84" t="s">
        <v>222</v>
      </c>
      <c r="B9" s="121">
        <v>320.25956118988813</v>
      </c>
      <c r="C9" s="122">
        <v>1.0528221586714182E-3</v>
      </c>
    </row>
    <row r="10" spans="1:3" x14ac:dyDescent="0.25">
      <c r="A10" s="84" t="s">
        <v>76</v>
      </c>
      <c r="B10" s="121">
        <v>281.50862341272352</v>
      </c>
      <c r="C10" s="122">
        <v>5.1733039247244816E-2</v>
      </c>
    </row>
    <row r="11" spans="1:3" x14ac:dyDescent="0.25">
      <c r="A11" s="84" t="s">
        <v>75</v>
      </c>
      <c r="B11" s="121">
        <v>220.54874355780549</v>
      </c>
      <c r="C11" s="122">
        <v>-2.8742253737933043E-2</v>
      </c>
    </row>
    <row r="12" spans="1:3" x14ac:dyDescent="0.25">
      <c r="A12" s="84" t="s">
        <v>223</v>
      </c>
      <c r="B12" s="121">
        <v>300.10070794050517</v>
      </c>
      <c r="C12" s="122">
        <v>3.477709279160579E-2</v>
      </c>
    </row>
    <row r="13" spans="1:3" x14ac:dyDescent="0.25">
      <c r="A13" s="84" t="s">
        <v>74</v>
      </c>
      <c r="B13" s="121">
        <v>397.7829828733104</v>
      </c>
      <c r="C13" s="122">
        <v>-1.2689958460727624E-3</v>
      </c>
    </row>
    <row r="14" spans="1:3" x14ac:dyDescent="0.25">
      <c r="A14" s="84" t="s">
        <v>73</v>
      </c>
      <c r="B14" s="121">
        <v>323.26826448067908</v>
      </c>
      <c r="C14" s="122">
        <v>1.6347953295277717E-2</v>
      </c>
    </row>
    <row r="15" spans="1:3" x14ac:dyDescent="0.25">
      <c r="A15" s="84" t="s">
        <v>71</v>
      </c>
      <c r="B15" s="121">
        <v>286.58845632312318</v>
      </c>
      <c r="C15" s="122">
        <v>4.83566487913627E-2</v>
      </c>
    </row>
    <row r="16" spans="1:3" x14ac:dyDescent="0.25">
      <c r="A16" s="84" t="s">
        <v>70</v>
      </c>
      <c r="B16" s="121">
        <v>87.196937473415574</v>
      </c>
      <c r="C16" s="122">
        <v>5.8090538330486829E-2</v>
      </c>
    </row>
    <row r="17" spans="1:3" x14ac:dyDescent="0.25">
      <c r="A17" s="84" t="s">
        <v>69</v>
      </c>
      <c r="B17" s="121">
        <v>288.76093621476105</v>
      </c>
      <c r="C17" s="122">
        <v>-3.7219973365650638E-2</v>
      </c>
    </row>
    <row r="18" spans="1:3" x14ac:dyDescent="0.25">
      <c r="A18" s="84" t="s">
        <v>224</v>
      </c>
      <c r="B18" s="121">
        <v>334.82548489878002</v>
      </c>
      <c r="C18" s="122">
        <v>1.3126972530597136E-3</v>
      </c>
    </row>
    <row r="19" spans="1:3" x14ac:dyDescent="0.25">
      <c r="A19" s="84" t="s">
        <v>225</v>
      </c>
      <c r="B19" s="121">
        <v>354.89555528950632</v>
      </c>
      <c r="C19" s="122">
        <v>-1.8418174443463053E-3</v>
      </c>
    </row>
    <row r="20" spans="1:3" x14ac:dyDescent="0.25">
      <c r="A20" s="84" t="s">
        <v>67</v>
      </c>
      <c r="B20" s="121">
        <v>406.45276859997614</v>
      </c>
      <c r="C20" s="122">
        <v>-3.2587882140860946E-3</v>
      </c>
    </row>
    <row r="21" spans="1:3" x14ac:dyDescent="0.25">
      <c r="A21" s="40" t="s">
        <v>259</v>
      </c>
    </row>
  </sheetData>
  <pageMargins left="0.7" right="0.7" top="0.75" bottom="0.75" header="0.3" footer="0.3"/>
  <pageSetup paperSize="0" orientation="portrait" horizontalDpi="0" verticalDpi="0" copie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A2" sqref="A2"/>
    </sheetView>
  </sheetViews>
  <sheetFormatPr baseColWidth="10" defaultRowHeight="15" x14ac:dyDescent="0.25"/>
  <cols>
    <col min="1" max="1" width="23.85546875" style="1" customWidth="1"/>
    <col min="2" max="3" width="7.140625" style="1" customWidth="1"/>
    <col min="4" max="4" width="16.7109375" style="1" customWidth="1"/>
    <col min="5" max="5" width="7.140625" style="1" customWidth="1"/>
    <col min="6" max="16384" width="11.42578125" style="1"/>
  </cols>
  <sheetData>
    <row r="1" spans="1:4" x14ac:dyDescent="0.25">
      <c r="A1" s="25" t="s">
        <v>293</v>
      </c>
    </row>
    <row r="2" spans="1:4" x14ac:dyDescent="0.25">
      <c r="A2" s="46"/>
      <c r="B2" s="15" t="s">
        <v>96</v>
      </c>
      <c r="C2" s="15" t="s">
        <v>95</v>
      </c>
      <c r="D2" s="15" t="s">
        <v>226</v>
      </c>
    </row>
    <row r="3" spans="1:4" x14ac:dyDescent="0.25">
      <c r="A3" s="129" t="s">
        <v>94</v>
      </c>
      <c r="B3" s="130">
        <v>-9406</v>
      </c>
      <c r="C3" s="130">
        <v>17367</v>
      </c>
      <c r="D3" s="131">
        <v>0.64867590482949244</v>
      </c>
    </row>
    <row r="4" spans="1:4" x14ac:dyDescent="0.25">
      <c r="A4" s="129" t="s">
        <v>93</v>
      </c>
      <c r="B4" s="130">
        <v>-9214</v>
      </c>
      <c r="C4" s="130">
        <v>11924</v>
      </c>
      <c r="D4" s="131">
        <v>0.5641025641025641</v>
      </c>
    </row>
    <row r="5" spans="1:4" x14ac:dyDescent="0.25">
      <c r="A5" s="129" t="s">
        <v>92</v>
      </c>
      <c r="B5" s="130">
        <v>-8944</v>
      </c>
      <c r="C5" s="130">
        <v>10855</v>
      </c>
      <c r="D5" s="131">
        <v>0.54826001313197636</v>
      </c>
    </row>
    <row r="6" spans="1:4" x14ac:dyDescent="0.25">
      <c r="A6" s="129" t="s">
        <v>91</v>
      </c>
      <c r="B6" s="130">
        <v>-11077</v>
      </c>
      <c r="C6" s="130">
        <v>11836</v>
      </c>
      <c r="D6" s="131">
        <v>0.51656265002400381</v>
      </c>
    </row>
    <row r="7" spans="1:4" x14ac:dyDescent="0.25">
      <c r="A7" s="129" t="s">
        <v>90</v>
      </c>
      <c r="B7" s="130">
        <v>-15495</v>
      </c>
      <c r="C7" s="130">
        <v>13454</v>
      </c>
      <c r="D7" s="131">
        <v>0.46474835054751462</v>
      </c>
    </row>
    <row r="8" spans="1:4" x14ac:dyDescent="0.25">
      <c r="A8" s="129" t="s">
        <v>89</v>
      </c>
      <c r="B8" s="130">
        <v>-23133</v>
      </c>
      <c r="C8" s="130">
        <v>15801</v>
      </c>
      <c r="D8" s="131">
        <v>0.40584065341346892</v>
      </c>
    </row>
    <row r="9" spans="1:4" x14ac:dyDescent="0.25">
      <c r="A9" s="129" t="s">
        <v>88</v>
      </c>
      <c r="B9" s="130">
        <v>-24601</v>
      </c>
      <c r="C9" s="130">
        <v>13427</v>
      </c>
      <c r="D9" s="131">
        <v>0.35308193962343537</v>
      </c>
    </row>
    <row r="10" spans="1:4" x14ac:dyDescent="0.25">
      <c r="A10" s="129" t="s">
        <v>87</v>
      </c>
      <c r="B10" s="130">
        <v>-21937</v>
      </c>
      <c r="C10" s="130">
        <v>6404</v>
      </c>
      <c r="D10" s="131">
        <v>0.22596238664831869</v>
      </c>
    </row>
    <row r="11" spans="1:4" x14ac:dyDescent="0.25">
      <c r="A11" s="40" t="s">
        <v>260</v>
      </c>
    </row>
  </sheetData>
  <pageMargins left="0.7" right="0.7" top="0.75" bottom="0.75" header="0.3" footer="0.3"/>
  <pageSetup paperSize="0" orientation="portrait" horizontalDpi="0" verticalDpi="0" copie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workbookViewId="0">
      <selection activeCell="L3" sqref="L3"/>
    </sheetView>
  </sheetViews>
  <sheetFormatPr baseColWidth="10" defaultRowHeight="15" x14ac:dyDescent="0.25"/>
  <cols>
    <col min="1" max="1" width="14" style="1" customWidth="1"/>
    <col min="2" max="2" width="12.85546875" style="1" customWidth="1"/>
    <col min="3" max="12" width="8.28515625" style="1" customWidth="1"/>
    <col min="13" max="14" width="9.5703125" style="1" customWidth="1"/>
    <col min="15" max="16384" width="11.42578125" style="1"/>
  </cols>
  <sheetData>
    <row r="1" spans="1:12" x14ac:dyDescent="0.25">
      <c r="A1" s="25" t="s">
        <v>102</v>
      </c>
    </row>
    <row r="2" spans="1:12" x14ac:dyDescent="0.25">
      <c r="A2" s="132"/>
      <c r="B2" s="133"/>
      <c r="C2" s="134">
        <v>2007</v>
      </c>
      <c r="D2" s="134">
        <v>2008</v>
      </c>
      <c r="E2" s="134">
        <v>2009</v>
      </c>
      <c r="F2" s="134">
        <v>2010</v>
      </c>
      <c r="G2" s="134">
        <v>2011</v>
      </c>
      <c r="H2" s="134">
        <v>2012</v>
      </c>
      <c r="I2" s="134">
        <v>2013</v>
      </c>
      <c r="J2" s="134">
        <v>2014</v>
      </c>
      <c r="K2" s="134">
        <v>2015</v>
      </c>
      <c r="L2" s="134">
        <v>2016</v>
      </c>
    </row>
    <row r="3" spans="1:12" x14ac:dyDescent="0.25">
      <c r="A3" s="135" t="s">
        <v>101</v>
      </c>
      <c r="B3" s="136" t="s">
        <v>100</v>
      </c>
      <c r="C3" s="137">
        <v>126.57052528355004</v>
      </c>
      <c r="D3" s="137">
        <v>136.3658270012572</v>
      </c>
      <c r="E3" s="137">
        <v>147.89347601579701</v>
      </c>
      <c r="F3" s="137">
        <v>159.9878424919209</v>
      </c>
      <c r="G3" s="137">
        <v>171.94232110648321</v>
      </c>
      <c r="H3" s="137">
        <v>188.8767394103173</v>
      </c>
      <c r="I3" s="137">
        <v>218.68083540456013</v>
      </c>
      <c r="J3" s="137">
        <v>243.03393942346011</v>
      </c>
      <c r="K3" s="137">
        <v>269.45702046425384</v>
      </c>
      <c r="L3" s="138">
        <v>293.30095968723833</v>
      </c>
    </row>
    <row r="4" spans="1:12" x14ac:dyDescent="0.25">
      <c r="A4" s="142" t="s">
        <v>99</v>
      </c>
      <c r="B4" s="139" t="s">
        <v>98</v>
      </c>
      <c r="C4" s="140">
        <v>-0.80573704860475992</v>
      </c>
      <c r="D4" s="140">
        <v>7.7390069257935012</v>
      </c>
      <c r="E4" s="140">
        <v>8.4534734750177023</v>
      </c>
      <c r="F4" s="140">
        <v>8.1777552343364146</v>
      </c>
      <c r="G4" s="140">
        <v>7.472116898611203</v>
      </c>
      <c r="H4" s="140">
        <v>9.8488947891698366</v>
      </c>
      <c r="I4" s="140">
        <v>15.779654015254984</v>
      </c>
      <c r="J4" s="140">
        <v>11.136368659762375</v>
      </c>
      <c r="K4" s="140">
        <v>10.872177401837856</v>
      </c>
      <c r="L4" s="141">
        <v>8.8488840193895015</v>
      </c>
    </row>
    <row r="5" spans="1:12" x14ac:dyDescent="0.25">
      <c r="A5" s="2" t="s">
        <v>97</v>
      </c>
    </row>
    <row r="6" spans="1:12" x14ac:dyDescent="0.25">
      <c r="A6" s="2" t="s">
        <v>0</v>
      </c>
    </row>
  </sheetData>
  <pageMargins left="0.7" right="0.7" top="0.75" bottom="0.75" header="0.3" footer="0.3"/>
  <pageSetup paperSize="0" orientation="portrait" horizontalDpi="0" verticalDpi="0" copie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selection activeCell="N3" sqref="N3"/>
    </sheetView>
  </sheetViews>
  <sheetFormatPr baseColWidth="10" defaultRowHeight="15" x14ac:dyDescent="0.25"/>
  <cols>
    <col min="1" max="1" width="25.28515625" style="1" customWidth="1"/>
    <col min="2" max="10" width="8.28515625" style="1" customWidth="1"/>
    <col min="11" max="11" width="6.85546875" style="1" customWidth="1"/>
    <col min="12" max="16384" width="11.42578125" style="1"/>
  </cols>
  <sheetData>
    <row r="1" spans="1:12" x14ac:dyDescent="0.25">
      <c r="A1" s="25" t="s">
        <v>106</v>
      </c>
    </row>
    <row r="2" spans="1:12" ht="15" customHeight="1" x14ac:dyDescent="0.25">
      <c r="A2" s="17"/>
      <c r="B2" s="15">
        <v>2007</v>
      </c>
      <c r="C2" s="15">
        <v>2008</v>
      </c>
      <c r="D2" s="15">
        <v>2009</v>
      </c>
      <c r="E2" s="15">
        <v>2010</v>
      </c>
      <c r="F2" s="15">
        <v>2011</v>
      </c>
      <c r="G2" s="15">
        <v>2012</v>
      </c>
      <c r="H2" s="15">
        <v>2013</v>
      </c>
      <c r="I2" s="15">
        <v>2014</v>
      </c>
      <c r="J2" s="15">
        <v>2015</v>
      </c>
      <c r="K2" s="15">
        <v>2016</v>
      </c>
    </row>
    <row r="3" spans="1:12" s="149" customFormat="1" ht="12.75" x14ac:dyDescent="0.2">
      <c r="A3" s="143" t="s">
        <v>105</v>
      </c>
      <c r="B3" s="144">
        <v>50.577384386932543</v>
      </c>
      <c r="C3" s="144">
        <v>51.164556660039757</v>
      </c>
      <c r="D3" s="144">
        <v>50.788432618961131</v>
      </c>
      <c r="E3" s="144">
        <v>51.663749661705005</v>
      </c>
      <c r="F3" s="144">
        <v>52.160745588707087</v>
      </c>
      <c r="G3" s="145">
        <v>52.486360499702563</v>
      </c>
      <c r="H3" s="146">
        <v>55.349786641427798</v>
      </c>
      <c r="I3" s="147">
        <v>56.427812003968256</v>
      </c>
      <c r="J3" s="145">
        <v>57.296133667647801</v>
      </c>
      <c r="K3" s="147">
        <v>54.154242342309203</v>
      </c>
      <c r="L3" s="148"/>
    </row>
    <row r="4" spans="1:12" s="149" customFormat="1" ht="12.75" x14ac:dyDescent="0.2">
      <c r="A4" s="150" t="s">
        <v>104</v>
      </c>
      <c r="B4" s="151">
        <v>0.65268294481322098</v>
      </c>
      <c r="C4" s="152">
        <v>1.1609383921777461</v>
      </c>
      <c r="D4" s="151">
        <v>-0.73512616082606064</v>
      </c>
      <c r="E4" s="153">
        <v>1.7234574835394367</v>
      </c>
      <c r="F4" s="154">
        <v>0.96198191237844011</v>
      </c>
      <c r="G4" s="155">
        <v>0.62425279263258471</v>
      </c>
      <c r="H4" s="156">
        <v>5.4555623869966485</v>
      </c>
      <c r="I4" s="157">
        <v>1.9476594725183372</v>
      </c>
      <c r="J4" s="155">
        <v>1.5388185946647814</v>
      </c>
      <c r="K4" s="157">
        <v>-5.4836009416681879</v>
      </c>
      <c r="L4" s="148"/>
    </row>
    <row r="5" spans="1:12" x14ac:dyDescent="0.25">
      <c r="A5" s="3" t="s">
        <v>103</v>
      </c>
    </row>
    <row r="6" spans="1:12" x14ac:dyDescent="0.25">
      <c r="A6" s="2" t="s">
        <v>97</v>
      </c>
    </row>
    <row r="7" spans="1:12" x14ac:dyDescent="0.25">
      <c r="A7" s="2" t="s">
        <v>227</v>
      </c>
    </row>
  </sheetData>
  <pageMargins left="0.7" right="0.7" top="0.75" bottom="0.75" header="0.3" footer="0.3"/>
  <pageSetup paperSize="0" orientation="portrait" horizontalDpi="0" verticalDpi="0" copie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workbookViewId="0">
      <selection activeCell="G12" sqref="G12"/>
    </sheetView>
  </sheetViews>
  <sheetFormatPr baseColWidth="10" defaultRowHeight="15" x14ac:dyDescent="0.25"/>
  <cols>
    <col min="1" max="1" width="3.7109375" style="1" customWidth="1"/>
    <col min="2" max="2" width="12.85546875" style="1" customWidth="1"/>
    <col min="3" max="11" width="7.28515625" style="1" customWidth="1"/>
    <col min="12" max="12" width="8.28515625" style="1" customWidth="1"/>
    <col min="13" max="16384" width="11.42578125" style="1"/>
  </cols>
  <sheetData>
    <row r="1" spans="1:14" x14ac:dyDescent="0.25">
      <c r="A1" s="25" t="s">
        <v>116</v>
      </c>
    </row>
    <row r="2" spans="1:14" x14ac:dyDescent="0.25">
      <c r="A2" s="41"/>
      <c r="K2" s="44" t="s">
        <v>115</v>
      </c>
    </row>
    <row r="3" spans="1:14" ht="25.5" x14ac:dyDescent="0.25">
      <c r="A3" s="17"/>
      <c r="B3" s="17"/>
      <c r="C3" s="158">
        <v>2007</v>
      </c>
      <c r="D3" s="158">
        <v>2008</v>
      </c>
      <c r="E3" s="158">
        <v>2009</v>
      </c>
      <c r="F3" s="158">
        <v>2010</v>
      </c>
      <c r="G3" s="158">
        <v>2011</v>
      </c>
      <c r="H3" s="158">
        <v>2012</v>
      </c>
      <c r="I3" s="158">
        <v>2013</v>
      </c>
      <c r="J3" s="158">
        <v>2014</v>
      </c>
      <c r="K3" s="158">
        <v>2015</v>
      </c>
      <c r="L3" s="158">
        <v>2016</v>
      </c>
      <c r="M3" s="159" t="s">
        <v>228</v>
      </c>
      <c r="N3" s="160" t="s">
        <v>229</v>
      </c>
    </row>
    <row r="4" spans="1:14" x14ac:dyDescent="0.25">
      <c r="A4" s="105" t="s">
        <v>114</v>
      </c>
      <c r="B4" s="178"/>
      <c r="C4" s="161">
        <v>18755</v>
      </c>
      <c r="D4" s="161">
        <v>19651</v>
      </c>
      <c r="E4" s="161">
        <v>20040</v>
      </c>
      <c r="F4" s="161">
        <v>18835</v>
      </c>
      <c r="G4" s="161">
        <v>19535</v>
      </c>
      <c r="H4" s="161">
        <v>20235</v>
      </c>
      <c r="I4" s="161">
        <v>20772</v>
      </c>
      <c r="J4" s="161">
        <v>21632</v>
      </c>
      <c r="K4" s="162">
        <v>22312</v>
      </c>
      <c r="L4" s="161">
        <v>22787</v>
      </c>
      <c r="M4" s="163">
        <v>2.1288992470419599</v>
      </c>
      <c r="N4" s="164">
        <v>100</v>
      </c>
    </row>
    <row r="5" spans="1:14" x14ac:dyDescent="0.25">
      <c r="A5" s="179" t="s">
        <v>113</v>
      </c>
      <c r="B5" s="180"/>
      <c r="C5" s="165">
        <v>17998</v>
      </c>
      <c r="D5" s="165">
        <v>18847</v>
      </c>
      <c r="E5" s="165">
        <v>19208</v>
      </c>
      <c r="F5" s="165">
        <v>18070</v>
      </c>
      <c r="G5" s="165">
        <v>18609</v>
      </c>
      <c r="H5" s="165">
        <v>19263</v>
      </c>
      <c r="I5" s="165">
        <v>19764</v>
      </c>
      <c r="J5" s="165">
        <v>20591</v>
      </c>
      <c r="K5" s="166">
        <v>21206</v>
      </c>
      <c r="L5" s="167">
        <v>21638</v>
      </c>
      <c r="M5" s="168">
        <v>2.0371592945392702</v>
      </c>
      <c r="N5" s="169">
        <v>94.957651292403568</v>
      </c>
    </row>
    <row r="6" spans="1:14" x14ac:dyDescent="0.25">
      <c r="A6" s="181"/>
      <c r="B6" s="182" t="s">
        <v>112</v>
      </c>
      <c r="C6" s="170">
        <v>13721</v>
      </c>
      <c r="D6" s="170">
        <v>14263</v>
      </c>
      <c r="E6" s="170">
        <v>14355</v>
      </c>
      <c r="F6" s="170">
        <v>13459</v>
      </c>
      <c r="G6" s="170">
        <v>13484</v>
      </c>
      <c r="H6" s="170">
        <v>13881</v>
      </c>
      <c r="I6" s="170">
        <v>13833</v>
      </c>
      <c r="J6" s="170">
        <v>14040</v>
      </c>
      <c r="K6" s="171">
        <v>14050</v>
      </c>
      <c r="L6" s="170">
        <v>14029</v>
      </c>
      <c r="M6" s="172">
        <v>-0.1494661921708218</v>
      </c>
      <c r="N6" s="173">
        <v>61.565805064291048</v>
      </c>
    </row>
    <row r="7" spans="1:14" x14ac:dyDescent="0.25">
      <c r="A7" s="181"/>
      <c r="B7" s="182" t="s">
        <v>111</v>
      </c>
      <c r="C7" s="170">
        <v>1297</v>
      </c>
      <c r="D7" s="170">
        <v>1352</v>
      </c>
      <c r="E7" s="170">
        <v>1366</v>
      </c>
      <c r="F7" s="170">
        <v>1361</v>
      </c>
      <c r="G7" s="170">
        <v>1374</v>
      </c>
      <c r="H7" s="170">
        <v>1184</v>
      </c>
      <c r="I7" s="170">
        <v>1264</v>
      </c>
      <c r="J7" s="170">
        <v>1312</v>
      </c>
      <c r="K7" s="171">
        <v>1330</v>
      </c>
      <c r="L7" s="170">
        <v>1324</v>
      </c>
      <c r="M7" s="172">
        <v>-0.45112781954886882</v>
      </c>
      <c r="N7" s="173">
        <v>5.8103304515732654</v>
      </c>
    </row>
    <row r="8" spans="1:14" x14ac:dyDescent="0.25">
      <c r="A8" s="183"/>
      <c r="B8" s="184" t="s">
        <v>110</v>
      </c>
      <c r="C8" s="174">
        <v>2980</v>
      </c>
      <c r="D8" s="174">
        <v>3232</v>
      </c>
      <c r="E8" s="174">
        <v>3487</v>
      </c>
      <c r="F8" s="174">
        <v>3250</v>
      </c>
      <c r="G8" s="174">
        <v>3751</v>
      </c>
      <c r="H8" s="174">
        <v>4198</v>
      </c>
      <c r="I8" s="174">
        <v>4667</v>
      </c>
      <c r="J8" s="174">
        <v>5239</v>
      </c>
      <c r="K8" s="175">
        <v>5826</v>
      </c>
      <c r="L8" s="174">
        <v>6285</v>
      </c>
      <c r="M8" s="176">
        <v>7.878475798146245</v>
      </c>
      <c r="N8" s="177">
        <v>27.581515776539256</v>
      </c>
    </row>
    <row r="9" spans="1:14" x14ac:dyDescent="0.25">
      <c r="A9" s="104" t="s">
        <v>109</v>
      </c>
      <c r="B9" s="105"/>
      <c r="C9" s="161">
        <v>757</v>
      </c>
      <c r="D9" s="161">
        <v>804</v>
      </c>
      <c r="E9" s="161">
        <v>832</v>
      </c>
      <c r="F9" s="161">
        <v>765</v>
      </c>
      <c r="G9" s="161">
        <v>926</v>
      </c>
      <c r="H9" s="161">
        <v>972</v>
      </c>
      <c r="I9" s="161">
        <v>1008</v>
      </c>
      <c r="J9" s="161">
        <v>1041</v>
      </c>
      <c r="K9" s="162">
        <v>1106</v>
      </c>
      <c r="L9" s="161">
        <v>1149</v>
      </c>
      <c r="M9" s="163">
        <v>3.8878842676310921</v>
      </c>
      <c r="N9" s="164">
        <v>5.0423487075964362</v>
      </c>
    </row>
    <row r="10" spans="1:14" x14ac:dyDescent="0.25">
      <c r="A10" s="2" t="s">
        <v>108</v>
      </c>
      <c r="B10" s="37"/>
    </row>
    <row r="11" spans="1:14" x14ac:dyDescent="0.25">
      <c r="A11" s="2" t="s">
        <v>107</v>
      </c>
      <c r="B11" s="37"/>
    </row>
  </sheetData>
  <pageMargins left="0.7" right="0.7" top="0.75" bottom="0.75" header="0.3" footer="0.3"/>
  <pageSetup paperSize="0" orientation="portrait" horizontalDpi="0" verticalDpi="0" copie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L23" sqref="L23"/>
    </sheetView>
  </sheetViews>
  <sheetFormatPr baseColWidth="10" defaultRowHeight="15" x14ac:dyDescent="0.25"/>
  <cols>
    <col min="1" max="1" width="12.85546875" style="1" customWidth="1"/>
    <col min="2" max="6" width="12.7109375" style="1" customWidth="1"/>
    <col min="7" max="7" width="8.28515625" style="1" customWidth="1"/>
    <col min="8" max="16384" width="11.42578125" style="1"/>
  </cols>
  <sheetData>
    <row r="1" spans="1:6" x14ac:dyDescent="0.25">
      <c r="A1" s="25" t="s">
        <v>261</v>
      </c>
    </row>
    <row r="2" spans="1:6" x14ac:dyDescent="0.25">
      <c r="A2"/>
      <c r="B2" s="48" t="s">
        <v>96</v>
      </c>
      <c r="C2" s="48" t="s">
        <v>95</v>
      </c>
      <c r="F2" s="44"/>
    </row>
    <row r="3" spans="1:6" x14ac:dyDescent="0.25">
      <c r="A3" s="185" t="s">
        <v>127</v>
      </c>
      <c r="B3" s="186">
        <v>36</v>
      </c>
      <c r="C3" s="187">
        <v>1375</v>
      </c>
    </row>
    <row r="4" spans="1:6" x14ac:dyDescent="0.25">
      <c r="A4" s="185" t="s">
        <v>126</v>
      </c>
      <c r="B4" s="186">
        <v>190</v>
      </c>
      <c r="C4" s="187">
        <v>2913</v>
      </c>
    </row>
    <row r="5" spans="1:6" x14ac:dyDescent="0.25">
      <c r="A5" s="185" t="s">
        <v>125</v>
      </c>
      <c r="B5" s="186">
        <v>246</v>
      </c>
      <c r="C5" s="187">
        <v>3954</v>
      </c>
    </row>
    <row r="6" spans="1:6" x14ac:dyDescent="0.25">
      <c r="A6" s="185" t="s">
        <v>124</v>
      </c>
      <c r="B6" s="186">
        <v>65</v>
      </c>
      <c r="C6" s="187">
        <v>3046</v>
      </c>
    </row>
    <row r="7" spans="1:6" x14ac:dyDescent="0.25">
      <c r="A7" s="185" t="s">
        <v>123</v>
      </c>
      <c r="B7" s="186">
        <v>39</v>
      </c>
      <c r="C7" s="187">
        <v>2564</v>
      </c>
    </row>
    <row r="8" spans="1:6" x14ac:dyDescent="0.25">
      <c r="A8" s="185" t="s">
        <v>122</v>
      </c>
      <c r="B8" s="186">
        <v>20</v>
      </c>
      <c r="C8" s="187">
        <v>2333</v>
      </c>
    </row>
    <row r="9" spans="1:6" x14ac:dyDescent="0.25">
      <c r="A9" s="185" t="s">
        <v>121</v>
      </c>
      <c r="B9" s="186">
        <v>25</v>
      </c>
      <c r="C9" s="187">
        <v>2475</v>
      </c>
    </row>
    <row r="10" spans="1:6" x14ac:dyDescent="0.25">
      <c r="A10" s="185" t="s">
        <v>120</v>
      </c>
      <c r="B10" s="186">
        <v>5</v>
      </c>
      <c r="C10" s="187">
        <v>2167</v>
      </c>
    </row>
    <row r="11" spans="1:6" x14ac:dyDescent="0.25">
      <c r="A11" s="185" t="s">
        <v>119</v>
      </c>
      <c r="B11" s="186">
        <v>3</v>
      </c>
      <c r="C11" s="187">
        <v>981</v>
      </c>
    </row>
    <row r="12" spans="1:6" x14ac:dyDescent="0.25">
      <c r="A12" s="185" t="s">
        <v>118</v>
      </c>
      <c r="B12" s="186">
        <v>0</v>
      </c>
      <c r="C12" s="187">
        <v>350</v>
      </c>
    </row>
    <row r="13" spans="1:6" x14ac:dyDescent="0.25">
      <c r="A13" s="2" t="s">
        <v>117</v>
      </c>
    </row>
    <row r="14" spans="1:6" x14ac:dyDescent="0.25">
      <c r="A14" s="2" t="s">
        <v>230</v>
      </c>
    </row>
  </sheetData>
  <pageMargins left="0.7" right="0.7" top="0.75" bottom="0.75" header="0.3" footer="0.3"/>
  <pageSetup paperSize="0" orientation="portrait" horizontalDpi="0" verticalDpi="0" copie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A24" sqref="A24"/>
    </sheetView>
  </sheetViews>
  <sheetFormatPr baseColWidth="10" defaultRowHeight="15" x14ac:dyDescent="0.25"/>
  <cols>
    <col min="1" max="1" width="23.85546875" style="1" customWidth="1"/>
    <col min="2" max="5" width="7.140625" style="1" customWidth="1"/>
    <col min="6" max="16384" width="11.42578125" style="1"/>
  </cols>
  <sheetData>
    <row r="1" spans="1:3" x14ac:dyDescent="0.25">
      <c r="A1" s="25" t="s">
        <v>262</v>
      </c>
    </row>
    <row r="2" spans="1:3" x14ac:dyDescent="0.25">
      <c r="A2" s="41"/>
      <c r="B2" s="44" t="s">
        <v>129</v>
      </c>
    </row>
    <row r="3" spans="1:3" x14ac:dyDescent="0.25">
      <c r="A3" s="43" t="s">
        <v>84</v>
      </c>
      <c r="B3" s="43" t="s">
        <v>83</v>
      </c>
      <c r="C3" s="43" t="s">
        <v>231</v>
      </c>
    </row>
    <row r="4" spans="1:3" x14ac:dyDescent="0.25">
      <c r="A4" s="188" t="s">
        <v>224</v>
      </c>
      <c r="B4" s="189">
        <v>152.43625205218544</v>
      </c>
      <c r="C4" s="196">
        <v>1.1316172895541321</v>
      </c>
    </row>
    <row r="5" spans="1:3" x14ac:dyDescent="0.25">
      <c r="A5" s="190" t="s">
        <v>225</v>
      </c>
      <c r="B5" s="191">
        <v>160.54538234700587</v>
      </c>
      <c r="C5" s="195">
        <v>0.3768595863119284</v>
      </c>
    </row>
    <row r="6" spans="1:3" x14ac:dyDescent="0.25">
      <c r="A6" s="190" t="s">
        <v>81</v>
      </c>
      <c r="B6" s="191">
        <v>181.20038766845119</v>
      </c>
      <c r="C6" s="195">
        <v>2.2349979623042637</v>
      </c>
    </row>
    <row r="7" spans="1:3" x14ac:dyDescent="0.25">
      <c r="A7" s="190" t="s">
        <v>222</v>
      </c>
      <c r="B7" s="191">
        <v>174.1499514808188</v>
      </c>
      <c r="C7" s="195">
        <v>2.1944658534097217</v>
      </c>
    </row>
    <row r="8" spans="1:3" x14ac:dyDescent="0.25">
      <c r="A8" s="190" t="s">
        <v>80</v>
      </c>
      <c r="B8" s="191">
        <v>172.38319325368445</v>
      </c>
      <c r="C8" s="195">
        <v>0.12878653408716634</v>
      </c>
    </row>
    <row r="9" spans="1:3" x14ac:dyDescent="0.25">
      <c r="A9" s="190" t="s">
        <v>78</v>
      </c>
      <c r="B9" s="191">
        <v>149.2630373705521</v>
      </c>
      <c r="C9" s="195">
        <v>3.9339516261086782</v>
      </c>
    </row>
    <row r="10" spans="1:3" x14ac:dyDescent="0.25">
      <c r="A10" s="190" t="s">
        <v>68</v>
      </c>
      <c r="B10" s="191">
        <v>153.57676875997836</v>
      </c>
      <c r="C10" s="195">
        <v>0.95717464825233467</v>
      </c>
    </row>
    <row r="11" spans="1:3" x14ac:dyDescent="0.25">
      <c r="A11" s="190" t="s">
        <v>223</v>
      </c>
      <c r="B11" s="191">
        <v>135.80947827645969</v>
      </c>
      <c r="C11" s="195">
        <v>2.5941851768181312</v>
      </c>
    </row>
    <row r="12" spans="1:3" x14ac:dyDescent="0.25">
      <c r="A12" s="190" t="s">
        <v>67</v>
      </c>
      <c r="B12" s="192">
        <v>162.37964816479735</v>
      </c>
      <c r="C12" s="195">
        <v>2.5861749312763971</v>
      </c>
    </row>
    <row r="13" spans="1:3" x14ac:dyDescent="0.25">
      <c r="A13" s="190" t="s">
        <v>69</v>
      </c>
      <c r="B13" s="191">
        <v>158.52017262359485</v>
      </c>
      <c r="C13" s="195">
        <v>2.6032805303395801</v>
      </c>
    </row>
    <row r="14" spans="1:3" x14ac:dyDescent="0.25">
      <c r="A14" s="190" t="s">
        <v>79</v>
      </c>
      <c r="B14" s="191">
        <v>165.0561457832826</v>
      </c>
      <c r="C14" s="195">
        <v>2.4822847932083558</v>
      </c>
    </row>
    <row r="15" spans="1:3" x14ac:dyDescent="0.25">
      <c r="A15" s="190" t="s">
        <v>75</v>
      </c>
      <c r="B15" s="191">
        <v>284.2361716846633</v>
      </c>
      <c r="C15" s="195">
        <v>-0.62606412904503417</v>
      </c>
    </row>
    <row r="16" spans="1:3" x14ac:dyDescent="0.25">
      <c r="A16" s="190" t="s">
        <v>74</v>
      </c>
      <c r="B16" s="191">
        <v>126.08984831039604</v>
      </c>
      <c r="C16" s="195">
        <v>3.0602334108992046</v>
      </c>
    </row>
    <row r="17" spans="1:3" x14ac:dyDescent="0.25">
      <c r="A17" s="190" t="s">
        <v>73</v>
      </c>
      <c r="B17" s="192">
        <v>215.7399690439338</v>
      </c>
      <c r="C17" s="195">
        <v>4.6854641972976951</v>
      </c>
    </row>
    <row r="18" spans="1:3" x14ac:dyDescent="0.25">
      <c r="A18" s="190" t="s">
        <v>77</v>
      </c>
      <c r="B18" s="191">
        <v>141.13130856949306</v>
      </c>
      <c r="C18" s="195">
        <v>3.6785875578638549</v>
      </c>
    </row>
    <row r="19" spans="1:3" x14ac:dyDescent="0.25">
      <c r="A19" s="190" t="s">
        <v>71</v>
      </c>
      <c r="B19" s="192">
        <v>212.27254322138921</v>
      </c>
      <c r="C19" s="195">
        <v>3.6926690782623339</v>
      </c>
    </row>
    <row r="20" spans="1:3" x14ac:dyDescent="0.25">
      <c r="A20" s="190" t="s">
        <v>70</v>
      </c>
      <c r="B20" s="192">
        <v>267.28408723335434</v>
      </c>
      <c r="C20" s="195">
        <v>11.402435299525425</v>
      </c>
    </row>
    <row r="21" spans="1:3" x14ac:dyDescent="0.25">
      <c r="A21" s="193" t="s">
        <v>76</v>
      </c>
      <c r="B21" s="194">
        <v>195.02842787253735</v>
      </c>
      <c r="C21" s="197">
        <v>0.4439743194205592</v>
      </c>
    </row>
    <row r="22" spans="1:3" x14ac:dyDescent="0.25">
      <c r="A22" s="2" t="s">
        <v>128</v>
      </c>
    </row>
    <row r="23" spans="1:3" x14ac:dyDescent="0.25">
      <c r="A23" s="36" t="s">
        <v>263</v>
      </c>
    </row>
  </sheetData>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J2" sqref="J2"/>
    </sheetView>
  </sheetViews>
  <sheetFormatPr baseColWidth="10" defaultRowHeight="15" x14ac:dyDescent="0.25"/>
  <cols>
    <col min="1" max="1" width="17" style="1" customWidth="1"/>
    <col min="2" max="10" width="7.85546875" style="1" customWidth="1"/>
    <col min="11" max="16384" width="11.42578125" style="1"/>
  </cols>
  <sheetData>
    <row r="1" spans="1:11" x14ac:dyDescent="0.25">
      <c r="A1" s="18" t="s">
        <v>13</v>
      </c>
    </row>
    <row r="2" spans="1:11" x14ac:dyDescent="0.25">
      <c r="A2" s="21"/>
      <c r="J2" s="20"/>
      <c r="K2" s="20" t="s">
        <v>12</v>
      </c>
    </row>
    <row r="3" spans="1:11" x14ac:dyDescent="0.25">
      <c r="A3" s="17"/>
      <c r="B3" s="19">
        <v>2007</v>
      </c>
      <c r="C3" s="15">
        <v>2008</v>
      </c>
      <c r="D3" s="15">
        <v>2009</v>
      </c>
      <c r="E3" s="15">
        <v>2010</v>
      </c>
      <c r="F3" s="15">
        <v>2011</v>
      </c>
      <c r="G3" s="15">
        <v>2012</v>
      </c>
      <c r="H3" s="15">
        <v>2013</v>
      </c>
      <c r="I3" s="15">
        <v>2014</v>
      </c>
      <c r="J3" s="15">
        <v>2015</v>
      </c>
      <c r="K3" s="15">
        <v>2016</v>
      </c>
    </row>
    <row r="4" spans="1:11" x14ac:dyDescent="0.25">
      <c r="A4" s="10" t="s">
        <v>4</v>
      </c>
      <c r="B4" s="8">
        <v>1.3447408694883034</v>
      </c>
      <c r="C4" s="8">
        <v>-0.74501056708539126</v>
      </c>
      <c r="D4" s="8">
        <v>0.29407998574284555</v>
      </c>
      <c r="E4" s="8">
        <v>-3.507362998986685</v>
      </c>
      <c r="F4" s="8">
        <v>3.0243993780684431</v>
      </c>
      <c r="G4" s="8">
        <v>-1.2979907641734623</v>
      </c>
      <c r="H4" s="8">
        <v>0.43001832392082218</v>
      </c>
      <c r="I4" s="8">
        <v>1.237485751775913</v>
      </c>
      <c r="J4" s="8">
        <v>8.5493070955244832E-2</v>
      </c>
      <c r="K4" s="8">
        <v>1.0669957212895209</v>
      </c>
    </row>
    <row r="5" spans="1:11" x14ac:dyDescent="0.25">
      <c r="A5" s="9" t="s">
        <v>5</v>
      </c>
      <c r="B5" s="8">
        <v>3.0005613652487284</v>
      </c>
      <c r="C5" s="8">
        <v>1.5064677464314116</v>
      </c>
      <c r="D5" s="8">
        <v>0.18569136153516297</v>
      </c>
      <c r="E5" s="8">
        <v>0.34118542340942781</v>
      </c>
      <c r="F5" s="8">
        <v>2.0502677000000062</v>
      </c>
      <c r="G5" s="8">
        <v>0.49535790999999563</v>
      </c>
      <c r="H5" s="8">
        <v>0.11760083000000066</v>
      </c>
      <c r="I5" s="8">
        <v>0.16932122000000049</v>
      </c>
      <c r="J5" s="8">
        <v>0.50632645999999681</v>
      </c>
      <c r="K5" s="8">
        <v>0.2626339275499987</v>
      </c>
    </row>
    <row r="6" spans="1:11" x14ac:dyDescent="0.25">
      <c r="A6" s="2" t="s">
        <v>11</v>
      </c>
    </row>
    <row r="7" spans="1:11" x14ac:dyDescent="0.25">
      <c r="A7" s="2" t="s">
        <v>10</v>
      </c>
    </row>
  </sheetData>
  <pageMargins left="0.7" right="0.7" top="0.75" bottom="0.75" header="0.3" footer="0.3"/>
  <pageSetup paperSize="0" orientation="portrait" horizontalDpi="0" verticalDpi="0" copie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election activeCell="F8" sqref="F8"/>
    </sheetView>
  </sheetViews>
  <sheetFormatPr baseColWidth="10" defaultRowHeight="15" x14ac:dyDescent="0.25"/>
  <cols>
    <col min="1" max="1" width="6" style="1" customWidth="1"/>
    <col min="2" max="2" width="12.85546875" style="1" customWidth="1"/>
    <col min="3" max="12" width="8.28515625" style="1" customWidth="1"/>
    <col min="13" max="14" width="9.5703125" style="1" customWidth="1"/>
    <col min="15" max="16384" width="11.42578125" style="1"/>
  </cols>
  <sheetData>
    <row r="1" spans="1:12" x14ac:dyDescent="0.25">
      <c r="A1" s="25" t="s">
        <v>133</v>
      </c>
    </row>
    <row r="2" spans="1:12" x14ac:dyDescent="0.25">
      <c r="A2" s="41"/>
      <c r="L2" s="44" t="s">
        <v>132</v>
      </c>
    </row>
    <row r="3" spans="1:12" x14ac:dyDescent="0.25">
      <c r="A3" s="207"/>
      <c r="B3" s="207"/>
      <c r="C3" s="198">
        <v>2007</v>
      </c>
      <c r="D3" s="198">
        <v>2008</v>
      </c>
      <c r="E3" s="198">
        <v>2009</v>
      </c>
      <c r="F3" s="198">
        <v>2010</v>
      </c>
      <c r="G3" s="198">
        <v>2011</v>
      </c>
      <c r="H3" s="198">
        <v>2012</v>
      </c>
      <c r="I3" s="198">
        <v>2013</v>
      </c>
      <c r="J3" s="198">
        <v>2014</v>
      </c>
      <c r="K3" s="198">
        <v>2015</v>
      </c>
      <c r="L3" s="198">
        <v>2016</v>
      </c>
    </row>
    <row r="4" spans="1:12" x14ac:dyDescent="0.25">
      <c r="A4" s="208" t="s">
        <v>101</v>
      </c>
      <c r="B4" s="209"/>
      <c r="C4" s="199">
        <v>4365.2816495487978</v>
      </c>
      <c r="D4" s="199">
        <v>4690.9870063901999</v>
      </c>
      <c r="E4" s="199">
        <v>5131.3217884359365</v>
      </c>
      <c r="F4" s="199">
        <v>5476.6632994676402</v>
      </c>
      <c r="G4" s="199">
        <v>5893.4676708089919</v>
      </c>
      <c r="H4" s="199">
        <v>6357.4217045947744</v>
      </c>
      <c r="I4" s="199">
        <v>6787.2410579811021</v>
      </c>
      <c r="J4" s="199">
        <v>7160.5959000381281</v>
      </c>
      <c r="K4" s="199">
        <v>7534.071458444465</v>
      </c>
      <c r="L4" s="203">
        <v>7863.4244573650267</v>
      </c>
    </row>
    <row r="5" spans="1:12" x14ac:dyDescent="0.25">
      <c r="A5" s="210" t="s">
        <v>99</v>
      </c>
      <c r="B5" s="211"/>
      <c r="C5" s="200">
        <v>8.4649626220924201</v>
      </c>
      <c r="D5" s="200">
        <v>7.4612678628667162</v>
      </c>
      <c r="E5" s="200">
        <v>9.3868258736572905</v>
      </c>
      <c r="F5" s="200">
        <v>6.7300692739631574</v>
      </c>
      <c r="G5" s="200">
        <v>7.6105531516218461</v>
      </c>
      <c r="H5" s="200">
        <v>7.8723437490596515</v>
      </c>
      <c r="I5" s="200">
        <v>6.7609067536872569</v>
      </c>
      <c r="J5" s="200">
        <v>5.5008336799530433</v>
      </c>
      <c r="K5" s="200">
        <v>5.2157050002549221</v>
      </c>
      <c r="L5" s="204">
        <v>4.3715141373050104</v>
      </c>
    </row>
    <row r="6" spans="1:12" x14ac:dyDescent="0.25">
      <c r="A6" s="212" t="s">
        <v>131</v>
      </c>
      <c r="B6" s="213"/>
      <c r="C6" s="201">
        <v>1105.7462967899999</v>
      </c>
      <c r="D6" s="201">
        <v>1210.7918070000001</v>
      </c>
      <c r="E6" s="201">
        <v>1310.691086</v>
      </c>
      <c r="F6" s="201">
        <v>1333.7485549999999</v>
      </c>
      <c r="G6" s="201">
        <v>1397.8155829899999</v>
      </c>
      <c r="H6" s="201">
        <v>1469.4383123099999</v>
      </c>
      <c r="I6" s="201">
        <v>1537.54567432</v>
      </c>
      <c r="J6" s="201">
        <v>1563.30931708</v>
      </c>
      <c r="K6" s="201">
        <v>1582.8640669799997</v>
      </c>
      <c r="L6" s="205">
        <v>1596.7</v>
      </c>
    </row>
    <row r="7" spans="1:12" x14ac:dyDescent="0.25">
      <c r="A7" s="214" t="s">
        <v>99</v>
      </c>
      <c r="B7" s="215"/>
      <c r="C7" s="202">
        <v>8.6794332717195388</v>
      </c>
      <c r="D7" s="202">
        <v>9.4999649119286378</v>
      </c>
      <c r="E7" s="202">
        <v>8.2507395922608815</v>
      </c>
      <c r="F7" s="202">
        <v>1.7591840858830698</v>
      </c>
      <c r="G7" s="202">
        <v>4.8035312015764609</v>
      </c>
      <c r="H7" s="202">
        <v>5.1239040536946501</v>
      </c>
      <c r="I7" s="202">
        <v>4.6349248852055158</v>
      </c>
      <c r="J7" s="202">
        <v>1.6756343040927435</v>
      </c>
      <c r="K7" s="202">
        <v>1.2508560965097226</v>
      </c>
      <c r="L7" s="206">
        <v>0.87410746814149398</v>
      </c>
    </row>
    <row r="8" spans="1:12" x14ac:dyDescent="0.25">
      <c r="A8" s="2" t="s">
        <v>130</v>
      </c>
    </row>
    <row r="9" spans="1:12" x14ac:dyDescent="0.25">
      <c r="A9" s="3" t="s">
        <v>232</v>
      </c>
    </row>
    <row r="10" spans="1:12" x14ac:dyDescent="0.25">
      <c r="A10" s="2" t="s">
        <v>184</v>
      </c>
    </row>
  </sheetData>
  <pageMargins left="0.7" right="0.7" top="0.75" bottom="0.75" header="0.3" footer="0.3"/>
  <pageSetup paperSize="0" orientation="portrait" horizontalDpi="0" verticalDpi="0" copie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I10" sqref="I10"/>
    </sheetView>
  </sheetViews>
  <sheetFormatPr baseColWidth="10" defaultRowHeight="15" x14ac:dyDescent="0.25"/>
  <cols>
    <col min="1" max="1" width="18.140625" style="1" customWidth="1"/>
    <col min="2" max="3" width="12.7109375" style="1" customWidth="1"/>
    <col min="4" max="4" width="8.28515625" style="1" customWidth="1"/>
    <col min="5" max="16384" width="11.42578125" style="1"/>
  </cols>
  <sheetData>
    <row r="1" spans="1:2" x14ac:dyDescent="0.25">
      <c r="A1" s="25" t="s">
        <v>294</v>
      </c>
    </row>
    <row r="2" spans="1:2" x14ac:dyDescent="0.25">
      <c r="A2" s="41"/>
      <c r="B2" s="44" t="s">
        <v>12</v>
      </c>
    </row>
    <row r="3" spans="1:2" ht="38.25" x14ac:dyDescent="0.25">
      <c r="A3" s="41"/>
      <c r="B3" s="216" t="s">
        <v>139</v>
      </c>
    </row>
    <row r="4" spans="1:2" x14ac:dyDescent="0.25">
      <c r="A4" s="217" t="s">
        <v>138</v>
      </c>
      <c r="B4" s="218">
        <v>0.47452547932953498</v>
      </c>
    </row>
    <row r="5" spans="1:2" x14ac:dyDescent="0.25">
      <c r="A5" s="217" t="s">
        <v>137</v>
      </c>
      <c r="B5" s="218">
        <v>0.33672110666569022</v>
      </c>
    </row>
    <row r="6" spans="1:2" x14ac:dyDescent="0.25">
      <c r="A6" s="217" t="s">
        <v>136</v>
      </c>
      <c r="B6" s="218">
        <v>0.18875341400477488</v>
      </c>
    </row>
    <row r="7" spans="1:2" x14ac:dyDescent="0.25">
      <c r="A7" s="2" t="s">
        <v>135</v>
      </c>
    </row>
    <row r="8" spans="1:2" x14ac:dyDescent="0.25">
      <c r="A8" s="2" t="s">
        <v>134</v>
      </c>
    </row>
  </sheetData>
  <pageMargins left="0.7" right="0.7" top="0.75" bottom="0.75" header="0.3" footer="0.3"/>
  <pageSetup paperSize="0" orientation="portrait" horizontalDpi="0" verticalDpi="0" copie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A7" sqref="A7"/>
    </sheetView>
  </sheetViews>
  <sheetFormatPr baseColWidth="10" defaultRowHeight="15" x14ac:dyDescent="0.25"/>
  <cols>
    <col min="1" max="1" width="5.85546875" style="1" customWidth="1"/>
    <col min="2" max="11" width="7" style="1" customWidth="1"/>
    <col min="12" max="16384" width="11.42578125" style="1"/>
  </cols>
  <sheetData>
    <row r="1" spans="1:11" x14ac:dyDescent="0.25">
      <c r="A1" s="25" t="s">
        <v>140</v>
      </c>
    </row>
    <row r="2" spans="1:11" x14ac:dyDescent="0.25">
      <c r="A2" s="41"/>
      <c r="K2" s="44" t="s">
        <v>12</v>
      </c>
    </row>
    <row r="3" spans="1:11" x14ac:dyDescent="0.25">
      <c r="A3" s="41"/>
      <c r="B3" s="198">
        <v>2007</v>
      </c>
      <c r="C3" s="198">
        <v>2008</v>
      </c>
      <c r="D3" s="198">
        <v>2009</v>
      </c>
      <c r="E3" s="198">
        <v>2010</v>
      </c>
      <c r="F3" s="198">
        <v>2011</v>
      </c>
      <c r="G3" s="198">
        <v>2012</v>
      </c>
      <c r="H3" s="198">
        <v>2013</v>
      </c>
      <c r="I3" s="198">
        <v>2014</v>
      </c>
      <c r="J3" s="198">
        <v>2015</v>
      </c>
      <c r="K3" s="219">
        <v>2016</v>
      </c>
    </row>
    <row r="4" spans="1:11" x14ac:dyDescent="0.25">
      <c r="A4" s="217" t="s">
        <v>5</v>
      </c>
      <c r="B4" s="220">
        <v>1.7649147764995599</v>
      </c>
      <c r="C4" s="220">
        <v>3.468611515817055</v>
      </c>
      <c r="D4" s="220">
        <v>3.7711689343024268</v>
      </c>
      <c r="E4" s="220">
        <v>0.69453041184464048</v>
      </c>
      <c r="F4" s="220">
        <v>0</v>
      </c>
      <c r="G4" s="220">
        <v>1.1280550020427826</v>
      </c>
      <c r="H4" s="220">
        <v>0.79700000000000326</v>
      </c>
      <c r="I4" s="220">
        <v>0</v>
      </c>
      <c r="J4" s="220">
        <v>0</v>
      </c>
      <c r="K4" s="220">
        <v>0</v>
      </c>
    </row>
    <row r="5" spans="1:11" x14ac:dyDescent="0.25">
      <c r="A5" s="217" t="s">
        <v>4</v>
      </c>
      <c r="B5" s="220">
        <v>6.5838485300240945</v>
      </c>
      <c r="C5" s="220">
        <v>3.8588092451973255</v>
      </c>
      <c r="D5" s="220">
        <v>5.4115772203646939</v>
      </c>
      <c r="E5" s="220">
        <v>5.9939093389014486</v>
      </c>
      <c r="F5" s="220">
        <v>7.6105531516218461</v>
      </c>
      <c r="G5" s="220">
        <v>6.6690581034912988</v>
      </c>
      <c r="H5" s="220">
        <v>5.9167502541615846</v>
      </c>
      <c r="I5" s="220">
        <v>5.5008336799530433</v>
      </c>
      <c r="J5" s="220">
        <v>5.2157050002549221</v>
      </c>
      <c r="K5" s="220">
        <v>4.3715141373050104</v>
      </c>
    </row>
    <row r="6" spans="1:11" x14ac:dyDescent="0.25">
      <c r="A6" s="51" t="s">
        <v>233</v>
      </c>
    </row>
    <row r="7" spans="1:11" x14ac:dyDescent="0.25">
      <c r="A7" s="2"/>
    </row>
  </sheetData>
  <pageMargins left="0.7" right="0.7" top="0.75" bottom="0.75" header="0.3" footer="0.3"/>
  <pageSetup paperSize="0" orientation="portrait" horizontalDpi="0" verticalDpi="0" copie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workbookViewId="0">
      <selection activeCell="C12" sqref="C12"/>
    </sheetView>
  </sheetViews>
  <sheetFormatPr baseColWidth="10" defaultRowHeight="15" x14ac:dyDescent="0.25"/>
  <cols>
    <col min="1" max="1" width="6" style="1" customWidth="1"/>
    <col min="2" max="2" width="12.85546875" style="1" customWidth="1"/>
    <col min="3" max="12" width="8.28515625" style="1" customWidth="1"/>
    <col min="13" max="13" width="9.5703125" style="1" customWidth="1"/>
    <col min="14" max="16384" width="11.42578125" style="1"/>
  </cols>
  <sheetData>
    <row r="1" spans="1:13" x14ac:dyDescent="0.25">
      <c r="A1" s="25" t="s">
        <v>143</v>
      </c>
    </row>
    <row r="2" spans="1:13" ht="25.5" x14ac:dyDescent="0.25">
      <c r="A2" s="221"/>
      <c r="B2" s="221"/>
      <c r="C2" s="67">
        <v>2008</v>
      </c>
      <c r="D2" s="67">
        <v>2009</v>
      </c>
      <c r="E2" s="67">
        <v>2010</v>
      </c>
      <c r="F2" s="67">
        <v>2011</v>
      </c>
      <c r="G2" s="67">
        <v>2012</v>
      </c>
      <c r="H2" s="67">
        <v>2013</v>
      </c>
      <c r="I2" s="67">
        <v>2014</v>
      </c>
      <c r="J2" s="67">
        <v>2015</v>
      </c>
      <c r="K2" s="67">
        <v>2016</v>
      </c>
      <c r="L2" s="67" t="s">
        <v>228</v>
      </c>
      <c r="M2" s="67" t="s">
        <v>229</v>
      </c>
    </row>
    <row r="3" spans="1:13" x14ac:dyDescent="0.25">
      <c r="A3" s="371" t="s">
        <v>142</v>
      </c>
      <c r="B3" s="372"/>
      <c r="C3" s="222">
        <v>507514</v>
      </c>
      <c r="D3" s="222">
        <v>528389</v>
      </c>
      <c r="E3" s="222">
        <v>547861</v>
      </c>
      <c r="F3" s="222">
        <v>567564</v>
      </c>
      <c r="G3" s="222">
        <v>595594</v>
      </c>
      <c r="H3" s="222">
        <v>616796</v>
      </c>
      <c r="I3" s="222">
        <v>638248</v>
      </c>
      <c r="J3" s="222">
        <v>660611</v>
      </c>
      <c r="K3" s="222">
        <v>681459</v>
      </c>
      <c r="L3" s="223">
        <v>3.1558663116417973E-2</v>
      </c>
      <c r="M3" s="223">
        <v>1</v>
      </c>
    </row>
    <row r="4" spans="1:13" x14ac:dyDescent="0.25">
      <c r="A4" s="371" t="s">
        <v>113</v>
      </c>
      <c r="B4" s="372"/>
      <c r="C4" s="222">
        <v>495834</v>
      </c>
      <c r="D4" s="222">
        <v>515754</v>
      </c>
      <c r="E4" s="222">
        <v>534378</v>
      </c>
      <c r="F4" s="222">
        <v>552908</v>
      </c>
      <c r="G4" s="222">
        <v>579866</v>
      </c>
      <c r="H4" s="222">
        <v>600170</v>
      </c>
      <c r="I4" s="222">
        <v>621225</v>
      </c>
      <c r="J4" s="222">
        <v>642875</v>
      </c>
      <c r="K4" s="222">
        <v>663162</v>
      </c>
      <c r="L4" s="223">
        <v>3.1556678981139452E-2</v>
      </c>
      <c r="M4" s="223">
        <v>0.9731502555546262</v>
      </c>
    </row>
    <row r="5" spans="1:13" x14ac:dyDescent="0.25">
      <c r="A5" s="224"/>
      <c r="B5" s="225" t="s">
        <v>112</v>
      </c>
      <c r="C5" s="226">
        <v>351728</v>
      </c>
      <c r="D5" s="226">
        <v>362831</v>
      </c>
      <c r="E5" s="226">
        <v>371382</v>
      </c>
      <c r="F5" s="226">
        <v>380315</v>
      </c>
      <c r="G5" s="226">
        <v>395527</v>
      </c>
      <c r="H5" s="226">
        <v>405372</v>
      </c>
      <c r="I5" s="226">
        <v>414596</v>
      </c>
      <c r="J5" s="226">
        <v>424347</v>
      </c>
      <c r="K5" s="226">
        <v>434542</v>
      </c>
      <c r="L5" s="227">
        <v>2.4025149229286447E-2</v>
      </c>
      <c r="M5" s="227">
        <v>0.63766418816098991</v>
      </c>
    </row>
    <row r="6" spans="1:13" x14ac:dyDescent="0.25">
      <c r="A6" s="228"/>
      <c r="B6" s="229" t="s">
        <v>111</v>
      </c>
      <c r="C6" s="230">
        <v>70596</v>
      </c>
      <c r="D6" s="230">
        <v>75733</v>
      </c>
      <c r="E6" s="230">
        <v>80753</v>
      </c>
      <c r="F6" s="230">
        <v>85357</v>
      </c>
      <c r="G6" s="230">
        <v>91536</v>
      </c>
      <c r="H6" s="230">
        <v>96549</v>
      </c>
      <c r="I6" s="230">
        <v>102135</v>
      </c>
      <c r="J6" s="230">
        <v>107497</v>
      </c>
      <c r="K6" s="230">
        <v>112436</v>
      </c>
      <c r="L6" s="231">
        <v>4.5945468245625509E-2</v>
      </c>
      <c r="M6" s="231">
        <v>0.16499305167295464</v>
      </c>
    </row>
    <row r="7" spans="1:13" x14ac:dyDescent="0.25">
      <c r="A7" s="232"/>
      <c r="B7" s="233" t="s">
        <v>110</v>
      </c>
      <c r="C7" s="234">
        <v>73510</v>
      </c>
      <c r="D7" s="234">
        <v>77190</v>
      </c>
      <c r="E7" s="234">
        <v>82243</v>
      </c>
      <c r="F7" s="234">
        <v>87236</v>
      </c>
      <c r="G7" s="234">
        <v>92803</v>
      </c>
      <c r="H7" s="234">
        <v>98249</v>
      </c>
      <c r="I7" s="234">
        <v>104494</v>
      </c>
      <c r="J7" s="234">
        <v>111031</v>
      </c>
      <c r="K7" s="234">
        <v>116184</v>
      </c>
      <c r="L7" s="235">
        <v>4.6410461943060977E-2</v>
      </c>
      <c r="M7" s="235">
        <v>0.17049301572068165</v>
      </c>
    </row>
    <row r="8" spans="1:13" x14ac:dyDescent="0.25">
      <c r="A8" s="371" t="s">
        <v>109</v>
      </c>
      <c r="B8" s="372"/>
      <c r="C8" s="222">
        <v>11680</v>
      </c>
      <c r="D8" s="222">
        <v>12635</v>
      </c>
      <c r="E8" s="222">
        <v>13483</v>
      </c>
      <c r="F8" s="222">
        <v>14656</v>
      </c>
      <c r="G8" s="222">
        <v>15728</v>
      </c>
      <c r="H8" s="222">
        <v>16626</v>
      </c>
      <c r="I8" s="222">
        <v>17023</v>
      </c>
      <c r="J8" s="222">
        <v>17736</v>
      </c>
      <c r="K8" s="222">
        <v>18297</v>
      </c>
      <c r="L8" s="223">
        <v>3.1630581867388319E-2</v>
      </c>
      <c r="M8" s="223">
        <v>2.6849744445373823E-2</v>
      </c>
    </row>
    <row r="9" spans="1:13" x14ac:dyDescent="0.25">
      <c r="A9" s="2" t="s">
        <v>141</v>
      </c>
    </row>
  </sheetData>
  <mergeCells count="3">
    <mergeCell ref="A3:B3"/>
    <mergeCell ref="A4:B4"/>
    <mergeCell ref="A8:B8"/>
  </mergeCells>
  <pageMargins left="0.7" right="0.7" top="0.75" bottom="0.75" header="0.3" footer="0.3"/>
  <pageSetup paperSize="0" orientation="portrait" horizontalDpi="0" verticalDpi="0" copie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J25" sqref="J25"/>
    </sheetView>
  </sheetViews>
  <sheetFormatPr baseColWidth="10" defaultRowHeight="15" x14ac:dyDescent="0.25"/>
  <cols>
    <col min="1" max="1" width="6" style="1" customWidth="1"/>
    <col min="2" max="2" width="12.85546875" style="1" customWidth="1"/>
    <col min="3" max="3" width="8.28515625" style="1" customWidth="1"/>
    <col min="4" max="4" width="11" style="1" customWidth="1"/>
    <col min="5" max="16384" width="11.42578125" style="1"/>
  </cols>
  <sheetData>
    <row r="1" spans="1:3" x14ac:dyDescent="0.25">
      <c r="A1" s="25" t="s">
        <v>264</v>
      </c>
    </row>
    <row r="2" spans="1:3" ht="38.25" x14ac:dyDescent="0.25">
      <c r="A2" s="236"/>
      <c r="B2" s="237" t="s">
        <v>147</v>
      </c>
      <c r="C2" s="237" t="s">
        <v>146</v>
      </c>
    </row>
    <row r="3" spans="1:3" x14ac:dyDescent="0.25">
      <c r="A3" s="238" t="s">
        <v>114</v>
      </c>
      <c r="B3" s="239">
        <v>44.2</v>
      </c>
      <c r="C3" s="240">
        <v>0.8669</v>
      </c>
    </row>
    <row r="4" spans="1:3" x14ac:dyDescent="0.25">
      <c r="A4" s="241" t="s">
        <v>145</v>
      </c>
      <c r="B4" s="242">
        <v>44.3</v>
      </c>
      <c r="C4" s="243">
        <v>0.83499999999999996</v>
      </c>
    </row>
    <row r="5" spans="1:3" x14ac:dyDescent="0.25">
      <c r="A5" s="244" t="s">
        <v>112</v>
      </c>
      <c r="B5" s="245">
        <v>43.9</v>
      </c>
      <c r="C5" s="246">
        <v>0.86599999999999999</v>
      </c>
    </row>
    <row r="6" spans="1:3" x14ac:dyDescent="0.25">
      <c r="A6" s="247" t="s">
        <v>144</v>
      </c>
      <c r="B6" s="248">
        <v>45.5</v>
      </c>
      <c r="C6" s="249">
        <v>0.90500000000000003</v>
      </c>
    </row>
    <row r="7" spans="1:3" x14ac:dyDescent="0.25">
      <c r="A7" s="2" t="s">
        <v>97</v>
      </c>
    </row>
    <row r="8" spans="1:3" x14ac:dyDescent="0.25">
      <c r="A8" s="2" t="s">
        <v>234</v>
      </c>
    </row>
  </sheetData>
  <pageMargins left="0.7" right="0.7" top="0.75" bottom="0.75" header="0.3" footer="0.3"/>
  <pageSetup paperSize="0" orientation="portrait" horizontalDpi="0" verticalDpi="0" copie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election activeCell="A2" sqref="A2"/>
    </sheetView>
  </sheetViews>
  <sheetFormatPr baseColWidth="10" defaultRowHeight="15" x14ac:dyDescent="0.25"/>
  <cols>
    <col min="1" max="1" width="23.85546875" style="1" customWidth="1"/>
    <col min="2" max="2" width="7.140625" style="1" customWidth="1"/>
    <col min="3" max="3" width="9.7109375" style="1" bestFit="1" customWidth="1"/>
    <col min="4" max="5" width="7.140625" style="1" customWidth="1"/>
    <col min="6" max="16384" width="11.42578125" style="1"/>
  </cols>
  <sheetData>
    <row r="1" spans="1:3" x14ac:dyDescent="0.25">
      <c r="A1" s="25" t="s">
        <v>265</v>
      </c>
    </row>
    <row r="2" spans="1:3" x14ac:dyDescent="0.25">
      <c r="A2" s="41"/>
      <c r="B2" s="44" t="s">
        <v>85</v>
      </c>
    </row>
    <row r="3" spans="1:3" x14ac:dyDescent="0.25">
      <c r="A3" s="43" t="s">
        <v>84</v>
      </c>
      <c r="B3" s="43" t="s">
        <v>83</v>
      </c>
      <c r="C3" s="43" t="s">
        <v>231</v>
      </c>
    </row>
    <row r="4" spans="1:3" x14ac:dyDescent="0.25">
      <c r="A4" s="250" t="s">
        <v>224</v>
      </c>
      <c r="B4" s="251">
        <v>211.77514211448039</v>
      </c>
      <c r="C4" s="254">
        <v>3.8113441737648968</v>
      </c>
    </row>
    <row r="5" spans="1:3" x14ac:dyDescent="0.25">
      <c r="A5" s="252" t="s">
        <v>225</v>
      </c>
      <c r="B5" s="253">
        <v>298.96232800232445</v>
      </c>
      <c r="C5" s="255">
        <v>3.8063638896959961</v>
      </c>
    </row>
    <row r="6" spans="1:3" x14ac:dyDescent="0.25">
      <c r="A6" s="252" t="s">
        <v>81</v>
      </c>
      <c r="B6" s="253">
        <v>203.15712110290187</v>
      </c>
      <c r="C6" s="255">
        <v>4.720165516959729</v>
      </c>
    </row>
    <row r="7" spans="1:3" x14ac:dyDescent="0.25">
      <c r="A7" s="252" t="s">
        <v>222</v>
      </c>
      <c r="B7" s="253">
        <v>155.02930390277322</v>
      </c>
      <c r="C7" s="255">
        <v>4.0465126864249745</v>
      </c>
    </row>
    <row r="8" spans="1:3" x14ac:dyDescent="0.25">
      <c r="A8" s="252" t="s">
        <v>80</v>
      </c>
      <c r="B8" s="253">
        <v>146.58794744960375</v>
      </c>
      <c r="C8" s="255">
        <v>3.2309489081716602</v>
      </c>
    </row>
    <row r="9" spans="1:3" x14ac:dyDescent="0.25">
      <c r="A9" s="252" t="s">
        <v>78</v>
      </c>
      <c r="B9" s="253">
        <v>103.90397540939249</v>
      </c>
      <c r="C9" s="255">
        <v>1.8666425582279267</v>
      </c>
    </row>
    <row r="10" spans="1:3" x14ac:dyDescent="0.25">
      <c r="A10" s="252" t="s">
        <v>68</v>
      </c>
      <c r="B10" s="253">
        <v>100.8818952655221</v>
      </c>
      <c r="C10" s="255">
        <v>4.0019538819815459</v>
      </c>
    </row>
    <row r="11" spans="1:3" x14ac:dyDescent="0.25">
      <c r="A11" s="252" t="s">
        <v>223</v>
      </c>
      <c r="B11" s="253">
        <v>168.25008469715235</v>
      </c>
      <c r="C11" s="255">
        <v>6.4873953779445159</v>
      </c>
    </row>
    <row r="12" spans="1:3" x14ac:dyDescent="0.25">
      <c r="A12" s="252" t="s">
        <v>67</v>
      </c>
      <c r="B12" s="253">
        <v>332.61069640650675</v>
      </c>
      <c r="C12" s="255">
        <v>3.6170393789740629</v>
      </c>
    </row>
    <row r="13" spans="1:3" x14ac:dyDescent="0.25">
      <c r="A13" s="252" t="s">
        <v>69</v>
      </c>
      <c r="B13" s="253">
        <v>146.8333030733296</v>
      </c>
      <c r="C13" s="255">
        <v>4.8809307666640045</v>
      </c>
    </row>
    <row r="14" spans="1:3" x14ac:dyDescent="0.25">
      <c r="A14" s="252" t="s">
        <v>79</v>
      </c>
      <c r="B14" s="253">
        <v>214.60024813153692</v>
      </c>
      <c r="C14" s="255">
        <v>2.190594348350916</v>
      </c>
    </row>
    <row r="15" spans="1:3" x14ac:dyDescent="0.25">
      <c r="A15" s="252" t="s">
        <v>75</v>
      </c>
      <c r="B15" s="253">
        <v>135.22418646463029</v>
      </c>
      <c r="C15" s="255">
        <v>3.2245698203284601</v>
      </c>
    </row>
    <row r="16" spans="1:3" x14ac:dyDescent="0.25">
      <c r="A16" s="252" t="s">
        <v>74</v>
      </c>
      <c r="B16" s="253">
        <v>85.795683730987307</v>
      </c>
      <c r="C16" s="255">
        <v>4.6288825987650162</v>
      </c>
    </row>
    <row r="17" spans="1:3" x14ac:dyDescent="0.25">
      <c r="A17" s="252" t="s">
        <v>73</v>
      </c>
      <c r="B17" s="253">
        <v>273.09176541370346</v>
      </c>
      <c r="C17" s="255">
        <v>7.5164430762612033</v>
      </c>
    </row>
    <row r="18" spans="1:3" x14ac:dyDescent="0.25">
      <c r="A18" s="252" t="s">
        <v>77</v>
      </c>
      <c r="B18" s="253">
        <v>463.74495238441187</v>
      </c>
      <c r="C18" s="255">
        <v>4.2123488504296258</v>
      </c>
    </row>
    <row r="19" spans="1:3" x14ac:dyDescent="0.25">
      <c r="A19" s="252" t="s">
        <v>71</v>
      </c>
      <c r="B19" s="253">
        <v>412.89966485072193</v>
      </c>
      <c r="C19" s="255">
        <v>4.0049533629022527</v>
      </c>
    </row>
    <row r="20" spans="1:3" x14ac:dyDescent="0.25">
      <c r="A20" s="252" t="s">
        <v>70</v>
      </c>
      <c r="B20" s="253">
        <v>89.736828674957039</v>
      </c>
      <c r="C20" s="255">
        <v>-1.3881003571900696</v>
      </c>
    </row>
    <row r="21" spans="1:3" x14ac:dyDescent="0.25">
      <c r="A21" s="252" t="s">
        <v>76</v>
      </c>
      <c r="B21" s="253">
        <v>432.37096468507173</v>
      </c>
      <c r="C21" s="255">
        <v>9.1845870416847895</v>
      </c>
    </row>
    <row r="22" spans="1:3" x14ac:dyDescent="0.25">
      <c r="A22" s="51" t="s">
        <v>148</v>
      </c>
    </row>
  </sheetData>
  <pageMargins left="0.7" right="0.7" top="0.75" bottom="0.75" header="0.3" footer="0.3"/>
  <pageSetup paperSize="0" orientation="portrait" horizontalDpi="0" verticalDpi="0" copie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selection activeCell="D5" sqref="D5"/>
    </sheetView>
  </sheetViews>
  <sheetFormatPr baseColWidth="10" defaultRowHeight="15" x14ac:dyDescent="0.25"/>
  <cols>
    <col min="1" max="1" width="16.42578125" style="1" customWidth="1"/>
    <col min="2" max="2" width="12.85546875" style="1" customWidth="1"/>
    <col min="3" max="12" width="8.28515625" style="1" customWidth="1"/>
    <col min="13" max="14" width="9.5703125" style="1" customWidth="1"/>
    <col min="15" max="16384" width="11.42578125" style="1"/>
  </cols>
  <sheetData>
    <row r="1" spans="1:12" x14ac:dyDescent="0.25">
      <c r="A1" s="25" t="s">
        <v>149</v>
      </c>
    </row>
    <row r="2" spans="1:12" x14ac:dyDescent="0.25">
      <c r="A2" s="59"/>
      <c r="B2" s="59"/>
      <c r="C2" s="351">
        <v>2007</v>
      </c>
      <c r="D2" s="351">
        <v>2008</v>
      </c>
      <c r="E2" s="351">
        <v>2009</v>
      </c>
      <c r="F2" s="351">
        <v>2010</v>
      </c>
      <c r="G2" s="351">
        <v>2011</v>
      </c>
      <c r="H2" s="351">
        <v>2012</v>
      </c>
      <c r="I2" s="351">
        <v>2013</v>
      </c>
      <c r="J2" s="351">
        <v>2014</v>
      </c>
      <c r="K2" s="352">
        <v>2015</v>
      </c>
      <c r="L2" s="351">
        <v>2016</v>
      </c>
    </row>
    <row r="3" spans="1:12" x14ac:dyDescent="0.25">
      <c r="A3" s="373" t="s">
        <v>255</v>
      </c>
      <c r="B3" s="374"/>
      <c r="C3" s="199">
        <v>4070.2139015682801</v>
      </c>
      <c r="D3" s="199">
        <v>4239.1201915564106</v>
      </c>
      <c r="E3" s="199">
        <v>4326.4842022024541</v>
      </c>
      <c r="F3" s="199">
        <v>4440.7109418675136</v>
      </c>
      <c r="G3" s="199">
        <v>4633.9752901389293</v>
      </c>
      <c r="H3" s="199">
        <v>4913.2663315875907</v>
      </c>
      <c r="I3" s="199">
        <v>5191.4889830909424</v>
      </c>
      <c r="J3" s="199">
        <v>5428.5723433811909</v>
      </c>
      <c r="K3" s="199">
        <v>5595.2404437012401</v>
      </c>
      <c r="L3" s="353">
        <v>5846.6551593696504</v>
      </c>
    </row>
    <row r="4" spans="1:12" x14ac:dyDescent="0.25">
      <c r="A4" s="345" t="s">
        <v>6</v>
      </c>
      <c r="B4" s="346" t="s">
        <v>7</v>
      </c>
      <c r="C4" s="354">
        <v>7.6497325984560494</v>
      </c>
      <c r="D4" s="354">
        <v>4.1498135988147888</v>
      </c>
      <c r="E4" s="354">
        <v>2.060899589968157</v>
      </c>
      <c r="F4" s="354">
        <v>2.6401746620711375</v>
      </c>
      <c r="G4" s="354">
        <v>4.3521037690001041</v>
      </c>
      <c r="H4" s="354">
        <v>6.027029148018781</v>
      </c>
      <c r="I4" s="354">
        <v>5.6626820678261858</v>
      </c>
      <c r="J4" s="354">
        <v>4.5667699779860182</v>
      </c>
      <c r="K4" s="354">
        <v>3.0702013306179943</v>
      </c>
      <c r="L4" s="355">
        <v>4.4933675004339868</v>
      </c>
    </row>
    <row r="5" spans="1:12" x14ac:dyDescent="0.25">
      <c r="A5" s="347"/>
      <c r="B5" s="348" t="s">
        <v>5</v>
      </c>
      <c r="C5" s="356">
        <v>0</v>
      </c>
      <c r="D5" s="356">
        <v>0</v>
      </c>
      <c r="E5" s="356">
        <v>0</v>
      </c>
      <c r="F5" s="356">
        <v>0</v>
      </c>
      <c r="G5" s="356">
        <v>0</v>
      </c>
      <c r="H5" s="356">
        <v>2.9607100800116193</v>
      </c>
      <c r="I5" s="356">
        <v>3.3979999999999899</v>
      </c>
      <c r="J5" s="356">
        <v>0</v>
      </c>
      <c r="K5" s="356">
        <v>0</v>
      </c>
      <c r="L5" s="357">
        <v>0</v>
      </c>
    </row>
    <row r="6" spans="1:12" x14ac:dyDescent="0.25">
      <c r="A6" s="349"/>
      <c r="B6" s="350" t="s">
        <v>4</v>
      </c>
      <c r="C6" s="358">
        <v>7.6497325984560494</v>
      </c>
      <c r="D6" s="358">
        <v>4.1498135988147888</v>
      </c>
      <c r="E6" s="358">
        <v>2.060899589968157</v>
      </c>
      <c r="F6" s="358">
        <v>2.6401746620711375</v>
      </c>
      <c r="G6" s="358">
        <v>4.3521037690001041</v>
      </c>
      <c r="H6" s="358">
        <v>2.9781448337179217</v>
      </c>
      <c r="I6" s="358">
        <v>2.1902571305307594</v>
      </c>
      <c r="J6" s="358">
        <v>4.5667699779860182</v>
      </c>
      <c r="K6" s="358">
        <v>3.0702013306179943</v>
      </c>
      <c r="L6" s="359">
        <v>4.4933675004339868</v>
      </c>
    </row>
    <row r="7" spans="1:12" x14ac:dyDescent="0.25">
      <c r="A7" s="40" t="s">
        <v>0</v>
      </c>
    </row>
  </sheetData>
  <mergeCells count="1">
    <mergeCell ref="A3:B3"/>
  </mergeCells>
  <pageMargins left="0.7" right="0.7" top="0.75" bottom="0.75" header="0.3" footer="0.3"/>
  <pageSetup paperSize="0" orientation="portrait" horizontalDpi="0" verticalDpi="0" copie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workbookViewId="0">
      <selection activeCell="K2" sqref="K2"/>
    </sheetView>
  </sheetViews>
  <sheetFormatPr baseColWidth="10" defaultRowHeight="15" x14ac:dyDescent="0.25"/>
  <cols>
    <col min="1" max="1" width="5.7109375" style="1" customWidth="1"/>
    <col min="2" max="11" width="6.85546875" style="1" customWidth="1"/>
    <col min="12" max="16384" width="11.42578125" style="1"/>
  </cols>
  <sheetData>
    <row r="1" spans="1:11" x14ac:dyDescent="0.25">
      <c r="A1" s="25" t="s">
        <v>150</v>
      </c>
    </row>
    <row r="2" spans="1:11" x14ac:dyDescent="0.25">
      <c r="A2" s="41"/>
      <c r="K2" s="44" t="s">
        <v>12</v>
      </c>
    </row>
    <row r="3" spans="1:11" x14ac:dyDescent="0.25">
      <c r="A3" s="60"/>
      <c r="B3" s="351">
        <v>2007</v>
      </c>
      <c r="C3" s="351">
        <v>2008</v>
      </c>
      <c r="D3" s="351">
        <v>2009</v>
      </c>
      <c r="E3" s="351">
        <v>2010</v>
      </c>
      <c r="F3" s="351">
        <v>2011</v>
      </c>
      <c r="G3" s="351">
        <v>2012</v>
      </c>
      <c r="H3" s="351">
        <v>2013</v>
      </c>
      <c r="I3" s="351">
        <v>2014</v>
      </c>
      <c r="J3" s="352">
        <v>2015</v>
      </c>
      <c r="K3" s="351">
        <v>2016</v>
      </c>
    </row>
    <row r="4" spans="1:11" x14ac:dyDescent="0.25">
      <c r="A4" s="360" t="s">
        <v>4</v>
      </c>
      <c r="B4" s="361">
        <v>7.6497325984560494</v>
      </c>
      <c r="C4" s="361">
        <v>4.1498135988147888</v>
      </c>
      <c r="D4" s="361">
        <v>2.060899589968157</v>
      </c>
      <c r="E4" s="361">
        <v>2.6401746620711375</v>
      </c>
      <c r="F4" s="361">
        <v>4.3521037690001041</v>
      </c>
      <c r="G4" s="361">
        <v>2.9781448337179217</v>
      </c>
      <c r="H4" s="361">
        <v>2.1902571305307594</v>
      </c>
      <c r="I4" s="361">
        <v>4.5667699779860182</v>
      </c>
      <c r="J4" s="361">
        <v>3.0702013306179943</v>
      </c>
      <c r="K4" s="361">
        <v>4.4933675004339868</v>
      </c>
    </row>
    <row r="5" spans="1:11" x14ac:dyDescent="0.25">
      <c r="A5" s="360" t="s">
        <v>5</v>
      </c>
      <c r="B5" s="361">
        <v>0</v>
      </c>
      <c r="C5" s="361">
        <v>0</v>
      </c>
      <c r="D5" s="361">
        <v>0</v>
      </c>
      <c r="E5" s="361">
        <v>0</v>
      </c>
      <c r="F5" s="361">
        <v>0</v>
      </c>
      <c r="G5" s="361">
        <v>2.9607100800116193</v>
      </c>
      <c r="H5" s="361">
        <v>3.3979999999999899</v>
      </c>
      <c r="I5" s="361">
        <v>0</v>
      </c>
      <c r="J5" s="361">
        <v>0</v>
      </c>
      <c r="K5" s="361">
        <v>0</v>
      </c>
    </row>
    <row r="6" spans="1:11" x14ac:dyDescent="0.25">
      <c r="A6" s="51" t="s">
        <v>42</v>
      </c>
    </row>
  </sheetData>
  <pageMargins left="0.7" right="0.7" top="0.75" bottom="0.75" header="0.3" footer="0.3"/>
  <pageSetup paperSize="0" orientation="portrait" horizontalDpi="0" verticalDpi="0" copie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selection activeCell="K3" sqref="K3"/>
    </sheetView>
  </sheetViews>
  <sheetFormatPr baseColWidth="10" defaultRowHeight="15" x14ac:dyDescent="0.25"/>
  <cols>
    <col min="1" max="1" width="14.28515625" style="1" customWidth="1"/>
    <col min="2" max="11" width="8.42578125" style="1" customWidth="1"/>
    <col min="12" max="16384" width="11.42578125" style="1"/>
  </cols>
  <sheetData>
    <row r="1" spans="1:11" x14ac:dyDescent="0.25">
      <c r="A1" s="25" t="s">
        <v>256</v>
      </c>
    </row>
    <row r="2" spans="1:11" x14ac:dyDescent="0.25">
      <c r="A2" s="41"/>
      <c r="K2" s="44" t="s">
        <v>257</v>
      </c>
    </row>
    <row r="3" spans="1:11" x14ac:dyDescent="0.25">
      <c r="A3"/>
      <c r="B3" s="362">
        <v>2007</v>
      </c>
      <c r="C3" s="362">
        <v>2008</v>
      </c>
      <c r="D3" s="362">
        <v>2009</v>
      </c>
      <c r="E3" s="362">
        <v>2010</v>
      </c>
      <c r="F3" s="362">
        <v>2011</v>
      </c>
      <c r="G3" s="362">
        <v>2012</v>
      </c>
      <c r="H3" s="362">
        <v>2013</v>
      </c>
      <c r="I3" s="362">
        <v>2014</v>
      </c>
      <c r="J3" s="362">
        <v>2015</v>
      </c>
      <c r="K3" s="362">
        <v>2016</v>
      </c>
    </row>
    <row r="4" spans="1:11" x14ac:dyDescent="0.25">
      <c r="A4" s="50" t="s">
        <v>153</v>
      </c>
      <c r="B4" s="363">
        <v>1502.4383090505996</v>
      </c>
      <c r="C4" s="363">
        <v>1884.4217233142028</v>
      </c>
      <c r="D4" s="363">
        <v>1957.9869301950398</v>
      </c>
      <c r="E4" s="363">
        <v>2044.9051403481822</v>
      </c>
      <c r="F4" s="363">
        <v>2117.6367197194468</v>
      </c>
      <c r="G4" s="363">
        <v>2255.0099728373025</v>
      </c>
      <c r="H4" s="363">
        <v>2430.0725070235762</v>
      </c>
      <c r="I4" s="363">
        <v>2570.5769283930235</v>
      </c>
      <c r="J4" s="363">
        <v>2624.0583714479735</v>
      </c>
      <c r="K4" s="363">
        <v>2764</v>
      </c>
    </row>
    <row r="5" spans="1:11" x14ac:dyDescent="0.25">
      <c r="A5" s="50" t="s">
        <v>152</v>
      </c>
      <c r="B5" s="363">
        <v>1168.1915223493982</v>
      </c>
      <c r="C5" s="363">
        <v>926.29904368522523</v>
      </c>
      <c r="D5" s="363">
        <v>903.68687911508584</v>
      </c>
      <c r="E5" s="363">
        <v>909.69844326384225</v>
      </c>
      <c r="F5" s="363">
        <v>924.96550025875695</v>
      </c>
      <c r="G5" s="363">
        <v>963.3820719785225</v>
      </c>
      <c r="H5" s="363">
        <v>991.09953628916844</v>
      </c>
      <c r="I5" s="363">
        <v>1015.3995988648611</v>
      </c>
      <c r="J5" s="363">
        <v>1019.7890985510413</v>
      </c>
      <c r="K5" s="363">
        <v>1042.2098406359758</v>
      </c>
    </row>
    <row r="6" spans="1:11" x14ac:dyDescent="0.25">
      <c r="A6" s="50" t="s">
        <v>151</v>
      </c>
      <c r="B6" s="363">
        <v>86.449338031491692</v>
      </c>
      <c r="C6" s="363">
        <v>85.423589963797681</v>
      </c>
      <c r="D6" s="363">
        <v>86.502028508040922</v>
      </c>
      <c r="E6" s="363">
        <v>89.335520741510308</v>
      </c>
      <c r="F6" s="363">
        <v>90.696927899142977</v>
      </c>
      <c r="G6" s="363">
        <v>90.183158010647347</v>
      </c>
      <c r="H6" s="363">
        <v>94.527074663712085</v>
      </c>
      <c r="I6" s="363">
        <v>97.982596946279997</v>
      </c>
      <c r="J6" s="363">
        <v>101.69328204750263</v>
      </c>
      <c r="K6" s="363">
        <v>109.95911444456672</v>
      </c>
    </row>
    <row r="7" spans="1:11" x14ac:dyDescent="0.25">
      <c r="A7" s="50" t="s">
        <v>136</v>
      </c>
      <c r="B7" s="363">
        <v>157.39157343695629</v>
      </c>
      <c r="C7" s="363">
        <v>160.54816113429297</v>
      </c>
      <c r="D7" s="363">
        <v>161.40103880715046</v>
      </c>
      <c r="E7" s="363">
        <v>164.58488179242019</v>
      </c>
      <c r="F7" s="363">
        <v>164.56786430784686</v>
      </c>
      <c r="G7" s="363">
        <v>171.18187240486586</v>
      </c>
      <c r="H7" s="363">
        <v>177.14656282153629</v>
      </c>
      <c r="I7" s="363">
        <v>175.20013968691654</v>
      </c>
      <c r="J7" s="363">
        <v>175.3169008066738</v>
      </c>
      <c r="K7" s="363">
        <v>178.60746066095862</v>
      </c>
    </row>
    <row r="8" spans="1:11" x14ac:dyDescent="0.25">
      <c r="A8" s="2" t="s">
        <v>135</v>
      </c>
    </row>
    <row r="9" spans="1:11" x14ac:dyDescent="0.25">
      <c r="A9" s="2" t="s">
        <v>134</v>
      </c>
    </row>
  </sheetData>
  <pageMargins left="0.7" right="0.7" top="0.75" bottom="0.75" header="0.3" footer="0.3"/>
  <pageSetup paperSize="0" orientation="portrait" horizontalDpi="0" verticalDpi="0" copie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workbookViewId="0">
      <selection activeCell="E34" sqref="E34"/>
    </sheetView>
  </sheetViews>
  <sheetFormatPr baseColWidth="10" defaultRowHeight="15" x14ac:dyDescent="0.25"/>
  <cols>
    <col min="1" max="1" width="10.7109375" style="1" customWidth="1"/>
    <col min="2" max="2" width="12.85546875" style="1" customWidth="1"/>
    <col min="3" max="12" width="8.28515625" style="1" customWidth="1"/>
    <col min="13" max="14" width="9.5703125" style="1" customWidth="1"/>
    <col min="15" max="16384" width="11.42578125" style="1"/>
  </cols>
  <sheetData>
    <row r="1" spans="1:12" x14ac:dyDescent="0.25">
      <c r="A1" s="25" t="s">
        <v>162</v>
      </c>
    </row>
    <row r="2" spans="1:12" x14ac:dyDescent="0.25">
      <c r="A2" s="375"/>
      <c r="B2" s="376"/>
      <c r="C2" s="23">
        <v>2007</v>
      </c>
      <c r="D2" s="23">
        <v>2008</v>
      </c>
      <c r="E2" s="23">
        <v>2009</v>
      </c>
      <c r="F2" s="23">
        <v>2010</v>
      </c>
      <c r="G2" s="23">
        <v>2011</v>
      </c>
      <c r="H2" s="23">
        <v>2012</v>
      </c>
      <c r="I2" s="23">
        <v>2013</v>
      </c>
      <c r="J2" s="23">
        <v>2014</v>
      </c>
      <c r="K2" s="23">
        <v>2015</v>
      </c>
      <c r="L2" s="23">
        <v>2016</v>
      </c>
    </row>
    <row r="3" spans="1:12" x14ac:dyDescent="0.25">
      <c r="A3" s="65" t="s">
        <v>161</v>
      </c>
      <c r="B3" s="65"/>
      <c r="C3" s="64">
        <v>759.11906963326192</v>
      </c>
      <c r="D3" s="64">
        <v>794.29386261671414</v>
      </c>
      <c r="E3" s="64">
        <v>843.97622340404189</v>
      </c>
      <c r="F3" s="64">
        <v>882.91119023131478</v>
      </c>
      <c r="G3" s="64">
        <v>932.34113665363873</v>
      </c>
      <c r="H3" s="64">
        <v>993.48146865724334</v>
      </c>
      <c r="I3" s="64">
        <v>1051.2472739551338</v>
      </c>
      <c r="J3" s="64">
        <v>1125.9338355047025</v>
      </c>
      <c r="K3" s="64">
        <v>1178.6849461510069</v>
      </c>
      <c r="L3" s="64">
        <v>1220.2125126747073</v>
      </c>
    </row>
    <row r="4" spans="1:12" x14ac:dyDescent="0.25">
      <c r="A4" s="56" t="s">
        <v>160</v>
      </c>
      <c r="B4" s="63"/>
      <c r="C4" s="257">
        <v>662.93463699903577</v>
      </c>
      <c r="D4" s="257">
        <v>693.20019833092886</v>
      </c>
      <c r="E4" s="257">
        <v>735.86174718422546</v>
      </c>
      <c r="F4" s="257">
        <v>761.90128918383471</v>
      </c>
      <c r="G4" s="257">
        <v>803.44284522915939</v>
      </c>
      <c r="H4" s="257">
        <v>856.06771277156122</v>
      </c>
      <c r="I4" s="257">
        <v>905.56967189920124</v>
      </c>
      <c r="J4" s="257">
        <v>965.04790936112511</v>
      </c>
      <c r="K4" s="257">
        <v>1007.3521723057099</v>
      </c>
      <c r="L4" s="257">
        <v>1039.9141250803398</v>
      </c>
    </row>
    <row r="5" spans="1:12" x14ac:dyDescent="0.25">
      <c r="A5" s="56" t="s">
        <v>159</v>
      </c>
      <c r="B5" s="63"/>
      <c r="C5" s="257">
        <v>90.766230364224029</v>
      </c>
      <c r="D5" s="257">
        <v>95.385457066507811</v>
      </c>
      <c r="E5" s="257">
        <v>100.68801917660026</v>
      </c>
      <c r="F5" s="257">
        <v>109.83471814221838</v>
      </c>
      <c r="G5" s="257">
        <v>115.64319462543456</v>
      </c>
      <c r="H5" s="257">
        <v>121.74594664655045</v>
      </c>
      <c r="I5" s="257">
        <v>128.14594314467274</v>
      </c>
      <c r="J5" s="257">
        <v>140.48839481503217</v>
      </c>
      <c r="K5" s="257">
        <v>147.19583742467501</v>
      </c>
      <c r="L5" s="257">
        <v>152.7686335995418</v>
      </c>
    </row>
    <row r="6" spans="1:12" x14ac:dyDescent="0.25">
      <c r="A6" s="58" t="s">
        <v>158</v>
      </c>
      <c r="B6" s="58"/>
      <c r="C6" s="257">
        <v>5.4182022700020465</v>
      </c>
      <c r="D6" s="257">
        <v>5.7082072192774378</v>
      </c>
      <c r="E6" s="257">
        <v>7.4264570432161827</v>
      </c>
      <c r="F6" s="257">
        <v>11.175182905261655</v>
      </c>
      <c r="G6" s="257">
        <v>13.255096799044709</v>
      </c>
      <c r="H6" s="257">
        <v>15.667809239131651</v>
      </c>
      <c r="I6" s="257">
        <v>17.531658911259647</v>
      </c>
      <c r="J6" s="257">
        <v>20.397531328545337</v>
      </c>
      <c r="K6" s="257">
        <v>24.136936420622082</v>
      </c>
      <c r="L6" s="257">
        <v>27.529753994825903</v>
      </c>
    </row>
    <row r="7" spans="1:12" x14ac:dyDescent="0.25">
      <c r="A7" s="377" t="s">
        <v>157</v>
      </c>
      <c r="B7" s="61" t="s">
        <v>7</v>
      </c>
      <c r="C7" s="256">
        <v>5.5456367359336456</v>
      </c>
      <c r="D7" s="256">
        <v>4.6336331664603714</v>
      </c>
      <c r="E7" s="256">
        <v>6.2549093132426625</v>
      </c>
      <c r="F7" s="256">
        <v>4.6132776904822093</v>
      </c>
      <c r="G7" s="256">
        <v>5.5985185111736779</v>
      </c>
      <c r="H7" s="256">
        <v>6.5577211602021235</v>
      </c>
      <c r="I7" s="256">
        <v>5.8144824156574071</v>
      </c>
      <c r="J7" s="256">
        <v>7.1045664897254612</v>
      </c>
      <c r="K7" s="256">
        <v>4.6850986250589477</v>
      </c>
      <c r="L7" s="256">
        <v>3.5232117504604199</v>
      </c>
    </row>
    <row r="8" spans="1:12" x14ac:dyDescent="0.25">
      <c r="A8" s="378"/>
      <c r="B8" s="61" t="s">
        <v>5</v>
      </c>
      <c r="C8" s="256">
        <v>0</v>
      </c>
      <c r="D8" s="256">
        <v>0</v>
      </c>
      <c r="E8" s="256">
        <v>1.2587767089524915</v>
      </c>
      <c r="F8" s="256">
        <v>0</v>
      </c>
      <c r="G8" s="256">
        <v>0</v>
      </c>
      <c r="H8" s="256">
        <v>0</v>
      </c>
      <c r="I8" s="256">
        <v>0.68897934591922727</v>
      </c>
      <c r="J8" s="256">
        <v>3.7949999999999928</v>
      </c>
      <c r="K8" s="256">
        <v>0</v>
      </c>
      <c r="L8" s="256">
        <v>0</v>
      </c>
    </row>
    <row r="9" spans="1:12" x14ac:dyDescent="0.25">
      <c r="A9" s="62" t="s">
        <v>98</v>
      </c>
      <c r="B9" s="61" t="s">
        <v>4</v>
      </c>
      <c r="C9" s="256">
        <v>5.5456367359336456</v>
      </c>
      <c r="D9" s="256">
        <v>4.6336331664603714</v>
      </c>
      <c r="E9" s="256">
        <v>4.9340242561398018</v>
      </c>
      <c r="F9" s="256">
        <v>4.6132776904822093</v>
      </c>
      <c r="G9" s="256">
        <v>5.5985185111736779</v>
      </c>
      <c r="H9" s="256">
        <v>6.5577211602021235</v>
      </c>
      <c r="I9" s="256">
        <v>5.0904310511773243</v>
      </c>
      <c r="J9" s="256">
        <v>3.1885606144086642</v>
      </c>
      <c r="K9" s="256">
        <v>4.6850986250589477</v>
      </c>
      <c r="L9" s="256">
        <v>3.5232117504604199</v>
      </c>
    </row>
    <row r="10" spans="1:12" x14ac:dyDescent="0.25">
      <c r="A10" s="2" t="s">
        <v>156</v>
      </c>
    </row>
    <row r="11" spans="1:12" x14ac:dyDescent="0.25">
      <c r="A11" s="3" t="s">
        <v>155</v>
      </c>
    </row>
    <row r="12" spans="1:12" x14ac:dyDescent="0.25">
      <c r="A12" s="2" t="s">
        <v>0</v>
      </c>
    </row>
  </sheetData>
  <mergeCells count="2">
    <mergeCell ref="A2:B2"/>
    <mergeCell ref="A7:A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selection activeCell="B3" sqref="B3:L3"/>
    </sheetView>
  </sheetViews>
  <sheetFormatPr baseColWidth="10" defaultRowHeight="15" x14ac:dyDescent="0.25"/>
  <cols>
    <col min="1" max="1" width="21.28515625" style="1" customWidth="1"/>
    <col min="2" max="11" width="7.42578125" style="1" customWidth="1"/>
    <col min="12" max="16384" width="11.42578125" style="1"/>
  </cols>
  <sheetData>
    <row r="1" spans="1:12" x14ac:dyDescent="0.25">
      <c r="A1" s="25" t="s">
        <v>18</v>
      </c>
    </row>
    <row r="2" spans="1:12" x14ac:dyDescent="0.25">
      <c r="A2" s="21"/>
      <c r="K2" s="20"/>
      <c r="L2" s="20" t="s">
        <v>12</v>
      </c>
    </row>
    <row r="3" spans="1:12" x14ac:dyDescent="0.25">
      <c r="A3" s="17"/>
      <c r="B3" s="24">
        <v>2006</v>
      </c>
      <c r="C3" s="23">
        <v>2007</v>
      </c>
      <c r="D3" s="23">
        <v>2008</v>
      </c>
      <c r="E3" s="23">
        <v>2009</v>
      </c>
      <c r="F3" s="23">
        <v>2010</v>
      </c>
      <c r="G3" s="23">
        <v>2011</v>
      </c>
      <c r="H3" s="23">
        <v>2012</v>
      </c>
      <c r="I3" s="23">
        <v>2013</v>
      </c>
      <c r="J3" s="23">
        <v>2014</v>
      </c>
      <c r="K3" s="23">
        <v>2015</v>
      </c>
      <c r="L3" s="23">
        <v>2016</v>
      </c>
    </row>
    <row r="4" spans="1:12" x14ac:dyDescent="0.25">
      <c r="A4" s="22" t="s">
        <v>17</v>
      </c>
      <c r="B4" s="8">
        <v>29.724520822846095</v>
      </c>
      <c r="C4" s="8">
        <v>29.890888211501192</v>
      </c>
      <c r="D4" s="8">
        <v>30.923006426738077</v>
      </c>
      <c r="E4" s="8">
        <v>30.740522223480177</v>
      </c>
      <c r="F4" s="8">
        <v>30.376580660732387</v>
      </c>
      <c r="G4" s="8">
        <v>29.785560754645918</v>
      </c>
      <c r="H4" s="8">
        <v>29.94532892312403</v>
      </c>
      <c r="I4" s="8">
        <v>29.188140873902107</v>
      </c>
      <c r="J4" s="8">
        <v>28.481297473905265</v>
      </c>
      <c r="K4" s="8">
        <v>27.922529309414461</v>
      </c>
      <c r="L4" s="8">
        <v>27.649151828068913</v>
      </c>
    </row>
    <row r="5" spans="1:12" x14ac:dyDescent="0.25">
      <c r="A5" s="22" t="s">
        <v>16</v>
      </c>
      <c r="B5" s="337">
        <v>11.2375610588266</v>
      </c>
      <c r="C5" s="337">
        <v>10.8369033737838</v>
      </c>
      <c r="D5" s="337">
        <v>10.485407161344201</v>
      </c>
      <c r="E5" s="337">
        <v>9.9669083614853893</v>
      </c>
      <c r="F5" s="337">
        <v>9.6505109835402294</v>
      </c>
      <c r="G5" s="337">
        <v>8.9692928499669389</v>
      </c>
      <c r="H5" s="337">
        <v>8.3842767452668898</v>
      </c>
      <c r="I5" s="337">
        <v>7.8083497301057303</v>
      </c>
      <c r="J5" s="337">
        <v>7.0001031404358001</v>
      </c>
      <c r="K5" s="337">
        <v>6.3999710869748805</v>
      </c>
      <c r="L5" s="337">
        <v>5.57345240865215</v>
      </c>
    </row>
    <row r="6" spans="1:12" x14ac:dyDescent="0.25">
      <c r="A6" s="2" t="s">
        <v>15</v>
      </c>
    </row>
    <row r="7" spans="1:12" x14ac:dyDescent="0.25">
      <c r="A7" s="2" t="s">
        <v>14</v>
      </c>
    </row>
  </sheetData>
  <pageMargins left="0.7" right="0.7" top="0.75" bottom="0.75" header="0.3" footer="0.3"/>
  <pageSetup paperSize="0" orientation="portrait" horizontalDpi="0" verticalDpi="0" copie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B14" sqref="B14:N20"/>
    </sheetView>
  </sheetViews>
  <sheetFormatPr baseColWidth="10" defaultRowHeight="15" x14ac:dyDescent="0.25"/>
  <cols>
    <col min="1" max="1" width="5.7109375" style="1" customWidth="1"/>
    <col min="2" max="15" width="6.85546875" style="1" customWidth="1"/>
    <col min="16" max="16384" width="11.42578125" style="1"/>
  </cols>
  <sheetData>
    <row r="1" spans="1:11" x14ac:dyDescent="0.25">
      <c r="A1" s="25" t="s">
        <v>163</v>
      </c>
    </row>
    <row r="2" spans="1:11" x14ac:dyDescent="0.25">
      <c r="A2" s="41"/>
      <c r="K2" s="44" t="s">
        <v>12</v>
      </c>
    </row>
    <row r="3" spans="1:11" x14ac:dyDescent="0.25">
      <c r="A3" s="60"/>
      <c r="B3" s="24">
        <v>2007</v>
      </c>
      <c r="C3" s="24">
        <v>2008</v>
      </c>
      <c r="D3" s="24">
        <v>2009</v>
      </c>
      <c r="E3" s="24">
        <v>2010</v>
      </c>
      <c r="F3" s="24">
        <v>2011</v>
      </c>
      <c r="G3" s="24">
        <v>2012</v>
      </c>
      <c r="H3" s="24">
        <v>2013</v>
      </c>
      <c r="I3" s="24">
        <v>2014</v>
      </c>
      <c r="J3" s="24">
        <v>2015</v>
      </c>
      <c r="K3" s="24">
        <v>2016</v>
      </c>
    </row>
    <row r="4" spans="1:11" x14ac:dyDescent="0.25">
      <c r="A4" s="50" t="s">
        <v>7</v>
      </c>
      <c r="B4" s="52">
        <v>4.5653914643680071</v>
      </c>
      <c r="C4" s="52">
        <v>6.1542897644888184</v>
      </c>
      <c r="D4" s="52">
        <v>3.5386459615885046</v>
      </c>
      <c r="E4" s="52">
        <v>5.4523540824855221</v>
      </c>
      <c r="F4" s="52">
        <v>6.5499204896637186</v>
      </c>
      <c r="G4" s="52">
        <v>5.7824817346953772</v>
      </c>
      <c r="H4" s="52">
        <v>6.5680465355231421</v>
      </c>
      <c r="I4" s="52">
        <v>4.3836438102426323</v>
      </c>
      <c r="J4" s="52">
        <v>3.232429895902178</v>
      </c>
      <c r="K4" s="52">
        <v>4.4632457122401936</v>
      </c>
    </row>
    <row r="5" spans="1:11" x14ac:dyDescent="0.25">
      <c r="A5" s="50" t="s">
        <v>4</v>
      </c>
      <c r="B5" s="52">
        <v>4.5653914643680054</v>
      </c>
      <c r="C5" s="52">
        <v>4.8346555376700593</v>
      </c>
      <c r="D5" s="52">
        <v>3.5386459615885002</v>
      </c>
      <c r="E5" s="52">
        <v>5.4523540824855274</v>
      </c>
      <c r="F5" s="52">
        <v>6.5499204896637195</v>
      </c>
      <c r="G5" s="52">
        <v>5.058649339643523</v>
      </c>
      <c r="H5" s="52">
        <v>2.6716571468020192</v>
      </c>
      <c r="I5" s="52">
        <v>4.3836438102426314</v>
      </c>
      <c r="J5" s="52">
        <v>3.2324298959021718</v>
      </c>
      <c r="K5" s="52">
        <v>4.4632457122401945</v>
      </c>
    </row>
    <row r="6" spans="1:11" x14ac:dyDescent="0.25">
      <c r="A6" s="50" t="s">
        <v>5</v>
      </c>
      <c r="B6" s="52">
        <v>0</v>
      </c>
      <c r="C6" s="52">
        <v>1.2587767089524915</v>
      </c>
      <c r="D6" s="52">
        <v>0</v>
      </c>
      <c r="E6" s="52">
        <v>0</v>
      </c>
      <c r="F6" s="52">
        <v>0</v>
      </c>
      <c r="G6" s="52">
        <v>0.68897934591922727</v>
      </c>
      <c r="H6" s="52">
        <v>3.7949999999999928</v>
      </c>
      <c r="I6" s="52">
        <v>0</v>
      </c>
      <c r="J6" s="52">
        <v>0</v>
      </c>
      <c r="K6" s="52">
        <v>0</v>
      </c>
    </row>
    <row r="7" spans="1:11" x14ac:dyDescent="0.25">
      <c r="A7" s="51" t="s">
        <v>42</v>
      </c>
    </row>
  </sheetData>
  <pageMargins left="0.7" right="0.7" top="0.75" bottom="0.75" header="0.3" footer="0.3"/>
  <pageSetup paperSize="0" orientation="portrait" horizontalDpi="0" verticalDpi="0" copie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L31" sqref="L31"/>
    </sheetView>
  </sheetViews>
  <sheetFormatPr baseColWidth="10" defaultRowHeight="15" x14ac:dyDescent="0.25"/>
  <cols>
    <col min="1" max="1" width="5.7109375" style="1" customWidth="1"/>
    <col min="2" max="15" width="6.85546875" style="1" customWidth="1"/>
    <col min="16" max="16384" width="11.42578125" style="1"/>
  </cols>
  <sheetData>
    <row r="1" spans="1:11" x14ac:dyDescent="0.25">
      <c r="A1" s="25" t="s">
        <v>164</v>
      </c>
    </row>
    <row r="2" spans="1:11" x14ac:dyDescent="0.25">
      <c r="A2" s="41"/>
      <c r="J2" s="44" t="s">
        <v>12</v>
      </c>
    </row>
    <row r="3" spans="1:11" x14ac:dyDescent="0.25">
      <c r="A3" s="60"/>
      <c r="B3" s="24">
        <v>2007</v>
      </c>
      <c r="C3" s="24">
        <v>2008</v>
      </c>
      <c r="D3" s="24">
        <v>2009</v>
      </c>
      <c r="E3" s="24">
        <v>2010</v>
      </c>
      <c r="F3" s="24">
        <v>2011</v>
      </c>
      <c r="G3" s="24">
        <v>2012</v>
      </c>
      <c r="H3" s="24">
        <v>2013</v>
      </c>
      <c r="I3" s="24">
        <v>2014</v>
      </c>
      <c r="J3" s="24">
        <v>2015</v>
      </c>
      <c r="K3" s="24">
        <v>2016</v>
      </c>
    </row>
    <row r="4" spans="1:11" x14ac:dyDescent="0.25">
      <c r="A4" s="50" t="s">
        <v>7</v>
      </c>
      <c r="B4" s="52">
        <v>5.0891467936344581</v>
      </c>
      <c r="C4" s="52">
        <v>5.5590886421975405</v>
      </c>
      <c r="D4" s="52">
        <v>9.0841979417386263</v>
      </c>
      <c r="E4" s="52">
        <v>5.2883792861334822</v>
      </c>
      <c r="F4" s="52">
        <v>5.2772253835450922</v>
      </c>
      <c r="G4" s="52">
        <v>5.2568456481779879</v>
      </c>
      <c r="H4" s="52">
        <v>9.6315586490515628</v>
      </c>
      <c r="I4" s="52">
        <v>4.7743748645387329</v>
      </c>
      <c r="J4" s="52">
        <v>3.7859740277768283</v>
      </c>
      <c r="K4" s="52">
        <v>4.6515556311312212</v>
      </c>
    </row>
    <row r="5" spans="1:11" x14ac:dyDescent="0.25">
      <c r="A5" s="50" t="s">
        <v>4</v>
      </c>
      <c r="B5" s="52">
        <v>5.0891467936344554</v>
      </c>
      <c r="C5" s="52">
        <v>5.1158667286795918</v>
      </c>
      <c r="D5" s="52">
        <v>9.0841979417386227</v>
      </c>
      <c r="E5" s="52">
        <v>5.2883792861334769</v>
      </c>
      <c r="F5" s="52">
        <v>5.2772253835450869</v>
      </c>
      <c r="G5" s="52">
        <v>4.6169746614206559</v>
      </c>
      <c r="H5" s="52">
        <v>6.0563974896746373</v>
      </c>
      <c r="I5" s="52">
        <v>4.7743748645387285</v>
      </c>
      <c r="J5" s="52">
        <v>3.785974027776831</v>
      </c>
      <c r="K5" s="52">
        <v>4.6515556311312167</v>
      </c>
    </row>
    <row r="6" spans="1:11" x14ac:dyDescent="0.25">
      <c r="A6" s="50" t="s">
        <v>5</v>
      </c>
      <c r="B6" s="52">
        <v>0</v>
      </c>
      <c r="C6" s="52">
        <v>0.42165081953038364</v>
      </c>
      <c r="D6" s="52">
        <v>0</v>
      </c>
      <c r="E6" s="52">
        <v>0</v>
      </c>
      <c r="F6" s="52">
        <v>0</v>
      </c>
      <c r="G6" s="52">
        <v>0.61163208822296866</v>
      </c>
      <c r="H6" s="52">
        <v>3.3709999999999907</v>
      </c>
      <c r="I6" s="52">
        <v>0</v>
      </c>
      <c r="J6" s="52">
        <v>0</v>
      </c>
      <c r="K6" s="52">
        <v>0</v>
      </c>
    </row>
    <row r="7" spans="1:11" x14ac:dyDescent="0.25">
      <c r="A7" s="51" t="s">
        <v>42</v>
      </c>
    </row>
  </sheetData>
  <pageMargins left="0.7" right="0.7" top="0.75" bottom="0.75" header="0.3" footer="0.3"/>
  <pageSetup paperSize="0" orientation="portrait" horizontalDpi="0" verticalDpi="0" copie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workbookViewId="0">
      <selection activeCell="J37" sqref="J37"/>
    </sheetView>
  </sheetViews>
  <sheetFormatPr baseColWidth="10" defaultRowHeight="15" x14ac:dyDescent="0.25"/>
  <cols>
    <col min="1" max="1" width="2.140625" style="1" customWidth="1"/>
    <col min="2" max="2" width="12.85546875" style="1" customWidth="1"/>
    <col min="3" max="12" width="8.28515625" style="1" customWidth="1"/>
    <col min="13" max="14" width="9.5703125" style="1" customWidth="1"/>
    <col min="15" max="16384" width="11.42578125" style="1"/>
  </cols>
  <sheetData>
    <row r="1" spans="1:14" x14ac:dyDescent="0.25">
      <c r="A1" s="25" t="s">
        <v>169</v>
      </c>
    </row>
    <row r="2" spans="1:14" ht="38.25" x14ac:dyDescent="0.25">
      <c r="A2" s="68"/>
      <c r="B2" s="68"/>
      <c r="C2" s="23">
        <v>2007</v>
      </c>
      <c r="D2" s="23">
        <v>2008</v>
      </c>
      <c r="E2" s="23">
        <v>2009</v>
      </c>
      <c r="F2" s="23">
        <v>2010</v>
      </c>
      <c r="G2" s="23">
        <v>2011</v>
      </c>
      <c r="H2" s="23">
        <v>2012</v>
      </c>
      <c r="I2" s="23">
        <v>2013</v>
      </c>
      <c r="J2" s="23">
        <v>2014</v>
      </c>
      <c r="K2" s="23">
        <v>2015</v>
      </c>
      <c r="L2" s="23">
        <v>2016</v>
      </c>
      <c r="M2" s="67" t="s">
        <v>228</v>
      </c>
      <c r="N2" s="67" t="s">
        <v>235</v>
      </c>
    </row>
    <row r="3" spans="1:14" x14ac:dyDescent="0.25">
      <c r="A3" s="54" t="s">
        <v>113</v>
      </c>
      <c r="B3" s="66"/>
      <c r="C3" s="49"/>
      <c r="D3" s="49"/>
      <c r="E3" s="49"/>
      <c r="F3" s="49"/>
      <c r="G3" s="49"/>
      <c r="H3" s="49"/>
      <c r="I3" s="49"/>
      <c r="J3" s="53"/>
      <c r="K3" s="53"/>
      <c r="L3" s="53"/>
      <c r="M3" s="53"/>
      <c r="N3" s="53"/>
    </row>
    <row r="4" spans="1:14" x14ac:dyDescent="0.25">
      <c r="A4" s="56"/>
      <c r="B4" s="63" t="s">
        <v>160</v>
      </c>
      <c r="C4" s="55">
        <v>17799</v>
      </c>
      <c r="D4" s="55">
        <v>18506</v>
      </c>
      <c r="E4" s="55">
        <v>19247</v>
      </c>
      <c r="F4" s="55">
        <v>19963</v>
      </c>
      <c r="G4" s="55">
        <v>20611</v>
      </c>
      <c r="H4" s="55">
        <v>21283</v>
      </c>
      <c r="I4" s="55">
        <v>22070</v>
      </c>
      <c r="J4" s="55">
        <v>22827</v>
      </c>
      <c r="K4" s="55">
        <v>23726</v>
      </c>
      <c r="L4" s="55">
        <v>24699</v>
      </c>
      <c r="M4" s="52">
        <v>4.1009862597993774</v>
      </c>
      <c r="N4" s="52">
        <v>96.797441191951094</v>
      </c>
    </row>
    <row r="5" spans="1:14" x14ac:dyDescent="0.25">
      <c r="A5" s="56"/>
      <c r="B5" s="63" t="s">
        <v>159</v>
      </c>
      <c r="C5" s="55">
        <v>2900</v>
      </c>
      <c r="D5" s="55">
        <v>3081</v>
      </c>
      <c r="E5" s="55">
        <v>3232</v>
      </c>
      <c r="F5" s="55">
        <v>3396</v>
      </c>
      <c r="G5" s="55">
        <v>3566</v>
      </c>
      <c r="H5" s="55">
        <v>3736</v>
      </c>
      <c r="I5" s="55">
        <v>3922</v>
      </c>
      <c r="J5" s="55">
        <v>4086</v>
      </c>
      <c r="K5" s="55">
        <v>4302</v>
      </c>
      <c r="L5" s="55">
        <v>4529</v>
      </c>
      <c r="M5" s="52">
        <v>5.2766155276615434</v>
      </c>
      <c r="N5" s="52">
        <v>89.313314197394561</v>
      </c>
    </row>
    <row r="6" spans="1:14" x14ac:dyDescent="0.25">
      <c r="A6" s="56"/>
      <c r="B6" s="63" t="s">
        <v>166</v>
      </c>
      <c r="C6" s="55">
        <v>10997</v>
      </c>
      <c r="D6" s="55">
        <v>11045</v>
      </c>
      <c r="E6" s="55">
        <v>11299</v>
      </c>
      <c r="F6" s="55">
        <v>11579</v>
      </c>
      <c r="G6" s="55">
        <v>11911</v>
      </c>
      <c r="H6" s="55">
        <v>12247</v>
      </c>
      <c r="I6" s="55">
        <v>12660</v>
      </c>
      <c r="J6" s="55">
        <v>13055</v>
      </c>
      <c r="K6" s="55">
        <v>13446</v>
      </c>
      <c r="L6" s="55">
        <v>13823</v>
      </c>
      <c r="M6" s="52">
        <v>2.8038078238881381</v>
      </c>
      <c r="N6" s="52">
        <v>66.418288359979755</v>
      </c>
    </row>
    <row r="7" spans="1:14" ht="15" customHeight="1" x14ac:dyDescent="0.25">
      <c r="A7" s="54" t="s">
        <v>168</v>
      </c>
      <c r="B7" s="66"/>
      <c r="C7" s="49"/>
      <c r="D7" s="49"/>
      <c r="E7" s="49"/>
      <c r="F7" s="49"/>
      <c r="G7" s="49"/>
      <c r="H7" s="49"/>
      <c r="I7" s="49"/>
      <c r="J7" s="49"/>
      <c r="K7" s="49"/>
      <c r="L7" s="49"/>
      <c r="M7" s="53"/>
      <c r="N7" s="53"/>
    </row>
    <row r="8" spans="1:14" x14ac:dyDescent="0.25">
      <c r="A8" s="56"/>
      <c r="B8" s="63" t="s">
        <v>160</v>
      </c>
      <c r="C8" s="55">
        <v>14129</v>
      </c>
      <c r="D8" s="55">
        <v>14744</v>
      </c>
      <c r="E8" s="55">
        <v>15384</v>
      </c>
      <c r="F8" s="55">
        <v>16058</v>
      </c>
      <c r="G8" s="55">
        <v>16632</v>
      </c>
      <c r="H8" s="55">
        <v>17176</v>
      </c>
      <c r="I8" s="55">
        <v>17773</v>
      </c>
      <c r="J8" s="55">
        <v>18391</v>
      </c>
      <c r="K8" s="55">
        <v>19149</v>
      </c>
      <c r="L8" s="55">
        <v>20000</v>
      </c>
      <c r="M8" s="52">
        <v>4.4440962974567899</v>
      </c>
      <c r="N8" s="52">
        <v>96.9</v>
      </c>
    </row>
    <row r="9" spans="1:14" x14ac:dyDescent="0.25">
      <c r="A9" s="56"/>
      <c r="B9" s="63" t="s">
        <v>159</v>
      </c>
      <c r="C9" s="55">
        <v>2111</v>
      </c>
      <c r="D9" s="55">
        <v>2205</v>
      </c>
      <c r="E9" s="55">
        <v>2304</v>
      </c>
      <c r="F9" s="55">
        <v>2396</v>
      </c>
      <c r="G9" s="55">
        <v>2487</v>
      </c>
      <c r="H9" s="55">
        <v>2593</v>
      </c>
      <c r="I9" s="55">
        <v>2660</v>
      </c>
      <c r="J9" s="55">
        <v>2743</v>
      </c>
      <c r="K9" s="55">
        <v>2793</v>
      </c>
      <c r="L9" s="55">
        <v>2850</v>
      </c>
      <c r="M9" s="52">
        <v>2.0408163265306145</v>
      </c>
      <c r="N9" s="52">
        <v>89.7</v>
      </c>
    </row>
    <row r="10" spans="1:14" x14ac:dyDescent="0.25">
      <c r="A10" s="56"/>
      <c r="B10" s="63" t="s">
        <v>166</v>
      </c>
      <c r="C10" s="55">
        <v>10782</v>
      </c>
      <c r="D10" s="55">
        <v>10832</v>
      </c>
      <c r="E10" s="55">
        <v>11092</v>
      </c>
      <c r="F10" s="55">
        <v>11371</v>
      </c>
      <c r="G10" s="55">
        <v>11695</v>
      </c>
      <c r="H10" s="55">
        <v>12029</v>
      </c>
      <c r="I10" s="55">
        <v>12430</v>
      </c>
      <c r="J10" s="55">
        <v>12817</v>
      </c>
      <c r="K10" s="55">
        <v>13201</v>
      </c>
      <c r="L10" s="55">
        <v>13575</v>
      </c>
      <c r="M10" s="52">
        <v>2.8331187031285454</v>
      </c>
      <c r="N10" s="52">
        <v>66.400000000000006</v>
      </c>
    </row>
    <row r="11" spans="1:14" x14ac:dyDescent="0.25">
      <c r="A11" s="54" t="s">
        <v>109</v>
      </c>
      <c r="B11" s="66"/>
      <c r="C11" s="49"/>
      <c r="D11" s="49"/>
      <c r="E11" s="49"/>
      <c r="F11" s="49"/>
      <c r="G11" s="49"/>
      <c r="H11" s="49"/>
      <c r="I11" s="49"/>
      <c r="J11" s="49"/>
      <c r="K11" s="49"/>
      <c r="L11" s="49"/>
      <c r="M11" s="53"/>
      <c r="N11" s="53"/>
    </row>
    <row r="12" spans="1:14" x14ac:dyDescent="0.25">
      <c r="A12" s="56"/>
      <c r="B12" s="63" t="s">
        <v>160</v>
      </c>
      <c r="C12" s="55">
        <v>451</v>
      </c>
      <c r="D12" s="55">
        <v>473</v>
      </c>
      <c r="E12" s="55">
        <v>516</v>
      </c>
      <c r="F12" s="55">
        <v>560</v>
      </c>
      <c r="G12" s="55">
        <v>609</v>
      </c>
      <c r="H12" s="55">
        <v>619</v>
      </c>
      <c r="I12" s="55">
        <v>674</v>
      </c>
      <c r="J12" s="55">
        <v>694</v>
      </c>
      <c r="K12" s="55">
        <v>740</v>
      </c>
      <c r="L12" s="55">
        <v>768</v>
      </c>
      <c r="M12" s="52">
        <v>3.7837837837837895</v>
      </c>
      <c r="N12" s="52">
        <v>95.703125</v>
      </c>
    </row>
    <row r="13" spans="1:14" x14ac:dyDescent="0.25">
      <c r="A13" s="56"/>
      <c r="B13" s="63" t="s">
        <v>159</v>
      </c>
      <c r="C13" s="55">
        <v>65</v>
      </c>
      <c r="D13" s="55">
        <v>70</v>
      </c>
      <c r="E13" s="55">
        <v>80</v>
      </c>
      <c r="F13" s="55">
        <v>84</v>
      </c>
      <c r="G13" s="55">
        <v>89</v>
      </c>
      <c r="H13" s="55">
        <v>90</v>
      </c>
      <c r="I13" s="55">
        <v>94</v>
      </c>
      <c r="J13" s="55">
        <v>99</v>
      </c>
      <c r="K13" s="55">
        <v>107</v>
      </c>
      <c r="L13" s="55">
        <v>114</v>
      </c>
      <c r="M13" s="52">
        <v>6.5420560747663448</v>
      </c>
      <c r="N13" s="52">
        <v>89.080335989661847</v>
      </c>
    </row>
    <row r="14" spans="1:14" x14ac:dyDescent="0.25">
      <c r="A14" s="56"/>
      <c r="B14" s="63" t="s">
        <v>166</v>
      </c>
      <c r="C14" s="55">
        <v>135</v>
      </c>
      <c r="D14" s="55">
        <v>144</v>
      </c>
      <c r="E14" s="55">
        <v>154</v>
      </c>
      <c r="F14" s="55">
        <v>168</v>
      </c>
      <c r="G14" s="55">
        <v>174</v>
      </c>
      <c r="H14" s="55">
        <v>183</v>
      </c>
      <c r="I14" s="55">
        <v>190</v>
      </c>
      <c r="J14" s="55">
        <v>195</v>
      </c>
      <c r="K14" s="55">
        <v>206</v>
      </c>
      <c r="L14" s="55">
        <v>216</v>
      </c>
      <c r="M14" s="52">
        <v>4.8543689320388328</v>
      </c>
      <c r="N14" s="52">
        <v>68.055555555555557</v>
      </c>
    </row>
    <row r="15" spans="1:14" x14ac:dyDescent="0.25">
      <c r="A15" s="54" t="s">
        <v>167</v>
      </c>
      <c r="B15" s="66"/>
      <c r="C15" s="49"/>
      <c r="D15" s="49"/>
      <c r="E15" s="49"/>
      <c r="F15" s="49"/>
      <c r="G15" s="49"/>
      <c r="H15" s="49"/>
      <c r="I15" s="49"/>
      <c r="J15" s="49"/>
      <c r="K15" s="49"/>
      <c r="L15" s="49"/>
      <c r="M15" s="53"/>
      <c r="N15" s="53"/>
    </row>
    <row r="16" spans="1:14" x14ac:dyDescent="0.25">
      <c r="A16" s="56"/>
      <c r="B16" s="63" t="s">
        <v>160</v>
      </c>
      <c r="C16" s="55">
        <v>18250</v>
      </c>
      <c r="D16" s="55">
        <v>18979</v>
      </c>
      <c r="E16" s="55">
        <v>19763</v>
      </c>
      <c r="F16" s="55">
        <v>20523</v>
      </c>
      <c r="G16" s="55">
        <v>21220</v>
      </c>
      <c r="H16" s="55">
        <v>21902</v>
      </c>
      <c r="I16" s="55">
        <v>22744</v>
      </c>
      <c r="J16" s="55">
        <v>23521</v>
      </c>
      <c r="K16" s="55">
        <v>24466</v>
      </c>
      <c r="L16" s="55">
        <v>25467</v>
      </c>
      <c r="M16" s="52">
        <v>4.0913921360254957</v>
      </c>
      <c r="N16" s="52">
        <v>96.764342443400295</v>
      </c>
    </row>
    <row r="17" spans="1:14" x14ac:dyDescent="0.25">
      <c r="A17" s="56"/>
      <c r="B17" s="63" t="s">
        <v>159</v>
      </c>
      <c r="C17" s="55">
        <v>2965</v>
      </c>
      <c r="D17" s="55">
        <v>3151</v>
      </c>
      <c r="E17" s="55">
        <v>3312</v>
      </c>
      <c r="F17" s="55">
        <v>3480</v>
      </c>
      <c r="G17" s="55">
        <v>3655</v>
      </c>
      <c r="H17" s="55">
        <v>3826</v>
      </c>
      <c r="I17" s="55">
        <v>4016</v>
      </c>
      <c r="J17" s="55">
        <v>4185</v>
      </c>
      <c r="K17" s="55">
        <v>4409</v>
      </c>
      <c r="L17" s="55">
        <v>4643</v>
      </c>
      <c r="M17" s="52">
        <v>5.3073259242458537</v>
      </c>
      <c r="N17" s="52">
        <v>89.30766015606379</v>
      </c>
    </row>
    <row r="18" spans="1:14" x14ac:dyDescent="0.25">
      <c r="A18" s="56"/>
      <c r="B18" s="63" t="s">
        <v>166</v>
      </c>
      <c r="C18" s="55">
        <v>11132</v>
      </c>
      <c r="D18" s="55">
        <v>11189</v>
      </c>
      <c r="E18" s="55">
        <v>11453</v>
      </c>
      <c r="F18" s="55">
        <v>11747</v>
      </c>
      <c r="G18" s="55">
        <v>12085</v>
      </c>
      <c r="H18" s="55">
        <v>12430</v>
      </c>
      <c r="I18" s="55">
        <v>12850</v>
      </c>
      <c r="J18" s="55">
        <v>13250</v>
      </c>
      <c r="K18" s="55">
        <v>13652</v>
      </c>
      <c r="L18" s="55">
        <v>14039</v>
      </c>
      <c r="M18" s="52">
        <v>2.8347494872546175</v>
      </c>
      <c r="N18" s="52">
        <v>66.442993680979512</v>
      </c>
    </row>
    <row r="19" spans="1:14" x14ac:dyDescent="0.25">
      <c r="A19" s="2" t="s">
        <v>165</v>
      </c>
    </row>
    <row r="20" spans="1:14" x14ac:dyDescent="0.25">
      <c r="A20" s="2" t="s">
        <v>154</v>
      </c>
    </row>
  </sheetData>
  <pageMargins left="0.7" right="0.7" top="0.75" bottom="0.75" header="0.3" footer="0.3"/>
  <pageSetup paperSize="9" orientation="portrait"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workbookViewId="0">
      <selection activeCell="G16" sqref="G16"/>
    </sheetView>
  </sheetViews>
  <sheetFormatPr baseColWidth="10" defaultRowHeight="15" x14ac:dyDescent="0.25"/>
  <sheetData>
    <row r="1" spans="1:13" x14ac:dyDescent="0.25">
      <c r="A1" t="s">
        <v>297</v>
      </c>
    </row>
    <row r="2" spans="1:13" x14ac:dyDescent="0.25">
      <c r="A2" s="389"/>
      <c r="B2" s="389"/>
      <c r="C2" s="15">
        <v>2006</v>
      </c>
      <c r="D2" s="15">
        <v>2007</v>
      </c>
      <c r="E2" s="15">
        <v>2008</v>
      </c>
      <c r="F2" s="15">
        <v>2009</v>
      </c>
      <c r="G2" s="15">
        <v>2010</v>
      </c>
      <c r="H2" s="15">
        <v>2011</v>
      </c>
      <c r="I2" s="15">
        <v>2012</v>
      </c>
      <c r="J2" s="15">
        <v>2013</v>
      </c>
      <c r="K2" s="15">
        <v>2014</v>
      </c>
      <c r="L2" s="15">
        <v>2015</v>
      </c>
      <c r="M2" s="15">
        <v>2016</v>
      </c>
    </row>
    <row r="3" spans="1:13" x14ac:dyDescent="0.25">
      <c r="A3" s="390" t="s">
        <v>295</v>
      </c>
      <c r="B3" s="391" t="s">
        <v>296</v>
      </c>
      <c r="C3" s="392">
        <v>9054.5023278104109</v>
      </c>
      <c r="D3" s="393">
        <v>9315.0384667212802</v>
      </c>
      <c r="E3" s="393">
        <v>9499.8341237814329</v>
      </c>
      <c r="F3" s="393">
        <v>9654.1235319773423</v>
      </c>
      <c r="G3" s="393">
        <v>9987.51351555371</v>
      </c>
      <c r="H3" s="393">
        <v>10280.082920501742</v>
      </c>
      <c r="I3" s="393">
        <v>10480.456633052781</v>
      </c>
      <c r="J3" s="393">
        <v>10594.926087194533</v>
      </c>
      <c r="K3" s="393">
        <v>10584.24415958656</v>
      </c>
      <c r="L3" s="393">
        <v>10756.801249944543</v>
      </c>
      <c r="M3" s="394">
        <v>11072.686486612003</v>
      </c>
    </row>
    <row r="4" spans="1:13" x14ac:dyDescent="0.25">
      <c r="A4" s="395" t="s">
        <v>6</v>
      </c>
      <c r="B4" s="396" t="s">
        <v>7</v>
      </c>
      <c r="C4" s="397">
        <v>3.3388373444893205</v>
      </c>
      <c r="D4" s="398">
        <v>2.8774208617810615</v>
      </c>
      <c r="E4" s="398">
        <v>1.9838421249718863</v>
      </c>
      <c r="F4" s="398">
        <v>1.6241273919685568</v>
      </c>
      <c r="G4" s="398">
        <v>3.4533428381362796</v>
      </c>
      <c r="H4" s="398">
        <v>2.9293517800242199</v>
      </c>
      <c r="I4" s="398">
        <v>1.9491449057422443</v>
      </c>
      <c r="J4" s="398">
        <v>1.0922181938212816</v>
      </c>
      <c r="K4" s="398">
        <v>-0.10082116213045822</v>
      </c>
      <c r="L4" s="398">
        <v>1.6303203871359244</v>
      </c>
      <c r="M4" s="399">
        <v>2.9366094002070326</v>
      </c>
    </row>
    <row r="5" spans="1:13" x14ac:dyDescent="0.25">
      <c r="A5" s="395"/>
      <c r="B5" s="272" t="s">
        <v>5</v>
      </c>
      <c r="C5" s="400">
        <v>1.7635267846638527</v>
      </c>
      <c r="D5" s="401">
        <v>1.2958156678183741</v>
      </c>
      <c r="E5" s="401">
        <v>1.8122734885862855</v>
      </c>
      <c r="F5" s="401">
        <v>1.185035407705513</v>
      </c>
      <c r="G5" s="401">
        <v>1.2192379939299656</v>
      </c>
      <c r="H5" s="401">
        <v>1.0976578700000061</v>
      </c>
      <c r="I5" s="401">
        <v>0.93594744000000674</v>
      </c>
      <c r="J5" s="401">
        <v>0.8457007899999951</v>
      </c>
      <c r="K5" s="401">
        <v>1.1292475300000007</v>
      </c>
      <c r="L5" s="401">
        <v>0.85540654000000416</v>
      </c>
      <c r="M5" s="402">
        <v>0.73907971896599634</v>
      </c>
    </row>
    <row r="6" spans="1:13" x14ac:dyDescent="0.25">
      <c r="A6" s="403"/>
      <c r="B6" s="265" t="s">
        <v>4</v>
      </c>
      <c r="C6" s="404">
        <v>1.5478717041925307</v>
      </c>
      <c r="D6" s="405">
        <v>1.5613833177382901</v>
      </c>
      <c r="E6" s="405">
        <v>0.16847824773054754</v>
      </c>
      <c r="F6" s="405">
        <v>0.43394135737059969</v>
      </c>
      <c r="G6" s="405">
        <v>2.2071892013321559</v>
      </c>
      <c r="H6" s="405">
        <v>1.8117866920475194</v>
      </c>
      <c r="I6" s="405">
        <v>1.003808022295047</v>
      </c>
      <c r="J6" s="405">
        <v>0.24444060530545642</v>
      </c>
      <c r="K6" s="405">
        <v>-1.2163604743121681</v>
      </c>
      <c r="L6" s="405">
        <v>0.76835438258342492</v>
      </c>
      <c r="M6" s="406">
        <v>2.1814073105107781</v>
      </c>
    </row>
    <row r="8" spans="1:13" x14ac:dyDescent="0.25">
      <c r="A8" t="s">
        <v>298</v>
      </c>
    </row>
    <row r="9" spans="1:13" x14ac:dyDescent="0.25">
      <c r="A9" t="s">
        <v>299</v>
      </c>
    </row>
  </sheetData>
  <mergeCells count="1">
    <mergeCell ref="A4:A6"/>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workbookViewId="0">
      <selection activeCell="Q34" sqref="Q34"/>
    </sheetView>
  </sheetViews>
  <sheetFormatPr baseColWidth="10" defaultRowHeight="15" x14ac:dyDescent="0.25"/>
  <cols>
    <col min="1" max="1" width="33.7109375" style="1" customWidth="1"/>
    <col min="2" max="18" width="6.42578125" style="1" customWidth="1"/>
    <col min="19" max="16384" width="11.42578125" style="1"/>
  </cols>
  <sheetData>
    <row r="1" spans="1:19" x14ac:dyDescent="0.25">
      <c r="A1" s="25" t="s">
        <v>175</v>
      </c>
    </row>
    <row r="2" spans="1:19" x14ac:dyDescent="0.25">
      <c r="A2" s="41"/>
      <c r="G2" s="44"/>
    </row>
    <row r="3" spans="1:19" x14ac:dyDescent="0.25">
      <c r="A3" s="60"/>
      <c r="B3" s="15">
        <v>1999</v>
      </c>
      <c r="C3" s="15">
        <v>2000</v>
      </c>
      <c r="D3" s="15">
        <v>2001</v>
      </c>
      <c r="E3" s="15">
        <v>2002</v>
      </c>
      <c r="F3" s="15">
        <v>2003</v>
      </c>
      <c r="G3" s="15">
        <v>2004</v>
      </c>
      <c r="H3" s="15">
        <v>2005</v>
      </c>
      <c r="I3" s="15">
        <v>2006</v>
      </c>
      <c r="J3" s="15">
        <v>2007</v>
      </c>
      <c r="K3" s="15">
        <v>2008</v>
      </c>
      <c r="L3" s="15">
        <v>2009</v>
      </c>
      <c r="M3" s="15">
        <v>2010</v>
      </c>
      <c r="N3" s="15">
        <v>2011</v>
      </c>
      <c r="O3" s="15">
        <v>2012</v>
      </c>
      <c r="P3" s="15">
        <v>2013</v>
      </c>
      <c r="Q3" s="15">
        <v>2014</v>
      </c>
      <c r="R3" s="15">
        <v>2015</v>
      </c>
      <c r="S3" s="15">
        <v>2016</v>
      </c>
    </row>
    <row r="4" spans="1:19" x14ac:dyDescent="0.25">
      <c r="A4" s="70" t="s">
        <v>174</v>
      </c>
      <c r="B4" s="70">
        <f>'[1]Fig 3'!B24</f>
        <v>46.455430375864829</v>
      </c>
      <c r="C4" s="70">
        <f>'[1]Fig 3'!C24</f>
        <v>47.080156340953948</v>
      </c>
      <c r="D4" s="70">
        <f>'[1]Fig 3'!D24</f>
        <v>46.378929265639648</v>
      </c>
      <c r="E4" s="70">
        <f>'[1]Fig 3'!E24</f>
        <v>47.697441625406299</v>
      </c>
      <c r="F4" s="70">
        <f>'[1]Fig 3'!F24</f>
        <v>47.781445653906857</v>
      </c>
      <c r="G4" s="70">
        <f>'[1]Fig 3'!G24</f>
        <v>47.379000473530368</v>
      </c>
      <c r="H4" s="70">
        <f>'[1]Fig 3'!H24</f>
        <v>47.889929478295109</v>
      </c>
      <c r="I4" s="70">
        <f>'[1]Fig 3'!I24</f>
        <v>48.535172464208578</v>
      </c>
      <c r="J4" s="70">
        <f>'[1]Fig 3'!J24</f>
        <v>48.796933121187273</v>
      </c>
      <c r="K4" s="70">
        <f>'[1]Fig 3'!K24</f>
        <v>49.576228700228313</v>
      </c>
      <c r="L4" s="70">
        <f>'[1]Fig 3'!L24</f>
        <v>50.260643374239613</v>
      </c>
      <c r="M4" s="70">
        <f>'[1]Fig 3'!M24</f>
        <v>51.683562329676199</v>
      </c>
      <c r="N4" s="70">
        <f>'[1]Fig 3'!N24</f>
        <v>52.325384890156521</v>
      </c>
      <c r="O4" s="70">
        <f>'[1]Fig 3'!O24</f>
        <v>52.802565685238079</v>
      </c>
      <c r="P4" s="70">
        <f>'[1]Fig 3'!P24</f>
        <v>52.932034404517346</v>
      </c>
      <c r="Q4" s="70">
        <f>'[1]Fig 3'!Q24</f>
        <v>52.496470135719463</v>
      </c>
      <c r="R4" s="70">
        <f>'[1]Fig 3'!R24</f>
        <v>51.85507972915466</v>
      </c>
      <c r="S4" s="70">
        <f>'[1]Fig 3'!S24</f>
        <v>50.863290539193294</v>
      </c>
    </row>
    <row r="5" spans="1:19" x14ac:dyDescent="0.25">
      <c r="A5" s="69" t="s">
        <v>173</v>
      </c>
      <c r="B5" s="70">
        <f>'[1]Fig 3'!B36</f>
        <v>151.03645909935352</v>
      </c>
      <c r="C5" s="70">
        <f>'[1]Fig 3'!C36</f>
        <v>159.75570832900118</v>
      </c>
      <c r="D5" s="70">
        <f>'[1]Fig 3'!D36</f>
        <v>172.94914299708913</v>
      </c>
      <c r="E5" s="70">
        <f>'[1]Fig 3'!E36</f>
        <v>189.57256057917127</v>
      </c>
      <c r="F5" s="70">
        <f>'[1]Fig 3'!F36</f>
        <v>199.9784582817947</v>
      </c>
      <c r="G5" s="70">
        <f>'[1]Fig 3'!G36</f>
        <v>208.53538655957763</v>
      </c>
      <c r="H5" s="70">
        <f>'[1]Fig 3'!H36</f>
        <v>211.00047857965555</v>
      </c>
      <c r="I5" s="70">
        <f>'[1]Fig 3'!I36</f>
        <v>216.58738599509292</v>
      </c>
      <c r="J5" s="70">
        <f>'[1]Fig 3'!J36</f>
        <v>223.77494023079754</v>
      </c>
      <c r="K5" s="70">
        <f>'[1]Fig 3'!K36</f>
        <v>230.22960112858411</v>
      </c>
      <c r="L5" s="70">
        <f>'[1]Fig 3'!L36</f>
        <v>234.07918304448293</v>
      </c>
      <c r="M5" s="70">
        <f>'[1]Fig 3'!M36</f>
        <v>241.13328710157185</v>
      </c>
      <c r="N5" s="70">
        <f>'[1]Fig 3'!N36</f>
        <v>248.48484716131324</v>
      </c>
      <c r="O5" s="70">
        <f>'[1]Fig 3'!O36</f>
        <v>238.63218255101714</v>
      </c>
      <c r="P5" s="70">
        <f>'[1]Fig 3'!P36</f>
        <v>255.1737051719453</v>
      </c>
      <c r="Q5" s="70">
        <f>'[1]Fig 3'!Q36</f>
        <v>253.46304383835931</v>
      </c>
      <c r="R5" s="70">
        <f>'[1]Fig 3'!R36</f>
        <v>256.9031285054474</v>
      </c>
      <c r="S5" s="70">
        <f>'[1]Fig 3'!S36</f>
        <v>268.72055580435165</v>
      </c>
    </row>
    <row r="6" spans="1:19" x14ac:dyDescent="0.25">
      <c r="A6" s="3" t="s">
        <v>172</v>
      </c>
    </row>
    <row r="7" spans="1:19" x14ac:dyDescent="0.25">
      <c r="A7" s="2" t="s">
        <v>171</v>
      </c>
    </row>
    <row r="8" spans="1:19" x14ac:dyDescent="0.25">
      <c r="A8" s="2" t="s">
        <v>170</v>
      </c>
    </row>
  </sheetData>
  <pageMargins left="0.7" right="0.7" top="0.75" bottom="0.75" header="0.3" footer="0.3"/>
  <pageSetup paperSize="0" orientation="portrait" horizontalDpi="0" verticalDpi="0" copie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orkbookViewId="0">
      <selection activeCell="H14" sqref="H14"/>
    </sheetView>
  </sheetViews>
  <sheetFormatPr baseColWidth="10" defaultRowHeight="15" x14ac:dyDescent="0.25"/>
  <cols>
    <col min="1" max="1" width="23.85546875" style="1" customWidth="1"/>
    <col min="2" max="2" width="25.42578125" style="1" customWidth="1"/>
    <col min="3" max="16384" width="11.42578125" style="1"/>
  </cols>
  <sheetData>
    <row r="1" spans="1:2" x14ac:dyDescent="0.25">
      <c r="A1" s="25" t="s">
        <v>266</v>
      </c>
    </row>
    <row r="2" spans="1:2" x14ac:dyDescent="0.25">
      <c r="A2" s="44" t="s">
        <v>85</v>
      </c>
    </row>
    <row r="3" spans="1:2" x14ac:dyDescent="0.25">
      <c r="A3" s="43" t="s">
        <v>84</v>
      </c>
      <c r="B3" s="43" t="s">
        <v>267</v>
      </c>
    </row>
    <row r="4" spans="1:2" x14ac:dyDescent="0.25">
      <c r="A4" s="42" t="s">
        <v>82</v>
      </c>
      <c r="B4" s="42">
        <v>66.290135340860957</v>
      </c>
    </row>
    <row r="5" spans="1:2" x14ac:dyDescent="0.25">
      <c r="A5" s="42" t="s">
        <v>268</v>
      </c>
      <c r="B5" s="42">
        <v>62.08463120865364</v>
      </c>
    </row>
    <row r="6" spans="1:2" x14ac:dyDescent="0.25">
      <c r="A6" s="42" t="s">
        <v>269</v>
      </c>
      <c r="B6" s="42">
        <v>64.308142675691144</v>
      </c>
    </row>
    <row r="7" spans="1:2" x14ac:dyDescent="0.25">
      <c r="A7" s="42" t="s">
        <v>80</v>
      </c>
      <c r="B7" s="42">
        <v>49.804292172892147</v>
      </c>
    </row>
    <row r="8" spans="1:2" x14ac:dyDescent="0.25">
      <c r="A8" s="42" t="s">
        <v>270</v>
      </c>
      <c r="B8" s="42">
        <v>62.137593942510435</v>
      </c>
    </row>
    <row r="9" spans="1:2" x14ac:dyDescent="0.25">
      <c r="A9" s="42" t="s">
        <v>271</v>
      </c>
      <c r="B9" s="42">
        <v>45.074803262424417</v>
      </c>
    </row>
    <row r="10" spans="1:2" x14ac:dyDescent="0.25">
      <c r="A10" s="42" t="s">
        <v>272</v>
      </c>
      <c r="B10" s="42">
        <v>76.170548611493487</v>
      </c>
    </row>
    <row r="11" spans="1:2" x14ac:dyDescent="0.25">
      <c r="A11" s="42" t="s">
        <v>76</v>
      </c>
      <c r="B11" s="42">
        <v>43.735567262803272</v>
      </c>
    </row>
    <row r="12" spans="1:2" x14ac:dyDescent="0.25">
      <c r="A12" s="42" t="s">
        <v>75</v>
      </c>
      <c r="B12" s="42">
        <v>29.071937330331853</v>
      </c>
    </row>
    <row r="13" spans="1:2" x14ac:dyDescent="0.25">
      <c r="A13" s="42" t="s">
        <v>74</v>
      </c>
      <c r="B13" s="42">
        <v>72.188687115048197</v>
      </c>
    </row>
    <row r="14" spans="1:2" x14ac:dyDescent="0.25">
      <c r="A14" s="42" t="s">
        <v>73</v>
      </c>
      <c r="B14" s="42">
        <v>54.888450782367883</v>
      </c>
    </row>
    <row r="15" spans="1:2" x14ac:dyDescent="0.25">
      <c r="A15" s="42" t="s">
        <v>72</v>
      </c>
      <c r="B15" s="42">
        <v>74.362921097090492</v>
      </c>
    </row>
    <row r="16" spans="1:2" x14ac:dyDescent="0.25">
      <c r="A16" s="42" t="s">
        <v>71</v>
      </c>
      <c r="B16" s="42">
        <v>46.530933817678054</v>
      </c>
    </row>
    <row r="17" spans="1:2" x14ac:dyDescent="0.25">
      <c r="A17" s="42" t="s">
        <v>70</v>
      </c>
      <c r="B17" s="42">
        <v>5.7290174735032942</v>
      </c>
    </row>
    <row r="18" spans="1:2" x14ac:dyDescent="0.25">
      <c r="A18" s="42" t="s">
        <v>273</v>
      </c>
      <c r="B18" s="42">
        <v>47.462456630784871</v>
      </c>
    </row>
    <row r="19" spans="1:2" x14ac:dyDescent="0.25">
      <c r="A19" s="42" t="s">
        <v>69</v>
      </c>
      <c r="B19" s="42">
        <v>40.363971466930479</v>
      </c>
    </row>
    <row r="20" spans="1:2" x14ac:dyDescent="0.25">
      <c r="A20" s="42" t="s">
        <v>274</v>
      </c>
      <c r="B20" s="42">
        <v>54.789094279222013</v>
      </c>
    </row>
    <row r="21" spans="1:2" x14ac:dyDescent="0.25">
      <c r="A21" s="42" t="s">
        <v>275</v>
      </c>
      <c r="B21" s="42">
        <v>87.184220257403894</v>
      </c>
    </row>
    <row r="22" spans="1:2" x14ac:dyDescent="0.25">
      <c r="A22" s="51" t="s">
        <v>176</v>
      </c>
    </row>
  </sheetData>
  <pageMargins left="0.7" right="0.7" top="0.75" bottom="0.75" header="0.3" footer="0.3"/>
  <pageSetup paperSize="0" orientation="portrait" horizontalDpi="0" verticalDpi="0" copie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I13" sqref="I13"/>
    </sheetView>
  </sheetViews>
  <sheetFormatPr baseColWidth="10" defaultRowHeight="15" x14ac:dyDescent="0.25"/>
  <cols>
    <col min="1" max="1" width="13.42578125" style="1" customWidth="1"/>
    <col min="2" max="3" width="6.42578125" style="1" customWidth="1"/>
    <col min="4" max="16384" width="11.42578125" style="1"/>
  </cols>
  <sheetData>
    <row r="1" spans="1:4" x14ac:dyDescent="0.25">
      <c r="A1" s="25" t="s">
        <v>178</v>
      </c>
    </row>
    <row r="2" spans="1:4" x14ac:dyDescent="0.25">
      <c r="A2" s="41" t="s">
        <v>279</v>
      </c>
      <c r="B2" s="72" t="s">
        <v>276</v>
      </c>
      <c r="C2" s="72" t="s">
        <v>277</v>
      </c>
      <c r="D2" s="72" t="s">
        <v>278</v>
      </c>
    </row>
    <row r="4" spans="1:4" x14ac:dyDescent="0.25">
      <c r="A4" s="71" t="s">
        <v>177</v>
      </c>
      <c r="B4" s="71">
        <v>2516</v>
      </c>
      <c r="C4" s="71">
        <v>1740</v>
      </c>
      <c r="D4" s="71">
        <v>4256</v>
      </c>
    </row>
    <row r="5" spans="1:4" x14ac:dyDescent="0.25">
      <c r="A5" s="71" t="s">
        <v>280</v>
      </c>
      <c r="B5" s="71">
        <v>2614</v>
      </c>
      <c r="C5" s="71">
        <v>1975</v>
      </c>
      <c r="D5" s="71">
        <v>4589</v>
      </c>
    </row>
    <row r="6" spans="1:4" x14ac:dyDescent="0.25">
      <c r="A6" s="71" t="s">
        <v>281</v>
      </c>
      <c r="B6" s="71">
        <v>2240</v>
      </c>
      <c r="C6" s="71">
        <v>1916</v>
      </c>
      <c r="D6" s="71">
        <v>4156</v>
      </c>
    </row>
    <row r="7" spans="1:4" x14ac:dyDescent="0.25">
      <c r="A7" s="71" t="s">
        <v>282</v>
      </c>
      <c r="B7" s="71">
        <v>1906</v>
      </c>
      <c r="C7" s="71">
        <v>1916</v>
      </c>
      <c r="D7" s="71">
        <v>3822</v>
      </c>
    </row>
    <row r="8" spans="1:4" x14ac:dyDescent="0.25">
      <c r="A8" s="71" t="s">
        <v>283</v>
      </c>
      <c r="B8" s="71">
        <v>2004</v>
      </c>
      <c r="C8" s="71">
        <v>2266</v>
      </c>
      <c r="D8" s="71">
        <v>4270</v>
      </c>
    </row>
    <row r="9" spans="1:4" x14ac:dyDescent="0.25">
      <c r="A9" s="71" t="s">
        <v>284</v>
      </c>
      <c r="B9" s="71">
        <v>2408</v>
      </c>
      <c r="C9" s="71">
        <v>3016</v>
      </c>
      <c r="D9" s="71">
        <v>5424</v>
      </c>
    </row>
    <row r="10" spans="1:4" x14ac:dyDescent="0.25">
      <c r="A10" s="71" t="s">
        <v>285</v>
      </c>
      <c r="B10" s="71">
        <v>2629</v>
      </c>
      <c r="C10" s="71">
        <v>4301</v>
      </c>
      <c r="D10" s="71">
        <v>6930</v>
      </c>
    </row>
    <row r="11" spans="1:4" x14ac:dyDescent="0.25">
      <c r="A11" s="71" t="s">
        <v>286</v>
      </c>
      <c r="B11" s="71">
        <v>1723</v>
      </c>
      <c r="C11" s="71">
        <v>4065</v>
      </c>
      <c r="D11" s="71">
        <v>5788</v>
      </c>
    </row>
    <row r="12" spans="1:4" x14ac:dyDescent="0.25">
      <c r="A12" s="71" t="s">
        <v>287</v>
      </c>
      <c r="B12" s="71">
        <v>511</v>
      </c>
      <c r="C12" s="71">
        <v>2451</v>
      </c>
      <c r="D12" s="71">
        <v>2962</v>
      </c>
    </row>
    <row r="13" spans="1:4" x14ac:dyDescent="0.25">
      <c r="A13" s="71" t="s">
        <v>114</v>
      </c>
      <c r="B13" s="71">
        <v>18551</v>
      </c>
      <c r="C13" s="71">
        <v>23646</v>
      </c>
      <c r="D13" s="71">
        <v>42197</v>
      </c>
    </row>
  </sheetData>
  <pageMargins left="0.7" right="0.7" top="0.75" bottom="0.75" header="0.3" footer="0.3"/>
  <pageSetup paperSize="0" orientation="portrait" horizontalDpi="0" verticalDpi="0" copie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workbookViewId="0">
      <selection activeCell="S32" sqref="S32"/>
    </sheetView>
  </sheetViews>
  <sheetFormatPr baseColWidth="10" defaultRowHeight="15" x14ac:dyDescent="0.25"/>
  <cols>
    <col min="1" max="1" width="10.7109375" style="1" customWidth="1"/>
    <col min="2" max="2" width="12.85546875" style="1" customWidth="1"/>
    <col min="3" max="7" width="8.28515625" style="1" customWidth="1"/>
    <col min="8" max="8" width="11.28515625" style="1" customWidth="1"/>
    <col min="9" max="9" width="8.28515625" style="1" customWidth="1"/>
    <col min="10" max="11" width="9.5703125" style="1" customWidth="1"/>
    <col min="12" max="16384" width="11.42578125" style="1"/>
  </cols>
  <sheetData>
    <row r="1" spans="1:10" x14ac:dyDescent="0.25">
      <c r="A1" s="25" t="s">
        <v>183</v>
      </c>
    </row>
    <row r="2" spans="1:10" ht="38.25" x14ac:dyDescent="0.25">
      <c r="A2" s="78"/>
      <c r="B2" s="77"/>
      <c r="C2" s="15">
        <v>2011</v>
      </c>
      <c r="D2" s="15">
        <v>2012</v>
      </c>
      <c r="E2" s="15">
        <v>2013</v>
      </c>
      <c r="F2" s="15">
        <v>2014</v>
      </c>
      <c r="G2" s="15">
        <v>2015</v>
      </c>
      <c r="H2" s="32">
        <v>2016</v>
      </c>
      <c r="I2" s="32" t="s">
        <v>288</v>
      </c>
      <c r="J2" s="32" t="s">
        <v>289</v>
      </c>
    </row>
    <row r="3" spans="1:10" ht="15" customHeight="1" x14ac:dyDescent="0.25">
      <c r="A3" s="364" t="s">
        <v>182</v>
      </c>
      <c r="B3" s="365"/>
      <c r="C3" s="13">
        <v>40599</v>
      </c>
      <c r="D3" s="13">
        <v>40833</v>
      </c>
      <c r="E3" s="13">
        <v>41186</v>
      </c>
      <c r="F3" s="13">
        <v>41495</v>
      </c>
      <c r="G3" s="13">
        <v>41788</v>
      </c>
      <c r="H3" s="76">
        <v>42197</v>
      </c>
      <c r="I3" s="76">
        <v>0.97874988034842847</v>
      </c>
      <c r="J3" s="76">
        <v>100</v>
      </c>
    </row>
    <row r="4" spans="1:10" x14ac:dyDescent="0.25">
      <c r="A4" s="45" t="s">
        <v>181</v>
      </c>
      <c r="B4" s="75"/>
      <c r="C4" s="74">
        <v>36809</v>
      </c>
      <c r="D4" s="74">
        <v>36906</v>
      </c>
      <c r="E4" s="74">
        <v>37053</v>
      </c>
      <c r="F4" s="74">
        <v>37013</v>
      </c>
      <c r="G4" s="74">
        <v>37196</v>
      </c>
      <c r="H4" s="27">
        <v>37356</v>
      </c>
      <c r="I4" s="27">
        <v>0.43015377997634996</v>
      </c>
      <c r="J4" s="27">
        <v>88.527620446951204</v>
      </c>
    </row>
    <row r="5" spans="1:10" x14ac:dyDescent="0.25">
      <c r="A5" s="45" t="s">
        <v>180</v>
      </c>
      <c r="B5" s="75"/>
      <c r="C5" s="74">
        <v>3790</v>
      </c>
      <c r="D5" s="74">
        <v>3927</v>
      </c>
      <c r="E5" s="74">
        <v>4133</v>
      </c>
      <c r="F5" s="74">
        <v>4482</v>
      </c>
      <c r="G5" s="74">
        <v>4592</v>
      </c>
      <c r="H5" s="27">
        <v>4841</v>
      </c>
      <c r="I5" s="27">
        <v>5.4224738675958228</v>
      </c>
      <c r="J5" s="27">
        <v>11.472379553048794</v>
      </c>
    </row>
    <row r="6" spans="1:10" ht="25.5" x14ac:dyDescent="0.25">
      <c r="A6" s="39"/>
      <c r="B6" s="73" t="s">
        <v>54</v>
      </c>
      <c r="C6" s="47">
        <v>360</v>
      </c>
      <c r="D6" s="47">
        <v>403</v>
      </c>
      <c r="E6" s="47">
        <v>455</v>
      </c>
      <c r="F6" s="47">
        <v>635</v>
      </c>
      <c r="G6" s="47">
        <v>639</v>
      </c>
      <c r="H6" s="8">
        <v>652</v>
      </c>
      <c r="I6" s="8">
        <v>2.0344287949921824</v>
      </c>
      <c r="J6" s="8">
        <v>1.5451335402990733</v>
      </c>
    </row>
    <row r="7" spans="1:10" x14ac:dyDescent="0.25">
      <c r="A7" s="2" t="s">
        <v>179</v>
      </c>
    </row>
    <row r="8" spans="1:10" x14ac:dyDescent="0.25">
      <c r="A8" s="2" t="s">
        <v>97</v>
      </c>
    </row>
    <row r="9" spans="1:10" x14ac:dyDescent="0.25">
      <c r="A9" s="2"/>
    </row>
  </sheetData>
  <pageMargins left="0.7" right="0.7" top="0.75" bottom="0.75" header="0.3" footer="0.3"/>
  <pageSetup paperSize="9" orientation="portrait" verticalDpi="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selection activeCell="A6" sqref="A6:B6"/>
    </sheetView>
  </sheetViews>
  <sheetFormatPr baseColWidth="10" defaultRowHeight="15" x14ac:dyDescent="0.25"/>
  <cols>
    <col min="1" max="1" width="10.7109375" style="1" customWidth="1"/>
    <col min="2" max="2" width="18" style="1" customWidth="1"/>
    <col min="3" max="12" width="8.28515625" style="1" customWidth="1"/>
    <col min="13" max="14" width="9.5703125" style="1" customWidth="1"/>
    <col min="15" max="16384" width="11.42578125" style="1"/>
  </cols>
  <sheetData>
    <row r="1" spans="1:12" x14ac:dyDescent="0.25">
      <c r="A1" s="25" t="s">
        <v>187</v>
      </c>
    </row>
    <row r="2" spans="1:12" x14ac:dyDescent="0.25">
      <c r="A2" s="110"/>
      <c r="B2" s="110"/>
      <c r="C2" s="82">
        <v>2007</v>
      </c>
      <c r="D2" s="82">
        <v>2008</v>
      </c>
      <c r="E2" s="82">
        <v>2009</v>
      </c>
      <c r="F2" s="82">
        <v>2010</v>
      </c>
      <c r="G2" s="82">
        <v>2011</v>
      </c>
      <c r="H2" s="82">
        <v>2012</v>
      </c>
      <c r="I2" s="82">
        <v>2013</v>
      </c>
      <c r="J2" s="82">
        <v>2014</v>
      </c>
      <c r="K2" s="82">
        <v>2015</v>
      </c>
      <c r="L2" s="82">
        <v>2016</v>
      </c>
    </row>
    <row r="3" spans="1:12" x14ac:dyDescent="0.25">
      <c r="A3" s="379" t="s">
        <v>186</v>
      </c>
      <c r="B3" s="380"/>
      <c r="C3" s="161">
        <v>3211.8391061100183</v>
      </c>
      <c r="D3" s="161">
        <v>3365.4825617087909</v>
      </c>
      <c r="E3" s="161">
        <v>3567.9721156052474</v>
      </c>
      <c r="F3" s="161">
        <v>3744.8030067475893</v>
      </c>
      <c r="G3" s="161">
        <v>3851.9116545822963</v>
      </c>
      <c r="H3" s="161">
        <v>4073.5735278434186</v>
      </c>
      <c r="I3" s="161">
        <v>4287.5302108424921</v>
      </c>
      <c r="J3" s="161">
        <v>4412.6049548552519</v>
      </c>
      <c r="K3" s="161">
        <v>4603.5723345272809</v>
      </c>
      <c r="L3" s="258">
        <v>4806.9800557786157</v>
      </c>
    </row>
    <row r="4" spans="1:12" x14ac:dyDescent="0.25">
      <c r="A4" s="84" t="s">
        <v>185</v>
      </c>
      <c r="B4" s="84" t="s">
        <v>7</v>
      </c>
      <c r="C4" s="259">
        <v>4.3089805001502279</v>
      </c>
      <c r="D4" s="259">
        <v>4.7836597825367422</v>
      </c>
      <c r="E4" s="259">
        <v>6.0166573495375575</v>
      </c>
      <c r="F4" s="259">
        <v>4.956061466089845</v>
      </c>
      <c r="G4" s="259">
        <v>2.8601944519301314</v>
      </c>
      <c r="H4" s="259">
        <v>5.7545939039757021</v>
      </c>
      <c r="I4" s="259">
        <v>5.2523093430534962</v>
      </c>
      <c r="J4" s="259">
        <v>2.9171746404600407</v>
      </c>
      <c r="K4" s="259">
        <v>4.3277696876513838</v>
      </c>
      <c r="L4" s="259">
        <v>4.4184756200256858</v>
      </c>
    </row>
    <row r="5" spans="1:12" x14ac:dyDescent="0.25">
      <c r="A5" s="263" t="s">
        <v>98</v>
      </c>
      <c r="B5" s="263" t="s">
        <v>5</v>
      </c>
      <c r="C5" s="260">
        <v>1.5166151569845994</v>
      </c>
      <c r="D5" s="260">
        <v>1.4750966796754028</v>
      </c>
      <c r="E5" s="260">
        <v>3.2356891334191573</v>
      </c>
      <c r="F5" s="260">
        <v>0.8141488695381156</v>
      </c>
      <c r="G5" s="260">
        <v>0.68400195242006134</v>
      </c>
      <c r="H5" s="260">
        <v>1.5374110936195819</v>
      </c>
      <c r="I5" s="260">
        <v>1.9107971543961497</v>
      </c>
      <c r="J5" s="260">
        <v>1.4359001725571261</v>
      </c>
      <c r="K5" s="260">
        <v>1.297334358942507</v>
      </c>
      <c r="L5" s="260">
        <v>6.6555145504239022E-2</v>
      </c>
    </row>
    <row r="6" spans="1:12" x14ac:dyDescent="0.25">
      <c r="A6" s="264"/>
      <c r="B6" s="265" t="s">
        <v>4</v>
      </c>
      <c r="C6" s="261">
        <v>2.750648589738276</v>
      </c>
      <c r="D6" s="261">
        <v>3.2604680469587919</v>
      </c>
      <c r="E6" s="261">
        <v>2.6938050585629867</v>
      </c>
      <c r="F6" s="261">
        <v>4.1084635867051844</v>
      </c>
      <c r="G6" s="261">
        <v>2.1614084236922366</v>
      </c>
      <c r="H6" s="261">
        <v>4.1533290685024298</v>
      </c>
      <c r="I6" s="261">
        <v>3.278859828360396</v>
      </c>
      <c r="J6" s="261">
        <v>1.4603059324983008</v>
      </c>
      <c r="K6" s="261">
        <v>2.9916239631446473</v>
      </c>
      <c r="L6" s="262">
        <v>4.3490259739564578</v>
      </c>
    </row>
    <row r="7" spans="1:12" x14ac:dyDescent="0.25">
      <c r="A7" s="2" t="s">
        <v>97</v>
      </c>
    </row>
    <row r="8" spans="1:12" x14ac:dyDescent="0.25">
      <c r="A8" s="2" t="s">
        <v>184</v>
      </c>
    </row>
    <row r="9" spans="1:12" x14ac:dyDescent="0.25">
      <c r="A9" s="2"/>
    </row>
  </sheetData>
  <mergeCells count="1">
    <mergeCell ref="A3:B3"/>
  </mergeCells>
  <pageMargins left="0.7" right="0.7" top="0.75" bottom="0.75" header="0.3" footer="0.3"/>
  <pageSetup paperSize="9" orientation="portrait" verticalDpi="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K2" sqref="K2"/>
    </sheetView>
  </sheetViews>
  <sheetFormatPr baseColWidth="10" defaultRowHeight="15" x14ac:dyDescent="0.25"/>
  <cols>
    <col min="1" max="1" width="7.5703125" style="1" customWidth="1"/>
    <col min="2" max="10" width="8.42578125" style="1" customWidth="1"/>
    <col min="11" max="11" width="3.85546875" style="1" bestFit="1" customWidth="1"/>
    <col min="12" max="16384" width="11.42578125" style="1"/>
  </cols>
  <sheetData>
    <row r="1" spans="1:11" x14ac:dyDescent="0.25">
      <c r="A1" s="25" t="s">
        <v>188</v>
      </c>
    </row>
    <row r="2" spans="1:11" x14ac:dyDescent="0.25">
      <c r="A2" s="41"/>
      <c r="K2" s="44" t="s">
        <v>12</v>
      </c>
    </row>
    <row r="3" spans="1:11" x14ac:dyDescent="0.25">
      <c r="A3" s="57"/>
      <c r="B3" s="82">
        <v>2007</v>
      </c>
      <c r="C3" s="82">
        <v>2008</v>
      </c>
      <c r="D3" s="82">
        <v>2009</v>
      </c>
      <c r="E3" s="82">
        <v>2010</v>
      </c>
      <c r="F3" s="82">
        <v>2011</v>
      </c>
      <c r="G3" s="82">
        <v>2012</v>
      </c>
      <c r="H3" s="82">
        <v>2013</v>
      </c>
      <c r="I3" s="82">
        <v>2014</v>
      </c>
      <c r="J3" s="82">
        <v>2015</v>
      </c>
      <c r="K3" s="82">
        <v>2016</v>
      </c>
    </row>
    <row r="4" spans="1:11" x14ac:dyDescent="0.25">
      <c r="A4" s="266" t="s">
        <v>4</v>
      </c>
      <c r="B4" s="260">
        <v>1.5166151569845994</v>
      </c>
      <c r="C4" s="260">
        <v>1.4750966796754028</v>
      </c>
      <c r="D4" s="260">
        <v>3.2356891334191573</v>
      </c>
      <c r="E4" s="260">
        <v>0.8141488695381156</v>
      </c>
      <c r="F4" s="260">
        <v>0.68400195242006134</v>
      </c>
      <c r="G4" s="260">
        <v>1.5374110936195819</v>
      </c>
      <c r="H4" s="260">
        <v>1.9107971543961497</v>
      </c>
      <c r="I4" s="260">
        <v>1.4359001725571261</v>
      </c>
      <c r="J4" s="260">
        <v>1.297334358942507</v>
      </c>
      <c r="K4" s="260">
        <v>6.6555145504239022E-2</v>
      </c>
    </row>
    <row r="5" spans="1:11" x14ac:dyDescent="0.25">
      <c r="A5" s="265" t="s">
        <v>5</v>
      </c>
      <c r="B5" s="261">
        <v>2.750648589738276</v>
      </c>
      <c r="C5" s="261">
        <v>3.2604680469587919</v>
      </c>
      <c r="D5" s="261">
        <v>2.6938050585629867</v>
      </c>
      <c r="E5" s="261">
        <v>4.1084635867051844</v>
      </c>
      <c r="F5" s="261">
        <v>2.1614084236922366</v>
      </c>
      <c r="G5" s="261">
        <v>4.1533290685024298</v>
      </c>
      <c r="H5" s="261">
        <v>3.278859828360396</v>
      </c>
      <c r="I5" s="261">
        <v>1.4603059324983008</v>
      </c>
      <c r="J5" s="261">
        <v>2.9916239631446473</v>
      </c>
      <c r="K5" s="262">
        <v>4.3490259739564578</v>
      </c>
    </row>
    <row r="6" spans="1:11" x14ac:dyDescent="0.25">
      <c r="A6" s="2" t="s">
        <v>97</v>
      </c>
    </row>
    <row r="7" spans="1:11" x14ac:dyDescent="0.25">
      <c r="A7" s="2" t="s">
        <v>184</v>
      </c>
    </row>
  </sheetData>
  <pageMargins left="0.7" right="0.7" top="0.75" bottom="0.75" header="0.3" footer="0.3"/>
  <pageSetup paperSize="0" orientation="portrait"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workbookViewId="0">
      <selection activeCell="L3" sqref="L3"/>
    </sheetView>
  </sheetViews>
  <sheetFormatPr baseColWidth="10" defaultRowHeight="15" x14ac:dyDescent="0.25"/>
  <cols>
    <col min="1" max="1" width="33.5703125" style="1" customWidth="1"/>
    <col min="2" max="7" width="7.42578125" style="1" customWidth="1"/>
    <col min="8" max="16384" width="11.42578125" style="1"/>
  </cols>
  <sheetData>
    <row r="1" spans="1:12" x14ac:dyDescent="0.25">
      <c r="A1" s="25" t="s">
        <v>24</v>
      </c>
    </row>
    <row r="2" spans="1:12" x14ac:dyDescent="0.25">
      <c r="A2" s="21"/>
      <c r="G2" s="20" t="s">
        <v>12</v>
      </c>
    </row>
    <row r="3" spans="1:12" x14ac:dyDescent="0.25">
      <c r="A3" s="17"/>
      <c r="B3" s="23">
        <v>2006</v>
      </c>
      <c r="C3" s="23">
        <v>2007</v>
      </c>
      <c r="D3" s="23">
        <v>2008</v>
      </c>
      <c r="E3" s="23">
        <v>2009</v>
      </c>
      <c r="F3" s="23">
        <v>2010</v>
      </c>
      <c r="G3" s="23">
        <v>2011</v>
      </c>
      <c r="H3" s="23">
        <v>2012</v>
      </c>
      <c r="I3" s="23">
        <v>2013</v>
      </c>
      <c r="J3" s="23">
        <v>2014</v>
      </c>
      <c r="K3" s="23">
        <v>2015</v>
      </c>
      <c r="L3" s="338">
        <v>2016</v>
      </c>
    </row>
    <row r="4" spans="1:12" x14ac:dyDescent="0.25">
      <c r="A4" s="28" t="s">
        <v>23</v>
      </c>
      <c r="B4" s="27">
        <v>2.4126728017202836</v>
      </c>
      <c r="C4" s="27">
        <v>4.5603630184517963</v>
      </c>
      <c r="D4" s="27">
        <v>1.3398736769625552</v>
      </c>
      <c r="E4" s="27">
        <v>1.39323962989788</v>
      </c>
      <c r="F4" s="27">
        <v>-1.6075815545986472</v>
      </c>
      <c r="G4" s="27">
        <v>5.5503784909689768</v>
      </c>
      <c r="H4" s="27">
        <v>3.2888781961026181</v>
      </c>
      <c r="I4" s="27">
        <v>1.6790953861524516</v>
      </c>
      <c r="J4" s="27">
        <v>1.7243686419674997</v>
      </c>
      <c r="K4" s="27">
        <v>3.1130522097531976</v>
      </c>
      <c r="L4" s="27">
        <v>2.0201751789717282</v>
      </c>
    </row>
    <row r="5" spans="1:12" x14ac:dyDescent="0.25">
      <c r="A5" s="28" t="s">
        <v>22</v>
      </c>
      <c r="B5" s="27">
        <v>2.4126728017202836</v>
      </c>
      <c r="C5" s="27">
        <v>4.5603630184517963</v>
      </c>
      <c r="D5" s="27">
        <v>1.3398736769625552</v>
      </c>
      <c r="E5" s="27">
        <v>1.39323962989788</v>
      </c>
      <c r="F5" s="27">
        <v>-1.6075815545986472</v>
      </c>
      <c r="G5" s="27">
        <v>5.5503784909689768</v>
      </c>
      <c r="H5" s="27">
        <v>-0.19476792437562729</v>
      </c>
      <c r="I5" s="27">
        <v>1.1828193036688139</v>
      </c>
      <c r="J5" s="27">
        <v>1.6818297899918289</v>
      </c>
      <c r="K5" s="27">
        <v>3.0842878711492938</v>
      </c>
      <c r="L5" s="27">
        <v>1.560060599360158</v>
      </c>
    </row>
    <row r="6" spans="1:12" x14ac:dyDescent="0.25">
      <c r="A6" s="9" t="s">
        <v>21</v>
      </c>
      <c r="B6" s="27">
        <v>5.5335461501182293</v>
      </c>
      <c r="C6" s="27">
        <v>5.2538873084079896</v>
      </c>
      <c r="D6" s="26">
        <v>5.1800532524218124</v>
      </c>
      <c r="E6" s="26">
        <v>0.20684689569681058</v>
      </c>
      <c r="F6" s="26">
        <v>-1.3466125290790498</v>
      </c>
      <c r="G6" s="26">
        <v>2.5365653369263441</v>
      </c>
      <c r="H6" s="27">
        <v>0.99862436911617447</v>
      </c>
      <c r="I6" s="27">
        <v>1.2779128264981399</v>
      </c>
      <c r="J6" s="26">
        <v>-0.22786746362462029</v>
      </c>
      <c r="K6" s="26">
        <v>1.58256380239572</v>
      </c>
      <c r="L6" s="26">
        <v>1.756080521009773</v>
      </c>
    </row>
    <row r="7" spans="1:12" x14ac:dyDescent="0.25">
      <c r="A7" s="2" t="s">
        <v>20</v>
      </c>
    </row>
    <row r="8" spans="1:12" x14ac:dyDescent="0.25">
      <c r="A8" s="2" t="s">
        <v>19</v>
      </c>
    </row>
  </sheetData>
  <pageMargins left="0.7" right="0.7" top="0.75" bottom="0.75" header="0.3" footer="0.3"/>
  <pageSetup paperSize="0" orientation="portrait" horizontalDpi="0" verticalDpi="0" copie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K16" sqref="K16"/>
    </sheetView>
  </sheetViews>
  <sheetFormatPr baseColWidth="10" defaultRowHeight="15" x14ac:dyDescent="0.25"/>
  <cols>
    <col min="1" max="1" width="7.5703125" style="1" customWidth="1"/>
    <col min="2" max="3" width="16.42578125" style="1" customWidth="1"/>
    <col min="4" max="16384" width="11.42578125" style="1"/>
  </cols>
  <sheetData>
    <row r="1" spans="1:5" x14ac:dyDescent="0.25">
      <c r="A1" s="25" t="s">
        <v>290</v>
      </c>
    </row>
    <row r="2" spans="1:5" x14ac:dyDescent="0.25">
      <c r="A2" s="41"/>
      <c r="C2" s="44"/>
    </row>
    <row r="3" spans="1:5" x14ac:dyDescent="0.25">
      <c r="A3" s="79"/>
      <c r="B3" s="383" t="s">
        <v>193</v>
      </c>
      <c r="C3" s="384"/>
      <c r="D3" s="381" t="s">
        <v>12</v>
      </c>
      <c r="E3" s="382"/>
    </row>
    <row r="4" spans="1:5" x14ac:dyDescent="0.25">
      <c r="A4" s="267"/>
      <c r="B4" s="268">
        <v>2015</v>
      </c>
      <c r="C4" s="268">
        <v>2016</v>
      </c>
      <c r="D4" s="268">
        <v>2015</v>
      </c>
      <c r="E4" s="268">
        <v>2016</v>
      </c>
    </row>
    <row r="5" spans="1:5" x14ac:dyDescent="0.25">
      <c r="A5" s="266" t="s">
        <v>192</v>
      </c>
      <c r="B5" s="269">
        <v>0.441</v>
      </c>
      <c r="C5" s="269">
        <v>0.44900000000000001</v>
      </c>
      <c r="D5" s="270">
        <v>0.37523332887847388</v>
      </c>
      <c r="E5" s="271">
        <v>0.38664906628003043</v>
      </c>
    </row>
    <row r="6" spans="1:5" x14ac:dyDescent="0.25">
      <c r="A6" s="272" t="s">
        <v>191</v>
      </c>
      <c r="B6" s="273">
        <v>0.22800000000000001</v>
      </c>
      <c r="C6" s="273">
        <v>0.22600000000000001</v>
      </c>
      <c r="D6" s="274">
        <v>0.41857169882803119</v>
      </c>
      <c r="E6" s="275">
        <v>0.41559605519939102</v>
      </c>
    </row>
    <row r="7" spans="1:5" x14ac:dyDescent="0.25">
      <c r="A7" s="265" t="s">
        <v>190</v>
      </c>
      <c r="B7" s="276">
        <v>0.33100000000000002</v>
      </c>
      <c r="C7" s="276">
        <v>0.32400000000000001</v>
      </c>
      <c r="D7" s="277">
        <v>0.20619497229349493</v>
      </c>
      <c r="E7" s="278">
        <v>0.19775487852057855</v>
      </c>
    </row>
    <row r="8" spans="1:5" x14ac:dyDescent="0.25">
      <c r="A8" s="2" t="s">
        <v>189</v>
      </c>
    </row>
    <row r="9" spans="1:5" x14ac:dyDescent="0.25">
      <c r="A9" s="2" t="s">
        <v>134</v>
      </c>
    </row>
  </sheetData>
  <mergeCells count="2">
    <mergeCell ref="D3:E3"/>
    <mergeCell ref="B3:C3"/>
  </mergeCells>
  <pageMargins left="0.7" right="0.7" top="0.75" bottom="0.75" header="0.3" footer="0.3"/>
  <pageSetup paperSize="0" orientation="portrait" horizontalDpi="0" verticalDpi="0" copie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workbookViewId="0">
      <selection activeCell="M4" sqref="A4:M5"/>
    </sheetView>
  </sheetViews>
  <sheetFormatPr baseColWidth="10" defaultRowHeight="15" x14ac:dyDescent="0.25"/>
  <cols>
    <col min="1" max="1" width="15.140625" style="1" customWidth="1"/>
    <col min="2" max="17" width="5.85546875" style="1" customWidth="1"/>
    <col min="18" max="16384" width="11.42578125" style="1"/>
  </cols>
  <sheetData>
    <row r="1" spans="1:17" x14ac:dyDescent="0.25">
      <c r="A1" s="25" t="s">
        <v>236</v>
      </c>
    </row>
    <row r="2" spans="1:17" x14ac:dyDescent="0.25">
      <c r="A2" s="41"/>
      <c r="Q2" s="44"/>
    </row>
    <row r="3" spans="1:17" x14ac:dyDescent="0.25">
      <c r="A3" s="79"/>
      <c r="B3" s="83">
        <v>2005</v>
      </c>
      <c r="C3" s="83">
        <v>2006</v>
      </c>
      <c r="D3" s="83">
        <v>2007</v>
      </c>
      <c r="E3" s="83">
        <v>2008</v>
      </c>
      <c r="F3" s="83">
        <v>2009</v>
      </c>
      <c r="G3" s="83">
        <v>2010</v>
      </c>
      <c r="H3" s="83">
        <v>2011</v>
      </c>
      <c r="I3" s="83">
        <v>2012</v>
      </c>
      <c r="J3" s="83">
        <v>2013</v>
      </c>
      <c r="K3" s="83">
        <v>2014</v>
      </c>
      <c r="L3" s="83">
        <v>2015</v>
      </c>
      <c r="M3" s="83">
        <v>2016</v>
      </c>
      <c r="N3" s="279"/>
      <c r="O3" s="279"/>
      <c r="P3" s="279"/>
      <c r="Q3" s="279"/>
    </row>
    <row r="4" spans="1:17" x14ac:dyDescent="0.25">
      <c r="A4" s="290" t="s">
        <v>5</v>
      </c>
      <c r="B4" s="291">
        <v>1.9388425497795403E-2</v>
      </c>
      <c r="C4" s="291">
        <v>3.2597741030176319E-2</v>
      </c>
      <c r="D4" s="291">
        <v>1.516615156984602E-2</v>
      </c>
      <c r="E4" s="291">
        <v>1.4750966796754028E-2</v>
      </c>
      <c r="F4" s="291">
        <v>3.2356891334191618E-2</v>
      </c>
      <c r="G4" s="291">
        <v>8.1414886953812271E-3</v>
      </c>
      <c r="H4" s="291">
        <v>6.8400195242006578E-3</v>
      </c>
      <c r="I4" s="291">
        <v>1.5374110936195784E-2</v>
      </c>
      <c r="J4" s="291">
        <v>1.9107971543961488E-2</v>
      </c>
      <c r="K4" s="291">
        <v>1.4359001725571252E-2</v>
      </c>
      <c r="L4" s="291">
        <v>1.2973343589425035E-2</v>
      </c>
      <c r="M4" s="292">
        <v>6.6555145504243463E-4</v>
      </c>
      <c r="N4" s="280"/>
      <c r="O4" s="280"/>
      <c r="P4" s="280"/>
      <c r="Q4" s="280"/>
    </row>
    <row r="5" spans="1:17" x14ac:dyDescent="0.25">
      <c r="A5" s="289" t="s">
        <v>240</v>
      </c>
      <c r="B5" s="293">
        <v>2.6754625836866941E-2</v>
      </c>
      <c r="C5" s="293">
        <v>3.2142183255099432E-2</v>
      </c>
      <c r="D5" s="293">
        <v>1.7997773033764597E-2</v>
      </c>
      <c r="E5" s="293">
        <v>1.9208875589117103E-2</v>
      </c>
      <c r="F5" s="293">
        <v>4.3207439263355241E-2</v>
      </c>
      <c r="G5" s="293">
        <v>1.0740476867809878E-2</v>
      </c>
      <c r="H5" s="293">
        <v>1.0424894814932806E-2</v>
      </c>
      <c r="I5" s="293">
        <v>3.6035213249339115E-2</v>
      </c>
      <c r="J5" s="293">
        <v>3.9859834583420239E-2</v>
      </c>
      <c r="K5" s="293">
        <v>7.9155723982688997E-3</v>
      </c>
      <c r="L5" s="293">
        <v>1.0462550273050208E-2</v>
      </c>
      <c r="M5" s="294">
        <v>1.3291845914964462E-3</v>
      </c>
      <c r="N5" s="280"/>
      <c r="O5" s="280"/>
      <c r="P5" s="280"/>
      <c r="Q5" s="280"/>
    </row>
    <row r="6" spans="1:17" x14ac:dyDescent="0.25">
      <c r="A6" s="281" t="s">
        <v>241</v>
      </c>
      <c r="B6" s="282">
        <v>5.4678706858962709E-3</v>
      </c>
      <c r="C6" s="282">
        <v>9.6949085166775726E-3</v>
      </c>
      <c r="D6" s="282">
        <v>3.3508672996414878E-3</v>
      </c>
      <c r="E6" s="282">
        <v>3.1746199728464606E-3</v>
      </c>
      <c r="F6" s="282">
        <v>1.1509564111598479E-2</v>
      </c>
      <c r="G6" s="282">
        <v>1.7440052765070493E-3</v>
      </c>
      <c r="H6" s="282">
        <v>-4.5076247210925605E-13</v>
      </c>
      <c r="I6" s="282">
        <v>1.1830096790043605E-2</v>
      </c>
      <c r="J6" s="282">
        <v>1.6824485279679495E-2</v>
      </c>
      <c r="K6" s="282">
        <v>1.0618399974266159E-3</v>
      </c>
      <c r="L6" s="282">
        <v>8.6196615268165997E-3</v>
      </c>
      <c r="M6" s="283">
        <v>4.6726122642202367E-4</v>
      </c>
      <c r="N6" s="280"/>
      <c r="O6" s="280"/>
      <c r="P6" s="280"/>
      <c r="Q6" s="280"/>
    </row>
    <row r="7" spans="1:17" x14ac:dyDescent="0.25">
      <c r="A7" s="281" t="s">
        <v>242</v>
      </c>
      <c r="B7" s="282">
        <v>9.2619202002200505E-3</v>
      </c>
      <c r="C7" s="282">
        <v>6.2711722291857426E-3</v>
      </c>
      <c r="D7" s="282">
        <v>6.4271947560834231E-3</v>
      </c>
      <c r="E7" s="282">
        <v>6.9639326273024382E-3</v>
      </c>
      <c r="F7" s="282">
        <v>1.0510007217546864E-2</v>
      </c>
      <c r="G7" s="282">
        <v>3.4905091145248099E-3</v>
      </c>
      <c r="H7" s="282">
        <v>6.4417885221031736E-3</v>
      </c>
      <c r="I7" s="282">
        <v>1.1877243068121948E-2</v>
      </c>
      <c r="J7" s="282">
        <v>8.568380413397185E-3</v>
      </c>
      <c r="K7" s="282">
        <v>4.8285293167859211E-3</v>
      </c>
      <c r="L7" s="282">
        <v>2.7373604491526117E-3</v>
      </c>
      <c r="M7" s="283">
        <v>-9.561770553285529E-13</v>
      </c>
      <c r="N7" s="280"/>
      <c r="O7" s="280"/>
      <c r="P7" s="280"/>
      <c r="Q7" s="280"/>
    </row>
    <row r="8" spans="1:17" x14ac:dyDescent="0.25">
      <c r="A8" s="281" t="s">
        <v>243</v>
      </c>
      <c r="B8" s="284">
        <v>6.6959497763433686E-3</v>
      </c>
      <c r="C8" s="284">
        <v>1.284312239792562E-2</v>
      </c>
      <c r="D8" s="284">
        <v>4.7540708178283727E-3</v>
      </c>
      <c r="E8" s="284">
        <v>4.742232171240787E-3</v>
      </c>
      <c r="F8" s="284">
        <v>1.8412485264570844E-2</v>
      </c>
      <c r="G8" s="284">
        <v>2.9313050479667299E-3</v>
      </c>
      <c r="H8" s="284">
        <v>-1.3845261054962607E-12</v>
      </c>
      <c r="I8" s="284">
        <v>1.0269774797440255E-2</v>
      </c>
      <c r="J8" s="284">
        <v>1.5425069073150546E-2</v>
      </c>
      <c r="K8" s="284">
        <v>1.0617934039024212E-3</v>
      </c>
      <c r="L8" s="284">
        <v>-6.6852610584231028E-13</v>
      </c>
      <c r="M8" s="285">
        <v>-3.9383906860624604E-12</v>
      </c>
    </row>
    <row r="9" spans="1:17" x14ac:dyDescent="0.25">
      <c r="A9" s="286" t="s">
        <v>244</v>
      </c>
      <c r="B9" s="287">
        <v>5.328885174407251E-3</v>
      </c>
      <c r="C9" s="287">
        <v>3.3329801113104948E-3</v>
      </c>
      <c r="D9" s="287">
        <v>3.465640160211312E-3</v>
      </c>
      <c r="E9" s="287">
        <v>4.3280908177274167E-3</v>
      </c>
      <c r="F9" s="287">
        <v>2.7753826696390524E-3</v>
      </c>
      <c r="G9" s="287">
        <v>2.5746574288112896E-3</v>
      </c>
      <c r="H9" s="287">
        <v>3.9831062946649211E-3</v>
      </c>
      <c r="I9" s="287">
        <v>2.0580985937333068E-3</v>
      </c>
      <c r="J9" s="287">
        <v>-9.5810018280698822E-4</v>
      </c>
      <c r="K9" s="287">
        <v>9.6340968015394112E-4</v>
      </c>
      <c r="L9" s="287">
        <v>-8.9447170225047737E-4</v>
      </c>
      <c r="M9" s="288">
        <v>8.6192336996899024E-4</v>
      </c>
    </row>
    <row r="10" spans="1:17" x14ac:dyDescent="0.25">
      <c r="A10" s="2" t="s">
        <v>237</v>
      </c>
    </row>
    <row r="11" spans="1:17" x14ac:dyDescent="0.25">
      <c r="A11" s="2" t="s">
        <v>238</v>
      </c>
    </row>
    <row r="12" spans="1:17" x14ac:dyDescent="0.25">
      <c r="A12" s="2" t="s">
        <v>239</v>
      </c>
    </row>
  </sheetData>
  <pageMargins left="0.7" right="0.7" top="0.75" bottom="0.75" header="0.3" footer="0.3"/>
  <pageSetup paperSize="0" orientation="portrait" horizontalDpi="0" verticalDpi="0" copie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election activeCell="G18" sqref="G18"/>
    </sheetView>
  </sheetViews>
  <sheetFormatPr baseColWidth="10" defaultRowHeight="15" x14ac:dyDescent="0.25"/>
  <cols>
    <col min="1" max="1" width="10.7109375" style="1" customWidth="1"/>
    <col min="2" max="2" width="18" style="1" customWidth="1"/>
    <col min="3" max="12" width="8.28515625" style="1" customWidth="1"/>
    <col min="13" max="14" width="9.5703125" style="1" customWidth="1"/>
    <col min="15" max="16384" width="11.42578125" style="1"/>
  </cols>
  <sheetData>
    <row r="1" spans="1:12" x14ac:dyDescent="0.25">
      <c r="A1" s="25" t="s">
        <v>200</v>
      </c>
    </row>
    <row r="2" spans="1:12" x14ac:dyDescent="0.25">
      <c r="A2" s="385"/>
      <c r="B2" s="386"/>
      <c r="C2" s="82">
        <v>2007</v>
      </c>
      <c r="D2" s="82">
        <v>2008</v>
      </c>
      <c r="E2" s="82">
        <v>2009</v>
      </c>
      <c r="F2" s="82">
        <v>2010</v>
      </c>
      <c r="G2" s="82">
        <v>2011</v>
      </c>
      <c r="H2" s="82">
        <v>2012</v>
      </c>
      <c r="I2" s="82">
        <v>2013</v>
      </c>
      <c r="J2" s="82">
        <v>2014</v>
      </c>
      <c r="K2" s="82">
        <v>2015</v>
      </c>
      <c r="L2" s="82">
        <v>2016</v>
      </c>
    </row>
    <row r="3" spans="1:12" ht="15" customHeight="1" x14ac:dyDescent="0.25">
      <c r="A3" s="295" t="s">
        <v>199</v>
      </c>
      <c r="B3" s="296"/>
      <c r="C3" s="301">
        <v>4017.5998150111154</v>
      </c>
      <c r="D3" s="301">
        <v>4111.5404600053298</v>
      </c>
      <c r="E3" s="301">
        <v>4198.1360094560459</v>
      </c>
      <c r="F3" s="301">
        <v>4257.8728716703672</v>
      </c>
      <c r="G3" s="301">
        <v>4392.825195278444</v>
      </c>
      <c r="H3" s="301">
        <v>4334.5756723397908</v>
      </c>
      <c r="I3" s="301">
        <v>4340.0661065925087</v>
      </c>
      <c r="J3" s="301">
        <v>4315.4953823890819</v>
      </c>
      <c r="K3" s="301">
        <v>4314.5334293246933</v>
      </c>
      <c r="L3" s="302">
        <v>4432.5154673290626</v>
      </c>
    </row>
    <row r="4" spans="1:12" x14ac:dyDescent="0.25">
      <c r="A4" s="89" t="s">
        <v>6</v>
      </c>
      <c r="B4" s="297" t="s">
        <v>7</v>
      </c>
      <c r="C4" s="303">
        <v>3.4041440802687228</v>
      </c>
      <c r="D4" s="303">
        <v>2.3382280296613933</v>
      </c>
      <c r="E4" s="303">
        <v>2.106158270679015</v>
      </c>
      <c r="F4" s="303">
        <v>1.4229377533211851</v>
      </c>
      <c r="G4" s="303">
        <v>3.1694775225906469</v>
      </c>
      <c r="H4" s="303">
        <v>-1.3260150438324181</v>
      </c>
      <c r="I4" s="303">
        <v>0.12666601457103077</v>
      </c>
      <c r="J4" s="303">
        <v>-0.56613709561023073</v>
      </c>
      <c r="K4" s="303">
        <v>-2.2290675325808973E-2</v>
      </c>
      <c r="L4" s="304">
        <v>2.7345259907474162</v>
      </c>
    </row>
    <row r="5" spans="1:12" x14ac:dyDescent="0.25">
      <c r="A5" s="89"/>
      <c r="B5" s="297" t="s">
        <v>5</v>
      </c>
      <c r="C5" s="303">
        <v>-1.9254733350436481E-2</v>
      </c>
      <c r="D5" s="303">
        <v>4.7307004936669728E-3</v>
      </c>
      <c r="E5" s="303">
        <v>4.9097712513912484E-4</v>
      </c>
      <c r="F5" s="303">
        <v>3.4678366757106005E-3</v>
      </c>
      <c r="G5" s="303">
        <v>0</v>
      </c>
      <c r="H5" s="303">
        <v>0</v>
      </c>
      <c r="I5" s="303">
        <v>0</v>
      </c>
      <c r="J5" s="303">
        <v>0</v>
      </c>
      <c r="K5" s="303">
        <v>0</v>
      </c>
      <c r="L5" s="304">
        <v>-0.87706178678270419</v>
      </c>
    </row>
    <row r="6" spans="1:12" x14ac:dyDescent="0.25">
      <c r="A6" s="89"/>
      <c r="B6" s="297" t="s">
        <v>4</v>
      </c>
      <c r="C6" s="303">
        <v>3.4240581068774034</v>
      </c>
      <c r="D6" s="303">
        <v>2.3333869436200638</v>
      </c>
      <c r="E6" s="303">
        <v>2.1056569552599047</v>
      </c>
      <c r="F6" s="303">
        <v>1.4194206934540876</v>
      </c>
      <c r="G6" s="303">
        <v>3.1694775225906469</v>
      </c>
      <c r="H6" s="303">
        <v>-1.3260150438324181</v>
      </c>
      <c r="I6" s="303">
        <v>0.12666601457103077</v>
      </c>
      <c r="J6" s="303">
        <v>-0.56613709561023073</v>
      </c>
      <c r="K6" s="303">
        <v>-2.2290675325808973E-2</v>
      </c>
      <c r="L6" s="304">
        <v>3.6435439088391863</v>
      </c>
    </row>
    <row r="7" spans="1:12" x14ac:dyDescent="0.25">
      <c r="A7" s="295" t="s">
        <v>198</v>
      </c>
      <c r="B7" s="296"/>
      <c r="C7" s="301">
        <v>3963</v>
      </c>
      <c r="D7" s="301">
        <v>3955</v>
      </c>
      <c r="E7" s="301">
        <v>3961</v>
      </c>
      <c r="F7" s="301">
        <v>3959</v>
      </c>
      <c r="G7" s="301">
        <v>3970</v>
      </c>
      <c r="H7" s="301">
        <v>4017</v>
      </c>
      <c r="I7" s="301">
        <v>4079</v>
      </c>
      <c r="J7" s="301">
        <v>3997</v>
      </c>
      <c r="K7" s="301">
        <v>3963</v>
      </c>
      <c r="L7" s="302">
        <v>3889</v>
      </c>
    </row>
    <row r="8" spans="1:12" x14ac:dyDescent="0.25">
      <c r="A8" s="297" t="s">
        <v>6</v>
      </c>
      <c r="B8" s="298"/>
      <c r="C8" s="303">
        <v>-0.70157855174141814</v>
      </c>
      <c r="D8" s="303">
        <v>-0.20186727226848347</v>
      </c>
      <c r="E8" s="303">
        <v>0.15170670037926676</v>
      </c>
      <c r="F8" s="303">
        <v>-5.0492299924261554E-2</v>
      </c>
      <c r="G8" s="303">
        <v>0.27784794139934327</v>
      </c>
      <c r="H8" s="303">
        <v>1.1838790931989924</v>
      </c>
      <c r="I8" s="303">
        <v>1.5434403783918347</v>
      </c>
      <c r="J8" s="303">
        <v>-2.0102966413336603</v>
      </c>
      <c r="K8" s="303">
        <v>-0.85063797848386291</v>
      </c>
      <c r="L8" s="304">
        <v>-1.8672722684834724</v>
      </c>
    </row>
    <row r="9" spans="1:12" x14ac:dyDescent="0.25">
      <c r="A9" s="295" t="s">
        <v>197</v>
      </c>
      <c r="B9" s="296" t="s">
        <v>100</v>
      </c>
      <c r="C9" s="301">
        <v>321.80675580722419</v>
      </c>
      <c r="D9" s="301">
        <v>319.90116408688368</v>
      </c>
      <c r="E9" s="301">
        <v>320.3401409541251</v>
      </c>
      <c r="F9" s="301">
        <v>328.20655647105497</v>
      </c>
      <c r="G9" s="301">
        <v>331.85878849925882</v>
      </c>
      <c r="H9" s="301">
        <v>352.66290194970242</v>
      </c>
      <c r="I9" s="301">
        <v>364.06712527892557</v>
      </c>
      <c r="J9" s="301">
        <v>387.49406534366938</v>
      </c>
      <c r="K9" s="301">
        <v>396.42458704404805</v>
      </c>
      <c r="L9" s="302">
        <v>412.02326753256239</v>
      </c>
    </row>
    <row r="10" spans="1:12" x14ac:dyDescent="0.25">
      <c r="A10" s="89" t="s">
        <v>6</v>
      </c>
      <c r="B10" s="297" t="s">
        <v>7</v>
      </c>
      <c r="C10" s="303">
        <v>4.3154028300605329</v>
      </c>
      <c r="D10" s="303">
        <v>-0.59215404460993826</v>
      </c>
      <c r="E10" s="303">
        <v>0.13722265390763155</v>
      </c>
      <c r="F10" s="303">
        <v>2.455644644938948</v>
      </c>
      <c r="G10" s="303">
        <v>1.1127846035354771</v>
      </c>
      <c r="H10" s="303">
        <v>6.2689656478662314</v>
      </c>
      <c r="I10" s="303">
        <v>3.233746239305213</v>
      </c>
      <c r="J10" s="303">
        <v>6.4347859057023005</v>
      </c>
      <c r="K10" s="303">
        <v>2.3046860582131012</v>
      </c>
      <c r="L10" s="304">
        <v>3.9348418333046364</v>
      </c>
    </row>
    <row r="11" spans="1:12" x14ac:dyDescent="0.25">
      <c r="A11" s="89"/>
      <c r="B11" s="297" t="s">
        <v>5</v>
      </c>
      <c r="C11" s="303">
        <v>6.4408398518188221</v>
      </c>
      <c r="D11" s="303">
        <v>3.1597671067526818</v>
      </c>
      <c r="E11" s="303">
        <v>2.690624359369437</v>
      </c>
      <c r="F11" s="303">
        <v>2.0743325075414845</v>
      </c>
      <c r="G11" s="303">
        <v>2.6788353599999937</v>
      </c>
      <c r="H11" s="303">
        <v>2.6745768199999986</v>
      </c>
      <c r="I11" s="303">
        <v>1.765930080000004</v>
      </c>
      <c r="J11" s="303">
        <v>1.8374690200000003</v>
      </c>
      <c r="K11" s="303">
        <v>1.1965812800000037</v>
      </c>
      <c r="L11" s="304">
        <v>2.7782913141290067</v>
      </c>
    </row>
    <row r="12" spans="1:12" x14ac:dyDescent="0.25">
      <c r="A12" s="299"/>
      <c r="B12" s="300" t="s">
        <v>4</v>
      </c>
      <c r="C12" s="305">
        <v>-1.9968247382463389</v>
      </c>
      <c r="D12" s="305">
        <v>-3.6370004087737273</v>
      </c>
      <c r="E12" s="305">
        <v>-2.4864993483008635</v>
      </c>
      <c r="F12" s="305">
        <v>0.37356319461534504</v>
      </c>
      <c r="G12" s="305">
        <v>-1.5251933380173499</v>
      </c>
      <c r="H12" s="305">
        <v>3.5007583563432476</v>
      </c>
      <c r="I12" s="305">
        <v>1.4423453489309734</v>
      </c>
      <c r="J12" s="305">
        <v>4.5143667944059329</v>
      </c>
      <c r="K12" s="305">
        <v>1.0950021870275384</v>
      </c>
      <c r="L12" s="141">
        <v>1.125286774461709</v>
      </c>
    </row>
    <row r="13" spans="1:12" x14ac:dyDescent="0.25">
      <c r="A13" s="2" t="s">
        <v>196</v>
      </c>
    </row>
    <row r="14" spans="1:12" x14ac:dyDescent="0.25">
      <c r="A14" s="2" t="s">
        <v>195</v>
      </c>
    </row>
    <row r="15" spans="1:12" x14ac:dyDescent="0.25">
      <c r="A15" s="3"/>
    </row>
  </sheetData>
  <mergeCells count="1">
    <mergeCell ref="A2:B2"/>
  </mergeCells>
  <pageMargins left="0.7" right="0.7" top="0.75" bottom="0.75" header="0.3" footer="0.3"/>
  <pageSetup paperSize="9" orientation="portrait"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workbookViewId="0">
      <selection activeCell="A2" sqref="A2"/>
    </sheetView>
  </sheetViews>
  <sheetFormatPr baseColWidth="10" defaultRowHeight="15" x14ac:dyDescent="0.25"/>
  <cols>
    <col min="1" max="1" width="7.5703125" style="1" customWidth="1"/>
    <col min="2" max="11" width="8.42578125" style="1" customWidth="1"/>
    <col min="12" max="16384" width="11.42578125" style="1"/>
  </cols>
  <sheetData>
    <row r="1" spans="1:11" x14ac:dyDescent="0.25">
      <c r="A1" s="25" t="s">
        <v>245</v>
      </c>
    </row>
    <row r="2" spans="1:11" x14ac:dyDescent="0.25">
      <c r="A2" s="41"/>
      <c r="K2" s="44" t="s">
        <v>12</v>
      </c>
    </row>
    <row r="3" spans="1:11" x14ac:dyDescent="0.25">
      <c r="A3" s="306"/>
      <c r="B3" s="82">
        <v>2007</v>
      </c>
      <c r="C3" s="82">
        <v>2008</v>
      </c>
      <c r="D3" s="82">
        <v>2009</v>
      </c>
      <c r="E3" s="82">
        <v>2010</v>
      </c>
      <c r="F3" s="82">
        <v>2011</v>
      </c>
      <c r="G3" s="82">
        <v>2012</v>
      </c>
      <c r="H3" s="82">
        <v>2013</v>
      </c>
      <c r="I3" s="82">
        <v>2014</v>
      </c>
      <c r="J3" s="82">
        <v>2015</v>
      </c>
      <c r="K3" s="82">
        <v>2016</v>
      </c>
    </row>
    <row r="4" spans="1:11" x14ac:dyDescent="0.25">
      <c r="A4" s="307" t="s">
        <v>4</v>
      </c>
      <c r="B4" s="308">
        <v>3.4240581068774034</v>
      </c>
      <c r="C4" s="308">
        <v>2.3333869436200638</v>
      </c>
      <c r="D4" s="308">
        <v>2.1056569552599047</v>
      </c>
      <c r="E4" s="308">
        <v>1.4194206934540876</v>
      </c>
      <c r="F4" s="308">
        <v>3.1694775225906469</v>
      </c>
      <c r="G4" s="308">
        <v>-1.3260150438324181</v>
      </c>
      <c r="H4" s="308">
        <v>0.12666601457103077</v>
      </c>
      <c r="I4" s="308">
        <v>-0.56613709561023073</v>
      </c>
      <c r="J4" s="308">
        <v>-2.2290675325808973E-2</v>
      </c>
      <c r="K4" s="309">
        <v>3.6435439088391863</v>
      </c>
    </row>
    <row r="5" spans="1:11" x14ac:dyDescent="0.25">
      <c r="A5" s="2" t="s">
        <v>0</v>
      </c>
    </row>
  </sheetData>
  <pageMargins left="0.7" right="0.7" top="0.75" bottom="0.75" header="0.3" footer="0.3"/>
  <pageSetup paperSize="0" orientation="portrait" horizontalDpi="0" verticalDpi="0" copie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workbookViewId="0">
      <selection activeCell="G14" sqref="G14"/>
    </sheetView>
  </sheetViews>
  <sheetFormatPr baseColWidth="10" defaultRowHeight="15" x14ac:dyDescent="0.25"/>
  <cols>
    <col min="1" max="1" width="29.42578125" style="1" customWidth="1"/>
    <col min="2" max="6" width="6.7109375" style="1" customWidth="1"/>
    <col min="7" max="16384" width="11.42578125" style="1"/>
  </cols>
  <sheetData>
    <row r="1" spans="1:11" x14ac:dyDescent="0.25">
      <c r="A1" s="25" t="s">
        <v>202</v>
      </c>
    </row>
    <row r="2" spans="1:11" x14ac:dyDescent="0.25">
      <c r="A2" s="310"/>
      <c r="B2" s="82">
        <v>2007</v>
      </c>
      <c r="C2" s="82">
        <v>2008</v>
      </c>
      <c r="D2" s="82">
        <v>2009</v>
      </c>
      <c r="E2" s="82">
        <v>2010</v>
      </c>
      <c r="F2" s="82">
        <v>2011</v>
      </c>
      <c r="G2" s="311">
        <v>2012</v>
      </c>
      <c r="H2" s="82">
        <v>2013</v>
      </c>
      <c r="I2" s="82">
        <v>2014</v>
      </c>
      <c r="J2" s="82">
        <v>2015</v>
      </c>
      <c r="K2" s="82">
        <v>2016</v>
      </c>
    </row>
    <row r="3" spans="1:11" x14ac:dyDescent="0.25">
      <c r="A3" s="312" t="s">
        <v>291</v>
      </c>
      <c r="B3" s="313">
        <v>-1.9968247382463389</v>
      </c>
      <c r="C3" s="313">
        <v>-3.6370004087737273</v>
      </c>
      <c r="D3" s="313">
        <v>-2.4864993483008635</v>
      </c>
      <c r="E3" s="313">
        <v>0.37356319461534504</v>
      </c>
      <c r="F3" s="314">
        <v>-1.5251933380173499</v>
      </c>
      <c r="G3" s="313">
        <v>3.5007583563432476</v>
      </c>
      <c r="H3" s="313">
        <v>1.4423453489309734</v>
      </c>
      <c r="I3" s="313">
        <v>4.5143667944059329</v>
      </c>
      <c r="J3" s="313">
        <v>1.0950021870275384</v>
      </c>
      <c r="K3" s="313">
        <v>1.125286774461709</v>
      </c>
    </row>
    <row r="4" spans="1:11" x14ac:dyDescent="0.25">
      <c r="A4" s="315" t="s">
        <v>292</v>
      </c>
      <c r="B4" s="316">
        <v>495</v>
      </c>
      <c r="C4" s="316">
        <v>492.33100000000002</v>
      </c>
      <c r="D4" s="316">
        <v>489.72300000000001</v>
      </c>
      <c r="E4" s="316">
        <v>510.83499999999998</v>
      </c>
      <c r="F4" s="317">
        <v>516.24599999999998</v>
      </c>
      <c r="G4" s="316">
        <v>526.06299999999999</v>
      </c>
      <c r="H4" s="316">
        <v>541.351</v>
      </c>
      <c r="I4" s="316">
        <v>549.65499999999997</v>
      </c>
      <c r="J4" s="316">
        <v>563.25300000000004</v>
      </c>
      <c r="K4" s="316">
        <v>588.20799999999997</v>
      </c>
    </row>
    <row r="5" spans="1:11" x14ac:dyDescent="0.25">
      <c r="A5" s="40" t="s">
        <v>246</v>
      </c>
    </row>
  </sheetData>
  <pageMargins left="0.7" right="0.7" top="0.75" bottom="0.75" header="0.3" footer="0.3"/>
  <pageSetup paperSize="0" orientation="portrait" horizontalDpi="0" verticalDpi="0" copie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E6" sqref="E6"/>
    </sheetView>
  </sheetViews>
  <sheetFormatPr baseColWidth="10" defaultRowHeight="15" x14ac:dyDescent="0.25"/>
  <cols>
    <col min="1" max="1" width="29.42578125" style="1" customWidth="1"/>
    <col min="2" max="2" width="10" style="1" customWidth="1"/>
    <col min="3" max="16384" width="11.42578125" style="1"/>
  </cols>
  <sheetData>
    <row r="1" spans="1:3" x14ac:dyDescent="0.25">
      <c r="A1" s="25" t="s">
        <v>247</v>
      </c>
    </row>
    <row r="2" spans="1:3" ht="25.5" customHeight="1" x14ac:dyDescent="0.25">
      <c r="A2" s="81"/>
      <c r="B2" s="387" t="s">
        <v>201</v>
      </c>
      <c r="C2" s="388"/>
    </row>
    <row r="3" spans="1:3" x14ac:dyDescent="0.25">
      <c r="B3" s="329">
        <v>2016</v>
      </c>
      <c r="C3" s="330">
        <v>2015</v>
      </c>
    </row>
    <row r="4" spans="1:3" x14ac:dyDescent="0.25">
      <c r="A4" s="318" t="s">
        <v>194</v>
      </c>
      <c r="B4" s="319">
        <v>30.780999999999999</v>
      </c>
      <c r="C4" s="320">
        <v>29.678000000000001</v>
      </c>
    </row>
    <row r="5" spans="1:3" x14ac:dyDescent="0.25">
      <c r="A5" s="321" t="s">
        <v>208</v>
      </c>
      <c r="B5" s="322">
        <v>13.959</v>
      </c>
      <c r="C5" s="323">
        <v>13.571</v>
      </c>
    </row>
    <row r="6" spans="1:3" x14ac:dyDescent="0.25">
      <c r="A6" s="321" t="s">
        <v>207</v>
      </c>
      <c r="B6" s="322">
        <v>19.789000000000001</v>
      </c>
      <c r="C6" s="323">
        <v>18.933</v>
      </c>
    </row>
    <row r="7" spans="1:3" x14ac:dyDescent="0.25">
      <c r="A7" s="324" t="s">
        <v>206</v>
      </c>
      <c r="B7" s="325">
        <v>19.053999999999998</v>
      </c>
      <c r="C7" s="323">
        <v>18.86</v>
      </c>
    </row>
    <row r="8" spans="1:3" x14ac:dyDescent="0.25">
      <c r="A8" s="321" t="s">
        <v>205</v>
      </c>
      <c r="B8" s="322">
        <v>44.762</v>
      </c>
      <c r="C8" s="323">
        <v>44.113999999999997</v>
      </c>
    </row>
    <row r="9" spans="1:3" x14ac:dyDescent="0.25">
      <c r="A9" s="326" t="s">
        <v>204</v>
      </c>
      <c r="B9" s="327">
        <v>460.32900000000001</v>
      </c>
      <c r="C9" s="328">
        <v>438.09699999999998</v>
      </c>
    </row>
    <row r="10" spans="1:3" x14ac:dyDescent="0.25">
      <c r="A10" s="80" t="s">
        <v>203</v>
      </c>
    </row>
  </sheetData>
  <mergeCells count="1">
    <mergeCell ref="B2:C2"/>
  </mergeCells>
  <pageMargins left="0.7" right="0.7" top="0.75" bottom="0.75" header="0.3" footer="0.3"/>
  <pageSetup paperSize="0" orientation="portrait" horizontalDpi="0" verticalDpi="0" copie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J10" sqref="J10"/>
    </sheetView>
  </sheetViews>
  <sheetFormatPr baseColWidth="10" defaultRowHeight="15" x14ac:dyDescent="0.25"/>
  <cols>
    <col min="1" max="1" width="23.85546875" style="1" customWidth="1"/>
    <col min="2" max="2" width="13.85546875" style="1" bestFit="1" customWidth="1"/>
    <col min="3" max="3" width="7.140625" style="1" customWidth="1"/>
    <col min="4" max="16384" width="11.42578125" style="1"/>
  </cols>
  <sheetData>
    <row r="1" spans="1:3" x14ac:dyDescent="0.25">
      <c r="A1" s="25" t="s">
        <v>251</v>
      </c>
    </row>
    <row r="2" spans="1:3" x14ac:dyDescent="0.25">
      <c r="A2" s="158" t="s">
        <v>84</v>
      </c>
      <c r="B2" s="158" t="s">
        <v>209</v>
      </c>
      <c r="C2" s="158" t="s">
        <v>250</v>
      </c>
    </row>
    <row r="3" spans="1:3" x14ac:dyDescent="0.25">
      <c r="A3" s="331" t="s">
        <v>248</v>
      </c>
      <c r="B3" s="332">
        <v>145767</v>
      </c>
      <c r="C3" s="271">
        <v>5.2256583506583576E-2</v>
      </c>
    </row>
    <row r="4" spans="1:3" x14ac:dyDescent="0.25">
      <c r="A4" s="333" t="s">
        <v>225</v>
      </c>
      <c r="B4" s="334">
        <v>185888</v>
      </c>
      <c r="C4" s="275">
        <v>3.7668862342302045E-2</v>
      </c>
    </row>
    <row r="5" spans="1:3" x14ac:dyDescent="0.25">
      <c r="A5" s="333" t="s">
        <v>81</v>
      </c>
      <c r="B5" s="334">
        <v>128442</v>
      </c>
      <c r="C5" s="275">
        <v>3.6759008136381333E-2</v>
      </c>
    </row>
    <row r="6" spans="1:3" x14ac:dyDescent="0.25">
      <c r="A6" s="333" t="s">
        <v>222</v>
      </c>
      <c r="B6" s="334">
        <v>43448</v>
      </c>
      <c r="C6" s="275">
        <v>3.7663299180817233E-2</v>
      </c>
    </row>
    <row r="7" spans="1:3" x14ac:dyDescent="0.25">
      <c r="A7" s="333" t="s">
        <v>80</v>
      </c>
      <c r="B7" s="334">
        <v>15462</v>
      </c>
      <c r="C7" s="275">
        <v>7.1814778871482021E-2</v>
      </c>
    </row>
    <row r="8" spans="1:3" x14ac:dyDescent="0.25">
      <c r="A8" s="333" t="s">
        <v>78</v>
      </c>
      <c r="B8" s="334">
        <v>0</v>
      </c>
      <c r="C8" s="275" t="s">
        <v>252</v>
      </c>
    </row>
    <row r="9" spans="1:3" x14ac:dyDescent="0.25">
      <c r="A9" s="333" t="s">
        <v>68</v>
      </c>
      <c r="B9" s="334">
        <v>0</v>
      </c>
      <c r="C9" s="275" t="s">
        <v>252</v>
      </c>
    </row>
    <row r="10" spans="1:3" x14ac:dyDescent="0.25">
      <c r="A10" s="333" t="s">
        <v>249</v>
      </c>
      <c r="B10" s="334">
        <v>9667</v>
      </c>
      <c r="C10" s="275">
        <v>6.6762304127124361E-2</v>
      </c>
    </row>
    <row r="11" spans="1:3" x14ac:dyDescent="0.25">
      <c r="A11" s="333" t="s">
        <v>67</v>
      </c>
      <c r="B11" s="334">
        <v>46048</v>
      </c>
      <c r="C11" s="275">
        <v>5.5614139654302841E-2</v>
      </c>
    </row>
    <row r="12" spans="1:3" x14ac:dyDescent="0.25">
      <c r="A12" s="333" t="s">
        <v>69</v>
      </c>
      <c r="B12" s="334">
        <v>12545</v>
      </c>
      <c r="C12" s="275">
        <v>6.5754821170673772E-2</v>
      </c>
    </row>
    <row r="13" spans="1:3" x14ac:dyDescent="0.25">
      <c r="A13" s="333" t="s">
        <v>79</v>
      </c>
      <c r="B13" s="334">
        <v>0</v>
      </c>
      <c r="C13" s="275" t="s">
        <v>252</v>
      </c>
    </row>
    <row r="14" spans="1:3" x14ac:dyDescent="0.25">
      <c r="A14" s="333" t="s">
        <v>75</v>
      </c>
      <c r="B14" s="334">
        <v>0</v>
      </c>
      <c r="C14" s="275" t="s">
        <v>252</v>
      </c>
    </row>
    <row r="15" spans="1:3" x14ac:dyDescent="0.25">
      <c r="A15" s="333" t="s">
        <v>74</v>
      </c>
      <c r="B15" s="334">
        <v>443</v>
      </c>
      <c r="C15" s="275">
        <v>-4.7311827956989294E-2</v>
      </c>
    </row>
    <row r="16" spans="1:3" x14ac:dyDescent="0.25">
      <c r="A16" s="333" t="s">
        <v>73</v>
      </c>
      <c r="B16" s="334">
        <v>498</v>
      </c>
      <c r="C16" s="275">
        <v>3.7500000000000089E-2</v>
      </c>
    </row>
    <row r="17" spans="1:3" x14ac:dyDescent="0.25">
      <c r="A17" s="333" t="s">
        <v>77</v>
      </c>
      <c r="B17" s="334">
        <v>0</v>
      </c>
      <c r="C17" s="275" t="s">
        <v>252</v>
      </c>
    </row>
    <row r="18" spans="1:3" x14ac:dyDescent="0.25">
      <c r="A18" s="333" t="s">
        <v>71</v>
      </c>
      <c r="B18" s="334">
        <v>0</v>
      </c>
      <c r="C18" s="275" t="s">
        <v>252</v>
      </c>
    </row>
    <row r="19" spans="1:3" x14ac:dyDescent="0.25">
      <c r="A19" s="333" t="s">
        <v>70</v>
      </c>
      <c r="B19" s="334">
        <v>0</v>
      </c>
      <c r="C19" s="275" t="s">
        <v>252</v>
      </c>
    </row>
    <row r="20" spans="1:3" x14ac:dyDescent="0.25">
      <c r="A20" s="335" t="s">
        <v>76</v>
      </c>
      <c r="B20" s="336">
        <v>0</v>
      </c>
      <c r="C20" s="278" t="s">
        <v>252</v>
      </c>
    </row>
    <row r="21" spans="1:3" x14ac:dyDescent="0.25">
      <c r="A21" s="80" t="s">
        <v>203</v>
      </c>
    </row>
  </sheetData>
  <pageMargins left="0.7" right="0.7" top="0.75" bottom="0.75" header="0.3" footer="0.3"/>
  <pageSetup paperSize="0" orientation="portrait" horizontalDpi="0" verticalDpi="0" copie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F26" sqref="F26"/>
    </sheetView>
  </sheetViews>
  <sheetFormatPr baseColWidth="10" defaultRowHeight="15" x14ac:dyDescent="0.25"/>
  <cols>
    <col min="1" max="1" width="6" style="1" customWidth="1"/>
    <col min="2" max="7" width="12.85546875" style="1" customWidth="1"/>
    <col min="8" max="16384" width="11.42578125" style="1"/>
  </cols>
  <sheetData>
    <row r="1" spans="1:7" x14ac:dyDescent="0.25">
      <c r="A1" s="25" t="s">
        <v>33</v>
      </c>
    </row>
    <row r="2" spans="1:7" x14ac:dyDescent="0.25">
      <c r="A2" s="35"/>
      <c r="G2" s="20" t="s">
        <v>32</v>
      </c>
    </row>
    <row r="3" spans="1:7" ht="51" x14ac:dyDescent="0.25">
      <c r="A3" s="34"/>
      <c r="B3" s="33" t="s">
        <v>31</v>
      </c>
      <c r="C3" s="32" t="s">
        <v>30</v>
      </c>
      <c r="D3" s="32" t="s">
        <v>29</v>
      </c>
      <c r="E3" s="32" t="s">
        <v>28</v>
      </c>
      <c r="F3" s="32" t="s">
        <v>27</v>
      </c>
      <c r="G3" s="32" t="s">
        <v>253</v>
      </c>
    </row>
    <row r="4" spans="1:7" x14ac:dyDescent="0.25">
      <c r="A4" s="31">
        <v>2006</v>
      </c>
      <c r="B4" s="29">
        <v>5454.2265503641356</v>
      </c>
      <c r="C4" s="29">
        <v>275.27889025466726</v>
      </c>
      <c r="D4" s="29">
        <v>295.39649942496021</v>
      </c>
      <c r="E4" s="29">
        <v>38.127360894257187</v>
      </c>
      <c r="F4" s="29">
        <v>215.51975701981198</v>
      </c>
      <c r="G4" s="29">
        <v>156.40074397844774</v>
      </c>
    </row>
    <row r="5" spans="1:7" x14ac:dyDescent="0.25">
      <c r="A5" s="30">
        <v>2007</v>
      </c>
      <c r="B5" s="29">
        <v>5721.4198286999999</v>
      </c>
      <c r="C5" s="29">
        <v>269.44723950000002</v>
      </c>
      <c r="D5" s="29">
        <v>305.39856493000002</v>
      </c>
      <c r="E5" s="29">
        <v>38.682472189999999</v>
      </c>
      <c r="F5" s="29">
        <v>236.01302863999999</v>
      </c>
      <c r="G5" s="29">
        <v>160.31629816399999</v>
      </c>
    </row>
    <row r="6" spans="1:7" x14ac:dyDescent="0.25">
      <c r="A6" s="30">
        <v>2008</v>
      </c>
      <c r="B6" s="29">
        <v>5792.9520583999993</v>
      </c>
      <c r="C6" s="29">
        <v>258.56770670000077</v>
      </c>
      <c r="D6" s="29">
        <v>327.33819092000005</v>
      </c>
      <c r="E6" s="29">
        <v>39.431565190000001</v>
      </c>
      <c r="F6" s="29">
        <v>254.99726611000003</v>
      </c>
      <c r="G6" s="29">
        <v>162.02999524099999</v>
      </c>
    </row>
    <row r="7" spans="1:7" x14ac:dyDescent="0.25">
      <c r="A7" s="30">
        <v>2009</v>
      </c>
      <c r="B7" s="29">
        <v>5863.3934976</v>
      </c>
      <c r="C7" s="29">
        <v>258.1943378999996</v>
      </c>
      <c r="D7" s="29">
        <v>342.90833130999999</v>
      </c>
      <c r="E7" s="29">
        <v>39.669884610000011</v>
      </c>
      <c r="F7" s="29">
        <v>264.53454328999999</v>
      </c>
      <c r="G7" s="29">
        <v>162.94364476000001</v>
      </c>
    </row>
    <row r="8" spans="1:7" x14ac:dyDescent="0.25">
      <c r="A8" s="30">
        <v>2010</v>
      </c>
      <c r="B8" s="29">
        <v>5680.5889719999996</v>
      </c>
      <c r="C8" s="29">
        <v>260.48646860000036</v>
      </c>
      <c r="D8" s="29">
        <v>359.88038</v>
      </c>
      <c r="E8" s="29">
        <v>40.768768899999976</v>
      </c>
      <c r="F8" s="29">
        <v>286.64176700000002</v>
      </c>
      <c r="G8" s="29">
        <v>161.00345290000001</v>
      </c>
    </row>
    <row r="9" spans="1:7" x14ac:dyDescent="0.25">
      <c r="A9" s="30">
        <v>2011</v>
      </c>
      <c r="B9" s="29">
        <v>5976.4347007248998</v>
      </c>
      <c r="C9" s="29">
        <v>246.4520702751006</v>
      </c>
      <c r="D9" s="29">
        <v>377.04668593251</v>
      </c>
      <c r="E9" s="29">
        <v>41.280807327489981</v>
      </c>
      <c r="F9" s="29">
        <v>292.37707999999998</v>
      </c>
      <c r="G9" s="29">
        <v>179.44348949532497</v>
      </c>
    </row>
    <row r="10" spans="1:7" x14ac:dyDescent="0.25">
      <c r="A10" s="30">
        <v>2012</v>
      </c>
      <c r="B10" s="29">
        <v>5866.4758627141</v>
      </c>
      <c r="C10" s="29">
        <v>236.19416558590001</v>
      </c>
      <c r="D10" s="29">
        <v>389.18570845613004</v>
      </c>
      <c r="E10" s="29">
        <v>40.454595223869944</v>
      </c>
      <c r="F10" s="29">
        <v>296.69868467000003</v>
      </c>
      <c r="G10" s="29">
        <v>423.17467794048599</v>
      </c>
    </row>
    <row r="11" spans="1:7" x14ac:dyDescent="0.25">
      <c r="A11" s="30">
        <v>2013</v>
      </c>
      <c r="B11" s="29">
        <v>5883.5921701386005</v>
      </c>
      <c r="C11" s="29">
        <v>230.11581266140001</v>
      </c>
      <c r="D11" s="29">
        <v>403.19009946208001</v>
      </c>
      <c r="E11" s="29">
        <v>39.821816217920002</v>
      </c>
      <c r="F11" s="29">
        <v>356.81410599999998</v>
      </c>
      <c r="G11" s="29">
        <v>469.66867628087999</v>
      </c>
    </row>
    <row r="12" spans="1:7" x14ac:dyDescent="0.25">
      <c r="A12" s="30">
        <v>2014</v>
      </c>
      <c r="B12" s="29">
        <v>5814.5059519276001</v>
      </c>
      <c r="C12" s="29">
        <v>217.38931177239991</v>
      </c>
      <c r="D12" s="29">
        <v>435.10322677302997</v>
      </c>
      <c r="E12" s="29">
        <v>39.154676346970021</v>
      </c>
      <c r="F12" s="29">
        <v>462.34079775999999</v>
      </c>
      <c r="G12" s="29">
        <v>438.76952689954999</v>
      </c>
    </row>
    <row r="13" spans="1:7" x14ac:dyDescent="0.25">
      <c r="A13" s="30">
        <v>2015</v>
      </c>
      <c r="B13" s="29">
        <v>5940.3532558212</v>
      </c>
      <c r="C13" s="29">
        <v>208.05955347879981</v>
      </c>
      <c r="D13" s="29">
        <v>450.29543871406003</v>
      </c>
      <c r="E13" s="29">
        <v>37.99167620594001</v>
      </c>
      <c r="F13" s="29">
        <v>309.12927999999999</v>
      </c>
      <c r="G13" s="29">
        <v>602.12818919676999</v>
      </c>
    </row>
    <row r="14" spans="1:7" x14ac:dyDescent="0.25">
      <c r="A14" s="30">
        <v>2016</v>
      </c>
      <c r="B14" s="29">
        <v>5944.6093533591002</v>
      </c>
      <c r="C14" s="29">
        <v>201.12773714089968</v>
      </c>
      <c r="D14" s="29">
        <v>469.25409339746</v>
      </c>
      <c r="E14" s="29">
        <v>37.367650692539989</v>
      </c>
      <c r="F14" s="29">
        <v>324.67915499999998</v>
      </c>
      <c r="G14" s="29">
        <v>635.83924551511996</v>
      </c>
    </row>
    <row r="15" spans="1:7" x14ac:dyDescent="0.25">
      <c r="A15" s="2" t="s">
        <v>26</v>
      </c>
    </row>
    <row r="16" spans="1:7" x14ac:dyDescent="0.25">
      <c r="A16" s="2" t="s">
        <v>25</v>
      </c>
    </row>
  </sheetData>
  <pageMargins left="0.7" right="0.7" top="0.75" bottom="0.75" header="0.3" footer="0.3"/>
  <pageSetup paperSize="0" orientation="portrait"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election activeCell="M8" sqref="M8"/>
    </sheetView>
  </sheetViews>
  <sheetFormatPr baseColWidth="10" defaultRowHeight="15" x14ac:dyDescent="0.25"/>
  <cols>
    <col min="1" max="1" width="11" style="1" customWidth="1"/>
    <col min="2" max="2" width="15.5703125" style="1" customWidth="1"/>
    <col min="3" max="10" width="8.140625" style="1" customWidth="1"/>
    <col min="11" max="12" width="9.42578125" style="1" customWidth="1"/>
    <col min="13" max="16384" width="11.42578125" style="1"/>
  </cols>
  <sheetData>
    <row r="1" spans="1:13" x14ac:dyDescent="0.25">
      <c r="A1" s="18" t="s">
        <v>39</v>
      </c>
    </row>
    <row r="2" spans="1:13" ht="16.5" customHeight="1" x14ac:dyDescent="0.25">
      <c r="A2" s="17"/>
      <c r="B2" s="16"/>
      <c r="C2" s="15">
        <v>2006</v>
      </c>
      <c r="D2" s="15">
        <v>2007</v>
      </c>
      <c r="E2" s="15">
        <v>2008</v>
      </c>
      <c r="F2" s="15">
        <v>2009</v>
      </c>
      <c r="G2" s="15">
        <v>2010</v>
      </c>
      <c r="H2" s="15">
        <v>2011</v>
      </c>
      <c r="I2" s="15">
        <v>2012</v>
      </c>
      <c r="J2" s="15">
        <v>2013</v>
      </c>
      <c r="K2" s="15">
        <v>2014</v>
      </c>
      <c r="L2" s="15">
        <v>2015</v>
      </c>
      <c r="M2" s="15">
        <v>2016</v>
      </c>
    </row>
    <row r="3" spans="1:13" x14ac:dyDescent="0.25">
      <c r="A3" s="14" t="s">
        <v>8</v>
      </c>
      <c r="B3" s="13"/>
      <c r="C3" s="13">
        <v>8964.5075083626634</v>
      </c>
      <c r="D3" s="13">
        <v>9310.4412719982611</v>
      </c>
      <c r="E3" s="13">
        <v>9519.8672761734779</v>
      </c>
      <c r="F3" s="13">
        <v>9798.2491964010915</v>
      </c>
      <c r="G3" s="13">
        <v>9854.5549919479326</v>
      </c>
      <c r="H3" s="13">
        <v>10174.695181923073</v>
      </c>
      <c r="I3" s="13">
        <v>10334.321425676002</v>
      </c>
      <c r="J3" s="13">
        <v>10541.618159945117</v>
      </c>
      <c r="K3" s="13">
        <v>10828.72341015271</v>
      </c>
      <c r="L3" s="13">
        <v>11108.314639144004</v>
      </c>
      <c r="M3" s="13">
        <v>11519.970418022216</v>
      </c>
    </row>
    <row r="4" spans="1:13" x14ac:dyDescent="0.25">
      <c r="A4" s="12" t="s">
        <v>38</v>
      </c>
      <c r="B4" s="9" t="s">
        <v>7</v>
      </c>
      <c r="C4" s="8">
        <v>4.5033712817561744</v>
      </c>
      <c r="D4" s="8">
        <v>3.8589265870198508</v>
      </c>
      <c r="E4" s="8">
        <v>2.2493671143716698</v>
      </c>
      <c r="F4" s="8">
        <v>2.9242206025745121</v>
      </c>
      <c r="G4" s="8">
        <v>0.57465159762952744</v>
      </c>
      <c r="H4" s="8">
        <v>3.2486519202208797</v>
      </c>
      <c r="I4" s="8">
        <v>1.5688552914737919</v>
      </c>
      <c r="J4" s="8">
        <v>2.0059056200253167</v>
      </c>
      <c r="K4" s="8">
        <v>2.7235405973866866</v>
      </c>
      <c r="L4" s="8">
        <v>2.581940810577521</v>
      </c>
      <c r="M4" s="8">
        <v>3.7058347035616057</v>
      </c>
    </row>
    <row r="5" spans="1:13" x14ac:dyDescent="0.25">
      <c r="A5" s="11"/>
      <c r="B5" s="9" t="s">
        <v>5</v>
      </c>
      <c r="C5" s="8">
        <v>4.2576110423028695</v>
      </c>
      <c r="D5" s="8">
        <v>3.0005613652487284</v>
      </c>
      <c r="E5" s="8">
        <v>1.5064677464314116</v>
      </c>
      <c r="F5" s="8">
        <v>0.18569136153516297</v>
      </c>
      <c r="G5" s="8">
        <v>0.34118542340942781</v>
      </c>
      <c r="H5" s="8">
        <v>2.0502677000000062</v>
      </c>
      <c r="I5" s="8">
        <v>0.49535790999999563</v>
      </c>
      <c r="J5" s="8">
        <v>0.11760083000000066</v>
      </c>
      <c r="K5" s="8">
        <v>0.16932122000000049</v>
      </c>
      <c r="L5" s="8">
        <v>0.50632645999999681</v>
      </c>
      <c r="M5" s="8">
        <v>0.2626339275499987</v>
      </c>
    </row>
    <row r="6" spans="1:13" x14ac:dyDescent="0.25">
      <c r="A6" s="10"/>
      <c r="B6" s="9" t="s">
        <v>4</v>
      </c>
      <c r="C6" s="8">
        <v>0.2357240272401695</v>
      </c>
      <c r="D6" s="8">
        <v>0.83335975104765758</v>
      </c>
      <c r="E6" s="8">
        <v>0.73187392334057577</v>
      </c>
      <c r="F6" s="8">
        <v>2.733453454103496</v>
      </c>
      <c r="G6" s="8">
        <v>0.23267233014534483</v>
      </c>
      <c r="H6" s="8">
        <v>1.1743077673679325</v>
      </c>
      <c r="I6" s="8">
        <v>1.0682059388605669</v>
      </c>
      <c r="J6" s="8">
        <v>1.8860867363688305</v>
      </c>
      <c r="K6" s="8">
        <v>2.5499018524612893</v>
      </c>
      <c r="L6" s="8">
        <v>2.0651579096402362</v>
      </c>
      <c r="M6" s="8">
        <v>3.4341814503892509</v>
      </c>
    </row>
    <row r="7" spans="1:13" x14ac:dyDescent="0.25">
      <c r="A7" s="7" t="s">
        <v>37</v>
      </c>
      <c r="B7" s="6"/>
      <c r="C7" s="5"/>
      <c r="D7" s="5"/>
      <c r="E7" s="5"/>
      <c r="F7" s="5"/>
      <c r="G7" s="5"/>
      <c r="H7" s="5"/>
      <c r="I7" s="4">
        <v>31.47741326318021</v>
      </c>
      <c r="J7" s="4">
        <v>35.430991729472169</v>
      </c>
      <c r="K7" s="4">
        <v>37.279996202815084</v>
      </c>
      <c r="L7" s="4">
        <v>33.929420840761964</v>
      </c>
      <c r="M7" s="4">
        <v>33.92215738550567</v>
      </c>
    </row>
    <row r="8" spans="1:13" x14ac:dyDescent="0.25">
      <c r="A8" s="2" t="s">
        <v>36</v>
      </c>
    </row>
    <row r="9" spans="1:13" x14ac:dyDescent="0.25">
      <c r="A9" s="3" t="s">
        <v>35</v>
      </c>
    </row>
    <row r="10" spans="1:13" x14ac:dyDescent="0.25">
      <c r="A10" s="2" t="s">
        <v>34</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workbookViewId="0">
      <selection activeCell="H34" sqref="H34"/>
    </sheetView>
  </sheetViews>
  <sheetFormatPr baseColWidth="10" defaultRowHeight="15" x14ac:dyDescent="0.25"/>
  <cols>
    <col min="1" max="1" width="33.5703125" style="1" customWidth="1"/>
    <col min="2" max="7" width="7.42578125" style="1" customWidth="1"/>
    <col min="8" max="16384" width="11.42578125" style="1"/>
  </cols>
  <sheetData>
    <row r="1" spans="1:12" x14ac:dyDescent="0.25">
      <c r="A1" s="25" t="s">
        <v>41</v>
      </c>
    </row>
    <row r="2" spans="1:12" x14ac:dyDescent="0.25">
      <c r="A2" s="21"/>
      <c r="G2" s="20"/>
      <c r="L2" s="1" t="s">
        <v>12</v>
      </c>
    </row>
    <row r="3" spans="1:12" x14ac:dyDescent="0.25">
      <c r="A3" s="17"/>
      <c r="B3" s="23">
        <v>2006</v>
      </c>
      <c r="C3" s="23">
        <v>2007</v>
      </c>
      <c r="D3" s="23">
        <v>2008</v>
      </c>
      <c r="E3" s="23">
        <v>2009</v>
      </c>
      <c r="F3" s="23">
        <v>2010</v>
      </c>
      <c r="G3" s="23">
        <v>2011</v>
      </c>
      <c r="H3" s="23">
        <v>2012</v>
      </c>
      <c r="I3" s="23">
        <v>2013</v>
      </c>
      <c r="J3" s="23">
        <v>2014</v>
      </c>
      <c r="K3" s="23">
        <v>2015</v>
      </c>
      <c r="L3" s="23">
        <v>2016</v>
      </c>
    </row>
    <row r="4" spans="1:12" x14ac:dyDescent="0.25">
      <c r="A4" s="28" t="s">
        <v>22</v>
      </c>
      <c r="B4" s="27">
        <v>5.3511085057631469</v>
      </c>
      <c r="C4" s="27">
        <v>3.326794574513281</v>
      </c>
      <c r="D4" s="27">
        <v>2.7565795020116468</v>
      </c>
      <c r="E4" s="27">
        <v>1.5867275704733341</v>
      </c>
      <c r="F4" s="27">
        <v>2.4295937849212468</v>
      </c>
      <c r="G4" s="27">
        <v>3.5945939993720755</v>
      </c>
      <c r="H4" s="27">
        <v>1.7391375576194301</v>
      </c>
      <c r="I4" s="27">
        <v>3.3468256127890061</v>
      </c>
      <c r="J4" s="27">
        <v>3.3886321809305509</v>
      </c>
      <c r="K4" s="27">
        <v>4.830125327608914</v>
      </c>
      <c r="L4" s="27">
        <v>3.9350804928182992</v>
      </c>
    </row>
    <row r="5" spans="1:12" x14ac:dyDescent="0.25">
      <c r="A5" s="28" t="s">
        <v>23</v>
      </c>
      <c r="B5" s="27">
        <v>5.3511085057631469</v>
      </c>
      <c r="C5" s="27">
        <v>3.326794574513281</v>
      </c>
      <c r="D5" s="27">
        <v>2.7565795020116468</v>
      </c>
      <c r="E5" s="27">
        <v>1.5867275704733341</v>
      </c>
      <c r="F5" s="27">
        <v>2.4295937849212468</v>
      </c>
      <c r="G5" s="27">
        <v>3.5945939993720755</v>
      </c>
      <c r="H5" s="27">
        <v>2.147691949194952</v>
      </c>
      <c r="I5" s="27">
        <v>3.3268946303757652</v>
      </c>
      <c r="J5" s="27">
        <v>3.3922690338278327</v>
      </c>
      <c r="K5" s="27">
        <v>4.7509827596621035</v>
      </c>
      <c r="L5" s="27">
        <v>3.9229213425069354</v>
      </c>
    </row>
    <row r="6" spans="1:12" x14ac:dyDescent="0.25">
      <c r="A6" s="9" t="s">
        <v>40</v>
      </c>
      <c r="B6" s="27">
        <v>12.210127335152787</v>
      </c>
      <c r="C6" s="27">
        <v>6.2414195573620157</v>
      </c>
      <c r="D6" s="26">
        <v>2.7140316232148853</v>
      </c>
      <c r="E6" s="26">
        <v>4.2414366340511211</v>
      </c>
      <c r="F6" s="26">
        <v>5.5677778976384262</v>
      </c>
      <c r="G6" s="26">
        <v>5.634722127952041</v>
      </c>
      <c r="H6" s="26">
        <v>1.7142117959747738</v>
      </c>
      <c r="I6" s="26">
        <v>3.1931058246687849</v>
      </c>
      <c r="J6" s="26">
        <v>2.5569275889593346</v>
      </c>
      <c r="K6" s="26">
        <v>2.7614571524665177</v>
      </c>
      <c r="L6" s="26">
        <v>1.8584026253111396</v>
      </c>
    </row>
    <row r="7" spans="1:12" x14ac:dyDescent="0.25">
      <c r="A7" s="2" t="s">
        <v>20</v>
      </c>
    </row>
    <row r="8" spans="1:12" x14ac:dyDescent="0.25">
      <c r="A8" s="2" t="s">
        <v>254</v>
      </c>
    </row>
  </sheetData>
  <pageMargins left="0.7" right="0.7" top="0.75" bottom="0.75" header="0.3" footer="0.3"/>
  <pageSetup paperSize="0" orientation="portrait"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selection activeCell="E24" sqref="E24"/>
    </sheetView>
  </sheetViews>
  <sheetFormatPr baseColWidth="10" defaultRowHeight="15" x14ac:dyDescent="0.25"/>
  <cols>
    <col min="1" max="1" width="21.28515625" style="1" customWidth="1"/>
    <col min="2" max="11" width="7.42578125" style="1" customWidth="1"/>
    <col min="12" max="16384" width="11.42578125" style="1"/>
  </cols>
  <sheetData>
    <row r="1" spans="1:12" x14ac:dyDescent="0.25">
      <c r="A1" s="25" t="s">
        <v>46</v>
      </c>
    </row>
    <row r="2" spans="1:12" x14ac:dyDescent="0.25">
      <c r="A2" s="21"/>
      <c r="K2" s="20"/>
      <c r="L2" s="20" t="s">
        <v>12</v>
      </c>
    </row>
    <row r="3" spans="1:12" x14ac:dyDescent="0.25">
      <c r="A3" s="17"/>
      <c r="B3" s="24">
        <v>2006</v>
      </c>
      <c r="C3" s="23">
        <v>2007</v>
      </c>
      <c r="D3" s="23">
        <v>2008</v>
      </c>
      <c r="E3" s="23">
        <v>2009</v>
      </c>
      <c r="F3" s="23">
        <v>2010</v>
      </c>
      <c r="G3" s="23">
        <v>2011</v>
      </c>
      <c r="H3" s="23">
        <v>2012</v>
      </c>
      <c r="I3" s="23">
        <v>2013</v>
      </c>
      <c r="J3" s="23">
        <v>2014</v>
      </c>
      <c r="K3" s="23">
        <v>2015</v>
      </c>
      <c r="L3" s="23">
        <v>2016</v>
      </c>
    </row>
    <row r="4" spans="1:12" x14ac:dyDescent="0.25">
      <c r="A4" s="22" t="s">
        <v>45</v>
      </c>
      <c r="B4" s="8">
        <v>33.135693931072275</v>
      </c>
      <c r="C4" s="8">
        <v>33.824189390786671</v>
      </c>
      <c r="D4" s="8">
        <v>33.448685847991939</v>
      </c>
      <c r="E4" s="8">
        <v>34.214852979976442</v>
      </c>
      <c r="F4" s="8">
        <v>34.947537609546245</v>
      </c>
      <c r="G4" s="8">
        <v>35.338081697017664</v>
      </c>
      <c r="H4" s="8">
        <v>35.202826461191115</v>
      </c>
      <c r="I4" s="8">
        <v>34.868211833538396</v>
      </c>
      <c r="J4" s="8">
        <v>34.516751084160347</v>
      </c>
      <c r="K4" s="8">
        <v>33.97799052474673</v>
      </c>
      <c r="L4" s="8">
        <v>33.292083926925649</v>
      </c>
    </row>
    <row r="5" spans="1:12" x14ac:dyDescent="0.25">
      <c r="A5" s="22" t="s">
        <v>44</v>
      </c>
      <c r="B5" s="8">
        <v>14.812877647086212</v>
      </c>
      <c r="C5" s="8">
        <v>15.376937845545232</v>
      </c>
      <c r="D5" s="8">
        <v>15.569155258238817</v>
      </c>
      <c r="E5" s="8">
        <v>16.1583355825293</v>
      </c>
      <c r="F5" s="8">
        <v>16.446371091255614</v>
      </c>
      <c r="G5" s="8">
        <v>16.944207144808964</v>
      </c>
      <c r="H5" s="8">
        <v>17.152779997809183</v>
      </c>
      <c r="I5" s="8">
        <v>17.337697824642309</v>
      </c>
      <c r="J5" s="8">
        <v>17.65971326726174</v>
      </c>
      <c r="K5" s="8">
        <v>17.644496326779272</v>
      </c>
      <c r="L5" s="8">
        <v>17.605455233456674</v>
      </c>
    </row>
    <row r="6" spans="1:12" x14ac:dyDescent="0.25">
      <c r="A6" s="37" t="s">
        <v>43</v>
      </c>
    </row>
    <row r="7" spans="1:12" x14ac:dyDescent="0.25">
      <c r="A7" s="36" t="s">
        <v>42</v>
      </c>
    </row>
  </sheetData>
  <pageMargins left="0.7" right="0.7" top="0.75" bottom="0.75" header="0.3" footer="0.3"/>
  <pageSetup paperSize="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H27" sqref="H27"/>
    </sheetView>
  </sheetViews>
  <sheetFormatPr baseColWidth="10" defaultRowHeight="15" x14ac:dyDescent="0.25"/>
  <cols>
    <col min="1" max="1" width="6" style="1" customWidth="1"/>
    <col min="2" max="7" width="12.85546875" style="1" customWidth="1"/>
    <col min="8" max="16384" width="11.42578125" style="1"/>
  </cols>
  <sheetData>
    <row r="1" spans="1:6" x14ac:dyDescent="0.25">
      <c r="A1" s="25" t="s">
        <v>53</v>
      </c>
    </row>
    <row r="2" spans="1:6" x14ac:dyDescent="0.25">
      <c r="A2" s="35"/>
      <c r="F2" s="20" t="s">
        <v>52</v>
      </c>
    </row>
    <row r="3" spans="1:6" ht="25.5" x14ac:dyDescent="0.25">
      <c r="A3" s="34"/>
      <c r="B3" s="33" t="s">
        <v>31</v>
      </c>
      <c r="C3" s="32" t="s">
        <v>30</v>
      </c>
      <c r="D3" s="32" t="s">
        <v>29</v>
      </c>
      <c r="E3" s="32" t="s">
        <v>28</v>
      </c>
      <c r="F3" s="32" t="s">
        <v>51</v>
      </c>
    </row>
    <row r="4" spans="1:6" x14ac:dyDescent="0.25">
      <c r="A4" s="31">
        <v>2006</v>
      </c>
      <c r="B4" s="38">
        <v>2.5004324678701653</v>
      </c>
      <c r="C4" s="38">
        <v>0.70383651102576228</v>
      </c>
      <c r="D4" s="38">
        <v>3.7169614915408289</v>
      </c>
      <c r="E4" s="38">
        <v>0.35118267199940828</v>
      </c>
      <c r="F4" s="38">
        <v>5.6041726732586603E-2</v>
      </c>
    </row>
    <row r="5" spans="1:6" x14ac:dyDescent="0.25">
      <c r="A5" s="30">
        <v>2007</v>
      </c>
      <c r="B5" s="38">
        <v>2.5114733358000003</v>
      </c>
      <c r="C5" s="38">
        <v>0.73783633520000058</v>
      </c>
      <c r="D5" s="38">
        <v>3.9014584543700002</v>
      </c>
      <c r="E5" s="38">
        <v>0.37668784410999978</v>
      </c>
      <c r="F5" s="38">
        <v>5.3067203635999996E-2</v>
      </c>
    </row>
    <row r="6" spans="1:6" x14ac:dyDescent="0.25">
      <c r="A6" s="30">
        <v>2008</v>
      </c>
      <c r="B6" s="38">
        <v>2.5060586337000008</v>
      </c>
      <c r="C6" s="38">
        <v>0.75185227309999847</v>
      </c>
      <c r="D6" s="38">
        <v>4.0519917045799998</v>
      </c>
      <c r="E6" s="38">
        <v>0.39639605551000068</v>
      </c>
      <c r="F6" s="38">
        <v>5.3199269760999986E-2</v>
      </c>
    </row>
    <row r="7" spans="1:6" x14ac:dyDescent="0.25">
      <c r="A7" s="30">
        <v>2009</v>
      </c>
      <c r="B7" s="38">
        <v>2.4796832286999999</v>
      </c>
      <c r="C7" s="38">
        <v>0.77066890490000062</v>
      </c>
      <c r="D7" s="38">
        <v>4.1409354451900002</v>
      </c>
      <c r="E7" s="38">
        <v>0.4129132157899994</v>
      </c>
      <c r="F7" s="38">
        <v>5.2791318269999998E-2</v>
      </c>
    </row>
    <row r="8" spans="1:6" x14ac:dyDescent="0.25">
      <c r="A8" s="30">
        <v>2010</v>
      </c>
      <c r="B8" s="38">
        <v>2.4768655004441005</v>
      </c>
      <c r="C8" s="38">
        <v>0.8138942043558991</v>
      </c>
      <c r="D8" s="38">
        <v>4.2339658370011</v>
      </c>
      <c r="E8" s="38">
        <v>0.45624672939890026</v>
      </c>
      <c r="F8" s="38">
        <v>5.321357857017698E-2</v>
      </c>
    </row>
    <row r="9" spans="1:6" x14ac:dyDescent="0.25">
      <c r="A9" s="30">
        <v>2011</v>
      </c>
      <c r="B9" s="38">
        <v>2.5080300236664006</v>
      </c>
      <c r="C9" s="38">
        <v>0.84039916263359826</v>
      </c>
      <c r="D9" s="38">
        <v>4.37973281510879</v>
      </c>
      <c r="E9" s="38">
        <v>0.49157970043120985</v>
      </c>
      <c r="F9" s="38">
        <v>5.3451206741302042E-2</v>
      </c>
    </row>
    <row r="10" spans="1:6" x14ac:dyDescent="0.25">
      <c r="A10" s="30">
        <v>2012</v>
      </c>
      <c r="B10" s="38">
        <v>2.4865476330709009</v>
      </c>
      <c r="C10" s="38">
        <v>0.83618969422909961</v>
      </c>
      <c r="D10" s="38">
        <v>4.4459733351640711</v>
      </c>
      <c r="E10" s="38">
        <v>0.50817407645592905</v>
      </c>
      <c r="F10" s="38">
        <v>1.9721079810926995E-2</v>
      </c>
    </row>
    <row r="11" spans="1:6" x14ac:dyDescent="0.25">
      <c r="A11" s="30">
        <v>2013</v>
      </c>
      <c r="B11" s="38">
        <v>2.5003141234769983</v>
      </c>
      <c r="C11" s="38">
        <v>0.8416285842230018</v>
      </c>
      <c r="D11" s="38">
        <v>4.5846672015532191</v>
      </c>
      <c r="E11" s="38">
        <v>0.54403634316678018</v>
      </c>
      <c r="F11" s="38">
        <v>2.8800190676030013E-2</v>
      </c>
    </row>
    <row r="12" spans="1:6" x14ac:dyDescent="0.25">
      <c r="A12" s="30">
        <v>2014</v>
      </c>
      <c r="B12" s="38">
        <v>2.5076229258075999</v>
      </c>
      <c r="C12" s="38">
        <v>0.83556025549240021</v>
      </c>
      <c r="D12" s="38">
        <v>4.7045004873434699</v>
      </c>
      <c r="E12" s="38">
        <v>0.58471716003652996</v>
      </c>
      <c r="F12" s="38">
        <v>3.8515081073700011E-2</v>
      </c>
    </row>
    <row r="13" spans="1:6" x14ac:dyDescent="0.25">
      <c r="A13" s="30">
        <v>2015</v>
      </c>
      <c r="B13" s="38">
        <v>2.519231333987499</v>
      </c>
      <c r="C13" s="38">
        <v>0.84033187161250023</v>
      </c>
      <c r="D13" s="38">
        <v>4.7045004873434699</v>
      </c>
      <c r="E13" s="38">
        <v>0.60658269491305949</v>
      </c>
      <c r="F13" s="38">
        <v>3.8515081073700011E-2</v>
      </c>
    </row>
    <row r="14" spans="1:6" x14ac:dyDescent="0.25">
      <c r="A14" s="339">
        <v>2016</v>
      </c>
      <c r="B14" s="340">
        <v>2.5041280674071</v>
      </c>
      <c r="C14" s="340">
        <v>0.8485650675929004</v>
      </c>
      <c r="D14" s="340">
        <v>5.1612618309300409</v>
      </c>
      <c r="E14" s="340">
        <v>0.63558329137995928</v>
      </c>
      <c r="F14" s="340">
        <v>4.2622596784790016E-2</v>
      </c>
    </row>
    <row r="15" spans="1:6" x14ac:dyDescent="0.25">
      <c r="A15" s="2" t="s">
        <v>50</v>
      </c>
    </row>
    <row r="16" spans="1:6" x14ac:dyDescent="0.25">
      <c r="A16" s="3" t="s">
        <v>49</v>
      </c>
    </row>
    <row r="17" spans="1:1" x14ac:dyDescent="0.25">
      <c r="A17" s="3" t="s">
        <v>48</v>
      </c>
    </row>
    <row r="18" spans="1:1" x14ac:dyDescent="0.25">
      <c r="A18" s="2" t="s">
        <v>47</v>
      </c>
    </row>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47</vt:i4>
      </vt:variant>
    </vt:vector>
  </HeadingPairs>
  <TitlesOfParts>
    <vt:vector size="47" baseType="lpstr">
      <vt:lpstr>F3 Tab</vt:lpstr>
      <vt:lpstr>F3 Graph1</vt:lpstr>
      <vt:lpstr>F3 Graph2</vt:lpstr>
      <vt:lpstr>F3 Graph3</vt:lpstr>
      <vt:lpstr>F3 Graph4</vt:lpstr>
      <vt:lpstr>F4 Tab</vt:lpstr>
      <vt:lpstr>F4 Graph1</vt:lpstr>
      <vt:lpstr>F4 Graph2</vt:lpstr>
      <vt:lpstr>F4 Graph3</vt:lpstr>
      <vt:lpstr>F5 Tab</vt:lpstr>
      <vt:lpstr>F5 Graph1</vt:lpstr>
      <vt:lpstr>F5 Graph2</vt:lpstr>
      <vt:lpstr>F5 Carte</vt:lpstr>
      <vt:lpstr>F5 Graph3</vt:lpstr>
      <vt:lpstr>F6 Tab1</vt:lpstr>
      <vt:lpstr>F6 Tab2</vt:lpstr>
      <vt:lpstr>F6 Tab3</vt:lpstr>
      <vt:lpstr>F6 Graph1</vt:lpstr>
      <vt:lpstr>F6 Carte</vt:lpstr>
      <vt:lpstr>F7 Tab1</vt:lpstr>
      <vt:lpstr>F7 Graph1</vt:lpstr>
      <vt:lpstr>F7 Graph2</vt:lpstr>
      <vt:lpstr>F7 Tab2</vt:lpstr>
      <vt:lpstr>F7 Tab3</vt:lpstr>
      <vt:lpstr>F7 Carte</vt:lpstr>
      <vt:lpstr>F8 Tab1</vt:lpstr>
      <vt:lpstr>F8 Graph1</vt:lpstr>
      <vt:lpstr>F8 Graph2</vt:lpstr>
      <vt:lpstr>F9 Tab1</vt:lpstr>
      <vt:lpstr>F9 Graph1</vt:lpstr>
      <vt:lpstr>F9 Graph2</vt:lpstr>
      <vt:lpstr>F9 Tab2</vt:lpstr>
      <vt:lpstr>F10 Tab 1</vt:lpstr>
      <vt:lpstr>F10 Graph1</vt:lpstr>
      <vt:lpstr>F10 Carte</vt:lpstr>
      <vt:lpstr>F10 Graph3</vt:lpstr>
      <vt:lpstr>F10 Tab2</vt:lpstr>
      <vt:lpstr>F11 Tab1</vt:lpstr>
      <vt:lpstr>F11 Graph1</vt:lpstr>
      <vt:lpstr>F11 Graph2</vt:lpstr>
      <vt:lpstr>F11 Graph3</vt:lpstr>
      <vt:lpstr>F12 Tab1</vt:lpstr>
      <vt:lpstr>F12 Graph1</vt:lpstr>
      <vt:lpstr>F12 Graph2</vt:lpstr>
      <vt:lpstr>F12 Graph3</vt:lpstr>
      <vt:lpstr>F12 Carte</vt:lpstr>
      <vt:lpstr>Feuil2</vt:lpstr>
    </vt:vector>
  </TitlesOfParts>
  <Company>MSS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Soual Hélène</dc:creator>
  <cp:lastModifiedBy>TREMOULU, Raphaël (DREES/SEEE/BCPE)</cp:lastModifiedBy>
  <dcterms:created xsi:type="dcterms:W3CDTF">2016-08-24T11:40:28Z</dcterms:created>
  <dcterms:modified xsi:type="dcterms:W3CDTF">2017-10-13T09:43:10Z</dcterms:modified>
</cp:coreProperties>
</file>