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05" yWindow="270" windowWidth="7905" windowHeight="8175" activeTab="0"/>
  </bookViews>
  <sheets>
    <sheet name="Sommaire" sheetId="1" r:id="rId1"/>
    <sheet name="tab1" sheetId="2" r:id="rId2"/>
    <sheet name="tab2" sheetId="3" r:id="rId3"/>
    <sheet name="tab3" sheetId="4" r:id="rId4"/>
    <sheet name="tab4" sheetId="5" r:id="rId5"/>
    <sheet name="graph1" sheetId="6" r:id="rId6"/>
    <sheet name="graph2" sheetId="7" r:id="rId7"/>
    <sheet name="tab5" sheetId="8" r:id="rId8"/>
    <sheet name="graph3" sheetId="9" r:id="rId9"/>
    <sheet name="graph4" sheetId="10" r:id="rId10"/>
    <sheet name="carte1" sheetId="11" r:id="rId11"/>
    <sheet name="carte2" sheetId="12" r:id="rId12"/>
    <sheet name="carte3" sheetId="13" r:id="rId13"/>
    <sheet name="carte4" sheetId="14" r:id="rId14"/>
    <sheet name="carte5" sheetId="15" r:id="rId15"/>
    <sheet name="carte6" sheetId="16" r:id="rId16"/>
    <sheet name="carte7" sheetId="17" r:id="rId17"/>
    <sheet name="tab6" sheetId="18" r:id="rId18"/>
    <sheet name="graph5" sheetId="19" r:id="rId19"/>
    <sheet name="tab7" sheetId="20" r:id="rId20"/>
    <sheet name="graph6" sheetId="21" r:id="rId21"/>
    <sheet name="T complémentaire  série longue " sheetId="22" r:id="rId22"/>
    <sheet name=" GRAPH carré Places totales" sheetId="23" r:id="rId23"/>
    <sheet name="T1 Total 2012" sheetId="24" r:id="rId24"/>
    <sheet name="T2 crèches 2012" sheetId="25" r:id="rId25"/>
    <sheet name="T3 haltes-garderies 2012" sheetId="26" r:id="rId26"/>
    <sheet name="T4 multi-accueil 2012" sheetId="27" r:id="rId27"/>
    <sheet name="T5 accueil familial 2012" sheetId="28" r:id="rId28"/>
    <sheet name="T6 Total 2012" sheetId="29" r:id="rId29"/>
    <sheet name="T7 places-enfants (0-2 ans) 12" sheetId="30" r:id="rId30"/>
    <sheet name="T8 crèches 2012" sheetId="31" r:id="rId31"/>
    <sheet name="T9 jehg 2012" sheetId="32" r:id="rId32"/>
    <sheet name="T10 multi 2012" sheetId="33" r:id="rId33"/>
    <sheet name="T11 accueil familial 2012" sheetId="34" r:id="rId34"/>
    <sheet name="T12 places fam par assmat 2012" sheetId="35" r:id="rId35"/>
    <sheet name="T13 agréments assmat 2012" sheetId="36" r:id="rId36"/>
    <sheet name="tab14 2008-2012 total collec " sheetId="37" r:id="rId37"/>
    <sheet name="tab15 2008-2012 crèches " sheetId="38" r:id="rId38"/>
    <sheet name="tab16 2008-2012 hg " sheetId="39" r:id="rId39"/>
    <sheet name="tab17 2008-2012 je " sheetId="40" r:id="rId40"/>
    <sheet name="tab18 2008-2012 multi " sheetId="41" r:id="rId41"/>
    <sheet name="tab19 2008-2012 familial " sheetId="42" r:id="rId42"/>
    <sheet name="Feuil1" sheetId="43" r:id="rId43"/>
  </sheets>
  <externalReferences>
    <externalReference r:id="rId46"/>
  </externalReferences>
  <definedNames>
    <definedName name="acc">#REF!</definedName>
    <definedName name="ann">#REF!</definedName>
    <definedName name="col">#REF!</definedName>
    <definedName name="crco">#REF!</definedName>
    <definedName name="dép">#REF!</definedName>
    <definedName name="hg">#REF!</definedName>
    <definedName name="hgp">#REF!</definedName>
    <definedName name="hgt">#REF!</definedName>
    <definedName name="je">#REF!</definedName>
    <definedName name="ligne">#REF!</definedName>
    <definedName name="mulhp">#REF!</definedName>
    <definedName name="mulht">#REF!</definedName>
    <definedName name="nais">#REF!</definedName>
    <definedName name="no">#REF!</definedName>
    <definedName name="pl">#REF!</definedName>
    <definedName name="_xlnm.Print_Area" localSheetId="21">'T complémentaire  série longue '!$A$3:$T$54</definedName>
  </definedNames>
  <calcPr fullCalcOnLoad="1"/>
</workbook>
</file>

<file path=xl/sharedStrings.xml><?xml version="1.0" encoding="utf-8"?>
<sst xmlns="http://schemas.openxmlformats.org/spreadsheetml/2006/main" count="6117" uniqueCount="462">
  <si>
    <t>de quartier</t>
  </si>
  <si>
    <t>de personnel</t>
  </si>
  <si>
    <t>Parentales</t>
  </si>
  <si>
    <t>Traditionnelles</t>
  </si>
  <si>
    <t>HALTES GARDERIES</t>
  </si>
  <si>
    <t>Multi-accueil</t>
  </si>
  <si>
    <t>Crèches collectives</t>
  </si>
  <si>
    <t>Haltes-garderies</t>
  </si>
  <si>
    <t>Total</t>
  </si>
  <si>
    <t>Jardins d'enfants</t>
  </si>
  <si>
    <t>TOTAL ÉTABLISSEMENTS D'ACCUEIL COLLECTIF</t>
  </si>
  <si>
    <t>TOTAL estimé France métropolitaine</t>
  </si>
  <si>
    <t>TOTAL estimé France entière</t>
  </si>
  <si>
    <t>(e) estimé</t>
  </si>
  <si>
    <t>(e) : estimé</t>
  </si>
  <si>
    <t>DÉPARTEMENTS</t>
  </si>
  <si>
    <t>TOTAL</t>
  </si>
  <si>
    <t>TOTAL HALTES-GARDERIES</t>
  </si>
  <si>
    <t xml:space="preserve">TOTAL </t>
  </si>
  <si>
    <t>TOTAL estimé DOM</t>
  </si>
  <si>
    <t>2A</t>
  </si>
  <si>
    <t>2B</t>
  </si>
  <si>
    <t>Calvados</t>
  </si>
  <si>
    <t>Cantal</t>
  </si>
  <si>
    <t>Charente</t>
  </si>
  <si>
    <t>Cher</t>
  </si>
  <si>
    <t>Corrèze</t>
  </si>
  <si>
    <t>Corse du Sud</t>
  </si>
  <si>
    <t>Creuse</t>
  </si>
  <si>
    <t>Dordogne</t>
  </si>
  <si>
    <t>Doubs</t>
  </si>
  <si>
    <t>Drôme</t>
  </si>
  <si>
    <t>Eure</t>
  </si>
  <si>
    <t>Finistère</t>
  </si>
  <si>
    <t>Gard</t>
  </si>
  <si>
    <t>Gers</t>
  </si>
  <si>
    <t>Gironde</t>
  </si>
  <si>
    <t>Hérault</t>
  </si>
  <si>
    <t>Indre</t>
  </si>
  <si>
    <t>Isère</t>
  </si>
  <si>
    <t>Jura</t>
  </si>
  <si>
    <t>Landes</t>
  </si>
  <si>
    <t>Loire</t>
  </si>
  <si>
    <t>Loiret</t>
  </si>
  <si>
    <t>Lot</t>
  </si>
  <si>
    <t>Lozère</t>
  </si>
  <si>
    <t>Manche</t>
  </si>
  <si>
    <t>Marne</t>
  </si>
  <si>
    <t>Mayenne</t>
  </si>
  <si>
    <t>Meuse</t>
  </si>
  <si>
    <t>Morbihan</t>
  </si>
  <si>
    <t>Moselle</t>
  </si>
  <si>
    <t>Nièvre</t>
  </si>
  <si>
    <t>Nord</t>
  </si>
  <si>
    <t>Oise</t>
  </si>
  <si>
    <t>Orne</t>
  </si>
  <si>
    <t>Rhône</t>
  </si>
  <si>
    <t>Sarthe</t>
  </si>
  <si>
    <t>Savoie</t>
  </si>
  <si>
    <t>Paris</t>
  </si>
  <si>
    <t>Yvelines</t>
  </si>
  <si>
    <t>Somme</t>
  </si>
  <si>
    <t>Tarn</t>
  </si>
  <si>
    <t>Var</t>
  </si>
  <si>
    <t>Vaucluse</t>
  </si>
  <si>
    <t>Vendée</t>
  </si>
  <si>
    <t>Vienne</t>
  </si>
  <si>
    <t>Vosges</t>
  </si>
  <si>
    <t>Yonne</t>
  </si>
  <si>
    <t>Territoire de Belfort</t>
  </si>
  <si>
    <t>Essonne</t>
  </si>
  <si>
    <t>Guadeloupe</t>
  </si>
  <si>
    <t>Martinique</t>
  </si>
  <si>
    <t>Réunion</t>
  </si>
  <si>
    <t>Ain</t>
  </si>
  <si>
    <t>Aisne</t>
  </si>
  <si>
    <t>Allier</t>
  </si>
  <si>
    <t>Alpes de Haute-Provence</t>
  </si>
  <si>
    <t>Hautes-Alpes</t>
  </si>
  <si>
    <t>Alpes-Maritimes</t>
  </si>
  <si>
    <t>Ardèche</t>
  </si>
  <si>
    <t>Ardennes</t>
  </si>
  <si>
    <t>Ariège</t>
  </si>
  <si>
    <t>Aube</t>
  </si>
  <si>
    <t>Aude</t>
  </si>
  <si>
    <t>Aveyron</t>
  </si>
  <si>
    <t>Bouches-du-Rhône</t>
  </si>
  <si>
    <t>Charente-Maritime</t>
  </si>
  <si>
    <t>Haute-Corse</t>
  </si>
  <si>
    <t>Côte-d'Or</t>
  </si>
  <si>
    <t>Côtes-d'Armor</t>
  </si>
  <si>
    <t>Eure-et-loir</t>
  </si>
  <si>
    <t>Haute-Garonne</t>
  </si>
  <si>
    <t>Ille-et-Vilaine</t>
  </si>
  <si>
    <t>Indre-et-Loire</t>
  </si>
  <si>
    <t>Loir-et-Cher</t>
  </si>
  <si>
    <t>Haute-Loire</t>
  </si>
  <si>
    <t>Loire-Atlantique</t>
  </si>
  <si>
    <t>Lot-et-Garonne</t>
  </si>
  <si>
    <t>Maine-et-Loire</t>
  </si>
  <si>
    <t>Haute-Marne</t>
  </si>
  <si>
    <t>Meurthe-et-Moselle</t>
  </si>
  <si>
    <t>Pas-de-Calais</t>
  </si>
  <si>
    <t>Puy-de-Dôme</t>
  </si>
  <si>
    <t>Pyrénées-Atlantiques</t>
  </si>
  <si>
    <t>Hautes-Pyrénées</t>
  </si>
  <si>
    <t>Pyrénées-Orientales</t>
  </si>
  <si>
    <t>Bas-Rhin</t>
  </si>
  <si>
    <t>Haut-Rhin</t>
  </si>
  <si>
    <t>Haute-Saône</t>
  </si>
  <si>
    <t>Saône-et-Loire</t>
  </si>
  <si>
    <t>Haute-Savoie</t>
  </si>
  <si>
    <t>Seine-Maritime</t>
  </si>
  <si>
    <t>Seine-et-Marne</t>
  </si>
  <si>
    <t>Deux-Sèvres</t>
  </si>
  <si>
    <t>Tarn-et-Garonne</t>
  </si>
  <si>
    <t>Haute-Vienne</t>
  </si>
  <si>
    <t>Hauts-de-Seine</t>
  </si>
  <si>
    <t>Seine-Saint-Denis</t>
  </si>
  <si>
    <t>Val-de-Marne</t>
  </si>
  <si>
    <t>Val-d'Oise</t>
  </si>
  <si>
    <t>Guyane</t>
  </si>
  <si>
    <t xml:space="preserve">SERVICES D'ACCUEIL FAMILIAL                 </t>
  </si>
  <si>
    <t>Mono-accueil</t>
  </si>
  <si>
    <t>(e)</t>
  </si>
  <si>
    <t xml:space="preserve"> </t>
  </si>
  <si>
    <t>Multi-accueil
traditionnel</t>
  </si>
  <si>
    <t>Multi-accueil
de personnel</t>
  </si>
  <si>
    <t>Multi-accueil
parental</t>
  </si>
  <si>
    <t>Multi-accueil
micro crèches</t>
  </si>
  <si>
    <t>Multi-accueil
collectif-familial</t>
  </si>
  <si>
    <t>Multi-accueil
micro 
crèches</t>
  </si>
  <si>
    <t>Multi-accueil
collectif-
familial</t>
  </si>
  <si>
    <t>Jardins d'éveil</t>
  </si>
  <si>
    <t>CRÈCHES</t>
  </si>
  <si>
    <t>parentales</t>
  </si>
  <si>
    <t>micro crèches</t>
  </si>
  <si>
    <t>01</t>
  </si>
  <si>
    <t>02</t>
  </si>
  <si>
    <t>03</t>
  </si>
  <si>
    <t>04</t>
  </si>
  <si>
    <t>05</t>
  </si>
  <si>
    <t>06</t>
  </si>
  <si>
    <t>07</t>
  </si>
  <si>
    <t>08</t>
  </si>
  <si>
    <t>09</t>
  </si>
  <si>
    <t>Multi-accueil
Collectif/familial</t>
  </si>
  <si>
    <r>
      <rPr>
        <b/>
        <sz val="8"/>
        <rFont val="Arial"/>
        <family val="2"/>
      </rPr>
      <t>Champ :</t>
    </r>
    <r>
      <rPr>
        <sz val="8"/>
        <rFont val="Arial"/>
        <family val="2"/>
      </rPr>
      <t xml:space="preserve"> France métropolitaine.</t>
    </r>
  </si>
  <si>
    <t>EPCI : Établissement Public de Coopération Intercommunal</t>
  </si>
  <si>
    <t>CCAS : Centre Communal d'action sociale</t>
  </si>
  <si>
    <t>SERVICES D'ACCUEIL FAMILIAL</t>
  </si>
  <si>
    <t>Multi-accueil collectif/familial</t>
  </si>
  <si>
    <t>Micro crèches</t>
  </si>
  <si>
    <t>à gestion parentale</t>
  </si>
  <si>
    <t>traditionnelles de quartier</t>
  </si>
  <si>
    <t>STRUCTURES MULTI-ACCUEIL</t>
  </si>
  <si>
    <t>STRUCTURES MONO-ACCUEIL</t>
  </si>
  <si>
    <t>Autre : mutuelle, comité d'entreprise, …</t>
  </si>
  <si>
    <t>Privé à but commercial</t>
  </si>
  <si>
    <t>C.A.F</t>
  </si>
  <si>
    <t>Association loi 1901</t>
  </si>
  <si>
    <t>Autre</t>
  </si>
  <si>
    <t>Département</t>
  </si>
  <si>
    <t>Commune CCAS EPCI</t>
  </si>
  <si>
    <t>Ensemble (%)</t>
  </si>
  <si>
    <t>PRIVÉ</t>
  </si>
  <si>
    <t>PUBLIC</t>
  </si>
  <si>
    <t>RÉPARTITION DES ÉTABLISSEMENTS SELON L'ORGANISME GESTIONNAIRE</t>
  </si>
  <si>
    <r>
      <t>Champ :</t>
    </r>
    <r>
      <rPr>
        <sz val="8"/>
        <rFont val="Arial"/>
        <family val="2"/>
      </rPr>
      <t xml:space="preserve"> France métropolitaine.</t>
    </r>
  </si>
  <si>
    <t>(*) médecins : article R 2324-34 du Code de Santé Publique; personnes assurant la direction ou la responsabilité technique d'une structure avant la publication du décret du 1er août 2000 modifié par celui du 20 février 2007 en vertu des dispositions du décret du 15 janvier 1974 et de l'arrêté du 26 février 1979 ou de la note de service du 24 août 1981 (sage-femme, infirmière, auxiliaire de puériculture, travailleuse familiale)
(**) personne assurant la direction en application des dispositions de l'article R2324-46 du code de la santé publique (à l'exception des dérogations sur la durée de l'expérience professionnelle)</t>
  </si>
  <si>
    <t>Collectives/familiales</t>
  </si>
  <si>
    <t>De personnel</t>
  </si>
  <si>
    <t>Traditionnelles de quartier</t>
  </si>
  <si>
    <t>Ensemble</t>
  </si>
  <si>
    <t>dérogation (**)</t>
  </si>
  <si>
    <t>Autre (*)</t>
  </si>
  <si>
    <t>Éducateur de jeunes enfants</t>
  </si>
  <si>
    <t>Puéricultrice</t>
  </si>
  <si>
    <t>plus de 
60 places</t>
  </si>
  <si>
    <t>41 à 60 places</t>
  </si>
  <si>
    <t>21 à 40 places</t>
  </si>
  <si>
    <t>moins de 
20 places</t>
  </si>
  <si>
    <t>Nombre d'établissements (%)</t>
  </si>
  <si>
    <t>Type de structure</t>
  </si>
  <si>
    <t>Les chiffres sont arrondis à la dizaine. Les sommes des données détaillées peuvent donc différer légèrement des totaux.</t>
  </si>
  <si>
    <t>TOTAL PLACES (estimé)</t>
  </si>
  <si>
    <t xml:space="preserve"> • places en services d'accueil familial</t>
  </si>
  <si>
    <t xml:space="preserve"> • places en multi-accueil collectif/familial</t>
  </si>
  <si>
    <t>ACCUEIL FAMILIAL :</t>
  </si>
  <si>
    <t>TOTAL ACCUEIL COLLECTIF</t>
  </si>
  <si>
    <t>-</t>
  </si>
  <si>
    <t>Micro crèches*</t>
  </si>
  <si>
    <t>STRUCTURES MULTI-ACCUEIL :</t>
  </si>
  <si>
    <t>Haltes garderies  :</t>
  </si>
  <si>
    <t xml:space="preserve">Parentales </t>
  </si>
  <si>
    <t>Crèches collectives :</t>
  </si>
  <si>
    <t>STRUCTURES MONO-ACCUEIL :</t>
  </si>
  <si>
    <t>2007/2011</t>
  </si>
  <si>
    <t>2010/2011</t>
  </si>
  <si>
    <t>Taux d'évolution annuel moyen</t>
  </si>
  <si>
    <t>Taux d'évolution</t>
  </si>
  <si>
    <t>Places
(%)</t>
  </si>
  <si>
    <t>Nombre de places</t>
  </si>
  <si>
    <t>Type de places par structure</t>
  </si>
  <si>
    <t>TOTAL places</t>
  </si>
  <si>
    <t>TOTAL PLACES ACCUEIL COLLECTIF (MONO ET MULTI ACCUEIL)</t>
  </si>
  <si>
    <t>ACCUEIL FAMILIAL  : places places en services d'accueil familial</t>
  </si>
  <si>
    <t>Sce acc. Fam</t>
  </si>
  <si>
    <t>ACCUEIL FAMILIAL  : places en multi-accueil collectif/familial</t>
  </si>
  <si>
    <t>PLACES MULTI-ACCUEIL :</t>
  </si>
  <si>
    <t>J. éveil et 
J. enfants</t>
  </si>
  <si>
    <t>Jardins d'éveil et jardins d'enfants</t>
  </si>
  <si>
    <t>PLACES MONO-ACCUEIL :</t>
  </si>
  <si>
    <t>nombre de places par structure</t>
  </si>
  <si>
    <t>TOTAL PLACES</t>
  </si>
  <si>
    <t>Jardins d'enfants (+ jardins d'éveil à partir de 2011) :</t>
  </si>
  <si>
    <t>Crèches collectives (dont micro-crèches à partir de 2010) :</t>
  </si>
  <si>
    <t>** hors structures multi-accueil proposant des places d’accueil familial.</t>
  </si>
  <si>
    <t>TOTAL ÉTABLISSEMENTS  (estimé)</t>
  </si>
  <si>
    <t>SERVICES D'ACCUEIL FAMILIAL** :</t>
  </si>
  <si>
    <t>Établisse-
ments
(%)</t>
  </si>
  <si>
    <t>Nombre d'établissements</t>
  </si>
  <si>
    <t>TOTAL ÉTABLISSEMENTS</t>
  </si>
  <si>
    <t>TOTAL ACCUEIL COLLECTIF (MONO ET MULTI ACCUEIL)</t>
  </si>
  <si>
    <t>SERVICES D'ACCUEIL FAMILIAL* :</t>
  </si>
  <si>
    <r>
      <t xml:space="preserve">Haltes garderies  </t>
    </r>
    <r>
      <rPr>
        <sz val="8"/>
        <rFont val="Arial"/>
        <family val="2"/>
      </rPr>
      <t>:</t>
    </r>
  </si>
  <si>
    <r>
      <t xml:space="preserve">Crèches collectives </t>
    </r>
    <r>
      <rPr>
        <sz val="8"/>
        <rFont val="Arial"/>
        <family val="2"/>
      </rPr>
      <t>:</t>
    </r>
  </si>
  <si>
    <r>
      <t>Champ :</t>
    </r>
    <r>
      <rPr>
        <sz val="8"/>
        <rFont val="Arial"/>
        <family val="2"/>
      </rPr>
      <t xml:space="preserve"> DOM.</t>
    </r>
  </si>
  <si>
    <t>*** hors structures multi-accueil proposant des places d’accueil familial.</t>
  </si>
  <si>
    <t>* Les micro crèches sortent du dispositif expérimental en 2010. En 2009 le nombre d'établissement était estimé à 21 (mono-accueil et multi-accueil non différenciés).</t>
  </si>
  <si>
    <t>SERVICES D'ACCUEIL FAMILIAL*** :</t>
  </si>
  <si>
    <t>De personnel**</t>
  </si>
  <si>
    <r>
      <rPr>
        <b/>
        <sz val="8"/>
        <rFont val="Arial"/>
        <family val="2"/>
      </rPr>
      <t xml:space="preserve">Champ </t>
    </r>
    <r>
      <rPr>
        <sz val="8"/>
        <rFont val="Arial"/>
        <family val="2"/>
      </rPr>
      <t xml:space="preserve">: DOM. </t>
    </r>
    <r>
      <rPr>
        <b/>
        <sz val="8"/>
        <rFont val="Arial"/>
        <family val="2"/>
      </rPr>
      <t>Source</t>
    </r>
    <r>
      <rPr>
        <sz val="8"/>
        <rFont val="Arial"/>
        <family val="2"/>
      </rPr>
      <t xml:space="preserve"> : enquête PMI 2011, Drees.</t>
    </r>
  </si>
  <si>
    <t>* Les micro crèches sortent du dispositif expérimental en 2010. En 2009 le nombre de places était estimé à 190 (mono-accueil et multi-accueil non différenciés).</t>
  </si>
  <si>
    <t>2011 (p)</t>
  </si>
  <si>
    <t>Nombre de places d’accueil collectif et familial de 2007 à 2011 - DOM</t>
  </si>
  <si>
    <t>TOTAL ETABLISSEMENTS</t>
  </si>
  <si>
    <t>Haltes garderies</t>
  </si>
  <si>
    <t>Évolution du nombre d'établissements
 OUTRE-MER</t>
  </si>
  <si>
    <t>Évolution du nombre de places d'accueil collectif et familial 
OUTRE-MER</t>
  </si>
  <si>
    <t>Évolution du nombre d'établissements 
 FRANCE MÉTROPOLITAINE</t>
  </si>
  <si>
    <t>SCOLARISATION à 2 ans</t>
  </si>
  <si>
    <t>TOTAL DES PLACES D'ACCUEIL COLLECTIF</t>
  </si>
  <si>
    <t xml:space="preserve">              * Ircem, calcul Drees.</t>
  </si>
  <si>
    <t>Assistantes maternelles (hors accueil familial) *</t>
  </si>
  <si>
    <t>Accueil familial</t>
  </si>
  <si>
    <t>Accueil collectif 
(hors jardins d'enfants)</t>
  </si>
  <si>
    <t xml:space="preserve">TOTAL HALTES-GARDERIES </t>
  </si>
  <si>
    <t>HALTES-GARDERIES</t>
  </si>
  <si>
    <t>JARDINS D'ENFANTS</t>
  </si>
  <si>
    <t>Multi-accueil collectif-familial</t>
  </si>
  <si>
    <t>Multi-accueil micro crèche</t>
  </si>
  <si>
    <t>Multi-accueil parental</t>
  </si>
  <si>
    <t>Multi-accueil de personnel</t>
  </si>
  <si>
    <t>Multi-accueil traditionnel</t>
  </si>
  <si>
    <t>DÉPARTEMENT</t>
  </si>
  <si>
    <t>(e) : estimé
Le mode d'estimation des valeurs manquantes pour le nombre des enfants inscrits a changé entre 2009 et 2010. Le taux d'évolution entre ces deux années sur cet item n'est donc pas exploitable.</t>
  </si>
  <si>
    <t>enfants inscrits</t>
  </si>
  <si>
    <t>places</t>
  </si>
  <si>
    <t>MULTI-ACCUEIL</t>
  </si>
  <si>
    <t xml:space="preserve">MONO-ACCUEIL             </t>
  </si>
  <si>
    <t>Moyenne estimée France entière</t>
  </si>
  <si>
    <t>Moyenne estimée DOM</t>
  </si>
  <si>
    <t>Moyenne estimée France métropolitaine</t>
  </si>
  <si>
    <t>Nombre de places par assistante maternelle</t>
  </si>
  <si>
    <t>Nombre de places en services d'accueil familial</t>
  </si>
  <si>
    <t>Nombre d'assistantes maternelles en services d'accueil familial</t>
  </si>
  <si>
    <t>Nombre d'agréments pour assistantes maternelles</t>
  </si>
  <si>
    <t>974-Réunion</t>
  </si>
  <si>
    <t>973-Guyane</t>
  </si>
  <si>
    <t>972-Martinique</t>
  </si>
  <si>
    <t>971-Guadeloupe</t>
  </si>
  <si>
    <t>95-Val-d'Oise</t>
  </si>
  <si>
    <t>94-Val-de-Marne</t>
  </si>
  <si>
    <t>93-Seine-Saint-Denis</t>
  </si>
  <si>
    <t>92-Hauts-de-Seine</t>
  </si>
  <si>
    <t>91-Essonne</t>
  </si>
  <si>
    <t>90-Territoire de Belfort</t>
  </si>
  <si>
    <t>89-Yonne</t>
  </si>
  <si>
    <t>88-Vosges</t>
  </si>
  <si>
    <t>87-Haute-Vienne</t>
  </si>
  <si>
    <t>86-Vienne</t>
  </si>
  <si>
    <t>85-Vendée</t>
  </si>
  <si>
    <t>84-Vaucluse</t>
  </si>
  <si>
    <t>83-Var</t>
  </si>
  <si>
    <t>82-Tarn-et-Garonne</t>
  </si>
  <si>
    <t>81-Tarn</t>
  </si>
  <si>
    <t>80-Somme</t>
  </si>
  <si>
    <t>79-Deux-Sèvres</t>
  </si>
  <si>
    <t>78-Yvelines</t>
  </si>
  <si>
    <t>77-Seine-et-Marne</t>
  </si>
  <si>
    <t>76-Seine-Maritime</t>
  </si>
  <si>
    <t>75-Paris</t>
  </si>
  <si>
    <t>74-Haute-Savoie</t>
  </si>
  <si>
    <t>73-Savoie</t>
  </si>
  <si>
    <t>72-Sarthe</t>
  </si>
  <si>
    <t>71-Saône-et-Loire</t>
  </si>
  <si>
    <t>70-Haute-Saône</t>
  </si>
  <si>
    <t>69-Rhône</t>
  </si>
  <si>
    <t>68-Haut-Rhin</t>
  </si>
  <si>
    <t>67-Bas-Rhin</t>
  </si>
  <si>
    <t>66-Pyrénées-Orientales</t>
  </si>
  <si>
    <t>65-Hautes-Pyrénées</t>
  </si>
  <si>
    <t>64-Pyrénées-Atlantiques</t>
  </si>
  <si>
    <t>63-Puy-de-Dôme</t>
  </si>
  <si>
    <t>62-Pas-de-Calais</t>
  </si>
  <si>
    <t>61-Orne</t>
  </si>
  <si>
    <t>60-Oise</t>
  </si>
  <si>
    <t>59-Nord</t>
  </si>
  <si>
    <t>58-Nièvre</t>
  </si>
  <si>
    <t>57-Moselle</t>
  </si>
  <si>
    <t>56-Morbihan</t>
  </si>
  <si>
    <t>55-Meuse</t>
  </si>
  <si>
    <t>54-Meurthe-et-Moselle</t>
  </si>
  <si>
    <t>53-Mayenne</t>
  </si>
  <si>
    <t>52-Haute-Marne</t>
  </si>
  <si>
    <t>51-Marne</t>
  </si>
  <si>
    <t>50-Manche</t>
  </si>
  <si>
    <t>49-Maine-et-Loire</t>
  </si>
  <si>
    <t>48-Lozère</t>
  </si>
  <si>
    <t>47-Lot-et-Garonne</t>
  </si>
  <si>
    <t>46-Lot</t>
  </si>
  <si>
    <t>45-Loiret</t>
  </si>
  <si>
    <t>44-Loire-Atlantique</t>
  </si>
  <si>
    <t>43-Haute-Loire</t>
  </si>
  <si>
    <t>42-Loire</t>
  </si>
  <si>
    <t>41-Loir-et-Cher</t>
  </si>
  <si>
    <t>40-Landes</t>
  </si>
  <si>
    <t>39-Jura</t>
  </si>
  <si>
    <t>38-Isère</t>
  </si>
  <si>
    <t>37-Indre-et-Loire</t>
  </si>
  <si>
    <t>36-Indre</t>
  </si>
  <si>
    <t>35-Ille-et-Vilaine</t>
  </si>
  <si>
    <t>34-Hérault</t>
  </si>
  <si>
    <t>33-Gironde</t>
  </si>
  <si>
    <t>32-Gers</t>
  </si>
  <si>
    <t>31-Haute-Garonne</t>
  </si>
  <si>
    <t>30-Gard</t>
  </si>
  <si>
    <t>29-Finistère</t>
  </si>
  <si>
    <t>28-Eure-et-Loir</t>
  </si>
  <si>
    <t>27-Eure</t>
  </si>
  <si>
    <t>26-Drôme</t>
  </si>
  <si>
    <t>25-Doubs</t>
  </si>
  <si>
    <t>24-Dordogne</t>
  </si>
  <si>
    <t>23-Creuse</t>
  </si>
  <si>
    <t>22-Côtes-d'Armor</t>
  </si>
  <si>
    <t>21-Côte-d'Or</t>
  </si>
  <si>
    <t>2B-Haute-Corse</t>
  </si>
  <si>
    <t>2A-Corse-du-Sud</t>
  </si>
  <si>
    <t>19-Corrèze</t>
  </si>
  <si>
    <t>18-Cher</t>
  </si>
  <si>
    <t>17-Charente-Maritime</t>
  </si>
  <si>
    <t>16-Charente</t>
  </si>
  <si>
    <t>15-Cantal</t>
  </si>
  <si>
    <t>14-Calvados</t>
  </si>
  <si>
    <t>13-Bouches-du-Rhône</t>
  </si>
  <si>
    <t>12-Aveyron</t>
  </si>
  <si>
    <t>11-Aude</t>
  </si>
  <si>
    <t>10-Aube</t>
  </si>
  <si>
    <t>09-Ariège</t>
  </si>
  <si>
    <t>08-Ardennes</t>
  </si>
  <si>
    <t>07-Ardèche</t>
  </si>
  <si>
    <t>06-Alpes-Maritimes</t>
  </si>
  <si>
    <t>05-Hautes-Alpes</t>
  </si>
  <si>
    <t>04-Alpes-de-Haute-Provence</t>
  </si>
  <si>
    <t>03-Allier</t>
  </si>
  <si>
    <t>02-Aisne</t>
  </si>
  <si>
    <t>01-Ain</t>
  </si>
  <si>
    <t>NR</t>
  </si>
  <si>
    <t>Sommaire</t>
  </si>
  <si>
    <t>Présentation</t>
  </si>
  <si>
    <t>Données synthétiques</t>
  </si>
  <si>
    <t>La répartition goégraphique de l'offre d'accueil en France métropolitaine</t>
  </si>
  <si>
    <t>L'offre d'accueil dans les départements d'outre-mer (DOM°</t>
  </si>
  <si>
    <t>Tableau 19 - Nombre de places d'accueil familial de 2007 à 2011</t>
  </si>
  <si>
    <t>L'offre d'accueil collectif des enfants de moins de 3 ans en 2012</t>
  </si>
  <si>
    <t>ILLUSTRATIONS DANS LE DOCUMENT</t>
  </si>
  <si>
    <t>COMPLEMENTS</t>
  </si>
  <si>
    <t>ANNEXES</t>
  </si>
  <si>
    <t>Nombre de places d'accueil collectif et familial par département de 2008 à 2012</t>
  </si>
  <si>
    <t>Nombre d'établissements d'accueil collectif et de services d'accueil familial par département en 2012</t>
  </si>
  <si>
    <t>Nombre de places d'accueil collectif, familial et nombre d'agrément spour assistant€s maternel(le)s par département en 2012</t>
  </si>
  <si>
    <r>
      <rPr>
        <b/>
        <sz val="8"/>
        <rFont val="Arial"/>
        <family val="2"/>
      </rPr>
      <t>Source :</t>
    </r>
    <r>
      <rPr>
        <sz val="8"/>
        <rFont val="Arial"/>
        <family val="2"/>
      </rPr>
      <t xml:space="preserve"> enquête PMI - Drees - 2012.</t>
    </r>
  </si>
  <si>
    <t>Tableau 1  - Répartition des établissements et services d'accueil  de jeunes enfants selon l'organisme gestionnaire en 2012 (%) - France métropolitaine</t>
  </si>
  <si>
    <t>Tableau 2 - Qualification du personnel de direction ou référent technique des établissements d'accueil collectif et des services d'accueil familial en 2012 - France métropolitaine</t>
  </si>
  <si>
    <r>
      <t>Source :</t>
    </r>
    <r>
      <rPr>
        <sz val="8"/>
        <rFont val="Arial"/>
        <family val="2"/>
      </rPr>
      <t xml:space="preserve"> enquête PMI - Drees - 2012.</t>
    </r>
  </si>
  <si>
    <t>Tableau 3 - Répartition des établissements et services d'accueil des jeunes enfants par capacité d'accueil en 2012 - France métropolitaine</t>
  </si>
  <si>
    <t>2011/2012</t>
  </si>
  <si>
    <t>2008/2012</t>
  </si>
  <si>
    <t>Tableau 4  - Nombre de places d’accueil collectif et familial  de 2008 à 2012 - France métropolitaine</t>
  </si>
  <si>
    <t>* Les micro crèches sortent du dispositif expérimental en 2010. En 2009 le nombre de places était estimé à 1800 
(mono-accueil et multi-accueil non différenciés).</t>
  </si>
  <si>
    <r>
      <rPr>
        <b/>
        <u val="single"/>
        <sz val="9"/>
        <rFont val="Arial Narrow"/>
        <family val="2"/>
      </rPr>
      <t xml:space="preserve">Note : </t>
    </r>
    <r>
      <rPr>
        <sz val="9"/>
        <rFont val="Arial Narrow"/>
        <family val="2"/>
      </rPr>
      <t>Le nombre de places en structures de personnel (mono accueil et multi accueil) entre 2008 et 2011 a été révisé suite à une amélioration de la qualité des données relatives à Paris.</t>
    </r>
  </si>
  <si>
    <t>Nbre au 31/12/2012</t>
  </si>
  <si>
    <t>Graphique 1 - Répartition des places selon les types de structure d'accueil au 31 décembre 2012 - France métropolitaine</t>
  </si>
  <si>
    <t>Graphique 2 - Évolution du nombre de places d'accueil collectif et familial entre 1993 et 2012 - France Métropolitaine</t>
  </si>
  <si>
    <t>2011/
2012</t>
  </si>
  <si>
    <t>2008/
2012</t>
  </si>
  <si>
    <t>* Les micro crèches sortent du dispositif expérimental en 2010. En 2009 le nombre d'établissement était estimé à 200 (mono-accueil et multi-accueil non différenciés).</t>
  </si>
  <si>
    <t>** Les structures multi-accueil de personnel sont introduites dans le questionnaire en 2007. Avant cette date, ces établissements étaient répartis entre les établissements de personnel mono-accueil et les structures multi-accueil. Evolution entre 2011 et 2012 due à un rescensement plus précis des structures de personnel sur Paris.</t>
  </si>
  <si>
    <r>
      <t>Source :</t>
    </r>
    <r>
      <rPr>
        <sz val="8"/>
        <rFont val="Arial"/>
        <family val="2"/>
      </rPr>
      <t xml:space="preserve"> enquêtes PMI - Drees - 2008 à 2012.</t>
    </r>
  </si>
  <si>
    <r>
      <t>Source :</t>
    </r>
    <r>
      <rPr>
        <sz val="8"/>
        <rFont val="Arial"/>
        <family val="2"/>
      </rPr>
      <t xml:space="preserve"> enquêtes PMI - Drees - 1993 à 2012.</t>
    </r>
  </si>
  <si>
    <t>Tableau 5  - Nombre d'établissements d'accueil collectif et services d'accueil familial de 2008 à 2012 - France métropolitaine</t>
  </si>
  <si>
    <t>Graphique 3 - Répartion des établissements selon les types de structures d'accueil au 31 décembre 2012 - France métropolitaine</t>
  </si>
  <si>
    <t>Champ  : France entière</t>
  </si>
  <si>
    <t>Graphique 4 - Evolution du nombre de places en accueil collectif entre 2008 et 2012 selon le taux d'équipement du département - France métropolitaine</t>
  </si>
  <si>
    <t>accueilcollectif sans JE</t>
  </si>
  <si>
    <t>corrélation</t>
  </si>
  <si>
    <t>Evolution taux équipement 2012/2008</t>
  </si>
  <si>
    <t>champs : France Métropolitaine hors Paris, hors Orne (points atypiques)</t>
  </si>
  <si>
    <t>Champ  : France Métropolitaine hors Paris, hors Orne (points atypiques)</t>
  </si>
  <si>
    <t>Taux equipement 2008</t>
  </si>
  <si>
    <t>Sources : enquêtes PMI - DREES - 2008 et 2012 ; estimation de la poulation, INSEE</t>
  </si>
  <si>
    <t>Carte 1 - Accueil collectif et familial : répartition géographique du nombre de place pour 100 enfants de mins de 3 ans en 2012 -  France métropolitaine</t>
  </si>
  <si>
    <t>Carte  2 - Accueil collectif : répartition géographique du nombre de places pour 100 enfants de moins de 3 ans en 2012 - France métropolitaine</t>
  </si>
  <si>
    <t>Carte 3 - Accueil familial : répartition géographique du nombre de places pour 100 enfants de moins de 3 ans en 2012 - France métropolitaine</t>
  </si>
  <si>
    <t>Carte 4 - Assistant(e)s maternel(le)s emoloyé(e)s directement par les particuliers : répartition goégraphique du nombre de places pour 100 enfants de moins de 3 ans - France métropolitaine</t>
  </si>
  <si>
    <t>Carte 5 - Nombre de maisons d'assistant(e)s maternel(le)s (MAM) - France métropolitaine</t>
  </si>
  <si>
    <t>Sources : enquête PMI - DREES - 2012</t>
  </si>
  <si>
    <t>Carte 6 - Scolarisation des enfants de 2 ans : répartition géographique du nombre de place pour 100 enfants de 2 ans - France métropolitaine</t>
  </si>
  <si>
    <t>Carte 7 - Tous types d'accueil* : répartition géographique du nombre total de places pour 100 enfants de moins de 3 ans en 2012 - Frane métropolitaine</t>
  </si>
  <si>
    <t>Sources : enquête PMI - DREES - 2012 ; estimation de la population au 1er janvier 2013 (provisoire), INSEE</t>
  </si>
  <si>
    <t>Sources : enquête PMI - DREES - 2012 ; IRCEM-MESR DEPP - 2012 ; estimation de la population au 1er janvier 2013 (provisoire), INSEE</t>
  </si>
  <si>
    <t>Tableau 6  - Nombre d'établissements d'accueil collectif et services d'accueil familial de 2008 à 2012 - DOM</t>
  </si>
  <si>
    <t>Tableau 7 - Nombre de places d’accueil collectif et familial de 2008 à 2012 - DOM</t>
  </si>
  <si>
    <t>Champ : DOM. Source : enquête PMI 2012, Drees.</t>
  </si>
  <si>
    <t>Graphique 6 - Répartition des places selon les types de structure d'accueil au 31 décembre 2012 - DOM</t>
  </si>
  <si>
    <t>Tableau 1 - Nombre total d’établissements d’accueil collectif au 31 décembre 2012</t>
  </si>
  <si>
    <t>Tableau 2 - Nombre de crèches collectives au 31 décembre 2012</t>
  </si>
  <si>
    <t>Tableau 3 - Nombre de haltes-garderies au 31 décembre 2012</t>
  </si>
  <si>
    <t>Tableau 4 - Nombre d’établissements multi-accueil au 31 décembre 2012</t>
  </si>
  <si>
    <t>Tableau 5 - Nombre de services d'accueil familial au 31 décembre 2012</t>
  </si>
  <si>
    <t>Tableau 6 - Nombre total de places d’accueil collectif au 31 décembre 2012</t>
  </si>
  <si>
    <t>Tableau 7 - Nombre de places par mode d'accueil 
pour 100 enfants de moins de 3 ans au 31 décembre 2012</t>
  </si>
  <si>
    <t>Sources : Enquête PMI 2012, Drees.</t>
  </si>
  <si>
    <t xml:space="preserve">              Estimations de population au 1er janvier 2013 (provisoires), Insee.</t>
  </si>
  <si>
    <t>Tableau 8 - Nombre de places en crèches collectives au 31 décembre 2012</t>
  </si>
  <si>
    <t>Tableau 9 - Nombre de places en halte-garderies et jardins d’enfants au 31 décembre 2012</t>
  </si>
  <si>
    <t>Tableau 10 - Nombre de places d’accueil collectif en structures multi-accueil au 31 décembre 2012</t>
  </si>
  <si>
    <t>Tableau 11 - Nombre de places d’accueil familial et enfants inscrits au 31 décembre 2012</t>
  </si>
  <si>
    <t>Tableau 12 - Nombre de places par assistante maternelle des services d'accueil familial au 31 décembre 2012</t>
  </si>
  <si>
    <t>Tableau 13 - Nombre d’agréments en cours pour assistantes maternelles au  31 décembre 2012</t>
  </si>
  <si>
    <t>Tableau 14 - Nombre total de places d’accueil collectif  de 2008 à 2012*</t>
  </si>
  <si>
    <t>* Pour les données de Paris : la rupture de série entre 2011 et 2012 fait suite à une amélioration des données pour ce département. Le nombre de places en structures de personnel (mono accueil et multi accueil) entre 2008 et 2011 à été uniquement révisé dans le tableau 4 (illustration du texte du document de travail) afin d'observer les évolutions.</t>
  </si>
  <si>
    <t>Tableau 16 - Nombre de places en halte-garderies de 2008 à 2012</t>
  </si>
  <si>
    <t>Tableau 15 - Nombre de places en crèches collectives de 2008 à 2012* (mono-accueil)</t>
  </si>
  <si>
    <t>Tableau 17 - Nombre de places en jardins d’enfants de 2008 à 2012</t>
  </si>
  <si>
    <t>Tableau 18 - Nombre de places d'accueil collectif en structures multi-accueil de 2008 à 2012*</t>
  </si>
  <si>
    <t>Évolution du nombre de places d'accueil collectif et familial 
FRANCE MÉTROPOLITAINE</t>
  </si>
  <si>
    <t>Pour la première année en 2012 Paris donne une répartition des établissements et des places en intégrant les établissements de personnel</t>
  </si>
  <si>
    <t>places potentielles assistants(es) maternels(elles) employés(ées) directement par des particuliers</t>
  </si>
  <si>
    <t>ACCUEIL COLLECTIF</t>
  </si>
  <si>
    <t>ACCUEIL FAMILIAL</t>
  </si>
  <si>
    <t>TOTAUX</t>
  </si>
  <si>
    <t>944 300 (66%)
places potentielles auprès des assistants(es) maternels(elles) employés(ées) directement par des particuliers</t>
  </si>
  <si>
    <t>ACCUEIL COLLECTIF
333 900 places (23%)</t>
  </si>
  <si>
    <t>94 000 inscrits (7%)</t>
  </si>
  <si>
    <t>ACCUEIL FAMILIAL  53 200 places (4%)</t>
  </si>
  <si>
    <t>Tableau complémentaire -  Série longue 1993 à 2012 : Répartition des principiaux modes de garde collectif et familial (Places et établissements) Champ : France métropolitaine et DOM</t>
  </si>
  <si>
    <t>Graphique complémentaire - Répartition des principaux modes de garde (France métropolitaine)- 2011 et 2012</t>
  </si>
  <si>
    <t>Sources : MEN-MESR DEPP - 2012 ; estimation de la population au 1er janvier 2013 (provisoire), INSEE.</t>
  </si>
  <si>
    <t>Documents de travail, série statistique, avril 2015, n° 194</t>
  </si>
  <si>
    <t>Graphique 5 - Répartition des établissements selon les types de structure d'accueil au 31 décembre 2012 - DOM</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</si>
</sst>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 ##0&quot;   &quot;"/>
    <numFmt numFmtId="166" formatCode="#,##0.00\ [$€];[Red]\-#,##0.00\ [$€]"/>
    <numFmt numFmtId="167" formatCode="0.0"/>
    <numFmt numFmtId="168" formatCode="#,##0&quot;  &quot;"/>
    <numFmt numFmtId="169" formatCode="#,##0.0"/>
    <numFmt numFmtId="170" formatCode="0.000%"/>
    <numFmt numFmtId="171" formatCode="0.0%"/>
    <numFmt numFmtId="172" formatCode="#,##0_ ;[Red]\-#,##0\ "/>
    <numFmt numFmtId="173" formatCode="#,##0.0&quot;   &quot;"/>
    <numFmt numFmtId="174" formatCode="#,##0&quot;    &quot;"/>
    <numFmt numFmtId="175" formatCode="#,##0&quot;      &quot;"/>
  </numFmts>
  <fonts count="79">
    <font>
      <sz val="10"/>
      <name val="MS Sans Serif"/>
      <family val="0"/>
    </font>
    <font>
      <sz val="11"/>
      <color indexed="8"/>
      <name val="Calibri"/>
      <family val="2"/>
    </font>
    <font>
      <sz val="10"/>
      <name val="Arial"/>
      <family val="2"/>
    </font>
    <font>
      <sz val="8"/>
      <name val="Arial"/>
      <family val="2"/>
    </font>
    <font>
      <b/>
      <sz val="8"/>
      <name val="Arial"/>
      <family val="2"/>
    </font>
    <font>
      <sz val="8"/>
      <color indexed="8"/>
      <name val="Arial"/>
      <family val="2"/>
    </font>
    <font>
      <b/>
      <sz val="8"/>
      <color indexed="10"/>
      <name val="Arial"/>
      <family val="2"/>
    </font>
    <font>
      <sz val="8"/>
      <color indexed="10"/>
      <name val="Arial"/>
      <family val="2"/>
    </font>
    <font>
      <b/>
      <sz val="20"/>
      <name val="Arial"/>
      <family val="2"/>
    </font>
    <font>
      <b/>
      <sz val="14"/>
      <name val="Arial"/>
      <family val="2"/>
    </font>
    <font>
      <b/>
      <sz val="12"/>
      <name val="Arial"/>
      <family val="2"/>
    </font>
    <font>
      <b/>
      <sz val="20"/>
      <color indexed="9"/>
      <name val="Arial"/>
      <family val="2"/>
    </font>
    <font>
      <u val="single"/>
      <sz val="8"/>
      <color indexed="12"/>
      <name val="Arial"/>
      <family val="2"/>
    </font>
    <font>
      <i/>
      <sz val="8"/>
      <name val="Arial"/>
      <family val="2"/>
    </font>
    <font>
      <sz val="9"/>
      <name val="Arial Narrow"/>
      <family val="2"/>
    </font>
    <font>
      <b/>
      <u val="single"/>
      <sz val="9"/>
      <name val="Arial Narrow"/>
      <family val="2"/>
    </font>
    <font>
      <b/>
      <sz val="10"/>
      <name val="Arial Narrow"/>
      <family val="2"/>
    </font>
    <font>
      <sz val="10"/>
      <name val="Arial Narrow"/>
      <family val="2"/>
    </font>
    <font>
      <b/>
      <i/>
      <sz val="8"/>
      <name val="Arial"/>
      <family val="2"/>
    </font>
    <font>
      <b/>
      <i/>
      <sz val="10"/>
      <name val="Arial Narrow"/>
      <family val="2"/>
    </font>
    <font>
      <sz val="8"/>
      <name val="Arial Narrow"/>
      <family val="2"/>
    </font>
    <font>
      <i/>
      <sz val="10"/>
      <name val="Arial"/>
      <family val="2"/>
    </font>
    <font>
      <b/>
      <sz val="10"/>
      <name val="Arial"/>
      <family val="2"/>
    </font>
    <font>
      <b/>
      <i/>
      <sz val="10"/>
      <name val="Arial"/>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u val="single"/>
      <sz val="10"/>
      <color indexed="12"/>
      <name val="MS Sans Serif"/>
      <family val="2"/>
    </font>
    <font>
      <u val="single"/>
      <sz val="10"/>
      <color indexed="20"/>
      <name val="MS Sans Serif"/>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51"/>
      <name val="Arial"/>
      <family val="2"/>
    </font>
    <font>
      <sz val="8"/>
      <color indexed="51"/>
      <name val="Arial"/>
      <family val="2"/>
    </font>
    <font>
      <b/>
      <i/>
      <u val="single"/>
      <sz val="8"/>
      <color indexed="51"/>
      <name val="Arial"/>
      <family val="2"/>
    </font>
    <font>
      <sz val="11"/>
      <color indexed="8"/>
      <name val="Arial Narrow"/>
      <family val="2"/>
    </font>
    <font>
      <b/>
      <sz val="11"/>
      <color indexed="8"/>
      <name val="Arial Narrow"/>
      <family val="2"/>
    </font>
    <font>
      <b/>
      <sz val="8"/>
      <color indexed="8"/>
      <name val="Arial"/>
      <family val="2"/>
    </font>
    <font>
      <sz val="10"/>
      <color indexed="10"/>
      <name val="Arial Narrow"/>
      <family val="2"/>
    </font>
    <font>
      <u val="single"/>
      <sz val="8"/>
      <color indexed="12"/>
      <name val="MS Sans Serif"/>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MS Sans Serif"/>
      <family val="2"/>
    </font>
    <font>
      <u val="single"/>
      <sz val="10"/>
      <color theme="11"/>
      <name val="MS Sans Serif"/>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6" tint="-0.4999699890613556"/>
      <name val="Arial"/>
      <family val="2"/>
    </font>
    <font>
      <sz val="8"/>
      <color theme="6" tint="-0.4999699890613556"/>
      <name val="Arial"/>
      <family val="2"/>
    </font>
    <font>
      <u val="single"/>
      <sz val="8"/>
      <color rgb="FF0000FF"/>
      <name val="Arial"/>
      <family val="2"/>
    </font>
    <font>
      <b/>
      <i/>
      <u val="single"/>
      <sz val="8"/>
      <color theme="6" tint="-0.4999699890613556"/>
      <name val="Arial"/>
      <family val="2"/>
    </font>
    <font>
      <sz val="11"/>
      <color theme="1"/>
      <name val="Arial Narrow"/>
      <family val="2"/>
    </font>
    <font>
      <b/>
      <sz val="11"/>
      <color theme="1"/>
      <name val="Arial Narrow"/>
      <family val="2"/>
    </font>
    <font>
      <sz val="8"/>
      <color theme="1"/>
      <name val="Arial"/>
      <family val="2"/>
    </font>
    <font>
      <b/>
      <sz val="8"/>
      <color theme="1"/>
      <name val="Arial"/>
      <family val="2"/>
    </font>
    <font>
      <sz val="8"/>
      <color rgb="FFFF0000"/>
      <name val="Arial"/>
      <family val="2"/>
    </font>
    <font>
      <sz val="10"/>
      <color rgb="FFFF0000"/>
      <name val="Arial Narrow"/>
      <family val="2"/>
    </font>
    <font>
      <u val="single"/>
      <sz val="8"/>
      <color theme="10"/>
      <name val="MS Sans Serif"/>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theme="0"/>
        <bgColor indexed="64"/>
      </patternFill>
    </fill>
    <fill>
      <patternFill patternType="solid">
        <fgColor theme="6" tint="-0.24997000396251678"/>
        <bgColor indexed="64"/>
      </patternFill>
    </fill>
    <fill>
      <patternFill patternType="solid">
        <fgColor theme="2" tint="-0.4999699890613556"/>
        <bgColor indexed="64"/>
      </patternFill>
    </fill>
    <fill>
      <patternFill patternType="solid">
        <fgColor theme="7" tint="-0.24997000396251678"/>
        <bgColor indexed="64"/>
      </patternFill>
    </fill>
    <fill>
      <patternFill patternType="solid">
        <fgColor indexed="22"/>
        <bgColor indexed="64"/>
      </patternFill>
    </fill>
    <fill>
      <patternFill patternType="solid">
        <fgColor indexed="29"/>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bottom style="hair"/>
    </border>
    <border>
      <left/>
      <right/>
      <top/>
      <bottom style="hair"/>
    </border>
    <border>
      <left style="hair"/>
      <right style="hair"/>
      <top/>
      <bottom/>
    </border>
    <border>
      <left style="hair"/>
      <right style="hair"/>
      <top style="hair"/>
      <bottom/>
    </border>
    <border>
      <left style="hair"/>
      <right/>
      <top style="hair"/>
      <bottom style="hair"/>
    </border>
    <border>
      <left style="hair"/>
      <right style="hair"/>
      <top style="hair"/>
      <bottom style="hair"/>
    </border>
    <border>
      <left style="hair"/>
      <right/>
      <top/>
      <bottom style="hair"/>
    </border>
    <border>
      <left style="hair"/>
      <right/>
      <top/>
      <bottom/>
    </border>
    <border>
      <left/>
      <right/>
      <top style="hair"/>
      <bottom/>
    </border>
    <border>
      <left style="hair"/>
      <right/>
      <top style="hair"/>
      <bottom/>
    </border>
    <border>
      <left style="thin"/>
      <right style="hair"/>
      <top style="hair"/>
      <bottom style="hair"/>
    </border>
    <border>
      <left/>
      <right/>
      <top style="hair"/>
      <bottom style="hair"/>
    </border>
    <border>
      <left style="thin"/>
      <right style="hair"/>
      <top/>
      <bottom/>
    </border>
    <border>
      <left style="thin"/>
      <right style="hair"/>
      <top/>
      <bottom style="hair"/>
    </border>
    <border>
      <left style="thin"/>
      <right style="hair"/>
      <top style="hair"/>
      <bottom/>
    </border>
    <border>
      <left/>
      <right style="hair"/>
      <top/>
      <bottom/>
    </border>
    <border>
      <left/>
      <right style="hair"/>
      <top/>
      <bottom style="hair"/>
    </border>
    <border>
      <left/>
      <right style="hair"/>
      <top style="hair"/>
      <bottom/>
    </border>
    <border>
      <left/>
      <right style="hair"/>
      <top style="hair"/>
      <bottom style="hair"/>
    </border>
    <border>
      <left/>
      <right/>
      <top/>
      <bottom style="thin"/>
    </border>
    <border>
      <left style="thin"/>
      <right/>
      <top/>
      <bottom style="thin"/>
    </border>
    <border>
      <left/>
      <right/>
      <top style="thin"/>
      <bottom style="thin"/>
    </border>
    <border>
      <left style="thin"/>
      <right/>
      <top style="thin"/>
      <bottom style="thin"/>
    </border>
    <border>
      <left/>
      <right style="thin"/>
      <top style="thin"/>
      <bottom style="thin"/>
    </border>
    <border>
      <left style="thin"/>
      <right style="thin"/>
      <top style="thin"/>
      <bottom style="thin"/>
    </border>
    <border>
      <left style="thin"/>
      <right style="thin"/>
      <top/>
      <bottom/>
    </border>
    <border>
      <left style="thin"/>
      <right style="thin"/>
      <top/>
      <bottom style="thin"/>
    </border>
    <border>
      <left/>
      <right style="thin"/>
      <top/>
      <bottom/>
    </border>
    <border>
      <left style="thin"/>
      <right/>
      <top/>
      <bottom/>
    </border>
    <border>
      <left style="thin"/>
      <right/>
      <top style="thin"/>
      <bottom/>
    </border>
    <border>
      <left/>
      <right/>
      <top style="thin"/>
      <bottom/>
    </border>
    <border>
      <left style="thin"/>
      <right style="thin"/>
      <top style="thin"/>
      <bottom/>
    </border>
    <border>
      <left/>
      <right style="thin"/>
      <top style="thin"/>
      <bottom/>
    </border>
    <border>
      <left/>
      <right style="thin"/>
      <top/>
      <bottom style="thin"/>
    </border>
    <border>
      <left/>
      <right style="thick">
        <color indexed="9"/>
      </right>
      <top/>
      <bottom style="thick">
        <color indexed="9"/>
      </bottom>
    </border>
    <border>
      <left/>
      <right/>
      <top/>
      <bottom style="thick">
        <color indexed="9"/>
      </bottom>
    </border>
    <border>
      <left style="thick">
        <color indexed="9"/>
      </left>
      <right/>
      <top/>
      <bottom style="thick">
        <color indexed="9"/>
      </bottom>
    </border>
    <border>
      <left/>
      <right style="thick">
        <color indexed="9"/>
      </right>
      <top/>
      <bottom/>
    </border>
    <border>
      <left/>
      <right style="thick">
        <color indexed="9"/>
      </right>
      <top style="thick">
        <color indexed="9"/>
      </top>
      <bottom/>
    </border>
    <border>
      <left/>
      <right/>
      <top style="thick">
        <color indexed="9"/>
      </top>
      <bottom/>
    </border>
    <border>
      <left style="thick">
        <color indexed="9"/>
      </left>
      <right style="thick">
        <color indexed="9"/>
      </right>
      <top/>
      <bottom style="thick">
        <color indexed="9"/>
      </bottom>
    </border>
    <border>
      <left style="thick">
        <color indexed="9"/>
      </left>
      <right/>
      <top/>
      <bottom/>
    </border>
    <border>
      <left style="thin"/>
      <right/>
      <top/>
      <bottom style="hair"/>
    </border>
    <border>
      <left style="thick">
        <color indexed="9"/>
      </left>
      <right/>
      <top style="thick">
        <color indexed="9"/>
      </top>
      <bottom style="thick">
        <color indexed="9"/>
      </bottom>
    </border>
    <border>
      <left/>
      <right/>
      <top style="thick">
        <color indexed="9"/>
      </top>
      <bottom style="thick">
        <color indexed="9"/>
      </bottom>
    </border>
    <border>
      <left style="thick">
        <color indexed="9"/>
      </left>
      <right/>
      <top style="thick">
        <color indexed="9"/>
      </top>
      <bottom/>
    </border>
    <border>
      <left style="hair"/>
      <right style="thin"/>
      <top style="hair"/>
      <bottom/>
    </border>
    <border>
      <left style="hair"/>
      <right style="thin"/>
      <top style="hair"/>
      <bottom style="hair"/>
    </border>
    <border>
      <left style="thin"/>
      <right style="thin"/>
      <top style="hair"/>
      <bottom style="hair"/>
    </border>
    <border>
      <left style="thin"/>
      <right/>
      <top style="hair"/>
      <bottom style="hair"/>
    </border>
    <border>
      <left style="hair"/>
      <right style="thin"/>
      <top style="hair"/>
      <bottom style="thin"/>
    </border>
    <border>
      <left style="thin"/>
      <right style="hair"/>
      <top style="hair"/>
      <bottom style="thin"/>
    </border>
    <border>
      <left style="hair"/>
      <right style="thin"/>
      <top style="thin"/>
      <bottom style="thin"/>
    </border>
    <border>
      <left style="thin"/>
      <right style="hair"/>
      <top style="thin"/>
      <bottom style="thin"/>
    </border>
    <border>
      <left style="hair"/>
      <right style="thin"/>
      <top style="thin"/>
      <bottom/>
    </border>
    <border>
      <left style="thin"/>
      <right style="hair"/>
      <top style="thin"/>
      <bottom/>
    </border>
    <border>
      <left style="hair"/>
      <right style="thin"/>
      <top style="thin"/>
      <bottom style="hair"/>
    </border>
    <border>
      <left style="thin"/>
      <right style="hair"/>
      <top style="thin"/>
      <bottom style="hair"/>
    </border>
    <border>
      <left style="thin"/>
      <right style="thin"/>
      <top style="hair"/>
      <bottom style="thin"/>
    </border>
    <border>
      <left/>
      <right style="thin"/>
      <top style="hair"/>
      <bottom style="thin"/>
    </border>
    <border>
      <left style="thin"/>
      <right style="thin"/>
      <top style="hair"/>
      <bottom>
        <color indexed="63"/>
      </bottom>
    </border>
    <border>
      <left/>
      <right style="thin"/>
      <top style="hair"/>
      <bottom/>
    </border>
    <border>
      <left style="thin"/>
      <right/>
      <top style="hair"/>
      <bottom style="thin"/>
    </border>
    <border>
      <left style="thin"/>
      <right style="thin"/>
      <top style="thin"/>
      <bottom style="hair"/>
    </border>
    <border>
      <left style="thin"/>
      <right/>
      <top style="thin"/>
      <bottom style="hair"/>
    </border>
    <border>
      <left/>
      <right style="thin"/>
      <top style="hair"/>
      <bottom style="hair"/>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166" fontId="0" fillId="0" borderId="0" applyFon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0"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9" fontId="2"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1071">
    <xf numFmtId="0" fontId="0" fillId="0" borderId="0" xfId="0" applyAlignment="1">
      <alignment/>
    </xf>
    <xf numFmtId="0" fontId="3" fillId="33" borderId="0" xfId="53" applyFont="1" applyFill="1">
      <alignment/>
      <protection/>
    </xf>
    <xf numFmtId="0" fontId="3" fillId="33" borderId="0" xfId="53" applyFont="1" applyFill="1" applyBorder="1" applyAlignment="1">
      <alignment horizontal="left" vertical="center"/>
      <protection/>
    </xf>
    <xf numFmtId="0" fontId="3" fillId="33" borderId="0" xfId="53" applyFont="1" applyFill="1" applyBorder="1" applyAlignment="1">
      <alignment horizontal="left"/>
      <protection/>
    </xf>
    <xf numFmtId="0" fontId="3" fillId="33" borderId="0" xfId="53" applyFont="1" applyFill="1" applyBorder="1">
      <alignment/>
      <protection/>
    </xf>
    <xf numFmtId="0" fontId="3" fillId="33" borderId="0" xfId="53" applyFont="1" applyFill="1" applyBorder="1" applyAlignment="1">
      <alignment/>
      <protection/>
    </xf>
    <xf numFmtId="0" fontId="3" fillId="33" borderId="0" xfId="53" applyFont="1" applyFill="1" applyAlignment="1">
      <alignment vertical="center"/>
      <protection/>
    </xf>
    <xf numFmtId="1" fontId="4" fillId="34" borderId="10" xfId="58" applyNumberFormat="1" applyFont="1" applyFill="1" applyBorder="1" applyAlignment="1">
      <alignment horizontal="right" vertical="center" wrapText="1" indent="1"/>
    </xf>
    <xf numFmtId="167" fontId="4" fillId="34" borderId="11" xfId="58" applyNumberFormat="1" applyFont="1" applyFill="1" applyBorder="1" applyAlignment="1">
      <alignment horizontal="right" vertical="center" indent="1"/>
    </xf>
    <xf numFmtId="167" fontId="4" fillId="34" borderId="10" xfId="58" applyNumberFormat="1" applyFont="1" applyFill="1" applyBorder="1" applyAlignment="1">
      <alignment horizontal="right" vertical="center" indent="1"/>
    </xf>
    <xf numFmtId="0" fontId="4" fillId="34" borderId="10" xfId="53" applyFont="1" applyFill="1" applyBorder="1" applyAlignment="1">
      <alignment horizontal="left" vertical="center"/>
      <protection/>
    </xf>
    <xf numFmtId="1" fontId="4" fillId="33" borderId="12" xfId="58" applyNumberFormat="1" applyFont="1" applyFill="1" applyBorder="1" applyAlignment="1">
      <alignment horizontal="right" vertical="center" wrapText="1" indent="1"/>
    </xf>
    <xf numFmtId="167" fontId="4" fillId="33" borderId="0" xfId="58" applyNumberFormat="1" applyFont="1" applyFill="1" applyBorder="1" applyAlignment="1">
      <alignment horizontal="right" vertical="center" indent="1"/>
    </xf>
    <xf numFmtId="167" fontId="4" fillId="33" borderId="12" xfId="58" applyNumberFormat="1" applyFont="1" applyFill="1" applyBorder="1" applyAlignment="1">
      <alignment horizontal="right" vertical="center" indent="1"/>
    </xf>
    <xf numFmtId="0" fontId="4" fillId="33" borderId="12" xfId="53" applyFont="1" applyFill="1" applyBorder="1" applyAlignment="1">
      <alignment/>
      <protection/>
    </xf>
    <xf numFmtId="1" fontId="3" fillId="33" borderId="12" xfId="58" applyNumberFormat="1" applyFont="1" applyFill="1" applyBorder="1" applyAlignment="1">
      <alignment horizontal="right" vertical="center" wrapText="1" indent="1"/>
    </xf>
    <xf numFmtId="167" fontId="3" fillId="33" borderId="0" xfId="58" applyNumberFormat="1" applyFont="1" applyFill="1" applyBorder="1" applyAlignment="1">
      <alignment horizontal="right" vertical="center" indent="1"/>
    </xf>
    <xf numFmtId="167" fontId="3" fillId="33" borderId="12" xfId="58" applyNumberFormat="1" applyFont="1" applyFill="1" applyBorder="1" applyAlignment="1">
      <alignment horizontal="right" vertical="center" indent="1"/>
    </xf>
    <xf numFmtId="0" fontId="3" fillId="33" borderId="12" xfId="53" applyFont="1" applyFill="1" applyBorder="1" applyAlignment="1">
      <alignment/>
      <protection/>
    </xf>
    <xf numFmtId="0" fontId="3" fillId="33" borderId="12" xfId="53" applyFont="1" applyFill="1" applyBorder="1" applyAlignment="1">
      <alignment horizontal="left" vertical="center"/>
      <protection/>
    </xf>
    <xf numFmtId="1" fontId="4" fillId="34" borderId="12" xfId="58" applyNumberFormat="1" applyFont="1" applyFill="1" applyBorder="1" applyAlignment="1">
      <alignment horizontal="right" vertical="center" wrapText="1" indent="1"/>
    </xf>
    <xf numFmtId="167" fontId="4" fillId="34" borderId="0" xfId="58" applyNumberFormat="1" applyFont="1" applyFill="1" applyBorder="1" applyAlignment="1">
      <alignment horizontal="right" vertical="center" indent="1"/>
    </xf>
    <xf numFmtId="167" fontId="4" fillId="34" borderId="12" xfId="58" applyNumberFormat="1" applyFont="1" applyFill="1" applyBorder="1" applyAlignment="1">
      <alignment horizontal="right" vertical="center" indent="1"/>
    </xf>
    <xf numFmtId="49" fontId="4" fillId="34" borderId="12" xfId="53" applyNumberFormat="1" applyFont="1" applyFill="1" applyBorder="1" applyAlignment="1">
      <alignment horizontal="left" vertical="center"/>
      <protection/>
    </xf>
    <xf numFmtId="49" fontId="3" fillId="33" borderId="12" xfId="53" applyNumberFormat="1" applyFont="1" applyFill="1" applyBorder="1" applyAlignment="1">
      <alignment horizontal="left"/>
      <protection/>
    </xf>
    <xf numFmtId="0" fontId="4" fillId="33" borderId="12" xfId="53" applyFont="1" applyFill="1" applyBorder="1" applyAlignment="1">
      <alignment horizontal="left" vertical="center"/>
      <protection/>
    </xf>
    <xf numFmtId="0" fontId="4" fillId="33" borderId="12" xfId="53" applyFont="1" applyFill="1" applyBorder="1" applyAlignment="1">
      <alignment horizontal="left"/>
      <protection/>
    </xf>
    <xf numFmtId="0" fontId="3" fillId="33" borderId="12" xfId="53" applyFont="1" applyFill="1" applyBorder="1" applyAlignment="1">
      <alignment horizontal="left"/>
      <protection/>
    </xf>
    <xf numFmtId="1" fontId="3" fillId="33" borderId="0" xfId="53" applyNumberFormat="1" applyFont="1" applyFill="1">
      <alignment/>
      <protection/>
    </xf>
    <xf numFmtId="1" fontId="4" fillId="34" borderId="13" xfId="58" applyNumberFormat="1" applyFont="1" applyFill="1" applyBorder="1" applyAlignment="1">
      <alignment horizontal="right" vertical="center" wrapText="1" indent="1"/>
    </xf>
    <xf numFmtId="167" fontId="4" fillId="34" borderId="0" xfId="58" applyNumberFormat="1" applyFont="1" applyFill="1" applyBorder="1" applyAlignment="1">
      <alignment horizontal="right" vertical="center" wrapText="1" indent="1"/>
    </xf>
    <xf numFmtId="167" fontId="4" fillId="34" borderId="13" xfId="58" applyNumberFormat="1" applyFont="1" applyFill="1" applyBorder="1" applyAlignment="1">
      <alignment horizontal="right" vertical="center" wrapText="1" indent="1"/>
    </xf>
    <xf numFmtId="0" fontId="4" fillId="34" borderId="13" xfId="53" applyFont="1" applyFill="1" applyBorder="1" applyAlignment="1">
      <alignment horizontal="left" vertical="center"/>
      <protection/>
    </xf>
    <xf numFmtId="0" fontId="4" fillId="33" borderId="14" xfId="53" applyFont="1" applyFill="1" applyBorder="1" applyAlignment="1">
      <alignment horizontal="center" vertical="center" wrapText="1"/>
      <protection/>
    </xf>
    <xf numFmtId="0" fontId="4" fillId="33" borderId="15" xfId="53" applyFont="1" applyFill="1" applyBorder="1" applyAlignment="1">
      <alignment horizontal="center" vertical="center" wrapText="1"/>
      <protection/>
    </xf>
    <xf numFmtId="0" fontId="4" fillId="33" borderId="15" xfId="53" applyFont="1" applyFill="1" applyBorder="1" applyAlignment="1">
      <alignment horizontal="center" vertical="center"/>
      <protection/>
    </xf>
    <xf numFmtId="0" fontId="4" fillId="33" borderId="0" xfId="53" applyFont="1" applyFill="1" applyBorder="1" applyAlignment="1">
      <alignment horizontal="left" vertical="center"/>
      <protection/>
    </xf>
    <xf numFmtId="0" fontId="4" fillId="33" borderId="0" xfId="53" applyFont="1" applyFill="1" applyBorder="1" applyAlignment="1">
      <alignment horizontal="left"/>
      <protection/>
    </xf>
    <xf numFmtId="0" fontId="4" fillId="34" borderId="10" xfId="53" applyFont="1" applyFill="1" applyBorder="1" applyAlignment="1">
      <alignment horizontal="left" indent="2"/>
      <protection/>
    </xf>
    <xf numFmtId="167" fontId="4" fillId="34" borderId="11" xfId="53" applyNumberFormat="1" applyFont="1" applyFill="1" applyBorder="1" applyAlignment="1">
      <alignment horizontal="left" indent="2"/>
      <protection/>
    </xf>
    <xf numFmtId="167" fontId="4" fillId="34" borderId="10" xfId="53" applyNumberFormat="1" applyFont="1" applyFill="1" applyBorder="1" applyAlignment="1">
      <alignment horizontal="left" indent="2"/>
      <protection/>
    </xf>
    <xf numFmtId="0" fontId="4" fillId="34" borderId="16" xfId="53" applyFont="1" applyFill="1" applyBorder="1" applyAlignment="1">
      <alignment horizontal="left" vertical="center"/>
      <protection/>
    </xf>
    <xf numFmtId="0" fontId="3" fillId="33" borderId="10" xfId="53" applyFont="1" applyFill="1" applyBorder="1" applyAlignment="1">
      <alignment horizontal="left" indent="2"/>
      <protection/>
    </xf>
    <xf numFmtId="167" fontId="3" fillId="33" borderId="11" xfId="53" applyNumberFormat="1" applyFont="1" applyFill="1" applyBorder="1" applyAlignment="1">
      <alignment horizontal="left" indent="2"/>
      <protection/>
    </xf>
    <xf numFmtId="167" fontId="3" fillId="33" borderId="10" xfId="53" applyNumberFormat="1" applyFont="1" applyFill="1" applyBorder="1" applyAlignment="1">
      <alignment horizontal="left" indent="2"/>
      <protection/>
    </xf>
    <xf numFmtId="0" fontId="3" fillId="33" borderId="16" xfId="53" applyFont="1" applyFill="1" applyBorder="1" applyAlignment="1">
      <alignment vertical="center"/>
      <protection/>
    </xf>
    <xf numFmtId="0" fontId="3" fillId="33" borderId="12" xfId="53" applyFont="1" applyFill="1" applyBorder="1" applyAlignment="1">
      <alignment horizontal="left" indent="2"/>
      <protection/>
    </xf>
    <xf numFmtId="167" fontId="3" fillId="33" borderId="0" xfId="53" applyNumberFormat="1" applyFont="1" applyFill="1" applyBorder="1" applyAlignment="1">
      <alignment horizontal="left" indent="2"/>
      <protection/>
    </xf>
    <xf numFmtId="167" fontId="3" fillId="33" borderId="12" xfId="53" applyNumberFormat="1" applyFont="1" applyFill="1" applyBorder="1" applyAlignment="1">
      <alignment horizontal="left" indent="2"/>
      <protection/>
    </xf>
    <xf numFmtId="0" fontId="3" fillId="33" borderId="17" xfId="53" applyFont="1" applyFill="1" applyBorder="1" applyAlignment="1">
      <alignment horizontal="left" vertical="center"/>
      <protection/>
    </xf>
    <xf numFmtId="0" fontId="3" fillId="33" borderId="0" xfId="53" applyFont="1" applyFill="1" applyBorder="1" applyAlignment="1">
      <alignment vertical="center"/>
      <protection/>
    </xf>
    <xf numFmtId="0" fontId="3" fillId="33" borderId="12" xfId="53" applyFont="1" applyFill="1" applyBorder="1" applyAlignment="1">
      <alignment horizontal="left" vertical="center" indent="2"/>
      <protection/>
    </xf>
    <xf numFmtId="167" fontId="3" fillId="33" borderId="0" xfId="53" applyNumberFormat="1" applyFont="1" applyFill="1" applyBorder="1" applyAlignment="1">
      <alignment horizontal="left" vertical="center" indent="2"/>
      <protection/>
    </xf>
    <xf numFmtId="167" fontId="3" fillId="33" borderId="12" xfId="53" applyNumberFormat="1" applyFont="1" applyFill="1" applyBorder="1" applyAlignment="1">
      <alignment horizontal="left" vertical="center" indent="2"/>
      <protection/>
    </xf>
    <xf numFmtId="0" fontId="3" fillId="33" borderId="17" xfId="53" applyFont="1" applyFill="1" applyBorder="1" applyAlignment="1">
      <alignment vertical="center"/>
      <protection/>
    </xf>
    <xf numFmtId="0" fontId="4" fillId="34" borderId="13" xfId="53" applyFont="1" applyFill="1" applyBorder="1" applyAlignment="1">
      <alignment horizontal="left" vertical="center" indent="2"/>
      <protection/>
    </xf>
    <xf numFmtId="167" fontId="4" fillId="34" borderId="18" xfId="53" applyNumberFormat="1" applyFont="1" applyFill="1" applyBorder="1" applyAlignment="1">
      <alignment horizontal="left" vertical="center" indent="2"/>
      <protection/>
    </xf>
    <xf numFmtId="167" fontId="4" fillId="34" borderId="13" xfId="53" applyNumberFormat="1" applyFont="1" applyFill="1" applyBorder="1" applyAlignment="1">
      <alignment horizontal="left" vertical="center" indent="2"/>
      <protection/>
    </xf>
    <xf numFmtId="49" fontId="4" fillId="34" borderId="19" xfId="53" applyNumberFormat="1" applyFont="1" applyFill="1" applyBorder="1" applyAlignment="1">
      <alignment horizontal="left" vertical="center"/>
      <protection/>
    </xf>
    <xf numFmtId="0" fontId="4" fillId="33" borderId="12" xfId="53" applyFont="1" applyFill="1" applyBorder="1" applyAlignment="1">
      <alignment horizontal="left" vertical="center" indent="2"/>
      <protection/>
    </xf>
    <xf numFmtId="167" fontId="4" fillId="33" borderId="0" xfId="53" applyNumberFormat="1" applyFont="1" applyFill="1" applyBorder="1" applyAlignment="1">
      <alignment horizontal="left" vertical="center" indent="2"/>
      <protection/>
    </xf>
    <xf numFmtId="167" fontId="4" fillId="33" borderId="12" xfId="53" applyNumberFormat="1" applyFont="1" applyFill="1" applyBorder="1" applyAlignment="1">
      <alignment horizontal="left" vertical="center" indent="2"/>
      <protection/>
    </xf>
    <xf numFmtId="0" fontId="4" fillId="33" borderId="17" xfId="53" applyFont="1" applyFill="1" applyBorder="1" applyAlignment="1">
      <alignment horizontal="left" vertical="center"/>
      <protection/>
    </xf>
    <xf numFmtId="167" fontId="4" fillId="34" borderId="0" xfId="53" applyNumberFormat="1" applyFont="1" applyFill="1" applyBorder="1" applyAlignment="1">
      <alignment horizontal="left" vertical="center" indent="2"/>
      <protection/>
    </xf>
    <xf numFmtId="0" fontId="4" fillId="34" borderId="17" xfId="53" applyFont="1" applyFill="1" applyBorder="1" applyAlignment="1">
      <alignment horizontal="left" vertical="center"/>
      <protection/>
    </xf>
    <xf numFmtId="0" fontId="4" fillId="33" borderId="0" xfId="53" applyFont="1" applyFill="1" applyAlignment="1">
      <alignment horizontal="left" vertical="center" wrapText="1"/>
      <protection/>
    </xf>
    <xf numFmtId="0" fontId="3" fillId="33" borderId="0" xfId="53" applyFont="1" applyFill="1" applyAlignment="1">
      <alignment/>
      <protection/>
    </xf>
    <xf numFmtId="167" fontId="3" fillId="33" borderId="0" xfId="53" applyNumberFormat="1" applyFont="1" applyFill="1" applyBorder="1" applyAlignment="1">
      <alignment/>
      <protection/>
    </xf>
    <xf numFmtId="3" fontId="3" fillId="33" borderId="0" xfId="53" applyNumberFormat="1" applyFont="1" applyFill="1" applyBorder="1" applyAlignment="1">
      <alignment/>
      <protection/>
    </xf>
    <xf numFmtId="1" fontId="4" fillId="34" borderId="10" xfId="53" applyNumberFormat="1" applyFont="1" applyFill="1" applyBorder="1" applyAlignment="1">
      <alignment horizontal="right" vertical="center" wrapText="1" indent="2"/>
      <protection/>
    </xf>
    <xf numFmtId="1" fontId="3" fillId="33" borderId="10" xfId="53" applyNumberFormat="1" applyFont="1" applyFill="1" applyBorder="1" applyAlignment="1">
      <alignment horizontal="right" vertical="center" wrapText="1" indent="2"/>
      <protection/>
    </xf>
    <xf numFmtId="167" fontId="3" fillId="33" borderId="11" xfId="58" applyNumberFormat="1" applyFont="1" applyFill="1" applyBorder="1" applyAlignment="1">
      <alignment horizontal="right" vertical="center" indent="1"/>
    </xf>
    <xf numFmtId="167" fontId="3" fillId="33" borderId="10" xfId="58" applyNumberFormat="1" applyFont="1" applyFill="1" applyBorder="1" applyAlignment="1">
      <alignment horizontal="right" vertical="center" indent="1"/>
    </xf>
    <xf numFmtId="1" fontId="3" fillId="33" borderId="12" xfId="53" applyNumberFormat="1" applyFont="1" applyFill="1" applyBorder="1" applyAlignment="1">
      <alignment horizontal="right" vertical="center" wrapText="1" indent="2"/>
      <protection/>
    </xf>
    <xf numFmtId="167" fontId="3" fillId="33" borderId="0" xfId="53" applyNumberFormat="1" applyFont="1" applyFill="1" applyBorder="1" applyAlignment="1" quotePrefix="1">
      <alignment horizontal="right" vertical="center" indent="1"/>
      <protection/>
    </xf>
    <xf numFmtId="167" fontId="3" fillId="33" borderId="12" xfId="53" applyNumberFormat="1" applyFont="1" applyFill="1" applyBorder="1" applyAlignment="1" quotePrefix="1">
      <alignment horizontal="right" vertical="center" indent="1"/>
      <protection/>
    </xf>
    <xf numFmtId="1" fontId="4" fillId="34" borderId="13" xfId="53" applyNumberFormat="1" applyFont="1" applyFill="1" applyBorder="1" applyAlignment="1">
      <alignment horizontal="right" vertical="center" wrapText="1" indent="2"/>
      <protection/>
    </xf>
    <xf numFmtId="167" fontId="4" fillId="34" borderId="18" xfId="58" applyNumberFormat="1" applyFont="1" applyFill="1" applyBorder="1" applyAlignment="1">
      <alignment horizontal="right" vertical="center" indent="1"/>
    </xf>
    <xf numFmtId="167" fontId="4" fillId="34" borderId="13" xfId="58" applyNumberFormat="1" applyFont="1" applyFill="1" applyBorder="1" applyAlignment="1">
      <alignment horizontal="right" vertical="center" indent="1"/>
    </xf>
    <xf numFmtId="1" fontId="4" fillId="33" borderId="12" xfId="53" applyNumberFormat="1" applyFont="1" applyFill="1" applyBorder="1" applyAlignment="1">
      <alignment horizontal="right" vertical="center" wrapText="1" indent="2"/>
      <protection/>
    </xf>
    <xf numFmtId="0" fontId="4" fillId="33" borderId="0" xfId="53" applyFont="1" applyFill="1" applyBorder="1" applyAlignment="1">
      <alignment horizontal="center" vertical="center" wrapText="1"/>
      <protection/>
    </xf>
    <xf numFmtId="1" fontId="4" fillId="33" borderId="0" xfId="53" applyNumberFormat="1" applyFont="1" applyFill="1" applyBorder="1" applyAlignment="1">
      <alignment horizontal="center" vertical="center"/>
      <protection/>
    </xf>
    <xf numFmtId="3" fontId="3" fillId="33" borderId="0" xfId="53" applyNumberFormat="1" applyFont="1" applyFill="1" applyBorder="1" applyAlignment="1">
      <alignment vertical="center"/>
      <protection/>
    </xf>
    <xf numFmtId="0" fontId="3" fillId="33" borderId="0" xfId="53" applyFont="1" applyFill="1" applyBorder="1" applyAlignment="1">
      <alignment horizontal="left" vertical="center" wrapText="1"/>
      <protection/>
    </xf>
    <xf numFmtId="9" fontId="3" fillId="33" borderId="0" xfId="58" applyFont="1" applyFill="1" applyBorder="1" applyAlignment="1">
      <alignment vertical="center"/>
    </xf>
    <xf numFmtId="0" fontId="3" fillId="33" borderId="0" xfId="53" applyFont="1" applyFill="1" applyBorder="1" applyAlignment="1">
      <alignment horizontal="center" vertical="center" wrapText="1"/>
      <protection/>
    </xf>
    <xf numFmtId="2" fontId="4" fillId="33" borderId="0" xfId="58" applyNumberFormat="1" applyFont="1" applyFill="1" applyBorder="1" applyAlignment="1">
      <alignment horizontal="right" vertical="center"/>
    </xf>
    <xf numFmtId="3" fontId="4" fillId="33" borderId="0" xfId="53" applyNumberFormat="1" applyFont="1" applyFill="1" applyBorder="1" applyAlignment="1">
      <alignment vertical="center"/>
      <protection/>
    </xf>
    <xf numFmtId="0" fontId="4" fillId="33" borderId="0" xfId="53" applyFont="1" applyFill="1" applyBorder="1" applyAlignment="1">
      <alignment vertical="center"/>
      <protection/>
    </xf>
    <xf numFmtId="167" fontId="4" fillId="34" borderId="20" xfId="58" applyNumberFormat="1" applyFont="1" applyFill="1" applyBorder="1" applyAlignment="1">
      <alignment horizontal="center" vertical="center"/>
    </xf>
    <xf numFmtId="0" fontId="4" fillId="33" borderId="21" xfId="58" applyNumberFormat="1" applyFont="1" applyFill="1" applyBorder="1" applyAlignment="1">
      <alignment horizontal="center" vertical="center"/>
    </xf>
    <xf numFmtId="167" fontId="4" fillId="34" borderId="15" xfId="58" applyNumberFormat="1" applyFont="1" applyFill="1" applyBorder="1" applyAlignment="1">
      <alignment horizontal="center" vertical="center"/>
    </xf>
    <xf numFmtId="0" fontId="4" fillId="34" borderId="21" xfId="58" applyNumberFormat="1" applyFont="1" applyFill="1" applyBorder="1" applyAlignment="1">
      <alignment horizontal="center" vertical="center"/>
    </xf>
    <xf numFmtId="168" fontId="4" fillId="34" borderId="15" xfId="58" applyNumberFormat="1" applyFont="1" applyFill="1" applyBorder="1" applyAlignment="1">
      <alignment horizontal="right" vertical="center"/>
    </xf>
    <xf numFmtId="168" fontId="4" fillId="34" borderId="21" xfId="53" applyNumberFormat="1" applyFont="1" applyFill="1" applyBorder="1" applyAlignment="1">
      <alignment horizontal="right" vertical="center"/>
      <protection/>
    </xf>
    <xf numFmtId="168" fontId="4" fillId="34" borderId="15" xfId="53" applyNumberFormat="1" applyFont="1" applyFill="1" applyBorder="1" applyAlignment="1">
      <alignment horizontal="right" vertical="center"/>
      <protection/>
    </xf>
    <xf numFmtId="0" fontId="4" fillId="34" borderId="14" xfId="53" applyFont="1" applyFill="1" applyBorder="1" applyAlignment="1">
      <alignment horizontal="left" vertical="center" wrapText="1"/>
      <protection/>
    </xf>
    <xf numFmtId="167" fontId="3" fillId="33" borderId="22" xfId="58" applyNumberFormat="1" applyFont="1" applyFill="1" applyBorder="1" applyAlignment="1">
      <alignment horizontal="center" vertical="center"/>
    </xf>
    <xf numFmtId="0" fontId="3" fillId="33" borderId="0" xfId="58" applyNumberFormat="1" applyFont="1" applyFill="1" applyBorder="1" applyAlignment="1">
      <alignment horizontal="center" vertical="center"/>
    </xf>
    <xf numFmtId="167" fontId="3" fillId="33" borderId="12" xfId="58" applyNumberFormat="1" applyFont="1" applyFill="1" applyBorder="1" applyAlignment="1">
      <alignment horizontal="center" vertical="center"/>
    </xf>
    <xf numFmtId="167" fontId="3" fillId="33" borderId="0" xfId="58" applyNumberFormat="1" applyFont="1" applyFill="1" applyBorder="1" applyAlignment="1">
      <alignment horizontal="center" vertical="center"/>
    </xf>
    <xf numFmtId="168" fontId="3" fillId="33" borderId="12" xfId="58" applyNumberFormat="1" applyFont="1" applyFill="1" applyBorder="1" applyAlignment="1">
      <alignment horizontal="right" vertical="center"/>
    </xf>
    <xf numFmtId="168" fontId="3" fillId="33" borderId="0" xfId="53" applyNumberFormat="1" applyFont="1" applyFill="1" applyBorder="1" applyAlignment="1">
      <alignment horizontal="right" vertical="center"/>
      <protection/>
    </xf>
    <xf numFmtId="168" fontId="3" fillId="33" borderId="12" xfId="53" applyNumberFormat="1" applyFont="1" applyFill="1" applyBorder="1" applyAlignment="1">
      <alignment horizontal="right" vertical="center"/>
      <protection/>
    </xf>
    <xf numFmtId="0" fontId="3" fillId="33" borderId="17" xfId="53" applyFont="1" applyFill="1" applyBorder="1" applyAlignment="1">
      <alignment horizontal="left" vertical="center" wrapText="1"/>
      <protection/>
    </xf>
    <xf numFmtId="167" fontId="4" fillId="34" borderId="22" xfId="58" applyNumberFormat="1" applyFont="1" applyFill="1" applyBorder="1" applyAlignment="1">
      <alignment horizontal="center" vertical="center"/>
    </xf>
    <xf numFmtId="0" fontId="4" fillId="33" borderId="0" xfId="58" applyNumberFormat="1" applyFont="1" applyFill="1" applyBorder="1" applyAlignment="1">
      <alignment horizontal="center" vertical="center"/>
    </xf>
    <xf numFmtId="167" fontId="4" fillId="34" borderId="12" xfId="58" applyNumberFormat="1" applyFont="1" applyFill="1" applyBorder="1" applyAlignment="1">
      <alignment horizontal="center" vertical="center"/>
    </xf>
    <xf numFmtId="167" fontId="4" fillId="34" borderId="0" xfId="58" applyNumberFormat="1" applyFont="1" applyFill="1" applyBorder="1" applyAlignment="1">
      <alignment horizontal="center" vertical="center"/>
    </xf>
    <xf numFmtId="168" fontId="4" fillId="34" borderId="12" xfId="58" applyNumberFormat="1" applyFont="1" applyFill="1" applyBorder="1" applyAlignment="1">
      <alignment horizontal="right" vertical="center"/>
    </xf>
    <xf numFmtId="168" fontId="4" fillId="34" borderId="0" xfId="53" applyNumberFormat="1" applyFont="1" applyFill="1" applyBorder="1" applyAlignment="1">
      <alignment horizontal="right" vertical="center"/>
      <protection/>
    </xf>
    <xf numFmtId="168" fontId="4" fillId="34" borderId="12" xfId="53" applyNumberFormat="1" applyFont="1" applyFill="1" applyBorder="1" applyAlignment="1">
      <alignment horizontal="right" vertical="center"/>
      <protection/>
    </xf>
    <xf numFmtId="167" fontId="4" fillId="34" borderId="21" xfId="58" applyNumberFormat="1" applyFont="1" applyFill="1" applyBorder="1" applyAlignment="1">
      <alignment horizontal="center" vertical="center"/>
    </xf>
    <xf numFmtId="0" fontId="4" fillId="34" borderId="14" xfId="53" applyFont="1" applyFill="1" applyBorder="1" applyAlignment="1">
      <alignment horizontal="left" vertical="center"/>
      <protection/>
    </xf>
    <xf numFmtId="167" fontId="3" fillId="33" borderId="23" xfId="58" applyNumberFormat="1" applyFont="1" applyFill="1" applyBorder="1" applyAlignment="1">
      <alignment horizontal="center" vertical="center"/>
    </xf>
    <xf numFmtId="0" fontId="3" fillId="33" borderId="11" xfId="58" applyNumberFormat="1" applyFont="1" applyFill="1" applyBorder="1" applyAlignment="1">
      <alignment horizontal="center" vertical="center"/>
    </xf>
    <xf numFmtId="167" fontId="3" fillId="33" borderId="10" xfId="58" applyNumberFormat="1" applyFont="1" applyFill="1" applyBorder="1" applyAlignment="1">
      <alignment horizontal="center" vertical="center"/>
    </xf>
    <xf numFmtId="167" fontId="3" fillId="33" borderId="11" xfId="58" applyNumberFormat="1" applyFont="1" applyFill="1" applyBorder="1" applyAlignment="1">
      <alignment horizontal="center" vertical="center"/>
    </xf>
    <xf numFmtId="168" fontId="3" fillId="33" borderId="10" xfId="58" applyNumberFormat="1" applyFont="1" applyFill="1" applyBorder="1" applyAlignment="1">
      <alignment horizontal="right" vertical="center"/>
    </xf>
    <xf numFmtId="168" fontId="3" fillId="33" borderId="11" xfId="53" applyNumberFormat="1" applyFont="1" applyFill="1" applyBorder="1" applyAlignment="1" quotePrefix="1">
      <alignment horizontal="right" vertical="center"/>
      <protection/>
    </xf>
    <xf numFmtId="168" fontId="3" fillId="33" borderId="10" xfId="53" applyNumberFormat="1" applyFont="1" applyFill="1" applyBorder="1" applyAlignment="1">
      <alignment horizontal="right" vertical="center"/>
      <protection/>
    </xf>
    <xf numFmtId="168" fontId="3" fillId="33" borderId="11" xfId="53" applyNumberFormat="1" applyFont="1" applyFill="1" applyBorder="1" applyAlignment="1">
      <alignment horizontal="right" vertical="center"/>
      <protection/>
    </xf>
    <xf numFmtId="49" fontId="3" fillId="33" borderId="16" xfId="53" applyNumberFormat="1" applyFont="1" applyFill="1" applyBorder="1" applyAlignment="1">
      <alignment horizontal="left" vertical="center"/>
      <protection/>
    </xf>
    <xf numFmtId="167" fontId="3" fillId="33" borderId="22" xfId="53" applyNumberFormat="1" applyFont="1" applyFill="1" applyBorder="1" applyAlignment="1" quotePrefix="1">
      <alignment horizontal="center" vertical="center"/>
      <protection/>
    </xf>
    <xf numFmtId="0" fontId="3" fillId="33" borderId="0" xfId="53" applyNumberFormat="1" applyFont="1" applyFill="1" applyBorder="1" applyAlignment="1" quotePrefix="1">
      <alignment horizontal="center" vertical="center"/>
      <protection/>
    </xf>
    <xf numFmtId="167" fontId="3" fillId="33" borderId="12" xfId="53" applyNumberFormat="1" applyFont="1" applyFill="1" applyBorder="1" applyAlignment="1" quotePrefix="1">
      <alignment horizontal="center" vertical="center"/>
      <protection/>
    </xf>
    <xf numFmtId="168" fontId="3" fillId="33" borderId="12" xfId="53" applyNumberFormat="1" applyFont="1" applyFill="1" applyBorder="1" applyAlignment="1" quotePrefix="1">
      <alignment horizontal="right" vertical="center"/>
      <protection/>
    </xf>
    <xf numFmtId="168" fontId="3" fillId="33" borderId="12" xfId="53" applyNumberFormat="1" applyFont="1" applyFill="1" applyBorder="1" applyAlignment="1" quotePrefix="1">
      <alignment horizontal="center" vertical="center"/>
      <protection/>
    </xf>
    <xf numFmtId="168" fontId="3" fillId="33" borderId="0" xfId="53" applyNumberFormat="1" applyFont="1" applyFill="1" applyBorder="1" applyAlignment="1" quotePrefix="1">
      <alignment horizontal="center" vertical="center"/>
      <protection/>
    </xf>
    <xf numFmtId="49" fontId="3" fillId="33" borderId="17" xfId="53" applyNumberFormat="1" applyFont="1" applyFill="1" applyBorder="1" applyAlignment="1">
      <alignment horizontal="left" vertical="center"/>
      <protection/>
    </xf>
    <xf numFmtId="168" fontId="5" fillId="33" borderId="0" xfId="53" applyNumberFormat="1" applyFont="1" applyFill="1" applyBorder="1" applyAlignment="1">
      <alignment horizontal="right" vertical="center"/>
      <protection/>
    </xf>
    <xf numFmtId="167" fontId="4" fillId="34" borderId="24" xfId="58" applyNumberFormat="1" applyFont="1" applyFill="1" applyBorder="1" applyAlignment="1">
      <alignment horizontal="center" vertical="center"/>
    </xf>
    <xf numFmtId="0" fontId="4" fillId="33" borderId="18" xfId="58" applyNumberFormat="1" applyFont="1" applyFill="1" applyBorder="1" applyAlignment="1">
      <alignment horizontal="center" vertical="center"/>
    </xf>
    <xf numFmtId="167" fontId="4" fillId="34" borderId="13" xfId="58" applyNumberFormat="1" applyFont="1" applyFill="1" applyBorder="1" applyAlignment="1">
      <alignment horizontal="center" vertical="center"/>
    </xf>
    <xf numFmtId="167" fontId="4" fillId="34" borderId="18" xfId="58" applyNumberFormat="1" applyFont="1" applyFill="1" applyBorder="1" applyAlignment="1">
      <alignment horizontal="center" vertical="center"/>
    </xf>
    <xf numFmtId="168" fontId="4" fillId="34" borderId="13" xfId="58" applyNumberFormat="1" applyFont="1" applyFill="1" applyBorder="1" applyAlignment="1">
      <alignment horizontal="right" vertical="center"/>
    </xf>
    <xf numFmtId="168" fontId="4" fillId="34" borderId="18" xfId="53" applyNumberFormat="1" applyFont="1" applyFill="1" applyBorder="1" applyAlignment="1">
      <alignment horizontal="right" vertical="center"/>
      <protection/>
    </xf>
    <xf numFmtId="168" fontId="4" fillId="34" borderId="13" xfId="53" applyNumberFormat="1" applyFont="1" applyFill="1" applyBorder="1" applyAlignment="1">
      <alignment horizontal="right" vertical="center"/>
      <protection/>
    </xf>
    <xf numFmtId="0" fontId="4" fillId="34" borderId="19" xfId="53" applyFont="1" applyFill="1" applyBorder="1" applyAlignment="1">
      <alignment horizontal="left" vertical="center"/>
      <protection/>
    </xf>
    <xf numFmtId="167" fontId="4" fillId="33" borderId="22" xfId="58" applyNumberFormat="1" applyFont="1" applyFill="1" applyBorder="1" applyAlignment="1">
      <alignment horizontal="center" vertical="center"/>
    </xf>
    <xf numFmtId="167" fontId="4" fillId="33" borderId="12" xfId="58" applyNumberFormat="1" applyFont="1" applyFill="1" applyBorder="1" applyAlignment="1">
      <alignment horizontal="center" vertical="center"/>
    </xf>
    <xf numFmtId="167" fontId="4" fillId="33" borderId="0" xfId="58" applyNumberFormat="1" applyFont="1" applyFill="1" applyBorder="1" applyAlignment="1">
      <alignment horizontal="center" vertical="center"/>
    </xf>
    <xf numFmtId="168" fontId="4" fillId="33" borderId="12" xfId="58" applyNumberFormat="1" applyFont="1" applyFill="1" applyBorder="1" applyAlignment="1">
      <alignment horizontal="right" vertical="center"/>
    </xf>
    <xf numFmtId="168" fontId="4" fillId="33" borderId="0" xfId="53" applyNumberFormat="1" applyFont="1" applyFill="1" applyBorder="1" applyAlignment="1">
      <alignment horizontal="right" vertical="center"/>
      <protection/>
    </xf>
    <xf numFmtId="168" fontId="4" fillId="33" borderId="12" xfId="53" applyNumberFormat="1" applyFont="1" applyFill="1" applyBorder="1" applyAlignment="1">
      <alignment horizontal="right" vertical="center"/>
      <protection/>
    </xf>
    <xf numFmtId="167" fontId="4" fillId="33" borderId="22" xfId="58" applyNumberFormat="1" applyFont="1" applyFill="1" applyBorder="1" applyAlignment="1" quotePrefix="1">
      <alignment horizontal="center" vertical="center"/>
    </xf>
    <xf numFmtId="167" fontId="4" fillId="33" borderId="12" xfId="58" applyNumberFormat="1" applyFont="1" applyFill="1" applyBorder="1" applyAlignment="1" quotePrefix="1">
      <alignment horizontal="center" vertical="center"/>
    </xf>
    <xf numFmtId="49" fontId="3" fillId="33" borderId="17" xfId="53" applyNumberFormat="1" applyFont="1" applyFill="1" applyBorder="1" applyAlignment="1">
      <alignment horizontal="left" vertical="center" wrapText="1"/>
      <protection/>
    </xf>
    <xf numFmtId="168" fontId="3" fillId="33" borderId="0" xfId="53" applyNumberFormat="1" applyFont="1" applyFill="1" applyBorder="1" applyAlignment="1" quotePrefix="1">
      <alignment horizontal="right" vertical="center"/>
      <protection/>
    </xf>
    <xf numFmtId="0" fontId="4" fillId="33" borderId="17" xfId="53" applyFont="1" applyFill="1" applyBorder="1" applyAlignment="1">
      <alignment vertical="center"/>
      <protection/>
    </xf>
    <xf numFmtId="0" fontId="4" fillId="34" borderId="17" xfId="53" applyFont="1" applyFill="1" applyBorder="1" applyAlignment="1">
      <alignment horizontal="left" vertical="center" wrapText="1"/>
      <protection/>
    </xf>
    <xf numFmtId="0" fontId="4" fillId="33" borderId="21" xfId="53" applyFont="1" applyFill="1" applyBorder="1" applyAlignment="1">
      <alignment horizontal="center" vertical="center" wrapText="1"/>
      <protection/>
    </xf>
    <xf numFmtId="0" fontId="4" fillId="33" borderId="14" xfId="53" applyFont="1" applyFill="1" applyBorder="1" applyAlignment="1">
      <alignment horizontal="center" vertical="center"/>
      <protection/>
    </xf>
    <xf numFmtId="0" fontId="4" fillId="33" borderId="18" xfId="53" applyFont="1" applyFill="1" applyBorder="1" applyAlignment="1">
      <alignment horizontal="center" vertical="center" wrapText="1"/>
      <protection/>
    </xf>
    <xf numFmtId="0" fontId="3" fillId="33" borderId="0" xfId="53" applyFont="1" applyFill="1" applyBorder="1" applyAlignment="1">
      <alignment horizontal="center"/>
      <protection/>
    </xf>
    <xf numFmtId="0" fontId="6" fillId="33" borderId="0" xfId="53" applyFont="1" applyFill="1" applyBorder="1">
      <alignment/>
      <protection/>
    </xf>
    <xf numFmtId="0" fontId="4" fillId="33" borderId="0" xfId="53" applyFont="1" applyFill="1" applyBorder="1" applyAlignment="1">
      <alignment/>
      <protection/>
    </xf>
    <xf numFmtId="0" fontId="4" fillId="33" borderId="0" xfId="53" applyFont="1" applyFill="1" applyBorder="1" applyAlignment="1">
      <alignment vertical="center" wrapText="1"/>
      <protection/>
    </xf>
    <xf numFmtId="168" fontId="4" fillId="33" borderId="25" xfId="53" applyNumberFormat="1" applyFont="1" applyFill="1" applyBorder="1" applyAlignment="1">
      <alignment horizontal="right" vertical="center"/>
      <protection/>
    </xf>
    <xf numFmtId="168" fontId="3" fillId="33" borderId="26" xfId="53" applyNumberFormat="1" applyFont="1" applyFill="1" applyBorder="1" applyAlignment="1">
      <alignment vertical="center"/>
      <protection/>
    </xf>
    <xf numFmtId="168" fontId="3" fillId="33" borderId="27" xfId="53" applyNumberFormat="1" applyFont="1" applyFill="1" applyBorder="1" applyAlignment="1">
      <alignment horizontal="right" vertical="center"/>
      <protection/>
    </xf>
    <xf numFmtId="49" fontId="3" fillId="33" borderId="19" xfId="53" applyNumberFormat="1" applyFont="1" applyFill="1" applyBorder="1" applyAlignment="1">
      <alignment horizontal="left" vertical="center"/>
      <protection/>
    </xf>
    <xf numFmtId="168" fontId="3" fillId="33" borderId="18" xfId="53" applyNumberFormat="1" applyFont="1" applyFill="1" applyBorder="1" applyAlignment="1">
      <alignment horizontal="right" vertical="center"/>
      <protection/>
    </xf>
    <xf numFmtId="0" fontId="4" fillId="33" borderId="17" xfId="53" applyFont="1" applyFill="1" applyBorder="1" applyAlignment="1">
      <alignment horizontal="center" vertical="center" wrapText="1"/>
      <protection/>
    </xf>
    <xf numFmtId="0" fontId="4" fillId="33" borderId="17" xfId="53" applyFont="1" applyFill="1" applyBorder="1" applyAlignment="1">
      <alignment horizontal="left" vertical="center" wrapText="1"/>
      <protection/>
    </xf>
    <xf numFmtId="49" fontId="3" fillId="33" borderId="16" xfId="53" applyNumberFormat="1" applyFont="1" applyFill="1" applyBorder="1" applyAlignment="1">
      <alignment horizontal="left" vertical="center" wrapText="1"/>
      <protection/>
    </xf>
    <xf numFmtId="168" fontId="4" fillId="33" borderId="28" xfId="53" applyNumberFormat="1" applyFont="1" applyFill="1" applyBorder="1" applyAlignment="1">
      <alignment horizontal="right" vertical="center"/>
      <protection/>
    </xf>
    <xf numFmtId="0" fontId="4" fillId="33" borderId="14" xfId="53" applyFont="1" applyFill="1" applyBorder="1" applyAlignment="1">
      <alignment horizontal="left" vertical="center" wrapText="1"/>
      <protection/>
    </xf>
    <xf numFmtId="0" fontId="3" fillId="33" borderId="28" xfId="53" applyFont="1" applyFill="1" applyBorder="1" applyAlignment="1">
      <alignment horizontal="right" vertical="center" wrapText="1"/>
      <protection/>
    </xf>
    <xf numFmtId="3" fontId="3" fillId="33" borderId="0" xfId="53" applyNumberFormat="1" applyFont="1" applyFill="1" applyAlignment="1">
      <alignment vertical="center"/>
      <protection/>
    </xf>
    <xf numFmtId="0" fontId="3" fillId="33" borderId="12" xfId="53" applyFont="1" applyFill="1" applyBorder="1" applyAlignment="1">
      <alignment vertical="center"/>
      <protection/>
    </xf>
    <xf numFmtId="0" fontId="3" fillId="33" borderId="25" xfId="53" applyFont="1" applyFill="1" applyBorder="1" applyAlignment="1">
      <alignment vertical="center"/>
      <protection/>
    </xf>
    <xf numFmtId="0" fontId="4" fillId="33" borderId="21" xfId="53" applyFont="1" applyFill="1" applyBorder="1" applyAlignment="1">
      <alignment horizontal="center" vertical="center"/>
      <protection/>
    </xf>
    <xf numFmtId="49" fontId="4" fillId="33" borderId="0" xfId="58" applyNumberFormat="1" applyFont="1" applyFill="1" applyBorder="1" applyAlignment="1">
      <alignment horizontal="right" vertical="center"/>
    </xf>
    <xf numFmtId="3" fontId="4" fillId="33" borderId="0" xfId="53" applyNumberFormat="1" applyFont="1" applyFill="1" applyBorder="1" applyAlignment="1">
      <alignment/>
      <protection/>
    </xf>
    <xf numFmtId="167" fontId="4" fillId="34" borderId="10" xfId="58" applyNumberFormat="1" applyFont="1" applyFill="1" applyBorder="1" applyAlignment="1">
      <alignment horizontal="right" vertical="center" indent="2"/>
    </xf>
    <xf numFmtId="167" fontId="4" fillId="33" borderId="11" xfId="58" applyNumberFormat="1" applyFont="1" applyFill="1" applyBorder="1" applyAlignment="1">
      <alignment horizontal="right" vertical="center" indent="2"/>
    </xf>
    <xf numFmtId="0" fontId="4" fillId="34" borderId="11" xfId="58" applyNumberFormat="1" applyFont="1" applyFill="1" applyBorder="1" applyAlignment="1">
      <alignment horizontal="center" vertical="center"/>
    </xf>
    <xf numFmtId="168" fontId="4" fillId="34" borderId="10" xfId="53" applyNumberFormat="1" applyFont="1" applyFill="1" applyBorder="1" applyAlignment="1">
      <alignment vertical="center"/>
      <protection/>
    </xf>
    <xf numFmtId="168" fontId="4" fillId="34" borderId="11" xfId="53" applyNumberFormat="1" applyFont="1" applyFill="1" applyBorder="1" applyAlignment="1">
      <alignment vertical="center"/>
      <protection/>
    </xf>
    <xf numFmtId="167" fontId="3" fillId="33" borderId="15" xfId="58" applyNumberFormat="1" applyFont="1" applyFill="1" applyBorder="1" applyAlignment="1">
      <alignment horizontal="right" vertical="center" indent="2"/>
    </xf>
    <xf numFmtId="167" fontId="3" fillId="33" borderId="21" xfId="58" applyNumberFormat="1" applyFont="1" applyFill="1" applyBorder="1" applyAlignment="1">
      <alignment horizontal="right" vertical="center" indent="2"/>
    </xf>
    <xf numFmtId="167" fontId="3" fillId="33" borderId="21" xfId="58" applyNumberFormat="1" applyFont="1" applyFill="1" applyBorder="1" applyAlignment="1">
      <alignment horizontal="right" vertical="center" indent="1"/>
    </xf>
    <xf numFmtId="167" fontId="3" fillId="33" borderId="15" xfId="58" applyNumberFormat="1" applyFont="1" applyFill="1" applyBorder="1" applyAlignment="1">
      <alignment horizontal="right" vertical="center" indent="1"/>
    </xf>
    <xf numFmtId="167" fontId="3" fillId="33" borderId="21" xfId="58" applyNumberFormat="1" applyFont="1" applyFill="1" applyBorder="1" applyAlignment="1">
      <alignment horizontal="center" vertical="center"/>
    </xf>
    <xf numFmtId="168" fontId="3" fillId="33" borderId="15" xfId="53" applyNumberFormat="1" applyFont="1" applyFill="1" applyBorder="1" applyAlignment="1">
      <alignment vertical="center"/>
      <protection/>
    </xf>
    <xf numFmtId="168" fontId="3" fillId="33" borderId="21" xfId="53" applyNumberFormat="1" applyFont="1" applyFill="1" applyBorder="1" applyAlignment="1">
      <alignment vertical="center"/>
      <protection/>
    </xf>
    <xf numFmtId="0" fontId="4" fillId="33" borderId="14" xfId="53" applyFont="1" applyFill="1" applyBorder="1" applyAlignment="1">
      <alignment horizontal="left" vertical="center"/>
      <protection/>
    </xf>
    <xf numFmtId="167" fontId="4" fillId="34" borderId="12" xfId="58" applyNumberFormat="1" applyFont="1" applyFill="1" applyBorder="1" applyAlignment="1">
      <alignment horizontal="right" vertical="center" indent="2"/>
    </xf>
    <xf numFmtId="167" fontId="4" fillId="33" borderId="0" xfId="58" applyNumberFormat="1" applyFont="1" applyFill="1" applyBorder="1" applyAlignment="1">
      <alignment horizontal="right" vertical="center" indent="2"/>
    </xf>
    <xf numFmtId="167" fontId="3" fillId="33" borderId="10" xfId="58" applyNumberFormat="1" applyFont="1" applyFill="1" applyBorder="1" applyAlignment="1">
      <alignment horizontal="right" vertical="center" indent="2"/>
    </xf>
    <xf numFmtId="167" fontId="3" fillId="33" borderId="11" xfId="58" applyNumberFormat="1" applyFont="1" applyFill="1" applyBorder="1" applyAlignment="1">
      <alignment horizontal="right" vertical="center" indent="2"/>
    </xf>
    <xf numFmtId="167" fontId="3" fillId="33" borderId="12" xfId="53" applyNumberFormat="1" applyFont="1" applyFill="1" applyBorder="1" applyAlignment="1" quotePrefix="1">
      <alignment horizontal="right" vertical="center" indent="2"/>
      <protection/>
    </xf>
    <xf numFmtId="167" fontId="3" fillId="33" borderId="0" xfId="58" applyNumberFormat="1" applyFont="1" applyFill="1" applyBorder="1" applyAlignment="1">
      <alignment horizontal="right" vertical="center" indent="2"/>
    </xf>
    <xf numFmtId="167" fontId="3" fillId="33" borderId="12" xfId="58" applyNumberFormat="1" applyFont="1" applyFill="1" applyBorder="1" applyAlignment="1">
      <alignment horizontal="right" vertical="center" indent="2"/>
    </xf>
    <xf numFmtId="167" fontId="4" fillId="34" borderId="13" xfId="58" applyNumberFormat="1" applyFont="1" applyFill="1" applyBorder="1" applyAlignment="1">
      <alignment horizontal="right" vertical="center" indent="2"/>
    </xf>
    <xf numFmtId="167" fontId="4" fillId="33" borderId="18" xfId="58" applyNumberFormat="1" applyFont="1" applyFill="1" applyBorder="1" applyAlignment="1">
      <alignment horizontal="right" vertical="center" indent="2"/>
    </xf>
    <xf numFmtId="167" fontId="4" fillId="33" borderId="12" xfId="58" applyNumberFormat="1" applyFont="1" applyFill="1" applyBorder="1" applyAlignment="1">
      <alignment horizontal="right" vertical="center" indent="2"/>
    </xf>
    <xf numFmtId="167" fontId="3" fillId="33" borderId="0" xfId="53" applyNumberFormat="1" applyFont="1" applyFill="1" applyBorder="1" applyAlignment="1" quotePrefix="1">
      <alignment horizontal="right" vertical="center" indent="2"/>
      <protection/>
    </xf>
    <xf numFmtId="168" fontId="4" fillId="33" borderId="12" xfId="53" applyNumberFormat="1" applyFont="1" applyFill="1" applyBorder="1" applyAlignment="1">
      <alignment vertical="center"/>
      <protection/>
    </xf>
    <xf numFmtId="168" fontId="4" fillId="33" borderId="0" xfId="53" applyNumberFormat="1" applyFont="1" applyFill="1" applyBorder="1" applyAlignment="1">
      <alignment vertical="center"/>
      <protection/>
    </xf>
    <xf numFmtId="0" fontId="4" fillId="33" borderId="28" xfId="53" applyFont="1" applyFill="1" applyBorder="1" applyAlignment="1">
      <alignment horizontal="center" vertical="center" wrapText="1"/>
      <protection/>
    </xf>
    <xf numFmtId="3" fontId="4" fillId="33" borderId="0" xfId="53" applyNumberFormat="1" applyFont="1" applyFill="1" applyBorder="1" applyAlignment="1">
      <alignment horizontal="center" vertical="center" wrapText="1"/>
      <protection/>
    </xf>
    <xf numFmtId="0" fontId="4" fillId="33" borderId="0" xfId="53" applyFont="1" applyFill="1" applyBorder="1">
      <alignment/>
      <protection/>
    </xf>
    <xf numFmtId="2" fontId="3" fillId="33" borderId="0" xfId="53" applyNumberFormat="1" applyFont="1" applyFill="1">
      <alignment/>
      <protection/>
    </xf>
    <xf numFmtId="10" fontId="3" fillId="33" borderId="0" xfId="58" applyNumberFormat="1" applyFont="1" applyFill="1" applyAlignment="1">
      <alignment horizontal="right" vertical="center"/>
    </xf>
    <xf numFmtId="3" fontId="3" fillId="33" borderId="0" xfId="53" applyNumberFormat="1" applyFont="1" applyFill="1" applyBorder="1" applyAlignment="1">
      <alignment horizontal="right" vertical="center"/>
      <protection/>
    </xf>
    <xf numFmtId="0" fontId="4" fillId="33" borderId="0" xfId="53" applyFont="1" applyFill="1" applyBorder="1" applyAlignment="1">
      <alignment horizontal="center" vertical="center"/>
      <protection/>
    </xf>
    <xf numFmtId="3" fontId="3" fillId="33" borderId="0" xfId="53" applyNumberFormat="1" applyFont="1" applyFill="1">
      <alignment/>
      <protection/>
    </xf>
    <xf numFmtId="3" fontId="6" fillId="33" borderId="0" xfId="53" applyNumberFormat="1" applyFont="1" applyFill="1">
      <alignment/>
      <protection/>
    </xf>
    <xf numFmtId="169" fontId="7" fillId="33" borderId="0" xfId="58" applyNumberFormat="1" applyFont="1" applyFill="1" applyAlignment="1">
      <alignment/>
    </xf>
    <xf numFmtId="10" fontId="4" fillId="33" borderId="0" xfId="53" applyNumberFormat="1" applyFont="1" applyFill="1">
      <alignment/>
      <protection/>
    </xf>
    <xf numFmtId="170" fontId="3" fillId="33" borderId="0" xfId="58" applyNumberFormat="1" applyFont="1" applyFill="1" applyAlignment="1">
      <alignment/>
    </xf>
    <xf numFmtId="0" fontId="4" fillId="33" borderId="0" xfId="53" applyFont="1" applyFill="1">
      <alignment/>
      <protection/>
    </xf>
    <xf numFmtId="3" fontId="4" fillId="33" borderId="0" xfId="53" applyNumberFormat="1" applyFont="1" applyFill="1">
      <alignment/>
      <protection/>
    </xf>
    <xf numFmtId="0" fontId="3" fillId="33" borderId="0" xfId="53" applyFont="1" applyFill="1" applyAlignment="1">
      <alignment vertical="center" wrapText="1"/>
      <protection/>
    </xf>
    <xf numFmtId="0" fontId="4" fillId="33" borderId="0" xfId="53" applyFont="1" applyFill="1" applyAlignment="1">
      <alignment horizontal="center"/>
      <protection/>
    </xf>
    <xf numFmtId="1" fontId="3" fillId="33" borderId="0" xfId="58" applyNumberFormat="1" applyFont="1" applyFill="1" applyAlignment="1">
      <alignment/>
    </xf>
    <xf numFmtId="168" fontId="3" fillId="33" borderId="28" xfId="53" applyNumberFormat="1" applyFont="1" applyFill="1" applyBorder="1" applyAlignment="1">
      <alignment vertical="center"/>
      <protection/>
    </xf>
    <xf numFmtId="0" fontId="4" fillId="33" borderId="14" xfId="53" applyFont="1" applyFill="1" applyBorder="1">
      <alignment/>
      <protection/>
    </xf>
    <xf numFmtId="168" fontId="3" fillId="33" borderId="0" xfId="53" applyNumberFormat="1" applyFont="1" applyFill="1" applyBorder="1" applyAlignment="1">
      <alignment vertical="center"/>
      <protection/>
    </xf>
    <xf numFmtId="0" fontId="3" fillId="33" borderId="21" xfId="53" applyFont="1" applyFill="1" applyBorder="1" applyAlignment="1">
      <alignment horizontal="right" vertical="center" wrapText="1"/>
      <protection/>
    </xf>
    <xf numFmtId="0" fontId="4" fillId="33" borderId="0" xfId="53" applyFont="1" applyFill="1" applyAlignment="1">
      <alignment vertical="center" wrapText="1"/>
      <protection/>
    </xf>
    <xf numFmtId="171" fontId="4" fillId="33" borderId="21" xfId="58" applyNumberFormat="1" applyFont="1" applyFill="1" applyBorder="1" applyAlignment="1">
      <alignment horizontal="center" vertical="center"/>
    </xf>
    <xf numFmtId="168" fontId="4" fillId="34" borderId="15" xfId="53" applyNumberFormat="1" applyFont="1" applyFill="1" applyBorder="1" applyAlignment="1">
      <alignment vertical="center"/>
      <protection/>
    </xf>
    <xf numFmtId="168" fontId="4" fillId="34" borderId="21" xfId="53" applyNumberFormat="1" applyFont="1" applyFill="1" applyBorder="1" applyAlignment="1">
      <alignment vertical="center"/>
      <protection/>
    </xf>
    <xf numFmtId="171" fontId="3" fillId="33" borderId="0" xfId="58" applyNumberFormat="1" applyFont="1" applyFill="1" applyBorder="1" applyAlignment="1">
      <alignment horizontal="center" vertical="center"/>
    </xf>
    <xf numFmtId="168" fontId="3" fillId="33" borderId="12" xfId="53" applyNumberFormat="1" applyFont="1" applyFill="1" applyBorder="1" applyAlignment="1">
      <alignment vertical="center"/>
      <protection/>
    </xf>
    <xf numFmtId="168" fontId="3" fillId="33" borderId="12" xfId="53" applyNumberFormat="1" applyFont="1" applyFill="1" applyBorder="1" applyAlignment="1">
      <alignment horizontal="center" vertical="center"/>
      <protection/>
    </xf>
    <xf numFmtId="168" fontId="3" fillId="33" borderId="0" xfId="53" applyNumberFormat="1" applyFont="1" applyFill="1" applyBorder="1" applyAlignment="1">
      <alignment horizontal="center" vertical="center"/>
      <protection/>
    </xf>
    <xf numFmtId="171" fontId="4" fillId="33" borderId="0" xfId="58" applyNumberFormat="1" applyFont="1" applyFill="1" applyBorder="1" applyAlignment="1">
      <alignment horizontal="center" vertical="center"/>
    </xf>
    <xf numFmtId="167" fontId="4" fillId="33" borderId="10" xfId="58" applyNumberFormat="1" applyFont="1" applyFill="1" applyBorder="1" applyAlignment="1">
      <alignment horizontal="center" vertical="center"/>
    </xf>
    <xf numFmtId="171" fontId="4" fillId="33" borderId="11" xfId="58" applyNumberFormat="1" applyFont="1" applyFill="1" applyBorder="1" applyAlignment="1">
      <alignment horizontal="center" vertical="center"/>
    </xf>
    <xf numFmtId="167" fontId="4" fillId="33" borderId="11" xfId="58" applyNumberFormat="1" applyFont="1" applyFill="1" applyBorder="1" applyAlignment="1">
      <alignment horizontal="center" vertical="center"/>
    </xf>
    <xf numFmtId="168" fontId="4" fillId="33" borderId="10" xfId="53" applyNumberFormat="1" applyFont="1" applyFill="1" applyBorder="1" applyAlignment="1">
      <alignment horizontal="right" vertical="center"/>
      <protection/>
    </xf>
    <xf numFmtId="168" fontId="4" fillId="33" borderId="11" xfId="53" applyNumberFormat="1" applyFont="1" applyFill="1" applyBorder="1" applyAlignment="1">
      <alignment horizontal="right" vertical="center"/>
      <protection/>
    </xf>
    <xf numFmtId="0" fontId="4" fillId="33" borderId="16" xfId="53" applyFont="1" applyFill="1" applyBorder="1" applyAlignment="1">
      <alignment horizontal="left" vertical="center"/>
      <protection/>
    </xf>
    <xf numFmtId="171" fontId="4" fillId="33" borderId="18" xfId="58" applyNumberFormat="1" applyFont="1" applyFill="1" applyBorder="1" applyAlignment="1">
      <alignment horizontal="center" vertical="center"/>
    </xf>
    <xf numFmtId="168" fontId="4" fillId="34" borderId="18" xfId="53" applyNumberFormat="1" applyFont="1" applyFill="1" applyBorder="1" applyAlignment="1">
      <alignment vertical="center"/>
      <protection/>
    </xf>
    <xf numFmtId="168" fontId="4" fillId="34" borderId="13" xfId="53" applyNumberFormat="1" applyFont="1" applyFill="1" applyBorder="1" applyAlignment="1">
      <alignment vertical="center"/>
      <protection/>
    </xf>
    <xf numFmtId="0" fontId="4" fillId="34" borderId="19" xfId="53" applyFont="1" applyFill="1" applyBorder="1" applyAlignment="1">
      <alignment horizontal="left" vertical="center" wrapText="1"/>
      <protection/>
    </xf>
    <xf numFmtId="0" fontId="4" fillId="33" borderId="13" xfId="53" applyFont="1" applyFill="1" applyBorder="1" applyAlignment="1">
      <alignment horizontal="center" vertical="center" wrapText="1"/>
      <protection/>
    </xf>
    <xf numFmtId="0" fontId="4" fillId="33" borderId="27" xfId="53" applyFont="1" applyFill="1" applyBorder="1" applyAlignment="1">
      <alignment horizontal="center" vertical="center" wrapText="1"/>
      <protection/>
    </xf>
    <xf numFmtId="0" fontId="4" fillId="33" borderId="13" xfId="53" applyFont="1" applyFill="1" applyBorder="1" applyAlignment="1">
      <alignment horizontal="center" vertical="center"/>
      <protection/>
    </xf>
    <xf numFmtId="0" fontId="4" fillId="33" borderId="18" xfId="53" applyFont="1" applyFill="1" applyBorder="1" applyAlignment="1">
      <alignment horizontal="center" vertical="center"/>
      <protection/>
    </xf>
    <xf numFmtId="0" fontId="4" fillId="33" borderId="0" xfId="53" applyFont="1" applyFill="1" applyBorder="1" applyAlignment="1">
      <alignment horizontal="center"/>
      <protection/>
    </xf>
    <xf numFmtId="168" fontId="3" fillId="33" borderId="13" xfId="53" applyNumberFormat="1" applyFont="1" applyFill="1" applyBorder="1" applyAlignment="1">
      <alignment vertical="center"/>
      <protection/>
    </xf>
    <xf numFmtId="0" fontId="4" fillId="33" borderId="13" xfId="53" applyFont="1" applyFill="1" applyBorder="1" applyAlignment="1">
      <alignment horizontal="left" vertical="center"/>
      <protection/>
    </xf>
    <xf numFmtId="168" fontId="3" fillId="33" borderId="13" xfId="53" applyNumberFormat="1" applyFont="1" applyFill="1" applyBorder="1" applyAlignment="1">
      <alignment horizontal="right" vertical="center"/>
      <protection/>
    </xf>
    <xf numFmtId="0" fontId="4" fillId="33" borderId="15" xfId="53" applyFont="1" applyFill="1" applyBorder="1" applyAlignment="1">
      <alignment horizontal="left" vertical="center" wrapText="1"/>
      <protection/>
    </xf>
    <xf numFmtId="49" fontId="3" fillId="33" borderId="12" xfId="53" applyNumberFormat="1" applyFont="1" applyFill="1" applyBorder="1" applyAlignment="1">
      <alignment horizontal="left" vertical="center"/>
      <protection/>
    </xf>
    <xf numFmtId="49" fontId="3" fillId="33" borderId="13" xfId="53" applyNumberFormat="1" applyFont="1" applyFill="1" applyBorder="1" applyAlignment="1">
      <alignment horizontal="left" vertical="center"/>
      <protection/>
    </xf>
    <xf numFmtId="0" fontId="3" fillId="33" borderId="18" xfId="53" applyFont="1" applyFill="1" applyBorder="1" applyAlignment="1">
      <alignment horizontal="right" vertical="center" wrapText="1"/>
      <protection/>
    </xf>
    <xf numFmtId="0" fontId="4" fillId="33" borderId="19" xfId="53" applyFont="1" applyFill="1" applyBorder="1" applyAlignment="1">
      <alignment horizontal="center" vertical="center" wrapText="1"/>
      <protection/>
    </xf>
    <xf numFmtId="169" fontId="3" fillId="33" borderId="0" xfId="53" applyNumberFormat="1" applyFont="1" applyFill="1" applyBorder="1">
      <alignment/>
      <protection/>
    </xf>
    <xf numFmtId="3" fontId="3" fillId="33" borderId="0" xfId="53" applyNumberFormat="1" applyFont="1" applyFill="1" applyBorder="1">
      <alignment/>
      <protection/>
    </xf>
    <xf numFmtId="0" fontId="3" fillId="33" borderId="29" xfId="53" applyFont="1" applyFill="1" applyBorder="1">
      <alignment/>
      <protection/>
    </xf>
    <xf numFmtId="49" fontId="4" fillId="33" borderId="29" xfId="58" applyNumberFormat="1" applyFont="1" applyFill="1" applyBorder="1" applyAlignment="1">
      <alignment horizontal="right" vertical="center"/>
    </xf>
    <xf numFmtId="3" fontId="4" fillId="33" borderId="29" xfId="53" applyNumberFormat="1" applyFont="1" applyFill="1" applyBorder="1" applyAlignment="1">
      <alignment vertical="center"/>
      <protection/>
    </xf>
    <xf numFmtId="0" fontId="3" fillId="33" borderId="30" xfId="53" applyFont="1" applyFill="1" applyBorder="1" applyAlignment="1">
      <alignment horizontal="left" vertical="center"/>
      <protection/>
    </xf>
    <xf numFmtId="1" fontId="4" fillId="34" borderId="21" xfId="58" applyNumberFormat="1" applyFont="1" applyFill="1" applyBorder="1" applyAlignment="1">
      <alignment horizontal="center" vertical="center"/>
    </xf>
    <xf numFmtId="171" fontId="4" fillId="34" borderId="31" xfId="58" applyNumberFormat="1" applyFont="1" applyFill="1" applyBorder="1" applyAlignment="1">
      <alignment horizontal="center" vertical="center"/>
    </xf>
    <xf numFmtId="171" fontId="4" fillId="34" borderId="32" xfId="58" applyNumberFormat="1" applyFont="1" applyFill="1" applyBorder="1" applyAlignment="1">
      <alignment horizontal="center" vertical="center"/>
    </xf>
    <xf numFmtId="171" fontId="4" fillId="34" borderId="33" xfId="58" applyNumberFormat="1" applyFont="1" applyFill="1" applyBorder="1" applyAlignment="1">
      <alignment horizontal="center" vertical="center"/>
    </xf>
    <xf numFmtId="9" fontId="4" fillId="34" borderId="34" xfId="58" applyNumberFormat="1" applyFont="1" applyFill="1" applyBorder="1" applyAlignment="1">
      <alignment horizontal="center" vertical="center"/>
    </xf>
    <xf numFmtId="168" fontId="4" fillId="34" borderId="34" xfId="58" applyNumberFormat="1" applyFont="1" applyFill="1" applyBorder="1" applyAlignment="1">
      <alignment horizontal="right" vertical="center"/>
    </xf>
    <xf numFmtId="168" fontId="4" fillId="34" borderId="34" xfId="53" applyNumberFormat="1" applyFont="1" applyFill="1" applyBorder="1" applyAlignment="1">
      <alignment horizontal="right" vertical="center"/>
      <protection/>
    </xf>
    <xf numFmtId="0" fontId="4" fillId="34" borderId="33" xfId="53" applyFont="1" applyFill="1" applyBorder="1" applyAlignment="1">
      <alignment horizontal="left" vertical="center" wrapText="1"/>
      <protection/>
    </xf>
    <xf numFmtId="171" fontId="3" fillId="33" borderId="30" xfId="58" applyNumberFormat="1" applyFont="1" applyFill="1" applyBorder="1" applyAlignment="1">
      <alignment horizontal="center" vertical="center"/>
    </xf>
    <xf numFmtId="171" fontId="3" fillId="33" borderId="29" xfId="58" applyNumberFormat="1" applyFont="1" applyFill="1" applyBorder="1" applyAlignment="1">
      <alignment horizontal="center" vertical="center"/>
    </xf>
    <xf numFmtId="171" fontId="3" fillId="33" borderId="35" xfId="58" applyNumberFormat="1" applyFont="1" applyFill="1" applyBorder="1" applyAlignment="1">
      <alignment horizontal="center" vertical="center"/>
    </xf>
    <xf numFmtId="168" fontId="3" fillId="33" borderId="36" xfId="58" applyNumberFormat="1" applyFont="1" applyFill="1" applyBorder="1" applyAlignment="1">
      <alignment horizontal="right" vertical="center"/>
    </xf>
    <xf numFmtId="168" fontId="3" fillId="33" borderId="35" xfId="53" applyNumberFormat="1" applyFont="1" applyFill="1" applyBorder="1" applyAlignment="1">
      <alignment horizontal="right" vertical="center"/>
      <protection/>
    </xf>
    <xf numFmtId="0" fontId="3" fillId="33" borderId="37" xfId="53" applyFont="1" applyFill="1" applyBorder="1" applyAlignment="1">
      <alignment horizontal="left" vertical="center" wrapText="1"/>
      <protection/>
    </xf>
    <xf numFmtId="171" fontId="3" fillId="33" borderId="38" xfId="58" applyNumberFormat="1" applyFont="1" applyFill="1" applyBorder="1" applyAlignment="1">
      <alignment horizontal="center" vertical="center"/>
    </xf>
    <xf numFmtId="168" fontId="3" fillId="33" borderId="35" xfId="58" applyNumberFormat="1" applyFont="1" applyFill="1" applyBorder="1" applyAlignment="1">
      <alignment horizontal="right" vertical="center"/>
    </xf>
    <xf numFmtId="171" fontId="4" fillId="34" borderId="0" xfId="58" applyNumberFormat="1" applyFont="1" applyFill="1" applyBorder="1" applyAlignment="1">
      <alignment horizontal="center" vertical="center"/>
    </xf>
    <xf numFmtId="171" fontId="4" fillId="34" borderId="39" xfId="58" applyNumberFormat="1" applyFont="1" applyFill="1" applyBorder="1" applyAlignment="1">
      <alignment horizontal="center" vertical="center"/>
    </xf>
    <xf numFmtId="171" fontId="4" fillId="34" borderId="40" xfId="58" applyNumberFormat="1" applyFont="1" applyFill="1" applyBorder="1" applyAlignment="1">
      <alignment horizontal="center" vertical="center"/>
    </xf>
    <xf numFmtId="171" fontId="4" fillId="34" borderId="41" xfId="58" applyNumberFormat="1" applyFont="1" applyFill="1" applyBorder="1" applyAlignment="1">
      <alignment horizontal="center" vertical="center"/>
    </xf>
    <xf numFmtId="168" fontId="4" fillId="34" borderId="35" xfId="58" applyNumberFormat="1" applyFont="1" applyFill="1" applyBorder="1" applyAlignment="1">
      <alignment horizontal="right" vertical="center"/>
    </xf>
    <xf numFmtId="168" fontId="4" fillId="34" borderId="35" xfId="53" applyNumberFormat="1" applyFont="1" applyFill="1" applyBorder="1" applyAlignment="1">
      <alignment horizontal="right" vertical="center"/>
      <protection/>
    </xf>
    <xf numFmtId="0" fontId="4" fillId="34" borderId="42" xfId="53" applyFont="1" applyFill="1" applyBorder="1" applyAlignment="1">
      <alignment horizontal="left" vertical="center"/>
      <protection/>
    </xf>
    <xf numFmtId="171" fontId="4" fillId="34" borderId="34" xfId="58" applyNumberFormat="1" applyFont="1" applyFill="1" applyBorder="1" applyAlignment="1">
      <alignment horizontal="center" vertical="center"/>
    </xf>
    <xf numFmtId="171" fontId="3" fillId="33" borderId="43" xfId="58" applyNumberFormat="1" applyFont="1" applyFill="1" applyBorder="1" applyAlignment="1">
      <alignment horizontal="center" vertical="center"/>
    </xf>
    <xf numFmtId="49" fontId="3" fillId="33" borderId="37" xfId="53" applyNumberFormat="1" applyFont="1" applyFill="1" applyBorder="1" applyAlignment="1">
      <alignment horizontal="left" vertical="center"/>
      <protection/>
    </xf>
    <xf numFmtId="167" fontId="3" fillId="33" borderId="0" xfId="53" applyNumberFormat="1" applyFont="1" applyFill="1" applyBorder="1" applyAlignment="1" quotePrefix="1">
      <alignment horizontal="center" vertical="center"/>
      <protection/>
    </xf>
    <xf numFmtId="171" fontId="4" fillId="33" borderId="0" xfId="58" applyNumberFormat="1" applyFont="1" applyFill="1" applyBorder="1" applyAlignment="1" quotePrefix="1">
      <alignment horizontal="center" vertical="center"/>
    </xf>
    <xf numFmtId="3" fontId="3" fillId="33" borderId="0" xfId="53" applyNumberFormat="1" applyFont="1" applyFill="1" applyBorder="1" applyAlignment="1" quotePrefix="1">
      <alignment horizontal="center" vertical="center"/>
      <protection/>
    </xf>
    <xf numFmtId="3" fontId="3" fillId="33" borderId="38" xfId="53" applyNumberFormat="1" applyFont="1" applyFill="1" applyBorder="1" applyAlignment="1" quotePrefix="1">
      <alignment horizontal="center" vertical="center"/>
      <protection/>
    </xf>
    <xf numFmtId="171" fontId="4" fillId="33" borderId="35" xfId="58" applyNumberFormat="1" applyFont="1" applyFill="1" applyBorder="1" applyAlignment="1" quotePrefix="1">
      <alignment horizontal="center" vertical="center"/>
    </xf>
    <xf numFmtId="168" fontId="3" fillId="33" borderId="35" xfId="53" applyNumberFormat="1" applyFont="1" applyFill="1" applyBorder="1" applyAlignment="1" quotePrefix="1">
      <alignment horizontal="right" vertical="center"/>
      <protection/>
    </xf>
    <xf numFmtId="168" fontId="3" fillId="33" borderId="35" xfId="53" applyNumberFormat="1" applyFont="1" applyFill="1" applyBorder="1" applyAlignment="1">
      <alignment horizontal="center" vertical="center"/>
      <protection/>
    </xf>
    <xf numFmtId="0" fontId="3" fillId="33" borderId="37" xfId="53" applyFont="1" applyFill="1" applyBorder="1" applyAlignment="1">
      <alignment horizontal="left" vertical="center"/>
      <protection/>
    </xf>
    <xf numFmtId="171" fontId="3" fillId="33" borderId="37" xfId="58" applyNumberFormat="1" applyFont="1" applyFill="1" applyBorder="1" applyAlignment="1">
      <alignment horizontal="center" vertical="center"/>
    </xf>
    <xf numFmtId="168" fontId="4" fillId="34" borderId="41" xfId="58" applyNumberFormat="1" applyFont="1" applyFill="1" applyBorder="1" applyAlignment="1">
      <alignment horizontal="right" vertical="center"/>
    </xf>
    <xf numFmtId="168" fontId="4" fillId="34" borderId="41" xfId="53" applyNumberFormat="1" applyFont="1" applyFill="1" applyBorder="1" applyAlignment="1">
      <alignment horizontal="right" vertical="center"/>
      <protection/>
    </xf>
    <xf numFmtId="171" fontId="4" fillId="33" borderId="29" xfId="58" applyNumberFormat="1" applyFont="1" applyFill="1" applyBorder="1" applyAlignment="1">
      <alignment horizontal="center" vertical="center"/>
    </xf>
    <xf numFmtId="171" fontId="4" fillId="33" borderId="36" xfId="58" applyNumberFormat="1" applyFont="1" applyFill="1" applyBorder="1" applyAlignment="1">
      <alignment horizontal="center" vertical="center"/>
    </xf>
    <xf numFmtId="171" fontId="4" fillId="33" borderId="35" xfId="58" applyNumberFormat="1" applyFont="1" applyFill="1" applyBorder="1" applyAlignment="1">
      <alignment horizontal="center" vertical="center"/>
    </xf>
    <xf numFmtId="168" fontId="4" fillId="33" borderId="36" xfId="58" applyNumberFormat="1" applyFont="1" applyFill="1" applyBorder="1" applyAlignment="1">
      <alignment horizontal="right" vertical="center"/>
    </xf>
    <xf numFmtId="168" fontId="4" fillId="33" borderId="35" xfId="53" applyNumberFormat="1" applyFont="1" applyFill="1" applyBorder="1" applyAlignment="1">
      <alignment horizontal="right" vertical="center"/>
      <protection/>
    </xf>
    <xf numFmtId="0" fontId="4" fillId="33" borderId="37" xfId="53" applyFont="1" applyFill="1" applyBorder="1" applyAlignment="1">
      <alignment horizontal="left" vertical="center"/>
      <protection/>
    </xf>
    <xf numFmtId="168" fontId="4" fillId="33" borderId="35" xfId="58" applyNumberFormat="1" applyFont="1" applyFill="1" applyBorder="1" applyAlignment="1">
      <alignment horizontal="right" vertical="center"/>
    </xf>
    <xf numFmtId="49" fontId="3" fillId="33" borderId="37" xfId="53" applyNumberFormat="1" applyFont="1" applyFill="1" applyBorder="1" applyAlignment="1">
      <alignment horizontal="left" vertical="center" wrapText="1"/>
      <protection/>
    </xf>
    <xf numFmtId="168" fontId="4" fillId="33" borderId="35" xfId="53" applyNumberFormat="1" applyFont="1" applyFill="1" applyBorder="1" applyAlignment="1">
      <alignment vertical="center"/>
      <protection/>
    </xf>
    <xf numFmtId="1" fontId="3" fillId="33" borderId="12" xfId="58" applyNumberFormat="1" applyFont="1" applyFill="1" applyBorder="1" applyAlignment="1">
      <alignment horizontal="center" vertical="center"/>
    </xf>
    <xf numFmtId="1" fontId="3" fillId="33" borderId="0" xfId="58" applyNumberFormat="1" applyFont="1" applyFill="1" applyBorder="1" applyAlignment="1">
      <alignment horizontal="center" vertical="center"/>
    </xf>
    <xf numFmtId="9" fontId="3" fillId="33" borderId="0" xfId="58" applyNumberFormat="1" applyFont="1" applyFill="1" applyBorder="1" applyAlignment="1">
      <alignment horizontal="center" vertical="center"/>
    </xf>
    <xf numFmtId="9" fontId="3" fillId="33" borderId="38" xfId="58" applyNumberFormat="1" applyFont="1" applyFill="1" applyBorder="1" applyAlignment="1">
      <alignment horizontal="center" vertical="center"/>
    </xf>
    <xf numFmtId="171" fontId="3" fillId="33" borderId="0" xfId="53" applyNumberFormat="1" applyFont="1" applyFill="1" applyAlignment="1">
      <alignment vertical="center"/>
      <protection/>
    </xf>
    <xf numFmtId="171" fontId="4" fillId="33" borderId="38" xfId="58" applyNumberFormat="1" applyFont="1" applyFill="1" applyBorder="1" applyAlignment="1">
      <alignment horizontal="center" vertical="center"/>
    </xf>
    <xf numFmtId="0" fontId="4" fillId="33" borderId="37" xfId="53" applyFont="1" applyFill="1" applyBorder="1" applyAlignment="1">
      <alignment vertical="center"/>
      <protection/>
    </xf>
    <xf numFmtId="0" fontId="4" fillId="34" borderId="42" xfId="53" applyFont="1" applyFill="1" applyBorder="1" applyAlignment="1">
      <alignment horizontal="left" vertical="center" wrapText="1"/>
      <protection/>
    </xf>
    <xf numFmtId="0" fontId="4" fillId="33" borderId="40" xfId="53" applyFont="1" applyFill="1" applyBorder="1" applyAlignment="1">
      <alignment horizontal="center" vertical="center" wrapText="1"/>
      <protection/>
    </xf>
    <xf numFmtId="0" fontId="4" fillId="33" borderId="38" xfId="53" applyFont="1" applyFill="1" applyBorder="1" applyAlignment="1">
      <alignment horizontal="center" vertical="center" wrapText="1"/>
      <protection/>
    </xf>
    <xf numFmtId="0" fontId="4" fillId="33" borderId="35" xfId="53" applyFont="1" applyFill="1" applyBorder="1" applyAlignment="1">
      <alignment horizontal="center" vertical="center" wrapText="1"/>
      <protection/>
    </xf>
    <xf numFmtId="0" fontId="4" fillId="33" borderId="41" xfId="53" applyFont="1" applyFill="1" applyBorder="1" applyAlignment="1">
      <alignment horizontal="center" vertical="center" wrapText="1"/>
      <protection/>
    </xf>
    <xf numFmtId="0" fontId="4" fillId="33" borderId="34" xfId="53" applyFont="1" applyFill="1" applyBorder="1" applyAlignment="1">
      <alignment horizontal="center" vertical="center"/>
      <protection/>
    </xf>
    <xf numFmtId="0" fontId="4" fillId="33" borderId="33" xfId="53" applyFont="1" applyFill="1" applyBorder="1" applyAlignment="1">
      <alignment horizontal="center" vertical="center"/>
      <protection/>
    </xf>
    <xf numFmtId="0" fontId="4" fillId="33" borderId="31" xfId="53" applyFont="1" applyFill="1" applyBorder="1" applyAlignment="1">
      <alignment horizontal="center" vertical="center" wrapText="1"/>
      <protection/>
    </xf>
    <xf numFmtId="0" fontId="4" fillId="33" borderId="34" xfId="53" applyFont="1" applyFill="1" applyBorder="1" applyAlignment="1">
      <alignment horizontal="center" vertical="center" wrapText="1"/>
      <protection/>
    </xf>
    <xf numFmtId="168" fontId="3" fillId="33" borderId="11" xfId="53" applyNumberFormat="1" applyFont="1" applyFill="1" applyBorder="1" applyAlignment="1">
      <alignment vertical="center"/>
      <protection/>
    </xf>
    <xf numFmtId="168" fontId="4" fillId="33" borderId="21" xfId="53" applyNumberFormat="1" applyFont="1" applyFill="1" applyBorder="1" applyAlignment="1">
      <alignment horizontal="right" vertical="center"/>
      <protection/>
    </xf>
    <xf numFmtId="0" fontId="3" fillId="33" borderId="16" xfId="53" applyFont="1" applyFill="1" applyBorder="1" applyAlignment="1">
      <alignment horizontal="left" vertical="center"/>
      <protection/>
    </xf>
    <xf numFmtId="0" fontId="6" fillId="33" borderId="0" xfId="53" applyFont="1" applyFill="1" applyBorder="1" applyAlignment="1">
      <alignment vertical="center"/>
      <protection/>
    </xf>
    <xf numFmtId="3" fontId="6" fillId="33" borderId="0" xfId="53" applyNumberFormat="1" applyFont="1" applyFill="1" applyBorder="1" applyAlignment="1">
      <alignment vertical="center"/>
      <protection/>
    </xf>
    <xf numFmtId="0" fontId="6" fillId="33" borderId="0" xfId="53" applyFont="1" applyFill="1" applyBorder="1" applyAlignment="1">
      <alignment horizontal="right" vertical="center"/>
      <protection/>
    </xf>
    <xf numFmtId="0" fontId="3" fillId="0" borderId="0" xfId="53" applyFont="1" applyFill="1" applyAlignment="1">
      <alignment vertical="center"/>
      <protection/>
    </xf>
    <xf numFmtId="0" fontId="4" fillId="0" borderId="0" xfId="53" applyFont="1" applyFill="1" applyAlignment="1">
      <alignment horizontal="center" vertical="center"/>
      <protection/>
    </xf>
    <xf numFmtId="3" fontId="3" fillId="33" borderId="0" xfId="53" applyNumberFormat="1" applyFont="1" applyFill="1" applyBorder="1" applyAlignment="1">
      <alignment horizontal="center" vertical="center"/>
      <protection/>
    </xf>
    <xf numFmtId="0" fontId="3" fillId="33" borderId="0" xfId="53" applyFont="1" applyFill="1" applyAlignment="1">
      <alignment horizontal="right" vertical="center"/>
      <protection/>
    </xf>
    <xf numFmtId="0" fontId="2" fillId="0" borderId="0" xfId="53">
      <alignment/>
      <protection/>
    </xf>
    <xf numFmtId="0" fontId="2" fillId="35" borderId="44" xfId="53" applyFill="1" applyBorder="1">
      <alignment/>
      <protection/>
    </xf>
    <xf numFmtId="0" fontId="2" fillId="35" borderId="45" xfId="53" applyFill="1" applyBorder="1">
      <alignment/>
      <protection/>
    </xf>
    <xf numFmtId="0" fontId="2" fillId="35" borderId="46" xfId="53" applyFill="1" applyBorder="1">
      <alignment/>
      <protection/>
    </xf>
    <xf numFmtId="0" fontId="2" fillId="35" borderId="47" xfId="53" applyFill="1" applyBorder="1">
      <alignment/>
      <protection/>
    </xf>
    <xf numFmtId="0" fontId="2" fillId="35" borderId="0" xfId="53" applyFill="1" applyBorder="1">
      <alignment/>
      <protection/>
    </xf>
    <xf numFmtId="0" fontId="2" fillId="35" borderId="48" xfId="53" applyFill="1" applyBorder="1">
      <alignment/>
      <protection/>
    </xf>
    <xf numFmtId="0" fontId="2" fillId="35" borderId="49" xfId="53" applyFill="1" applyBorder="1">
      <alignment/>
      <protection/>
    </xf>
    <xf numFmtId="0" fontId="2" fillId="36" borderId="50" xfId="53" applyFill="1" applyBorder="1">
      <alignment/>
      <protection/>
    </xf>
    <xf numFmtId="0" fontId="2" fillId="36" borderId="44" xfId="53" applyFill="1" applyBorder="1">
      <alignment/>
      <protection/>
    </xf>
    <xf numFmtId="0" fontId="2" fillId="36" borderId="51" xfId="53" applyFill="1" applyBorder="1">
      <alignment/>
      <protection/>
    </xf>
    <xf numFmtId="0" fontId="2" fillId="35" borderId="51" xfId="53" applyFill="1" applyBorder="1">
      <alignment/>
      <protection/>
    </xf>
    <xf numFmtId="0" fontId="3" fillId="33" borderId="0" xfId="53" applyFont="1" applyFill="1" applyAlignment="1">
      <alignment horizontal="right" indent="1"/>
      <protection/>
    </xf>
    <xf numFmtId="0" fontId="3" fillId="33" borderId="0" xfId="53" applyFont="1" applyFill="1" applyAlignment="1">
      <alignment horizontal="right" vertical="center" indent="1"/>
      <protection/>
    </xf>
    <xf numFmtId="3" fontId="3" fillId="33" borderId="0" xfId="53" applyNumberFormat="1" applyFont="1" applyFill="1" applyBorder="1" applyAlignment="1">
      <alignment horizontal="right" vertical="center" indent="1"/>
      <protection/>
    </xf>
    <xf numFmtId="3" fontId="3" fillId="33" borderId="10" xfId="53" applyNumberFormat="1" applyFont="1" applyFill="1" applyBorder="1" applyAlignment="1">
      <alignment horizontal="right" vertical="center" indent="1"/>
      <protection/>
    </xf>
    <xf numFmtId="3" fontId="3" fillId="33" borderId="12" xfId="53" applyNumberFormat="1" applyFont="1" applyFill="1" applyBorder="1" applyAlignment="1">
      <alignment horizontal="right" vertical="center" indent="1"/>
      <protection/>
    </xf>
    <xf numFmtId="3" fontId="3" fillId="33" borderId="13" xfId="53" applyNumberFormat="1" applyFont="1" applyFill="1" applyBorder="1" applyAlignment="1">
      <alignment horizontal="right" vertical="center" indent="1"/>
      <protection/>
    </xf>
    <xf numFmtId="0" fontId="3" fillId="33" borderId="0" xfId="53" applyFont="1" applyFill="1" applyBorder="1" applyAlignment="1">
      <alignment horizontal="center" vertical="center"/>
      <protection/>
    </xf>
    <xf numFmtId="169" fontId="3" fillId="33" borderId="0" xfId="53" applyNumberFormat="1" applyFont="1" applyFill="1" applyAlignment="1">
      <alignment vertical="center"/>
      <protection/>
    </xf>
    <xf numFmtId="175" fontId="3" fillId="33" borderId="10" xfId="53" applyNumberFormat="1" applyFont="1" applyFill="1" applyBorder="1" applyAlignment="1">
      <alignment vertical="center"/>
      <protection/>
    </xf>
    <xf numFmtId="175" fontId="3" fillId="33" borderId="11" xfId="53" applyNumberFormat="1" applyFont="1" applyFill="1" applyBorder="1" applyAlignment="1">
      <alignment vertical="center"/>
      <protection/>
    </xf>
    <xf numFmtId="3" fontId="3" fillId="33" borderId="11" xfId="53" applyNumberFormat="1" applyFont="1" applyFill="1" applyBorder="1" applyAlignment="1">
      <alignment horizontal="right" vertical="center" indent="1"/>
      <protection/>
    </xf>
    <xf numFmtId="0" fontId="3" fillId="33" borderId="11" xfId="53" applyFont="1" applyFill="1" applyBorder="1" applyAlignment="1">
      <alignment vertical="center"/>
      <protection/>
    </xf>
    <xf numFmtId="0" fontId="3" fillId="33" borderId="16" xfId="53" applyFont="1" applyFill="1" applyBorder="1" applyAlignment="1">
      <alignment horizontal="center" vertical="center"/>
      <protection/>
    </xf>
    <xf numFmtId="175" fontId="3" fillId="33" borderId="12" xfId="53" applyNumberFormat="1" applyFont="1" applyFill="1" applyBorder="1" applyAlignment="1">
      <alignment vertical="center"/>
      <protection/>
    </xf>
    <xf numFmtId="175" fontId="3" fillId="33" borderId="0" xfId="53" applyNumberFormat="1" applyFont="1" applyFill="1" applyBorder="1" applyAlignment="1">
      <alignment vertical="center"/>
      <protection/>
    </xf>
    <xf numFmtId="0" fontId="3" fillId="33" borderId="17" xfId="53" applyFont="1" applyFill="1" applyBorder="1" applyAlignment="1">
      <alignment horizontal="center" vertical="center"/>
      <protection/>
    </xf>
    <xf numFmtId="175" fontId="3" fillId="33" borderId="13" xfId="53" applyNumberFormat="1" applyFont="1" applyFill="1" applyBorder="1" applyAlignment="1" applyProtection="1">
      <alignment vertical="center"/>
      <protection locked="0"/>
    </xf>
    <xf numFmtId="175" fontId="3" fillId="33" borderId="18" xfId="53" applyNumberFormat="1" applyFont="1" applyFill="1" applyBorder="1" applyAlignment="1" applyProtection="1">
      <alignment vertical="center"/>
      <protection locked="0"/>
    </xf>
    <xf numFmtId="3" fontId="3" fillId="33" borderId="18" xfId="53" applyNumberFormat="1" applyFont="1" applyFill="1" applyBorder="1" applyAlignment="1">
      <alignment horizontal="right" vertical="center" indent="1"/>
      <protection/>
    </xf>
    <xf numFmtId="0" fontId="3" fillId="33" borderId="18" xfId="53" applyFont="1" applyFill="1" applyBorder="1" applyAlignment="1">
      <alignment vertical="center"/>
      <protection/>
    </xf>
    <xf numFmtId="0" fontId="3" fillId="33" borderId="19" xfId="53" applyFont="1" applyFill="1" applyBorder="1" applyAlignment="1">
      <alignment horizontal="center" vertical="center"/>
      <protection/>
    </xf>
    <xf numFmtId="175" fontId="3" fillId="33" borderId="12" xfId="53" applyNumberFormat="1" applyFont="1" applyFill="1" applyBorder="1" applyAlignment="1" applyProtection="1">
      <alignment vertical="center"/>
      <protection locked="0"/>
    </xf>
    <xf numFmtId="175" fontId="3" fillId="33" borderId="0" xfId="53" applyNumberFormat="1" applyFont="1" applyFill="1" applyBorder="1" applyAlignment="1" applyProtection="1">
      <alignment vertical="center"/>
      <protection locked="0"/>
    </xf>
    <xf numFmtId="3" fontId="3" fillId="33" borderId="0" xfId="53" applyNumberFormat="1" applyFont="1" applyFill="1" applyBorder="1" applyAlignment="1" applyProtection="1">
      <alignment vertical="center"/>
      <protection locked="0"/>
    </xf>
    <xf numFmtId="175" fontId="3" fillId="33" borderId="10" xfId="53" applyNumberFormat="1" applyFont="1" applyFill="1" applyBorder="1" applyAlignment="1" applyProtection="1">
      <alignment vertical="center"/>
      <protection locked="0"/>
    </xf>
    <xf numFmtId="175" fontId="3" fillId="33" borderId="11" xfId="53" applyNumberFormat="1" applyFont="1" applyFill="1" applyBorder="1" applyAlignment="1" applyProtection="1">
      <alignment vertical="center"/>
      <protection locked="0"/>
    </xf>
    <xf numFmtId="49" fontId="3" fillId="33" borderId="17" xfId="53" applyNumberFormat="1" applyFont="1" applyFill="1" applyBorder="1" applyAlignment="1">
      <alignment horizontal="center" vertical="center"/>
      <protection/>
    </xf>
    <xf numFmtId="0" fontId="3" fillId="33" borderId="0" xfId="53" applyFont="1" applyFill="1" applyAlignment="1">
      <alignment horizontal="left"/>
      <protection/>
    </xf>
    <xf numFmtId="0" fontId="3" fillId="33" borderId="0" xfId="53" applyFont="1" applyFill="1" applyBorder="1" applyAlignment="1">
      <alignment horizontal="right" vertical="center" indent="1"/>
      <protection/>
    </xf>
    <xf numFmtId="3" fontId="3" fillId="33" borderId="37" xfId="53" applyNumberFormat="1" applyFont="1" applyFill="1" applyBorder="1" applyAlignment="1">
      <alignment horizontal="right" vertical="center" indent="1"/>
      <protection/>
    </xf>
    <xf numFmtId="3" fontId="3" fillId="33" borderId="43" xfId="53" applyNumberFormat="1" applyFont="1" applyFill="1" applyBorder="1" applyAlignment="1">
      <alignment horizontal="right" vertical="center" indent="1"/>
      <protection/>
    </xf>
    <xf numFmtId="3" fontId="3" fillId="33" borderId="42" xfId="53" applyNumberFormat="1" applyFont="1" applyFill="1" applyBorder="1" applyAlignment="1">
      <alignment horizontal="right" vertical="center" indent="1"/>
      <protection/>
    </xf>
    <xf numFmtId="174" fontId="3" fillId="33" borderId="10" xfId="53" applyNumberFormat="1" applyFont="1" applyFill="1" applyBorder="1" applyAlignment="1">
      <alignment vertical="center"/>
      <protection/>
    </xf>
    <xf numFmtId="174" fontId="3" fillId="33" borderId="11" xfId="53" applyNumberFormat="1" applyFont="1" applyFill="1" applyBorder="1" applyAlignment="1">
      <alignment vertical="center"/>
      <protection/>
    </xf>
    <xf numFmtId="174" fontId="3" fillId="33" borderId="12" xfId="53" applyNumberFormat="1" applyFont="1" applyFill="1" applyBorder="1" applyAlignment="1">
      <alignment vertical="center"/>
      <protection/>
    </xf>
    <xf numFmtId="174" fontId="3" fillId="33" borderId="0" xfId="53" applyNumberFormat="1" applyFont="1" applyFill="1" applyBorder="1" applyAlignment="1">
      <alignment vertical="center"/>
      <protection/>
    </xf>
    <xf numFmtId="174" fontId="3" fillId="33" borderId="13" xfId="53" applyNumberFormat="1" applyFont="1" applyFill="1" applyBorder="1" applyAlignment="1">
      <alignment vertical="center"/>
      <protection/>
    </xf>
    <xf numFmtId="174" fontId="3" fillId="33" borderId="18" xfId="53" applyNumberFormat="1" applyFont="1" applyFill="1" applyBorder="1" applyAlignment="1">
      <alignment vertical="center"/>
      <protection/>
    </xf>
    <xf numFmtId="0" fontId="3" fillId="33" borderId="11" xfId="53" applyFont="1" applyFill="1" applyBorder="1" applyAlignment="1">
      <alignment horizontal="right" vertical="center" indent="1"/>
      <protection/>
    </xf>
    <xf numFmtId="0" fontId="3" fillId="33" borderId="10" xfId="53" applyFont="1" applyFill="1" applyBorder="1" applyAlignment="1">
      <alignment horizontal="right" vertical="center" indent="1"/>
      <protection/>
    </xf>
    <xf numFmtId="0" fontId="3" fillId="33" borderId="26" xfId="53" applyFont="1" applyFill="1" applyBorder="1" applyAlignment="1">
      <alignment vertical="center"/>
      <protection/>
    </xf>
    <xf numFmtId="0" fontId="3" fillId="33" borderId="12" xfId="53" applyFont="1" applyFill="1" applyBorder="1" applyAlignment="1">
      <alignment horizontal="right" vertical="center" indent="1"/>
      <protection/>
    </xf>
    <xf numFmtId="0" fontId="3" fillId="33" borderId="13" xfId="53" applyFont="1" applyFill="1" applyBorder="1" applyAlignment="1">
      <alignment horizontal="right" vertical="center" indent="1"/>
      <protection/>
    </xf>
    <xf numFmtId="0" fontId="3" fillId="33" borderId="27" xfId="53" applyFont="1" applyFill="1" applyBorder="1" applyAlignment="1">
      <alignment vertical="center"/>
      <protection/>
    </xf>
    <xf numFmtId="0" fontId="3" fillId="33" borderId="38" xfId="53" applyFont="1" applyFill="1" applyBorder="1" applyAlignment="1">
      <alignment horizontal="center" vertical="center"/>
      <protection/>
    </xf>
    <xf numFmtId="175" fontId="3" fillId="33" borderId="0" xfId="53" applyNumberFormat="1" applyFont="1" applyFill="1" applyAlignment="1">
      <alignment vertical="center"/>
      <protection/>
    </xf>
    <xf numFmtId="1" fontId="4" fillId="33" borderId="21" xfId="53" applyNumberFormat="1" applyFont="1" applyFill="1" applyBorder="1" applyAlignment="1">
      <alignment horizontal="center" vertical="center"/>
      <protection/>
    </xf>
    <xf numFmtId="1" fontId="4" fillId="33" borderId="15" xfId="53" applyNumberFormat="1" applyFont="1" applyFill="1" applyBorder="1" applyAlignment="1">
      <alignment horizontal="center" vertical="center"/>
      <protection/>
    </xf>
    <xf numFmtId="167" fontId="3" fillId="33" borderId="10" xfId="53" applyNumberFormat="1" applyFont="1" applyFill="1" applyBorder="1">
      <alignment/>
      <protection/>
    </xf>
    <xf numFmtId="0" fontId="3" fillId="33" borderId="10" xfId="53" applyFont="1" applyFill="1" applyBorder="1">
      <alignment/>
      <protection/>
    </xf>
    <xf numFmtId="167" fontId="3" fillId="33" borderId="12" xfId="53" applyNumberFormat="1" applyFont="1" applyFill="1" applyBorder="1">
      <alignment/>
      <protection/>
    </xf>
    <xf numFmtId="0" fontId="3" fillId="33" borderId="12" xfId="53" applyFont="1" applyFill="1" applyBorder="1">
      <alignment/>
      <protection/>
    </xf>
    <xf numFmtId="167" fontId="3" fillId="33" borderId="13" xfId="53" applyNumberFormat="1" applyFont="1" applyFill="1" applyBorder="1">
      <alignment/>
      <protection/>
    </xf>
    <xf numFmtId="0" fontId="3" fillId="33" borderId="13" xfId="53" applyFont="1" applyFill="1" applyBorder="1">
      <alignment/>
      <protection/>
    </xf>
    <xf numFmtId="1" fontId="3" fillId="33" borderId="10" xfId="53" applyNumberFormat="1" applyFont="1" applyFill="1" applyBorder="1">
      <alignment/>
      <protection/>
    </xf>
    <xf numFmtId="1" fontId="3" fillId="33" borderId="12" xfId="53" applyNumberFormat="1" applyFont="1" applyFill="1" applyBorder="1">
      <alignment/>
      <protection/>
    </xf>
    <xf numFmtId="1" fontId="3" fillId="33" borderId="13" xfId="53" applyNumberFormat="1" applyFont="1" applyFill="1" applyBorder="1">
      <alignment/>
      <protection/>
    </xf>
    <xf numFmtId="167" fontId="3" fillId="33" borderId="0" xfId="53" applyNumberFormat="1" applyFont="1" applyFill="1">
      <alignment/>
      <protection/>
    </xf>
    <xf numFmtId="0" fontId="3" fillId="33" borderId="0" xfId="0" applyFont="1" applyFill="1" applyAlignment="1">
      <alignment/>
    </xf>
    <xf numFmtId="0" fontId="12" fillId="33" borderId="0" xfId="46" applyFont="1" applyFill="1" applyAlignment="1" applyProtection="1">
      <alignment/>
      <protection/>
    </xf>
    <xf numFmtId="0" fontId="12" fillId="33" borderId="0" xfId="46" applyFont="1" applyFill="1" applyBorder="1" applyAlignment="1" applyProtection="1">
      <alignment/>
      <protection/>
    </xf>
    <xf numFmtId="0" fontId="4" fillId="33" borderId="0" xfId="0" applyFont="1" applyFill="1" applyAlignment="1">
      <alignment/>
    </xf>
    <xf numFmtId="0" fontId="3" fillId="33" borderId="0" xfId="0" applyFont="1" applyFill="1" applyAlignment="1">
      <alignment horizontal="right" vertical="center"/>
    </xf>
    <xf numFmtId="0" fontId="3" fillId="33" borderId="0" xfId="0" applyFont="1" applyFill="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17" xfId="0" applyNumberFormat="1" applyFont="1" applyFill="1" applyBorder="1" applyAlignment="1">
      <alignment horizontal="center" vertical="center"/>
    </xf>
    <xf numFmtId="3" fontId="3" fillId="33" borderId="0" xfId="0" applyNumberFormat="1" applyFont="1" applyFill="1" applyBorder="1" applyAlignment="1">
      <alignment horizontal="right" vertical="center"/>
    </xf>
    <xf numFmtId="3" fontId="3" fillId="33" borderId="0" xfId="0" applyNumberFormat="1" applyFont="1" applyFill="1" applyBorder="1" applyAlignment="1">
      <alignment vertical="center"/>
    </xf>
    <xf numFmtId="3" fontId="3" fillId="33" borderId="0" xfId="0" applyNumberFormat="1" applyFont="1" applyFill="1" applyBorder="1" applyAlignment="1" applyProtection="1">
      <alignment vertical="center"/>
      <protection locked="0"/>
    </xf>
    <xf numFmtId="164" fontId="3" fillId="33" borderId="0" xfId="0" applyNumberFormat="1" applyFont="1" applyFill="1" applyBorder="1" applyAlignment="1">
      <alignment vertical="center"/>
    </xf>
    <xf numFmtId="0" fontId="3" fillId="33" borderId="1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1" xfId="0" applyFont="1" applyFill="1" applyBorder="1" applyAlignment="1">
      <alignment vertical="center"/>
    </xf>
    <xf numFmtId="0" fontId="3" fillId="33" borderId="0" xfId="0" applyFont="1" applyFill="1" applyBorder="1" applyAlignment="1">
      <alignment horizontal="left" vertical="center"/>
    </xf>
    <xf numFmtId="165" fontId="3" fillId="33" borderId="0" xfId="0" applyNumberFormat="1" applyFont="1" applyFill="1" applyBorder="1" applyAlignment="1">
      <alignment horizontal="center" vertical="center"/>
    </xf>
    <xf numFmtId="3" fontId="3" fillId="33" borderId="0" xfId="0" applyNumberFormat="1" applyFont="1" applyFill="1" applyBorder="1" applyAlignment="1">
      <alignment horizontal="center" vertical="center"/>
    </xf>
    <xf numFmtId="0" fontId="3" fillId="33" borderId="19" xfId="0" applyFont="1" applyFill="1" applyBorder="1" applyAlignment="1">
      <alignment horizontal="center" vertical="center"/>
    </xf>
    <xf numFmtId="0" fontId="3" fillId="33" borderId="18" xfId="0" applyFont="1" applyFill="1" applyBorder="1" applyAlignment="1">
      <alignment vertical="center"/>
    </xf>
    <xf numFmtId="3" fontId="4" fillId="33" borderId="0" xfId="0" applyNumberFormat="1" applyFont="1" applyFill="1" applyBorder="1" applyAlignment="1">
      <alignment vertical="center"/>
    </xf>
    <xf numFmtId="3" fontId="4" fillId="33" borderId="0" xfId="0" applyNumberFormat="1" applyFont="1" applyFill="1" applyBorder="1" applyAlignment="1">
      <alignment horizontal="center" vertical="center"/>
    </xf>
    <xf numFmtId="0" fontId="3" fillId="33" borderId="0" xfId="0" applyFont="1" applyFill="1" applyBorder="1" applyAlignment="1">
      <alignment horizontal="right" vertical="center"/>
    </xf>
    <xf numFmtId="49" fontId="3" fillId="33" borderId="38" xfId="0" applyNumberFormat="1" applyFont="1" applyFill="1" applyBorder="1" applyAlignment="1">
      <alignment horizontal="center" vertical="center"/>
    </xf>
    <xf numFmtId="1" fontId="3" fillId="33" borderId="0" xfId="0" applyNumberFormat="1" applyFont="1" applyFill="1" applyAlignment="1">
      <alignment vertical="center"/>
    </xf>
    <xf numFmtId="3" fontId="3" fillId="33" borderId="0" xfId="0" applyNumberFormat="1" applyFont="1" applyFill="1" applyBorder="1" applyAlignment="1" applyProtection="1">
      <alignment horizontal="right" vertical="center"/>
      <protection locked="0"/>
    </xf>
    <xf numFmtId="0" fontId="3" fillId="33" borderId="38" xfId="0" applyFont="1" applyFill="1" applyBorder="1" applyAlignment="1">
      <alignment horizontal="center" vertical="center"/>
    </xf>
    <xf numFmtId="0" fontId="3" fillId="33" borderId="52" xfId="0" applyFont="1" applyFill="1" applyBorder="1" applyAlignment="1">
      <alignment horizontal="center" vertical="center"/>
    </xf>
    <xf numFmtId="3" fontId="3" fillId="33" borderId="0" xfId="0" applyNumberFormat="1" applyFont="1" applyFill="1" applyBorder="1" applyAlignment="1" applyProtection="1">
      <alignment horizontal="center" vertical="center"/>
      <protection locked="0"/>
    </xf>
    <xf numFmtId="3" fontId="4" fillId="33" borderId="0" xfId="0" applyNumberFormat="1" applyFont="1" applyFill="1" applyBorder="1" applyAlignment="1" applyProtection="1">
      <alignment vertical="center"/>
      <protection locked="0"/>
    </xf>
    <xf numFmtId="0" fontId="4" fillId="33" borderId="0" xfId="0" applyFont="1" applyFill="1" applyAlignment="1">
      <alignment vertical="center"/>
    </xf>
    <xf numFmtId="49" fontId="3" fillId="33" borderId="19" xfId="0" applyNumberFormat="1" applyFont="1" applyFill="1" applyBorder="1" applyAlignment="1">
      <alignment horizontal="center" vertical="center"/>
    </xf>
    <xf numFmtId="0" fontId="3" fillId="33" borderId="0" xfId="0" applyFont="1" applyFill="1" applyBorder="1" applyAlignment="1">
      <alignment/>
    </xf>
    <xf numFmtId="0" fontId="4" fillId="33" borderId="0" xfId="0" applyFont="1" applyFill="1" applyBorder="1" applyAlignment="1">
      <alignment horizontal="right" vertical="center"/>
    </xf>
    <xf numFmtId="3" fontId="3" fillId="33" borderId="0" xfId="0" applyNumberFormat="1" applyFont="1" applyFill="1" applyAlignment="1">
      <alignment vertical="center"/>
    </xf>
    <xf numFmtId="0" fontId="3" fillId="33" borderId="0" xfId="54" applyFont="1" applyFill="1" applyAlignment="1">
      <alignment vertical="center"/>
      <protection/>
    </xf>
    <xf numFmtId="0" fontId="3" fillId="33" borderId="0" xfId="54" applyFont="1" applyFill="1" applyBorder="1" applyAlignment="1">
      <alignment vertical="center"/>
      <protection/>
    </xf>
    <xf numFmtId="0" fontId="3" fillId="33" borderId="0" xfId="54" applyFont="1" applyFill="1" applyAlignment="1">
      <alignment horizontal="right" vertical="center"/>
      <protection/>
    </xf>
    <xf numFmtId="49" fontId="3" fillId="33" borderId="17" xfId="54" applyNumberFormat="1" applyFont="1" applyFill="1" applyBorder="1" applyAlignment="1">
      <alignment horizontal="center" vertical="center"/>
      <protection/>
    </xf>
    <xf numFmtId="3" fontId="3" fillId="33" borderId="0" xfId="54" applyNumberFormat="1" applyFont="1" applyFill="1" applyBorder="1" applyAlignment="1">
      <alignment horizontal="center" vertical="center"/>
      <protection/>
    </xf>
    <xf numFmtId="3" fontId="3" fillId="33" borderId="0" xfId="54" applyNumberFormat="1" applyFont="1" applyFill="1" applyBorder="1" applyAlignment="1">
      <alignment horizontal="right" vertical="center"/>
      <protection/>
    </xf>
    <xf numFmtId="3" fontId="3" fillId="33" borderId="0" xfId="54" applyNumberFormat="1" applyFont="1" applyFill="1" applyBorder="1" applyAlignment="1" applyProtection="1">
      <alignment vertical="center"/>
      <protection locked="0"/>
    </xf>
    <xf numFmtId="3" fontId="3" fillId="33" borderId="0" xfId="54" applyNumberFormat="1" applyFont="1" applyFill="1" applyBorder="1" applyAlignment="1">
      <alignment vertical="center"/>
      <protection/>
    </xf>
    <xf numFmtId="0" fontId="3" fillId="33" borderId="17" xfId="54" applyFont="1" applyFill="1" applyBorder="1" applyAlignment="1">
      <alignment horizontal="center" vertical="center"/>
      <protection/>
    </xf>
    <xf numFmtId="0" fontId="3" fillId="33" borderId="16" xfId="54" applyFont="1" applyFill="1" applyBorder="1" applyAlignment="1">
      <alignment horizontal="center" vertical="center"/>
      <protection/>
    </xf>
    <xf numFmtId="0" fontId="3" fillId="33" borderId="11" xfId="54" applyFont="1" applyFill="1" applyBorder="1" applyAlignment="1">
      <alignment vertical="center"/>
      <protection/>
    </xf>
    <xf numFmtId="3" fontId="3" fillId="33" borderId="0" xfId="54" applyNumberFormat="1" applyFont="1" applyFill="1" applyBorder="1" applyAlignment="1" applyProtection="1">
      <alignment horizontal="center" vertical="center"/>
      <protection locked="0"/>
    </xf>
    <xf numFmtId="0" fontId="3" fillId="33" borderId="0" xfId="54" applyFont="1" applyFill="1" applyBorder="1" applyAlignment="1">
      <alignment horizontal="left" vertical="center"/>
      <protection/>
    </xf>
    <xf numFmtId="0" fontId="3" fillId="33" borderId="19" xfId="54" applyFont="1" applyFill="1" applyBorder="1" applyAlignment="1">
      <alignment horizontal="center" vertical="center"/>
      <protection/>
    </xf>
    <xf numFmtId="0" fontId="3" fillId="33" borderId="18" xfId="54" applyFont="1" applyFill="1" applyBorder="1" applyAlignment="1">
      <alignment vertical="center"/>
      <protection/>
    </xf>
    <xf numFmtId="0" fontId="3" fillId="33" borderId="27" xfId="54" applyFont="1" applyFill="1" applyBorder="1" applyAlignment="1">
      <alignment vertical="center"/>
      <protection/>
    </xf>
    <xf numFmtId="0" fontId="3" fillId="33" borderId="25" xfId="54" applyFont="1" applyFill="1" applyBorder="1" applyAlignment="1">
      <alignment vertical="center"/>
      <protection/>
    </xf>
    <xf numFmtId="0" fontId="3" fillId="33" borderId="26" xfId="54" applyFont="1" applyFill="1" applyBorder="1" applyAlignment="1">
      <alignment vertical="center"/>
      <protection/>
    </xf>
    <xf numFmtId="3" fontId="3" fillId="33" borderId="0" xfId="54" applyNumberFormat="1" applyFont="1" applyFill="1" applyAlignment="1">
      <alignment vertical="center"/>
      <protection/>
    </xf>
    <xf numFmtId="0" fontId="3" fillId="33" borderId="0" xfId="54" applyFont="1" applyFill="1" applyBorder="1" applyAlignment="1">
      <alignment horizontal="center" vertical="center"/>
      <protection/>
    </xf>
    <xf numFmtId="0" fontId="4" fillId="33" borderId="0" xfId="54" applyFont="1" applyFill="1" applyBorder="1" applyAlignment="1">
      <alignment vertical="center"/>
      <protection/>
    </xf>
    <xf numFmtId="0" fontId="4" fillId="33" borderId="0" xfId="54" applyFont="1" applyFill="1" applyBorder="1" applyAlignment="1">
      <alignment horizontal="center" vertical="center"/>
      <protection/>
    </xf>
    <xf numFmtId="3" fontId="4" fillId="33" borderId="0" xfId="54" applyNumberFormat="1" applyFont="1" applyFill="1" applyBorder="1" applyAlignment="1">
      <alignment vertical="center"/>
      <protection/>
    </xf>
    <xf numFmtId="3" fontId="4" fillId="33" borderId="0" xfId="54" applyNumberFormat="1" applyFont="1" applyFill="1" applyBorder="1" applyAlignment="1">
      <alignment horizontal="center" vertical="center"/>
      <protection/>
    </xf>
    <xf numFmtId="0" fontId="3" fillId="33" borderId="0" xfId="54" applyFont="1" applyFill="1" applyAlignment="1">
      <alignment horizontal="center" vertical="center"/>
      <protection/>
    </xf>
    <xf numFmtId="0" fontId="4" fillId="33" borderId="15" xfId="54" applyFont="1" applyFill="1" applyBorder="1" applyAlignment="1">
      <alignment horizontal="center" vertical="center" wrapText="1"/>
      <protection/>
    </xf>
    <xf numFmtId="1" fontId="4" fillId="33" borderId="14" xfId="54" applyNumberFormat="1" applyFont="1" applyFill="1" applyBorder="1" applyAlignment="1">
      <alignment horizontal="center" vertical="center" wrapText="1"/>
      <protection/>
    </xf>
    <xf numFmtId="1" fontId="4" fillId="33" borderId="15" xfId="54" applyNumberFormat="1" applyFont="1" applyFill="1" applyBorder="1" applyAlignment="1">
      <alignment horizontal="center" vertical="center" wrapText="1"/>
      <protection/>
    </xf>
    <xf numFmtId="0" fontId="3" fillId="33" borderId="0" xfId="54" applyFont="1" applyFill="1" applyBorder="1" applyAlignment="1">
      <alignment horizontal="right" vertical="center"/>
      <protection/>
    </xf>
    <xf numFmtId="167" fontId="3" fillId="33" borderId="13" xfId="54" applyNumberFormat="1" applyFont="1" applyFill="1" applyBorder="1" applyAlignment="1">
      <alignment horizontal="right" indent="2"/>
      <protection/>
    </xf>
    <xf numFmtId="2" fontId="3" fillId="33" borderId="0" xfId="54" applyNumberFormat="1" applyFont="1" applyFill="1" applyBorder="1" applyAlignment="1">
      <alignment horizontal="right" indent="2"/>
      <protection/>
    </xf>
    <xf numFmtId="167" fontId="3" fillId="33" borderId="12" xfId="54" applyNumberFormat="1" applyFont="1" applyFill="1" applyBorder="1" applyAlignment="1">
      <alignment horizontal="right" vertical="center" indent="2"/>
      <protection/>
    </xf>
    <xf numFmtId="167" fontId="3" fillId="33" borderId="12" xfId="54" applyNumberFormat="1" applyFont="1" applyFill="1" applyBorder="1" applyAlignment="1">
      <alignment horizontal="right" indent="2"/>
      <protection/>
    </xf>
    <xf numFmtId="167" fontId="3" fillId="33" borderId="10" xfId="54" applyNumberFormat="1" applyFont="1" applyFill="1" applyBorder="1" applyAlignment="1">
      <alignment horizontal="right" indent="2"/>
      <protection/>
    </xf>
    <xf numFmtId="2" fontId="3" fillId="33" borderId="11" xfId="54" applyNumberFormat="1" applyFont="1" applyFill="1" applyBorder="1" applyAlignment="1">
      <alignment horizontal="right" indent="2"/>
      <protection/>
    </xf>
    <xf numFmtId="167" fontId="3" fillId="33" borderId="10" xfId="54" applyNumberFormat="1" applyFont="1" applyFill="1" applyBorder="1" applyAlignment="1">
      <alignment horizontal="right" vertical="center" indent="2"/>
      <protection/>
    </xf>
    <xf numFmtId="167" fontId="3" fillId="33" borderId="0" xfId="54" applyNumberFormat="1" applyFont="1" applyFill="1" applyBorder="1">
      <alignment/>
      <protection/>
    </xf>
    <xf numFmtId="2" fontId="3" fillId="33" borderId="0" xfId="54" applyNumberFormat="1" applyFont="1" applyFill="1" applyBorder="1">
      <alignment/>
      <protection/>
    </xf>
    <xf numFmtId="167" fontId="3" fillId="33" borderId="0" xfId="54" applyNumberFormat="1" applyFont="1" applyFill="1" applyBorder="1" applyAlignment="1">
      <alignment horizontal="right" vertical="center"/>
      <protection/>
    </xf>
    <xf numFmtId="164" fontId="3" fillId="33" borderId="0" xfId="54" applyNumberFormat="1" applyFont="1" applyFill="1" applyBorder="1" applyAlignment="1">
      <alignment vertical="center"/>
      <protection/>
    </xf>
    <xf numFmtId="1" fontId="4" fillId="33" borderId="21" xfId="54" applyNumberFormat="1" applyFont="1" applyFill="1" applyBorder="1" applyAlignment="1">
      <alignment horizontal="center" vertical="center" wrapText="1"/>
      <protection/>
    </xf>
    <xf numFmtId="2" fontId="3" fillId="33" borderId="13" xfId="54" applyNumberFormat="1" applyFont="1" applyFill="1" applyBorder="1" applyAlignment="1">
      <alignment horizontal="right" indent="2"/>
      <protection/>
    </xf>
    <xf numFmtId="167" fontId="3" fillId="33" borderId="13" xfId="54" applyNumberFormat="1" applyFont="1" applyFill="1" applyBorder="1" applyAlignment="1">
      <alignment horizontal="right" vertical="center" indent="2"/>
      <protection/>
    </xf>
    <xf numFmtId="2" fontId="3" fillId="33" borderId="12" xfId="54" applyNumberFormat="1" applyFont="1" applyFill="1" applyBorder="1" applyAlignment="1">
      <alignment horizontal="right" indent="2"/>
      <protection/>
    </xf>
    <xf numFmtId="2" fontId="3" fillId="33" borderId="10" xfId="54" applyNumberFormat="1" applyFont="1" applyFill="1" applyBorder="1" applyAlignment="1">
      <alignment horizontal="right" indent="2"/>
      <protection/>
    </xf>
    <xf numFmtId="173" fontId="3" fillId="33" borderId="0" xfId="54" applyNumberFormat="1" applyFont="1" applyFill="1" applyBorder="1" applyAlignment="1">
      <alignment vertical="center"/>
      <protection/>
    </xf>
    <xf numFmtId="3" fontId="3" fillId="33" borderId="0" xfId="54" applyNumberFormat="1" applyFont="1" applyFill="1" applyBorder="1" applyAlignment="1" applyProtection="1">
      <alignment horizontal="right" vertical="center"/>
      <protection locked="0"/>
    </xf>
    <xf numFmtId="3" fontId="4" fillId="33" borderId="0" xfId="54" applyNumberFormat="1" applyFont="1" applyFill="1" applyBorder="1" applyAlignment="1" applyProtection="1">
      <alignment vertical="center"/>
      <protection locked="0"/>
    </xf>
    <xf numFmtId="0" fontId="3" fillId="33" borderId="0" xfId="56" applyFont="1" applyFill="1" applyBorder="1" applyAlignment="1">
      <alignment vertical="center"/>
      <protection/>
    </xf>
    <xf numFmtId="1" fontId="4" fillId="33" borderId="0" xfId="56" applyNumberFormat="1" applyFont="1" applyFill="1" applyBorder="1" applyAlignment="1">
      <alignment vertical="center"/>
      <protection/>
    </xf>
    <xf numFmtId="171" fontId="3" fillId="33" borderId="0" xfId="57" applyNumberFormat="1" applyFont="1" applyFill="1" applyBorder="1" applyAlignment="1">
      <alignment vertical="center"/>
    </xf>
    <xf numFmtId="0" fontId="3" fillId="33" borderId="17" xfId="56" applyFont="1" applyFill="1" applyBorder="1" applyAlignment="1">
      <alignment horizontal="center" vertical="center"/>
      <protection/>
    </xf>
    <xf numFmtId="0" fontId="3" fillId="33" borderId="16" xfId="56" applyFont="1" applyFill="1" applyBorder="1" applyAlignment="1">
      <alignment horizontal="center" vertical="center"/>
      <protection/>
    </xf>
    <xf numFmtId="0" fontId="3" fillId="33" borderId="11" xfId="56" applyFont="1" applyFill="1" applyBorder="1" applyAlignment="1">
      <alignment vertical="center"/>
      <protection/>
    </xf>
    <xf numFmtId="0" fontId="3" fillId="33" borderId="0" xfId="56" applyFont="1" applyFill="1" applyBorder="1" applyAlignment="1">
      <alignment horizontal="left" vertical="center"/>
      <protection/>
    </xf>
    <xf numFmtId="0" fontId="3" fillId="33" borderId="0" xfId="56" applyFont="1" applyFill="1" applyBorder="1" applyAlignment="1">
      <alignment horizontal="center" vertical="center"/>
      <protection/>
    </xf>
    <xf numFmtId="3" fontId="3" fillId="33" borderId="19" xfId="56" applyNumberFormat="1" applyFont="1" applyFill="1" applyBorder="1" applyAlignment="1">
      <alignment vertical="center"/>
      <protection/>
    </xf>
    <xf numFmtId="3" fontId="3" fillId="33" borderId="17" xfId="56" applyNumberFormat="1" applyFont="1" applyFill="1" applyBorder="1" applyAlignment="1">
      <alignment vertical="center"/>
      <protection/>
    </xf>
    <xf numFmtId="3" fontId="3" fillId="33" borderId="16" xfId="56" applyNumberFormat="1" applyFont="1" applyFill="1" applyBorder="1" applyAlignment="1">
      <alignment vertical="center"/>
      <protection/>
    </xf>
    <xf numFmtId="0" fontId="3" fillId="33" borderId="0" xfId="55" applyFont="1" applyFill="1" applyBorder="1" applyAlignment="1">
      <alignment vertical="center"/>
      <protection/>
    </xf>
    <xf numFmtId="0" fontId="3" fillId="33" borderId="0" xfId="55" applyFont="1" applyFill="1" applyBorder="1" applyAlignment="1">
      <alignment horizontal="center" vertical="center"/>
      <protection/>
    </xf>
    <xf numFmtId="0" fontId="3" fillId="33" borderId="17" xfId="55" applyFont="1" applyFill="1" applyBorder="1" applyAlignment="1">
      <alignment horizontal="center" vertical="center"/>
      <protection/>
    </xf>
    <xf numFmtId="0" fontId="3" fillId="33" borderId="16" xfId="55" applyFont="1" applyFill="1" applyBorder="1" applyAlignment="1">
      <alignment horizontal="center" vertical="center"/>
      <protection/>
    </xf>
    <xf numFmtId="0" fontId="3" fillId="33" borderId="11" xfId="55" applyFont="1" applyFill="1" applyBorder="1" applyAlignment="1">
      <alignment vertical="center"/>
      <protection/>
    </xf>
    <xf numFmtId="0" fontId="3" fillId="33" borderId="0" xfId="55" applyFont="1" applyFill="1" applyBorder="1" applyAlignment="1">
      <alignment horizontal="left" vertical="center"/>
      <protection/>
    </xf>
    <xf numFmtId="174" fontId="3" fillId="33" borderId="0" xfId="55" applyNumberFormat="1" applyFont="1" applyFill="1" applyBorder="1" applyAlignment="1">
      <alignment vertical="center"/>
      <protection/>
    </xf>
    <xf numFmtId="174" fontId="3" fillId="33" borderId="0" xfId="55" applyNumberFormat="1" applyFont="1" applyFill="1" applyBorder="1" applyAlignment="1">
      <alignment horizontal="center" vertical="center"/>
      <protection/>
    </xf>
    <xf numFmtId="0" fontId="3" fillId="33" borderId="19" xfId="55" applyFont="1" applyFill="1" applyBorder="1" applyAlignment="1">
      <alignment horizontal="center" vertical="center"/>
      <protection/>
    </xf>
    <xf numFmtId="0" fontId="3" fillId="33" borderId="27" xfId="55" applyFont="1" applyFill="1" applyBorder="1" applyAlignment="1">
      <alignment vertical="center"/>
      <protection/>
    </xf>
    <xf numFmtId="0" fontId="3" fillId="33" borderId="25" xfId="55" applyFont="1" applyFill="1" applyBorder="1" applyAlignment="1">
      <alignment vertical="center"/>
      <protection/>
    </xf>
    <xf numFmtId="0" fontId="3" fillId="33" borderId="26" xfId="55" applyFont="1" applyFill="1" applyBorder="1" applyAlignment="1">
      <alignment vertical="center"/>
      <protection/>
    </xf>
    <xf numFmtId="0" fontId="3" fillId="33" borderId="19" xfId="55" applyFont="1" applyFill="1" applyBorder="1" applyAlignment="1">
      <alignment vertical="center"/>
      <protection/>
    </xf>
    <xf numFmtId="174" fontId="3" fillId="33" borderId="27" xfId="55" applyNumberFormat="1" applyFont="1" applyFill="1" applyBorder="1" applyAlignment="1">
      <alignment horizontal="center" vertical="center"/>
      <protection/>
    </xf>
    <xf numFmtId="0" fontId="3" fillId="33" borderId="17" xfId="55" applyFont="1" applyFill="1" applyBorder="1" applyAlignment="1">
      <alignment vertical="center"/>
      <protection/>
    </xf>
    <xf numFmtId="174" fontId="3" fillId="33" borderId="25" xfId="55" applyNumberFormat="1" applyFont="1" applyFill="1" applyBorder="1" applyAlignment="1">
      <alignment horizontal="center" vertical="center"/>
      <protection/>
    </xf>
    <xf numFmtId="0" fontId="3" fillId="33" borderId="16" xfId="55" applyFont="1" applyFill="1" applyBorder="1" applyAlignment="1">
      <alignment vertical="center"/>
      <protection/>
    </xf>
    <xf numFmtId="174" fontId="3" fillId="33" borderId="26" xfId="55" applyNumberFormat="1" applyFont="1" applyFill="1" applyBorder="1" applyAlignment="1">
      <alignment horizontal="center" vertical="center"/>
      <protection/>
    </xf>
    <xf numFmtId="0" fontId="4" fillId="33" borderId="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0" xfId="54" applyFont="1" applyFill="1" applyAlignment="1">
      <alignment horizontal="center" vertical="center" wrapText="1"/>
      <protection/>
    </xf>
    <xf numFmtId="0" fontId="4" fillId="33" borderId="0" xfId="54" applyFont="1" applyFill="1" applyBorder="1" applyAlignment="1">
      <alignment horizontal="center" vertical="center" wrapText="1"/>
      <protection/>
    </xf>
    <xf numFmtId="0" fontId="4" fillId="33" borderId="0" xfId="56" applyFont="1" applyFill="1" applyBorder="1" applyAlignment="1">
      <alignment horizontal="center" vertical="center"/>
      <protection/>
    </xf>
    <xf numFmtId="0" fontId="4" fillId="33" borderId="0" xfId="55" applyFont="1" applyFill="1" applyBorder="1" applyAlignment="1">
      <alignment vertical="center"/>
      <protection/>
    </xf>
    <xf numFmtId="0" fontId="2" fillId="33" borderId="0" xfId="53" applyFill="1">
      <alignment/>
      <protection/>
    </xf>
    <xf numFmtId="0" fontId="2" fillId="33" borderId="45" xfId="53" applyFill="1" applyBorder="1">
      <alignment/>
      <protection/>
    </xf>
    <xf numFmtId="0" fontId="2" fillId="33" borderId="51" xfId="53" applyFill="1" applyBorder="1">
      <alignment/>
      <protection/>
    </xf>
    <xf numFmtId="0" fontId="2" fillId="33" borderId="0" xfId="53" applyFill="1" applyBorder="1">
      <alignment/>
      <protection/>
    </xf>
    <xf numFmtId="0" fontId="68" fillId="33" borderId="18" xfId="53" applyFont="1" applyFill="1" applyBorder="1" applyAlignment="1">
      <alignment/>
      <protection/>
    </xf>
    <xf numFmtId="0" fontId="69" fillId="33" borderId="0" xfId="53" applyFont="1" applyFill="1">
      <alignment/>
      <protection/>
    </xf>
    <xf numFmtId="0" fontId="68" fillId="33" borderId="0" xfId="53" applyFont="1" applyFill="1">
      <alignment/>
      <protection/>
    </xf>
    <xf numFmtId="0" fontId="68" fillId="33" borderId="0" xfId="53" applyFont="1" applyFill="1" applyAlignment="1">
      <alignment vertical="center"/>
      <protection/>
    </xf>
    <xf numFmtId="0" fontId="68" fillId="33" borderId="0" xfId="55" applyFont="1" applyFill="1" applyBorder="1" applyAlignment="1">
      <alignment vertical="center"/>
      <protection/>
    </xf>
    <xf numFmtId="0" fontId="70" fillId="33" borderId="0" xfId="0" applyFont="1" applyFill="1" applyAlignment="1">
      <alignment/>
    </xf>
    <xf numFmtId="0" fontId="71" fillId="33" borderId="0" xfId="46" applyFont="1" applyFill="1" applyAlignment="1" applyProtection="1">
      <alignment/>
      <protection/>
    </xf>
    <xf numFmtId="0" fontId="4" fillId="33" borderId="18" xfId="53" applyFont="1" applyFill="1" applyBorder="1" applyAlignment="1">
      <alignment vertical="center" wrapText="1"/>
      <protection/>
    </xf>
    <xf numFmtId="0" fontId="3" fillId="33" borderId="0" xfId="53" applyFont="1" applyFill="1" applyBorder="1" applyAlignment="1">
      <alignment vertical="center" wrapText="1"/>
      <protection/>
    </xf>
    <xf numFmtId="168" fontId="16" fillId="37" borderId="28" xfId="0" applyNumberFormat="1" applyFont="1" applyFill="1" applyBorder="1" applyAlignment="1">
      <alignment horizontal="right" vertical="center"/>
    </xf>
    <xf numFmtId="0" fontId="4" fillId="16" borderId="14" xfId="53" applyFont="1" applyFill="1" applyBorder="1" applyAlignment="1">
      <alignment horizontal="left" vertical="center" wrapText="1"/>
      <protection/>
    </xf>
    <xf numFmtId="168" fontId="16" fillId="16" borderId="28" xfId="0" applyNumberFormat="1" applyFont="1" applyFill="1" applyBorder="1" applyAlignment="1">
      <alignment horizontal="right" vertical="center"/>
    </xf>
    <xf numFmtId="168" fontId="16" fillId="38" borderId="15" xfId="0" applyNumberFormat="1" applyFont="1" applyFill="1" applyBorder="1" applyAlignment="1">
      <alignment horizontal="right" vertical="center"/>
    </xf>
    <xf numFmtId="168" fontId="4" fillId="39" borderId="26" xfId="53" applyNumberFormat="1" applyFont="1" applyFill="1" applyBorder="1" applyAlignment="1">
      <alignment vertical="center"/>
      <protection/>
    </xf>
    <xf numFmtId="3" fontId="16" fillId="38" borderId="0" xfId="0" applyNumberFormat="1" applyFont="1" applyFill="1" applyBorder="1" applyAlignment="1">
      <alignment horizontal="right" vertical="center" wrapText="1"/>
    </xf>
    <xf numFmtId="0" fontId="13" fillId="33" borderId="0" xfId="53" applyFont="1" applyFill="1" applyAlignment="1">
      <alignment vertical="center"/>
      <protection/>
    </xf>
    <xf numFmtId="0" fontId="3" fillId="33" borderId="15" xfId="53" applyFont="1" applyFill="1" applyBorder="1" applyAlignment="1">
      <alignment vertical="center"/>
      <protection/>
    </xf>
    <xf numFmtId="0" fontId="18" fillId="33" borderId="12" xfId="53" applyFont="1" applyFill="1" applyBorder="1" applyAlignment="1">
      <alignment vertical="center"/>
      <protection/>
    </xf>
    <xf numFmtId="0" fontId="3" fillId="10" borderId="12" xfId="53" applyFont="1" applyFill="1" applyBorder="1" applyAlignment="1">
      <alignment vertical="center"/>
      <protection/>
    </xf>
    <xf numFmtId="0" fontId="4" fillId="38" borderId="10" xfId="53" applyFont="1" applyFill="1" applyBorder="1" applyAlignment="1">
      <alignment horizontal="left" vertical="center" wrapText="1"/>
      <protection/>
    </xf>
    <xf numFmtId="3" fontId="19" fillId="37" borderId="12" xfId="0" applyNumberFormat="1" applyFont="1" applyFill="1" applyBorder="1" applyAlignment="1">
      <alignment horizontal="right" vertical="center"/>
    </xf>
    <xf numFmtId="3" fontId="17" fillId="37" borderId="12" xfId="0" applyNumberFormat="1" applyFont="1" applyFill="1" applyBorder="1" applyAlignment="1">
      <alignment horizontal="right" vertical="center"/>
    </xf>
    <xf numFmtId="3" fontId="16" fillId="10" borderId="12" xfId="0" applyNumberFormat="1" applyFont="1" applyFill="1" applyBorder="1" applyAlignment="1">
      <alignment horizontal="right" vertical="center"/>
    </xf>
    <xf numFmtId="3" fontId="16" fillId="38" borderId="10" xfId="0" applyNumberFormat="1" applyFont="1" applyFill="1" applyBorder="1" applyAlignment="1">
      <alignment horizontal="right" vertical="center" wrapText="1"/>
    </xf>
    <xf numFmtId="3" fontId="19" fillId="37" borderId="17" xfId="0" applyNumberFormat="1" applyFont="1" applyFill="1" applyBorder="1" applyAlignment="1">
      <alignment horizontal="right" vertical="center"/>
    </xf>
    <xf numFmtId="3" fontId="17" fillId="37" borderId="17" xfId="0" applyNumberFormat="1" applyFont="1" applyFill="1" applyBorder="1" applyAlignment="1">
      <alignment horizontal="right" vertical="center"/>
    </xf>
    <xf numFmtId="3" fontId="16" fillId="10" borderId="17" xfId="0" applyNumberFormat="1" applyFont="1" applyFill="1" applyBorder="1" applyAlignment="1">
      <alignment horizontal="right" vertical="center"/>
    </xf>
    <xf numFmtId="3" fontId="17" fillId="37" borderId="16" xfId="0" applyNumberFormat="1" applyFont="1" applyFill="1" applyBorder="1" applyAlignment="1">
      <alignment horizontal="right" vertical="center"/>
    </xf>
    <xf numFmtId="3" fontId="19" fillId="37" borderId="25" xfId="0" applyNumberFormat="1" applyFont="1" applyFill="1" applyBorder="1" applyAlignment="1">
      <alignment horizontal="right" vertical="center"/>
    </xf>
    <xf numFmtId="3" fontId="17" fillId="37" borderId="25" xfId="0" applyNumberFormat="1" applyFont="1" applyFill="1" applyBorder="1" applyAlignment="1">
      <alignment horizontal="right" vertical="center"/>
    </xf>
    <xf numFmtId="3" fontId="16" fillId="10" borderId="25" xfId="0" applyNumberFormat="1" applyFont="1" applyFill="1" applyBorder="1" applyAlignment="1">
      <alignment horizontal="right" vertical="center"/>
    </xf>
    <xf numFmtId="3" fontId="16" fillId="38" borderId="16" xfId="0" applyNumberFormat="1" applyFont="1" applyFill="1" applyBorder="1" applyAlignment="1">
      <alignment horizontal="right" vertical="center" wrapText="1"/>
    </xf>
    <xf numFmtId="3" fontId="16" fillId="38" borderId="26" xfId="0" applyNumberFormat="1" applyFont="1" applyFill="1" applyBorder="1" applyAlignment="1">
      <alignment horizontal="right" vertical="center" wrapText="1"/>
    </xf>
    <xf numFmtId="49" fontId="16" fillId="10" borderId="15"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28" xfId="0" applyNumberFormat="1" applyFont="1" applyFill="1" applyBorder="1" applyAlignment="1">
      <alignment horizontal="center" vertical="center"/>
    </xf>
    <xf numFmtId="168" fontId="4" fillId="16" borderId="28" xfId="53" applyNumberFormat="1" applyFont="1" applyFill="1" applyBorder="1" applyAlignment="1">
      <alignment horizontal="right" vertical="center"/>
      <protection/>
    </xf>
    <xf numFmtId="168" fontId="4" fillId="38" borderId="28" xfId="53" applyNumberFormat="1" applyFont="1" applyFill="1" applyBorder="1" applyAlignment="1">
      <alignment horizontal="right" vertical="center"/>
      <protection/>
    </xf>
    <xf numFmtId="0" fontId="0" fillId="37" borderId="0" xfId="0" applyFill="1" applyAlignment="1">
      <alignment/>
    </xf>
    <xf numFmtId="0" fontId="72" fillId="37" borderId="0" xfId="0" applyFont="1" applyFill="1" applyAlignment="1">
      <alignment/>
    </xf>
    <xf numFmtId="0" fontId="3" fillId="37" borderId="13" xfId="53" applyFont="1" applyFill="1" applyBorder="1">
      <alignment/>
      <protection/>
    </xf>
    <xf numFmtId="0" fontId="3" fillId="37" borderId="12" xfId="53" applyFont="1" applyFill="1" applyBorder="1">
      <alignment/>
      <protection/>
    </xf>
    <xf numFmtId="0" fontId="3" fillId="37" borderId="10" xfId="53" applyFont="1" applyFill="1" applyBorder="1">
      <alignment/>
      <protection/>
    </xf>
    <xf numFmtId="0" fontId="3" fillId="37" borderId="0" xfId="53" applyFont="1" applyFill="1">
      <alignment/>
      <protection/>
    </xf>
    <xf numFmtId="1" fontId="73" fillId="37" borderId="0" xfId="0" applyNumberFormat="1" applyFont="1" applyFill="1" applyBorder="1" applyAlignment="1">
      <alignment/>
    </xf>
    <xf numFmtId="0" fontId="0" fillId="37" borderId="0" xfId="0" applyFill="1" applyBorder="1" applyAlignment="1">
      <alignment/>
    </xf>
    <xf numFmtId="2" fontId="74" fillId="37" borderId="0" xfId="0" applyNumberFormat="1" applyFont="1" applyFill="1" applyBorder="1" applyAlignment="1">
      <alignment/>
    </xf>
    <xf numFmtId="0" fontId="3" fillId="37" borderId="0" xfId="0" applyFont="1" applyFill="1" applyBorder="1" applyAlignment="1">
      <alignment/>
    </xf>
    <xf numFmtId="0" fontId="3" fillId="37" borderId="0" xfId="0" applyFont="1" applyFill="1" applyAlignment="1">
      <alignment/>
    </xf>
    <xf numFmtId="0" fontId="74" fillId="37" borderId="0" xfId="0" applyFont="1" applyFill="1" applyAlignment="1">
      <alignment vertical="center"/>
    </xf>
    <xf numFmtId="2" fontId="74" fillId="37" borderId="12" xfId="0" applyNumberFormat="1" applyFont="1" applyFill="1" applyBorder="1" applyAlignment="1">
      <alignment/>
    </xf>
    <xf numFmtId="2" fontId="74" fillId="37" borderId="10" xfId="0" applyNumberFormat="1" applyFont="1" applyFill="1" applyBorder="1" applyAlignment="1">
      <alignment/>
    </xf>
    <xf numFmtId="2" fontId="74" fillId="37" borderId="18" xfId="0" applyNumberFormat="1" applyFont="1" applyFill="1" applyBorder="1" applyAlignment="1">
      <alignment/>
    </xf>
    <xf numFmtId="2" fontId="74" fillId="37" borderId="13" xfId="0" applyNumberFormat="1" applyFont="1" applyFill="1" applyBorder="1" applyAlignment="1">
      <alignment/>
    </xf>
    <xf numFmtId="2" fontId="74" fillId="37" borderId="11" xfId="0" applyNumberFormat="1" applyFont="1" applyFill="1" applyBorder="1" applyAlignment="1">
      <alignment/>
    </xf>
    <xf numFmtId="2" fontId="74" fillId="37" borderId="15" xfId="0" applyNumberFormat="1" applyFont="1" applyFill="1" applyBorder="1" applyAlignment="1">
      <alignment/>
    </xf>
    <xf numFmtId="2" fontId="75" fillId="16" borderId="14" xfId="0" applyNumberFormat="1" applyFont="1" applyFill="1" applyBorder="1" applyAlignment="1">
      <alignment horizontal="center" vertical="center" wrapText="1"/>
    </xf>
    <xf numFmtId="2" fontId="75" fillId="16" borderId="15" xfId="0" applyNumberFormat="1" applyFont="1" applyFill="1" applyBorder="1" applyAlignment="1">
      <alignment horizontal="center" vertical="center" wrapText="1"/>
    </xf>
    <xf numFmtId="2" fontId="75" fillId="16" borderId="28" xfId="0" applyNumberFormat="1" applyFont="1" applyFill="1" applyBorder="1" applyAlignment="1">
      <alignment horizontal="center" vertical="center"/>
    </xf>
    <xf numFmtId="0" fontId="3" fillId="33" borderId="17" xfId="53" applyFont="1" applyFill="1" applyBorder="1">
      <alignment/>
      <protection/>
    </xf>
    <xf numFmtId="0" fontId="4" fillId="16" borderId="19" xfId="53" applyFont="1" applyFill="1" applyBorder="1" applyAlignment="1">
      <alignment horizontal="left" vertical="center" wrapText="1"/>
      <protection/>
    </xf>
    <xf numFmtId="168" fontId="4" fillId="16" borderId="27" xfId="53" applyNumberFormat="1" applyFont="1" applyFill="1" applyBorder="1" applyAlignment="1">
      <alignment horizontal="right" vertical="center"/>
      <protection/>
    </xf>
    <xf numFmtId="168" fontId="4" fillId="38" borderId="25" xfId="53" applyNumberFormat="1" applyFont="1" applyFill="1" applyBorder="1" applyAlignment="1">
      <alignment horizontal="right" vertical="center"/>
      <protection/>
    </xf>
    <xf numFmtId="168" fontId="4" fillId="39" borderId="28" xfId="53" applyNumberFormat="1" applyFont="1" applyFill="1" applyBorder="1" applyAlignment="1">
      <alignment vertical="center"/>
      <protection/>
    </xf>
    <xf numFmtId="0" fontId="3" fillId="16" borderId="0" xfId="0" applyFont="1" applyFill="1" applyAlignment="1">
      <alignment/>
    </xf>
    <xf numFmtId="0" fontId="3" fillId="18" borderId="0" xfId="0" applyFont="1" applyFill="1" applyAlignment="1">
      <alignment/>
    </xf>
    <xf numFmtId="0" fontId="3" fillId="13" borderId="0" xfId="0" applyFont="1" applyFill="1" applyAlignment="1">
      <alignment/>
    </xf>
    <xf numFmtId="0" fontId="3" fillId="39" borderId="0" xfId="0" applyFont="1" applyFill="1" applyAlignment="1">
      <alignment/>
    </xf>
    <xf numFmtId="3" fontId="3" fillId="37" borderId="0" xfId="0" applyNumberFormat="1" applyFont="1" applyFill="1" applyAlignment="1">
      <alignment vertical="center"/>
    </xf>
    <xf numFmtId="3" fontId="3" fillId="37" borderId="0" xfId="0" applyNumberFormat="1" applyFont="1" applyFill="1" applyBorder="1" applyAlignment="1">
      <alignment horizontal="center" vertical="center"/>
    </xf>
    <xf numFmtId="0" fontId="3" fillId="37" borderId="0" xfId="0" applyFont="1" applyFill="1" applyAlignment="1">
      <alignment vertical="center"/>
    </xf>
    <xf numFmtId="0" fontId="3" fillId="37" borderId="0" xfId="0" applyFont="1" applyFill="1" applyBorder="1" applyAlignment="1">
      <alignment horizontal="center" vertical="center"/>
    </xf>
    <xf numFmtId="3" fontId="3" fillId="37" borderId="19" xfId="0" applyNumberFormat="1" applyFont="1" applyFill="1" applyBorder="1" applyAlignment="1">
      <alignment horizontal="right" vertical="center"/>
    </xf>
    <xf numFmtId="3" fontId="3" fillId="37" borderId="18" xfId="0" applyNumberFormat="1" applyFont="1" applyFill="1" applyBorder="1" applyAlignment="1" applyProtection="1">
      <alignment horizontal="center" vertical="center"/>
      <protection locked="0"/>
    </xf>
    <xf numFmtId="3" fontId="3" fillId="37" borderId="27" xfId="0" applyNumberFormat="1" applyFont="1" applyFill="1" applyBorder="1" applyAlignment="1" applyProtection="1">
      <alignment horizontal="center" vertical="center"/>
      <protection locked="0"/>
    </xf>
    <xf numFmtId="3" fontId="3" fillId="37" borderId="18" xfId="57" applyNumberFormat="1" applyFont="1" applyFill="1" applyBorder="1" applyAlignment="1">
      <alignment vertical="center"/>
    </xf>
    <xf numFmtId="165" fontId="3" fillId="37" borderId="27" xfId="0" applyNumberFormat="1" applyFont="1" applyFill="1" applyBorder="1" applyAlignment="1">
      <alignment vertical="center"/>
    </xf>
    <xf numFmtId="3" fontId="3" fillId="37" borderId="19" xfId="57" applyNumberFormat="1" applyFont="1" applyFill="1" applyBorder="1" applyAlignment="1">
      <alignment vertical="center"/>
    </xf>
    <xf numFmtId="165" fontId="3" fillId="37" borderId="18" xfId="0" applyNumberFormat="1" applyFont="1" applyFill="1" applyBorder="1" applyAlignment="1">
      <alignment vertical="center"/>
    </xf>
    <xf numFmtId="3" fontId="3" fillId="37" borderId="18" xfId="0" applyNumberFormat="1" applyFont="1" applyFill="1" applyBorder="1" applyAlignment="1" applyProtection="1">
      <alignment vertical="center"/>
      <protection locked="0"/>
    </xf>
    <xf numFmtId="3" fontId="3" fillId="37" borderId="17" xfId="0" applyNumberFormat="1" applyFont="1" applyFill="1" applyBorder="1" applyAlignment="1">
      <alignment horizontal="right" vertical="center"/>
    </xf>
    <xf numFmtId="3" fontId="3" fillId="37" borderId="0" xfId="0" applyNumberFormat="1" applyFont="1" applyFill="1" applyBorder="1" applyAlignment="1" applyProtection="1">
      <alignment horizontal="center" vertical="center"/>
      <protection locked="0"/>
    </xf>
    <xf numFmtId="3" fontId="3" fillId="37" borderId="25" xfId="0" applyNumberFormat="1" applyFont="1" applyFill="1" applyBorder="1" applyAlignment="1" applyProtection="1">
      <alignment horizontal="center" vertical="center"/>
      <protection locked="0"/>
    </xf>
    <xf numFmtId="3" fontId="3" fillId="37" borderId="0" xfId="57" applyNumberFormat="1" applyFont="1" applyFill="1" applyBorder="1" applyAlignment="1">
      <alignment vertical="center"/>
    </xf>
    <xf numFmtId="165" fontId="3" fillId="37" borderId="25" xfId="0" applyNumberFormat="1" applyFont="1" applyFill="1" applyBorder="1" applyAlignment="1">
      <alignment vertical="center"/>
    </xf>
    <xf numFmtId="3" fontId="3" fillId="37" borderId="17" xfId="57" applyNumberFormat="1" applyFont="1" applyFill="1" applyBorder="1" applyAlignment="1">
      <alignment vertical="center"/>
    </xf>
    <xf numFmtId="165" fontId="3" fillId="37" borderId="0" xfId="0" applyNumberFormat="1" applyFont="1" applyFill="1" applyBorder="1" applyAlignment="1">
      <alignment vertical="center"/>
    </xf>
    <xf numFmtId="3" fontId="3" fillId="37" borderId="0" xfId="0" applyNumberFormat="1" applyFont="1" applyFill="1" applyBorder="1" applyAlignment="1" applyProtection="1">
      <alignment vertical="center"/>
      <protection locked="0"/>
    </xf>
    <xf numFmtId="3" fontId="3" fillId="37" borderId="25" xfId="0" applyNumberFormat="1" applyFont="1" applyFill="1" applyBorder="1" applyAlignment="1">
      <alignment vertical="center"/>
    </xf>
    <xf numFmtId="3" fontId="3" fillId="37" borderId="0" xfId="0" applyNumberFormat="1" applyFont="1" applyFill="1" applyBorder="1" applyAlignment="1">
      <alignment vertical="center"/>
    </xf>
    <xf numFmtId="3" fontId="76" fillId="37" borderId="17" xfId="0" applyNumberFormat="1" applyFont="1" applyFill="1" applyBorder="1" applyAlignment="1">
      <alignment horizontal="right" vertical="center"/>
    </xf>
    <xf numFmtId="3" fontId="76" fillId="37" borderId="0" xfId="57" applyNumberFormat="1" applyFont="1" applyFill="1" applyBorder="1" applyAlignment="1">
      <alignment vertical="center"/>
    </xf>
    <xf numFmtId="3" fontId="76" fillId="37" borderId="0" xfId="0" applyNumberFormat="1" applyFont="1" applyFill="1" applyBorder="1" applyAlignment="1" applyProtection="1">
      <alignment vertical="center"/>
      <protection locked="0"/>
    </xf>
    <xf numFmtId="3" fontId="3" fillId="37" borderId="16" xfId="0" applyNumberFormat="1" applyFont="1" applyFill="1" applyBorder="1" applyAlignment="1">
      <alignment horizontal="right" vertical="center"/>
    </xf>
    <xf numFmtId="3" fontId="3" fillId="37" borderId="11" xfId="0" applyNumberFormat="1" applyFont="1" applyFill="1" applyBorder="1" applyAlignment="1" applyProtection="1">
      <alignment horizontal="center" vertical="center"/>
      <protection locked="0"/>
    </xf>
    <xf numFmtId="3" fontId="3" fillId="37" borderId="26" xfId="0" applyNumberFormat="1" applyFont="1" applyFill="1" applyBorder="1" applyAlignment="1" applyProtection="1">
      <alignment horizontal="center" vertical="center"/>
      <protection locked="0"/>
    </xf>
    <xf numFmtId="3" fontId="3" fillId="37" borderId="11" xfId="57" applyNumberFormat="1" applyFont="1" applyFill="1" applyBorder="1" applyAlignment="1">
      <alignment vertical="center"/>
    </xf>
    <xf numFmtId="165" fontId="3" fillId="37" borderId="26" xfId="0" applyNumberFormat="1" applyFont="1" applyFill="1" applyBorder="1" applyAlignment="1">
      <alignment vertical="center"/>
    </xf>
    <xf numFmtId="3" fontId="3" fillId="37" borderId="16" xfId="57" applyNumberFormat="1" applyFont="1" applyFill="1" applyBorder="1" applyAlignment="1">
      <alignment vertical="center"/>
    </xf>
    <xf numFmtId="165" fontId="3" fillId="37" borderId="11" xfId="0" applyNumberFormat="1" applyFont="1" applyFill="1" applyBorder="1" applyAlignment="1">
      <alignment vertical="center"/>
    </xf>
    <xf numFmtId="3" fontId="3" fillId="37" borderId="11" xfId="0" applyNumberFormat="1" applyFont="1" applyFill="1" applyBorder="1" applyAlignment="1" applyProtection="1">
      <alignment vertical="center"/>
      <protection locked="0"/>
    </xf>
    <xf numFmtId="0" fontId="3" fillId="37" borderId="0" xfId="0" applyFont="1" applyFill="1" applyBorder="1" applyAlignment="1">
      <alignment vertical="center"/>
    </xf>
    <xf numFmtId="3" fontId="3" fillId="37" borderId="18" xfId="0" applyNumberFormat="1" applyFont="1" applyFill="1" applyBorder="1" applyAlignment="1">
      <alignment horizontal="center" vertical="center"/>
    </xf>
    <xf numFmtId="3" fontId="3" fillId="37" borderId="27" xfId="0" applyNumberFormat="1" applyFont="1" applyFill="1" applyBorder="1" applyAlignment="1">
      <alignment horizontal="center" vertical="center"/>
    </xf>
    <xf numFmtId="3" fontId="3" fillId="37" borderId="18" xfId="0" applyNumberFormat="1" applyFont="1" applyFill="1" applyBorder="1" applyAlignment="1">
      <alignment horizontal="right" vertical="center"/>
    </xf>
    <xf numFmtId="3" fontId="3" fillId="37" borderId="25" xfId="0" applyNumberFormat="1" applyFont="1" applyFill="1" applyBorder="1" applyAlignment="1">
      <alignment horizontal="center" vertical="center"/>
    </xf>
    <xf numFmtId="3" fontId="3" fillId="37" borderId="0" xfId="0" applyNumberFormat="1" applyFont="1" applyFill="1" applyBorder="1" applyAlignment="1">
      <alignment horizontal="right" vertical="center"/>
    </xf>
    <xf numFmtId="3" fontId="3" fillId="37" borderId="11" xfId="0" applyNumberFormat="1" applyFont="1" applyFill="1" applyBorder="1" applyAlignment="1">
      <alignment horizontal="center" vertical="center"/>
    </xf>
    <xf numFmtId="3" fontId="3" fillId="37" borderId="26" xfId="0" applyNumberFormat="1" applyFont="1" applyFill="1" applyBorder="1" applyAlignment="1">
      <alignment horizontal="center" vertical="center"/>
    </xf>
    <xf numFmtId="3" fontId="3" fillId="37" borderId="11" xfId="0" applyNumberFormat="1" applyFont="1" applyFill="1" applyBorder="1" applyAlignment="1">
      <alignment horizontal="right" vertical="center"/>
    </xf>
    <xf numFmtId="0" fontId="4" fillId="37" borderId="0" xfId="0" applyFont="1" applyFill="1" applyBorder="1" applyAlignment="1">
      <alignment vertical="center"/>
    </xf>
    <xf numFmtId="0" fontId="3" fillId="37" borderId="0" xfId="0" applyFont="1" applyFill="1" applyAlignment="1">
      <alignment horizontal="center" vertical="center"/>
    </xf>
    <xf numFmtId="3" fontId="3" fillId="37" borderId="27" xfId="0" applyNumberFormat="1" applyFont="1" applyFill="1" applyBorder="1" applyAlignment="1">
      <alignment horizontal="right" vertical="center"/>
    </xf>
    <xf numFmtId="3" fontId="3" fillId="37" borderId="25" xfId="0" applyNumberFormat="1" applyFont="1" applyFill="1" applyBorder="1" applyAlignment="1">
      <alignment horizontal="right" vertical="center"/>
    </xf>
    <xf numFmtId="3" fontId="3" fillId="37" borderId="25" xfId="0" applyNumberFormat="1" applyFont="1" applyFill="1" applyBorder="1" applyAlignment="1" applyProtection="1">
      <alignment horizontal="right" vertical="center"/>
      <protection locked="0"/>
    </xf>
    <xf numFmtId="3" fontId="3" fillId="37" borderId="26" xfId="0" applyNumberFormat="1" applyFont="1" applyFill="1" applyBorder="1" applyAlignment="1">
      <alignment horizontal="right" vertical="center"/>
    </xf>
    <xf numFmtId="3" fontId="3" fillId="37" borderId="18" xfId="0" applyNumberFormat="1" applyFont="1" applyFill="1" applyBorder="1" applyAlignment="1" applyProtection="1">
      <alignment horizontal="right" vertical="center"/>
      <protection locked="0"/>
    </xf>
    <xf numFmtId="3" fontId="3" fillId="37" borderId="0" xfId="0" applyNumberFormat="1" applyFont="1" applyFill="1" applyBorder="1" applyAlignment="1" applyProtection="1">
      <alignment horizontal="right" vertical="center"/>
      <protection locked="0"/>
    </xf>
    <xf numFmtId="3" fontId="3" fillId="37" borderId="11" xfId="0" applyNumberFormat="1" applyFont="1" applyFill="1" applyBorder="1" applyAlignment="1" applyProtection="1">
      <alignment horizontal="right" vertical="center"/>
      <protection locked="0"/>
    </xf>
    <xf numFmtId="3" fontId="76" fillId="37" borderId="17" xfId="57" applyNumberFormat="1" applyFont="1" applyFill="1" applyBorder="1" applyAlignment="1">
      <alignment vertical="center"/>
    </xf>
    <xf numFmtId="3" fontId="76" fillId="37" borderId="0" xfId="0" applyNumberFormat="1" applyFont="1" applyFill="1" applyBorder="1" applyAlignment="1">
      <alignment horizontal="right" vertical="center"/>
    </xf>
    <xf numFmtId="0" fontId="3" fillId="37" borderId="0" xfId="0" applyFont="1" applyFill="1" applyAlignment="1">
      <alignment horizontal="right" vertical="center"/>
    </xf>
    <xf numFmtId="0" fontId="3" fillId="37" borderId="18" xfId="0" applyFont="1" applyFill="1" applyBorder="1" applyAlignment="1">
      <alignment horizontal="center" vertical="center"/>
    </xf>
    <xf numFmtId="0" fontId="3" fillId="37" borderId="11" xfId="0" applyFont="1" applyFill="1" applyBorder="1" applyAlignment="1">
      <alignment horizontal="center" vertical="center"/>
    </xf>
    <xf numFmtId="0" fontId="3" fillId="37" borderId="27" xfId="0" applyFont="1" applyFill="1" applyBorder="1" applyAlignment="1">
      <alignment horizontal="center" vertical="center"/>
    </xf>
    <xf numFmtId="0" fontId="3" fillId="37" borderId="25" xfId="0" applyFont="1" applyFill="1" applyBorder="1" applyAlignment="1">
      <alignment horizontal="center" vertical="center"/>
    </xf>
    <xf numFmtId="0" fontId="3" fillId="37" borderId="26" xfId="0" applyFont="1" applyFill="1" applyBorder="1" applyAlignment="1">
      <alignment horizontal="center" vertical="center"/>
    </xf>
    <xf numFmtId="3" fontId="3" fillId="37" borderId="19" xfId="0" applyNumberFormat="1" applyFont="1" applyFill="1" applyBorder="1" applyAlignment="1">
      <alignment/>
    </xf>
    <xf numFmtId="3" fontId="3" fillId="37" borderId="17" xfId="0" applyNumberFormat="1" applyFont="1" applyFill="1" applyBorder="1" applyAlignment="1">
      <alignment/>
    </xf>
    <xf numFmtId="3" fontId="3" fillId="37" borderId="16" xfId="0" applyNumberFormat="1" applyFont="1" applyFill="1" applyBorder="1" applyAlignment="1">
      <alignment/>
    </xf>
    <xf numFmtId="3" fontId="76" fillId="37" borderId="17" xfId="0" applyNumberFormat="1" applyFont="1" applyFill="1" applyBorder="1" applyAlignment="1">
      <alignment/>
    </xf>
    <xf numFmtId="3" fontId="17" fillId="37" borderId="0" xfId="0" applyNumberFormat="1" applyFont="1" applyFill="1" applyBorder="1" applyAlignment="1">
      <alignment horizontal="right" vertical="center"/>
    </xf>
    <xf numFmtId="3" fontId="17" fillId="37" borderId="0" xfId="0" applyNumberFormat="1" applyFont="1" applyFill="1" applyBorder="1" applyAlignment="1">
      <alignment horizontal="center" vertical="center"/>
    </xf>
    <xf numFmtId="0" fontId="17" fillId="37" borderId="0" xfId="0" applyFont="1" applyFill="1" applyBorder="1" applyAlignment="1">
      <alignment vertical="center"/>
    </xf>
    <xf numFmtId="0" fontId="17" fillId="37" borderId="0" xfId="0" applyFont="1" applyFill="1" applyBorder="1" applyAlignment="1">
      <alignment horizontal="center" vertical="center"/>
    </xf>
    <xf numFmtId="164" fontId="3" fillId="37" borderId="0" xfId="0" applyNumberFormat="1" applyFont="1" applyFill="1" applyAlignment="1">
      <alignment vertical="center"/>
    </xf>
    <xf numFmtId="164" fontId="3" fillId="37" borderId="0" xfId="0" applyNumberFormat="1" applyFont="1" applyFill="1" applyBorder="1" applyAlignment="1">
      <alignment horizontal="center" vertical="center"/>
    </xf>
    <xf numFmtId="164" fontId="3" fillId="37" borderId="0" xfId="0" applyNumberFormat="1" applyFont="1" applyFill="1" applyAlignment="1">
      <alignment horizontal="center" vertical="center"/>
    </xf>
    <xf numFmtId="3" fontId="3" fillId="37" borderId="19" xfId="0" applyNumberFormat="1" applyFont="1" applyFill="1" applyBorder="1" applyAlignment="1" applyProtection="1">
      <alignment vertical="center"/>
      <protection locked="0"/>
    </xf>
    <xf numFmtId="3" fontId="3" fillId="37" borderId="17" xfId="0" applyNumberFormat="1" applyFont="1" applyFill="1" applyBorder="1" applyAlignment="1" applyProtection="1">
      <alignment vertical="center"/>
      <protection locked="0"/>
    </xf>
    <xf numFmtId="3" fontId="76" fillId="37" borderId="17" xfId="0" applyNumberFormat="1" applyFont="1" applyFill="1" applyBorder="1" applyAlignment="1" applyProtection="1">
      <alignment vertical="center"/>
      <protection locked="0"/>
    </xf>
    <xf numFmtId="3" fontId="3" fillId="37" borderId="16" xfId="0" applyNumberFormat="1" applyFont="1" applyFill="1" applyBorder="1" applyAlignment="1" applyProtection="1">
      <alignment vertical="center"/>
      <protection locked="0"/>
    </xf>
    <xf numFmtId="3" fontId="3" fillId="37" borderId="19" xfId="0" applyNumberFormat="1" applyFont="1" applyFill="1" applyBorder="1" applyAlignment="1">
      <alignment/>
    </xf>
    <xf numFmtId="3" fontId="3" fillId="37" borderId="17" xfId="0" applyNumberFormat="1" applyFont="1" applyFill="1" applyBorder="1" applyAlignment="1">
      <alignment/>
    </xf>
    <xf numFmtId="3" fontId="76" fillId="37" borderId="17" xfId="0" applyNumberFormat="1" applyFont="1" applyFill="1" applyBorder="1" applyAlignment="1">
      <alignment/>
    </xf>
    <xf numFmtId="3" fontId="3" fillId="37" borderId="16" xfId="0" applyNumberFormat="1" applyFont="1" applyFill="1" applyBorder="1" applyAlignment="1">
      <alignment/>
    </xf>
    <xf numFmtId="164" fontId="3" fillId="37" borderId="27" xfId="0" applyNumberFormat="1" applyFont="1" applyFill="1" applyBorder="1" applyAlignment="1">
      <alignment horizontal="center" vertical="center"/>
    </xf>
    <xf numFmtId="164" fontId="3" fillId="37" borderId="25" xfId="0" applyNumberFormat="1" applyFont="1" applyFill="1" applyBorder="1" applyAlignment="1">
      <alignment horizontal="center" vertical="center"/>
    </xf>
    <xf numFmtId="164" fontId="3" fillId="37" borderId="26" xfId="0" applyNumberFormat="1" applyFont="1" applyFill="1" applyBorder="1" applyAlignment="1">
      <alignment horizontal="center" vertical="center"/>
    </xf>
    <xf numFmtId="164" fontId="3" fillId="37" borderId="18" xfId="0" applyNumberFormat="1" applyFont="1" applyFill="1" applyBorder="1" applyAlignment="1">
      <alignment horizontal="center" vertical="center"/>
    </xf>
    <xf numFmtId="164" fontId="3" fillId="37" borderId="11" xfId="0" applyNumberFormat="1" applyFont="1" applyFill="1" applyBorder="1" applyAlignment="1">
      <alignment horizontal="center" vertical="center"/>
    </xf>
    <xf numFmtId="3" fontId="17" fillId="37" borderId="0" xfId="57" applyNumberFormat="1" applyFont="1" applyFill="1" applyBorder="1" applyAlignment="1">
      <alignment vertical="center"/>
    </xf>
    <xf numFmtId="3" fontId="17" fillId="37" borderId="0" xfId="0" applyNumberFormat="1" applyFont="1" applyFill="1" applyBorder="1" applyAlignment="1" applyProtection="1">
      <alignment horizontal="center" vertical="center"/>
      <protection locked="0"/>
    </xf>
    <xf numFmtId="0" fontId="17" fillId="37" borderId="0" xfId="0" applyFont="1" applyFill="1" applyAlignment="1">
      <alignment vertical="center"/>
    </xf>
    <xf numFmtId="0" fontId="17" fillId="37" borderId="0" xfId="0" applyFont="1" applyFill="1" applyAlignment="1">
      <alignment horizontal="center" vertical="center"/>
    </xf>
    <xf numFmtId="0" fontId="3" fillId="37" borderId="27" xfId="0" applyFont="1" applyFill="1" applyBorder="1" applyAlignment="1">
      <alignment vertical="center"/>
    </xf>
    <xf numFmtId="0" fontId="3" fillId="37" borderId="25" xfId="0" applyFont="1" applyFill="1" applyBorder="1" applyAlignment="1">
      <alignment vertical="center"/>
    </xf>
    <xf numFmtId="0" fontId="3" fillId="37" borderId="26" xfId="0" applyFont="1" applyFill="1" applyBorder="1" applyAlignment="1">
      <alignment vertical="center"/>
    </xf>
    <xf numFmtId="0" fontId="3" fillId="37" borderId="18" xfId="0" applyFont="1" applyFill="1" applyBorder="1" applyAlignment="1">
      <alignment vertical="center"/>
    </xf>
    <xf numFmtId="0" fontId="3" fillId="37" borderId="11" xfId="0" applyFont="1" applyFill="1" applyBorder="1" applyAlignment="1">
      <alignment vertical="center"/>
    </xf>
    <xf numFmtId="3" fontId="3" fillId="37" borderId="27" xfId="0" applyNumberFormat="1" applyFont="1" applyFill="1" applyBorder="1" applyAlignment="1">
      <alignment vertical="center"/>
    </xf>
    <xf numFmtId="3" fontId="3" fillId="37" borderId="18" xfId="0" applyNumberFormat="1" applyFont="1" applyFill="1" applyBorder="1" applyAlignment="1">
      <alignment vertical="center"/>
    </xf>
    <xf numFmtId="3" fontId="3" fillId="37" borderId="26" xfId="0" applyNumberFormat="1" applyFont="1" applyFill="1" applyBorder="1" applyAlignment="1">
      <alignment vertical="center"/>
    </xf>
    <xf numFmtId="3" fontId="3" fillId="37" borderId="11" xfId="0" applyNumberFormat="1" applyFont="1" applyFill="1" applyBorder="1" applyAlignment="1">
      <alignment vertical="center"/>
    </xf>
    <xf numFmtId="3" fontId="17" fillId="37" borderId="0" xfId="0" applyNumberFormat="1" applyFont="1" applyFill="1" applyBorder="1" applyAlignment="1">
      <alignment vertical="center" wrapText="1"/>
    </xf>
    <xf numFmtId="3" fontId="77" fillId="37" borderId="0" xfId="0" applyNumberFormat="1" applyFont="1" applyFill="1" applyBorder="1" applyAlignment="1">
      <alignment vertical="center" wrapText="1"/>
    </xf>
    <xf numFmtId="3" fontId="76" fillId="37" borderId="0" xfId="0" applyNumberFormat="1" applyFont="1" applyFill="1" applyBorder="1" applyAlignment="1">
      <alignment vertical="center"/>
    </xf>
    <xf numFmtId="0" fontId="20" fillId="37" borderId="0" xfId="0" applyFont="1" applyFill="1" applyAlignment="1">
      <alignment vertical="center"/>
    </xf>
    <xf numFmtId="0" fontId="20" fillId="37" borderId="0" xfId="0" applyFont="1" applyFill="1" applyAlignment="1">
      <alignment horizontal="center" vertical="center"/>
    </xf>
    <xf numFmtId="3" fontId="74" fillId="37" borderId="17" xfId="57" applyNumberFormat="1" applyFont="1" applyFill="1" applyBorder="1" applyAlignment="1">
      <alignment vertical="center"/>
    </xf>
    <xf numFmtId="3" fontId="76" fillId="37" borderId="16" xfId="57" applyNumberFormat="1" applyFont="1" applyFill="1" applyBorder="1" applyAlignment="1">
      <alignment vertical="center"/>
    </xf>
    <xf numFmtId="3" fontId="3" fillId="37" borderId="19" xfId="0" applyNumberFormat="1" applyFont="1" applyFill="1" applyBorder="1" applyAlignment="1">
      <alignment vertical="center" wrapText="1"/>
    </xf>
    <xf numFmtId="3" fontId="3" fillId="37" borderId="17" xfId="0" applyNumberFormat="1" applyFont="1" applyFill="1" applyBorder="1" applyAlignment="1">
      <alignment vertical="center" wrapText="1"/>
    </xf>
    <xf numFmtId="3" fontId="76" fillId="37" borderId="17" xfId="0" applyNumberFormat="1" applyFont="1" applyFill="1" applyBorder="1" applyAlignment="1">
      <alignment vertical="center" wrapText="1"/>
    </xf>
    <xf numFmtId="3" fontId="3" fillId="37" borderId="16" xfId="0" applyNumberFormat="1" applyFont="1" applyFill="1" applyBorder="1" applyAlignment="1">
      <alignment vertical="center" wrapText="1"/>
    </xf>
    <xf numFmtId="3" fontId="3" fillId="37" borderId="19" xfId="0" applyNumberFormat="1" applyFont="1" applyFill="1" applyBorder="1" applyAlignment="1">
      <alignment vertical="center"/>
    </xf>
    <xf numFmtId="3" fontId="3" fillId="37" borderId="17" xfId="0" applyNumberFormat="1" applyFont="1" applyFill="1" applyBorder="1" applyAlignment="1">
      <alignment vertical="center"/>
    </xf>
    <xf numFmtId="3" fontId="76" fillId="37" borderId="17" xfId="0" applyNumberFormat="1" applyFont="1" applyFill="1" applyBorder="1" applyAlignment="1">
      <alignment vertical="center"/>
    </xf>
    <xf numFmtId="3" fontId="76" fillId="37" borderId="16" xfId="0" applyNumberFormat="1" applyFont="1" applyFill="1" applyBorder="1" applyAlignment="1">
      <alignment vertical="center"/>
    </xf>
    <xf numFmtId="3" fontId="17" fillId="37" borderId="19" xfId="57" applyNumberFormat="1" applyFont="1" applyFill="1" applyBorder="1" applyAlignment="1">
      <alignment vertical="center"/>
    </xf>
    <xf numFmtId="3" fontId="17" fillId="37" borderId="18" xfId="57" applyNumberFormat="1" applyFont="1" applyFill="1" applyBorder="1" applyAlignment="1">
      <alignment vertical="center"/>
    </xf>
    <xf numFmtId="3" fontId="17" fillId="37" borderId="27" xfId="0" applyNumberFormat="1" applyFont="1" applyFill="1" applyBorder="1" applyAlignment="1">
      <alignment horizontal="center" vertical="center"/>
    </xf>
    <xf numFmtId="3" fontId="17" fillId="37" borderId="17" xfId="57" applyNumberFormat="1" applyFont="1" applyFill="1" applyBorder="1" applyAlignment="1">
      <alignment vertical="center"/>
    </xf>
    <xf numFmtId="3" fontId="17" fillId="37" borderId="25" xfId="0" applyNumberFormat="1" applyFont="1" applyFill="1" applyBorder="1" applyAlignment="1">
      <alignment horizontal="center" vertical="center"/>
    </xf>
    <xf numFmtId="0" fontId="17" fillId="37" borderId="25" xfId="0" applyFont="1" applyFill="1" applyBorder="1" applyAlignment="1">
      <alignment horizontal="center" vertical="center"/>
    </xf>
    <xf numFmtId="3" fontId="77" fillId="37" borderId="17" xfId="57" applyNumberFormat="1" applyFont="1" applyFill="1" applyBorder="1" applyAlignment="1">
      <alignment vertical="center"/>
    </xf>
    <xf numFmtId="3" fontId="77" fillId="37" borderId="16" xfId="57" applyNumberFormat="1" applyFont="1" applyFill="1" applyBorder="1" applyAlignment="1">
      <alignment vertical="center"/>
    </xf>
    <xf numFmtId="3" fontId="17" fillId="37" borderId="26" xfId="0" applyNumberFormat="1" applyFont="1" applyFill="1" applyBorder="1" applyAlignment="1">
      <alignment horizontal="center" vertical="center"/>
    </xf>
    <xf numFmtId="0" fontId="17" fillId="37" borderId="18" xfId="0" applyFont="1" applyFill="1" applyBorder="1" applyAlignment="1">
      <alignment horizontal="center" vertical="center"/>
    </xf>
    <xf numFmtId="0" fontId="17" fillId="37" borderId="11" xfId="0" applyFont="1" applyFill="1" applyBorder="1" applyAlignment="1">
      <alignment horizontal="center" vertical="center"/>
    </xf>
    <xf numFmtId="3" fontId="17" fillId="37" borderId="11" xfId="57" applyNumberFormat="1" applyFont="1" applyFill="1" applyBorder="1" applyAlignment="1">
      <alignment vertical="center"/>
    </xf>
    <xf numFmtId="0" fontId="17" fillId="37" borderId="27" xfId="0" applyFont="1" applyFill="1" applyBorder="1" applyAlignment="1">
      <alignment horizontal="center" vertical="center"/>
    </xf>
    <xf numFmtId="0" fontId="17" fillId="37" borderId="26" xfId="0" applyFont="1" applyFill="1" applyBorder="1" applyAlignment="1">
      <alignment horizontal="center" vertical="center"/>
    </xf>
    <xf numFmtId="3" fontId="17" fillId="37" borderId="19" xfId="0" applyNumberFormat="1" applyFont="1" applyFill="1" applyBorder="1" applyAlignment="1">
      <alignment vertical="center"/>
    </xf>
    <xf numFmtId="3" fontId="17" fillId="37" borderId="27" xfId="0" applyNumberFormat="1" applyFont="1" applyFill="1" applyBorder="1" applyAlignment="1" applyProtection="1">
      <alignment horizontal="center" vertical="center"/>
      <protection locked="0"/>
    </xf>
    <xf numFmtId="3" fontId="17" fillId="37" borderId="17" xfId="0" applyNumberFormat="1" applyFont="1" applyFill="1" applyBorder="1" applyAlignment="1">
      <alignment vertical="center"/>
    </xf>
    <xf numFmtId="3" fontId="17" fillId="37" borderId="25" xfId="0" applyNumberFormat="1" applyFont="1" applyFill="1" applyBorder="1" applyAlignment="1" applyProtection="1">
      <alignment horizontal="center" vertical="center"/>
      <protection locked="0"/>
    </xf>
    <xf numFmtId="3" fontId="77" fillId="37" borderId="17" xfId="0" applyNumberFormat="1" applyFont="1" applyFill="1" applyBorder="1" applyAlignment="1">
      <alignment vertical="center"/>
    </xf>
    <xf numFmtId="3" fontId="77" fillId="37" borderId="16" xfId="0" applyNumberFormat="1" applyFont="1" applyFill="1" applyBorder="1" applyAlignment="1">
      <alignment vertical="center"/>
    </xf>
    <xf numFmtId="3" fontId="17" fillId="37" borderId="26" xfId="0" applyNumberFormat="1" applyFont="1" applyFill="1" applyBorder="1" applyAlignment="1" applyProtection="1">
      <alignment horizontal="center" vertical="center"/>
      <protection locked="0"/>
    </xf>
    <xf numFmtId="3" fontId="17" fillId="37" borderId="18" xfId="0" applyNumberFormat="1" applyFont="1" applyFill="1" applyBorder="1" applyAlignment="1" applyProtection="1">
      <alignment horizontal="center" vertical="center"/>
      <protection locked="0"/>
    </xf>
    <xf numFmtId="3" fontId="17" fillId="37" borderId="11" xfId="0" applyNumberFormat="1" applyFont="1" applyFill="1" applyBorder="1" applyAlignment="1" applyProtection="1">
      <alignment horizontal="center" vertical="center"/>
      <protection locked="0"/>
    </xf>
    <xf numFmtId="3" fontId="17" fillId="37" borderId="18" xfId="0" applyNumberFormat="1" applyFont="1" applyFill="1" applyBorder="1" applyAlignment="1">
      <alignment vertical="center" wrapText="1"/>
    </xf>
    <xf numFmtId="3" fontId="17" fillId="37" borderId="11" xfId="0" applyNumberFormat="1" applyFont="1" applyFill="1" applyBorder="1" applyAlignment="1">
      <alignment vertical="center" wrapText="1"/>
    </xf>
    <xf numFmtId="3" fontId="17" fillId="37" borderId="19" xfId="0" applyNumberFormat="1" applyFont="1" applyFill="1" applyBorder="1" applyAlignment="1">
      <alignment horizontal="right" vertical="center"/>
    </xf>
    <xf numFmtId="3" fontId="17" fillId="37" borderId="25" xfId="0" applyNumberFormat="1" applyFont="1" applyFill="1" applyBorder="1" applyAlignment="1">
      <alignment horizontal="center" vertical="center" wrapText="1"/>
    </xf>
    <xf numFmtId="3" fontId="17" fillId="37" borderId="18" xfId="0" applyNumberFormat="1" applyFont="1" applyFill="1" applyBorder="1" applyAlignment="1">
      <alignment horizontal="center" vertical="center"/>
    </xf>
    <xf numFmtId="0" fontId="17" fillId="37" borderId="0" xfId="0" applyFont="1" applyFill="1" applyBorder="1" applyAlignment="1">
      <alignment horizontal="center" vertical="center" wrapText="1"/>
    </xf>
    <xf numFmtId="3" fontId="17" fillId="37" borderId="11" xfId="0" applyNumberFormat="1" applyFont="1" applyFill="1" applyBorder="1" applyAlignment="1">
      <alignment horizontal="center" vertical="center"/>
    </xf>
    <xf numFmtId="3" fontId="17" fillId="37" borderId="18" xfId="0" applyNumberFormat="1" applyFont="1" applyFill="1" applyBorder="1" applyAlignment="1">
      <alignment horizontal="right" vertical="center"/>
    </xf>
    <xf numFmtId="3" fontId="17" fillId="37" borderId="11" xfId="0" applyNumberFormat="1" applyFont="1" applyFill="1" applyBorder="1" applyAlignment="1">
      <alignment horizontal="right" vertical="center"/>
    </xf>
    <xf numFmtId="174" fontId="3" fillId="37" borderId="0" xfId="56" applyNumberFormat="1" applyFont="1" applyFill="1" applyBorder="1" applyAlignment="1">
      <alignment vertical="center"/>
      <protection/>
    </xf>
    <xf numFmtId="174" fontId="3" fillId="37" borderId="0" xfId="56" applyNumberFormat="1" applyFont="1" applyFill="1" applyBorder="1" applyAlignment="1">
      <alignment horizontal="center" vertical="center"/>
      <protection/>
    </xf>
    <xf numFmtId="167" fontId="3" fillId="37" borderId="0" xfId="56" applyNumberFormat="1" applyFont="1" applyFill="1" applyBorder="1" applyAlignment="1">
      <alignment vertical="center"/>
      <protection/>
    </xf>
    <xf numFmtId="169" fontId="3" fillId="37" borderId="0" xfId="56" applyNumberFormat="1" applyFont="1" applyFill="1" applyBorder="1" applyAlignment="1">
      <alignment vertical="center"/>
      <protection/>
    </xf>
    <xf numFmtId="0" fontId="3" fillId="37" borderId="0" xfId="56" applyFont="1" applyFill="1" applyBorder="1" applyAlignment="1">
      <alignment horizontal="center" vertical="center"/>
      <protection/>
    </xf>
    <xf numFmtId="3" fontId="3" fillId="37" borderId="19" xfId="56" applyNumberFormat="1" applyFont="1" applyFill="1" applyBorder="1" applyAlignment="1">
      <alignment vertical="center"/>
      <protection/>
    </xf>
    <xf numFmtId="169" fontId="3" fillId="37" borderId="18" xfId="56" applyNumberFormat="1" applyFont="1" applyFill="1" applyBorder="1" applyAlignment="1">
      <alignment vertical="center"/>
      <protection/>
    </xf>
    <xf numFmtId="0" fontId="3" fillId="37" borderId="27" xfId="56" applyFont="1" applyFill="1" applyBorder="1" applyAlignment="1">
      <alignment horizontal="center" vertical="center"/>
      <protection/>
    </xf>
    <xf numFmtId="3" fontId="3" fillId="37" borderId="17" xfId="56" applyNumberFormat="1" applyFont="1" applyFill="1" applyBorder="1" applyAlignment="1">
      <alignment vertical="center"/>
      <protection/>
    </xf>
    <xf numFmtId="0" fontId="3" fillId="37" borderId="25" xfId="56" applyFont="1" applyFill="1" applyBorder="1" applyAlignment="1">
      <alignment horizontal="center" vertical="center"/>
      <protection/>
    </xf>
    <xf numFmtId="3" fontId="3" fillId="37" borderId="16" xfId="56" applyNumberFormat="1" applyFont="1" applyFill="1" applyBorder="1" applyAlignment="1">
      <alignment vertical="center"/>
      <protection/>
    </xf>
    <xf numFmtId="169" fontId="3" fillId="37" borderId="11" xfId="56" applyNumberFormat="1" applyFont="1" applyFill="1" applyBorder="1" applyAlignment="1">
      <alignment vertical="center"/>
      <protection/>
    </xf>
    <xf numFmtId="0" fontId="3" fillId="37" borderId="26" xfId="56" applyFont="1" applyFill="1" applyBorder="1" applyAlignment="1">
      <alignment horizontal="center" vertical="center"/>
      <protection/>
    </xf>
    <xf numFmtId="3" fontId="3" fillId="37" borderId="19" xfId="0" applyNumberFormat="1" applyFont="1" applyFill="1" applyBorder="1" applyAlignment="1">
      <alignment horizontal="right" vertical="center" wrapText="1"/>
    </xf>
    <xf numFmtId="3" fontId="3" fillId="37" borderId="17" xfId="0" applyNumberFormat="1" applyFont="1" applyFill="1" applyBorder="1" applyAlignment="1">
      <alignment horizontal="right" vertical="center" wrapText="1"/>
    </xf>
    <xf numFmtId="3" fontId="3" fillId="37" borderId="16" xfId="0" applyNumberFormat="1" applyFont="1" applyFill="1" applyBorder="1" applyAlignment="1">
      <alignment horizontal="right" vertical="center" wrapText="1"/>
    </xf>
    <xf numFmtId="3" fontId="76" fillId="37" borderId="17" xfId="0" applyNumberFormat="1" applyFont="1" applyFill="1" applyBorder="1" applyAlignment="1">
      <alignment horizontal="right" vertical="center" wrapText="1"/>
    </xf>
    <xf numFmtId="3" fontId="3" fillId="37" borderId="18" xfId="56" applyNumberFormat="1" applyFont="1" applyFill="1" applyBorder="1" applyAlignment="1">
      <alignment vertical="center"/>
      <protection/>
    </xf>
    <xf numFmtId="3" fontId="3" fillId="37" borderId="0" xfId="56" applyNumberFormat="1" applyFont="1" applyFill="1" applyBorder="1" applyAlignment="1">
      <alignment vertical="center"/>
      <protection/>
    </xf>
    <xf numFmtId="3" fontId="3" fillId="37" borderId="11" xfId="56" applyNumberFormat="1" applyFont="1" applyFill="1" applyBorder="1" applyAlignment="1">
      <alignment vertical="center"/>
      <protection/>
    </xf>
    <xf numFmtId="174" fontId="3" fillId="37" borderId="27" xfId="56" applyNumberFormat="1" applyFont="1" applyFill="1" applyBorder="1" applyAlignment="1">
      <alignment horizontal="center" vertical="center"/>
      <protection/>
    </xf>
    <xf numFmtId="174" fontId="3" fillId="37" borderId="25" xfId="56" applyNumberFormat="1" applyFont="1" applyFill="1" applyBorder="1" applyAlignment="1">
      <alignment horizontal="center" vertical="center"/>
      <protection/>
    </xf>
    <xf numFmtId="174" fontId="3" fillId="37" borderId="26" xfId="56" applyNumberFormat="1" applyFont="1" applyFill="1" applyBorder="1" applyAlignment="1">
      <alignment horizontal="center" vertical="center"/>
      <protection/>
    </xf>
    <xf numFmtId="3" fontId="3" fillId="37" borderId="18" xfId="56" applyNumberFormat="1" applyFont="1" applyFill="1" applyBorder="1" applyAlignment="1">
      <alignment horizontal="center" vertical="center"/>
      <protection/>
    </xf>
    <xf numFmtId="3" fontId="3" fillId="37" borderId="0" xfId="56" applyNumberFormat="1" applyFont="1" applyFill="1" applyBorder="1" applyAlignment="1">
      <alignment horizontal="center" vertical="center"/>
      <protection/>
    </xf>
    <xf numFmtId="3" fontId="3" fillId="37" borderId="11" xfId="56" applyNumberFormat="1" applyFont="1" applyFill="1" applyBorder="1" applyAlignment="1">
      <alignment horizontal="center" vertical="center"/>
      <protection/>
    </xf>
    <xf numFmtId="169" fontId="3" fillId="37" borderId="18" xfId="0" applyNumberFormat="1" applyFont="1" applyFill="1" applyBorder="1" applyAlignment="1">
      <alignment horizontal="right" vertical="center" wrapText="1"/>
    </xf>
    <xf numFmtId="169" fontId="76" fillId="37" borderId="0" xfId="0" applyNumberFormat="1" applyFont="1" applyFill="1" applyBorder="1" applyAlignment="1">
      <alignment horizontal="right" vertical="center" wrapText="1"/>
    </xf>
    <xf numFmtId="169" fontId="3" fillId="37" borderId="0" xfId="0" applyNumberFormat="1" applyFont="1" applyFill="1" applyBorder="1" applyAlignment="1">
      <alignment horizontal="right" vertical="center" wrapText="1"/>
    </xf>
    <xf numFmtId="169" fontId="76" fillId="37" borderId="11" xfId="0" applyNumberFormat="1" applyFont="1" applyFill="1" applyBorder="1" applyAlignment="1">
      <alignment horizontal="right" vertical="center" wrapText="1"/>
    </xf>
    <xf numFmtId="169" fontId="3" fillId="37" borderId="11" xfId="0" applyNumberFormat="1" applyFont="1" applyFill="1" applyBorder="1" applyAlignment="1">
      <alignment horizontal="right" vertical="center" wrapText="1"/>
    </xf>
    <xf numFmtId="3" fontId="3" fillId="37" borderId="16" xfId="0" applyNumberFormat="1" applyFont="1" applyFill="1" applyBorder="1" applyAlignment="1">
      <alignment vertical="center"/>
    </xf>
    <xf numFmtId="0" fontId="3" fillId="33" borderId="19" xfId="56" applyFont="1" applyFill="1" applyBorder="1" applyAlignment="1">
      <alignment horizontal="center" vertical="center"/>
      <protection/>
    </xf>
    <xf numFmtId="0" fontId="3" fillId="33" borderId="27" xfId="56" applyFont="1" applyFill="1" applyBorder="1" applyAlignment="1">
      <alignment vertical="center"/>
      <protection/>
    </xf>
    <xf numFmtId="0" fontId="3" fillId="33" borderId="25" xfId="56" applyFont="1" applyFill="1" applyBorder="1" applyAlignment="1">
      <alignment vertical="center"/>
      <protection/>
    </xf>
    <xf numFmtId="0" fontId="3" fillId="33" borderId="26" xfId="56" applyFont="1" applyFill="1" applyBorder="1" applyAlignment="1">
      <alignment vertical="center"/>
      <protection/>
    </xf>
    <xf numFmtId="3" fontId="3" fillId="37" borderId="27" xfId="55" applyNumberFormat="1" applyFont="1" applyFill="1" applyBorder="1" applyAlignment="1">
      <alignment horizontal="center" vertical="center"/>
      <protection/>
    </xf>
    <xf numFmtId="3" fontId="3" fillId="37" borderId="25" xfId="55" applyNumberFormat="1" applyFont="1" applyFill="1" applyBorder="1" applyAlignment="1">
      <alignment horizontal="center" vertical="center"/>
      <protection/>
    </xf>
    <xf numFmtId="3" fontId="3" fillId="37" borderId="26" xfId="55" applyNumberFormat="1" applyFont="1" applyFill="1" applyBorder="1" applyAlignment="1">
      <alignment horizontal="center" vertical="center"/>
      <protection/>
    </xf>
    <xf numFmtId="0" fontId="3" fillId="33" borderId="18" xfId="55" applyFont="1" applyFill="1" applyBorder="1" applyAlignment="1">
      <alignment vertical="center"/>
      <protection/>
    </xf>
    <xf numFmtId="0" fontId="3" fillId="37" borderId="0" xfId="53" applyFont="1" applyFill="1" applyAlignment="1">
      <alignment vertical="center"/>
      <protection/>
    </xf>
    <xf numFmtId="0" fontId="4" fillId="37" borderId="0" xfId="53" applyFont="1" applyFill="1" applyAlignment="1">
      <alignment horizontal="center" vertical="center"/>
      <protection/>
    </xf>
    <xf numFmtId="0" fontId="6" fillId="37" borderId="0" xfId="53" applyFont="1" applyFill="1" applyBorder="1" applyAlignment="1">
      <alignment vertical="center"/>
      <protection/>
    </xf>
    <xf numFmtId="0" fontId="2" fillId="37" borderId="0" xfId="53" applyFill="1">
      <alignment/>
      <protection/>
    </xf>
    <xf numFmtId="0" fontId="11" fillId="37" borderId="0" xfId="53" applyFont="1" applyFill="1" applyBorder="1" applyAlignment="1">
      <alignment horizontal="center" vertical="center" wrapText="1"/>
      <protection/>
    </xf>
    <xf numFmtId="0" fontId="10" fillId="37" borderId="0" xfId="53" applyFont="1" applyFill="1" applyBorder="1" applyAlignment="1">
      <alignment horizontal="center" vertical="center" wrapText="1"/>
      <protection/>
    </xf>
    <xf numFmtId="0" fontId="9" fillId="37" borderId="0" xfId="53" applyFont="1" applyFill="1" applyBorder="1" applyAlignment="1">
      <alignment horizontal="center" vertical="center"/>
      <protection/>
    </xf>
    <xf numFmtId="0" fontId="9" fillId="37" borderId="0" xfId="53" applyFont="1" applyFill="1" applyBorder="1" applyAlignment="1">
      <alignment horizontal="center" vertical="center" wrapText="1"/>
      <protection/>
    </xf>
    <xf numFmtId="0" fontId="2" fillId="37" borderId="0" xfId="53" applyFill="1" applyBorder="1">
      <alignment/>
      <protection/>
    </xf>
    <xf numFmtId="3" fontId="2" fillId="33" borderId="0" xfId="53" applyNumberFormat="1" applyFill="1" applyBorder="1">
      <alignment/>
      <protection/>
    </xf>
    <xf numFmtId="3" fontId="2" fillId="33" borderId="17" xfId="53" applyNumberFormat="1" applyFill="1" applyBorder="1">
      <alignment/>
      <protection/>
    </xf>
    <xf numFmtId="0" fontId="2" fillId="33" borderId="17" xfId="53" applyFill="1" applyBorder="1">
      <alignment/>
      <protection/>
    </xf>
    <xf numFmtId="0" fontId="2" fillId="33" borderId="12" xfId="53" applyFill="1" applyBorder="1">
      <alignment/>
      <protection/>
    </xf>
    <xf numFmtId="9" fontId="21" fillId="33" borderId="25" xfId="57" applyFont="1" applyFill="1" applyBorder="1" applyAlignment="1">
      <alignment/>
    </xf>
    <xf numFmtId="0" fontId="2" fillId="33" borderId="13" xfId="53" applyFill="1" applyBorder="1" applyAlignment="1">
      <alignment vertical="center" wrapText="1"/>
      <protection/>
    </xf>
    <xf numFmtId="0" fontId="22" fillId="33" borderId="15" xfId="53" applyFont="1" applyFill="1" applyBorder="1">
      <alignment/>
      <protection/>
    </xf>
    <xf numFmtId="3" fontId="22" fillId="33" borderId="14" xfId="53" applyNumberFormat="1" applyFont="1" applyFill="1" applyBorder="1">
      <alignment/>
      <protection/>
    </xf>
    <xf numFmtId="9" fontId="23" fillId="33" borderId="28" xfId="53" applyNumberFormat="1" applyFont="1" applyFill="1" applyBorder="1">
      <alignment/>
      <protection/>
    </xf>
    <xf numFmtId="3" fontId="22" fillId="33" borderId="21" xfId="53" applyNumberFormat="1" applyFont="1" applyFill="1" applyBorder="1">
      <alignment/>
      <protection/>
    </xf>
    <xf numFmtId="0" fontId="3" fillId="40" borderId="0" xfId="0" applyFont="1" applyFill="1" applyAlignment="1">
      <alignment/>
    </xf>
    <xf numFmtId="0" fontId="3" fillId="17" borderId="0" xfId="0" applyFont="1" applyFill="1" applyAlignment="1">
      <alignment/>
    </xf>
    <xf numFmtId="0" fontId="3" fillId="5" borderId="0" xfId="0" applyFont="1" applyFill="1" applyAlignment="1">
      <alignment/>
    </xf>
    <xf numFmtId="0" fontId="4" fillId="33" borderId="15" xfId="53" applyFont="1" applyFill="1" applyBorder="1" applyAlignment="1">
      <alignment vertical="center"/>
      <protection/>
    </xf>
    <xf numFmtId="0" fontId="3" fillId="0" borderId="15" xfId="53" applyFont="1" applyFill="1" applyBorder="1" applyAlignment="1">
      <alignment vertical="center"/>
      <protection/>
    </xf>
    <xf numFmtId="0" fontId="4" fillId="0" borderId="15" xfId="53" applyFont="1" applyFill="1" applyBorder="1" applyAlignment="1">
      <alignment vertical="center"/>
      <protection/>
    </xf>
    <xf numFmtId="0" fontId="4" fillId="41" borderId="15" xfId="53" applyFont="1" applyFill="1" applyBorder="1" applyAlignment="1">
      <alignment vertical="center"/>
      <protection/>
    </xf>
    <xf numFmtId="0" fontId="3" fillId="0" borderId="15" xfId="53" applyFont="1" applyFill="1" applyBorder="1" applyAlignment="1">
      <alignment horizontal="left" vertical="center"/>
      <protection/>
    </xf>
    <xf numFmtId="0" fontId="4" fillId="41" borderId="15" xfId="53" applyFont="1" applyFill="1" applyBorder="1" applyAlignment="1">
      <alignment horizontal="left" vertical="center" wrapText="1"/>
      <protection/>
    </xf>
    <xf numFmtId="49" fontId="4" fillId="10" borderId="14" xfId="53" applyNumberFormat="1" applyFont="1" applyFill="1" applyBorder="1" applyAlignment="1">
      <alignment horizontal="center" vertical="center"/>
      <protection/>
    </xf>
    <xf numFmtId="49" fontId="4" fillId="10" borderId="21" xfId="53" applyNumberFormat="1" applyFont="1" applyFill="1" applyBorder="1" applyAlignment="1">
      <alignment horizontal="center" vertical="center"/>
      <protection/>
    </xf>
    <xf numFmtId="0" fontId="4" fillId="10" borderId="21" xfId="53" applyNumberFormat="1" applyFont="1" applyFill="1" applyBorder="1" applyAlignment="1">
      <alignment horizontal="center" vertical="center"/>
      <protection/>
    </xf>
    <xf numFmtId="0" fontId="4" fillId="10" borderId="21" xfId="53" applyFont="1" applyFill="1" applyBorder="1" applyAlignment="1">
      <alignment horizontal="center" vertical="center"/>
      <protection/>
    </xf>
    <xf numFmtId="0" fontId="4" fillId="10" borderId="28" xfId="53" applyFont="1" applyFill="1" applyBorder="1" applyAlignment="1">
      <alignment horizontal="center" vertical="center"/>
      <protection/>
    </xf>
    <xf numFmtId="3" fontId="4" fillId="33" borderId="14" xfId="53" applyNumberFormat="1" applyFont="1" applyFill="1" applyBorder="1" applyAlignment="1">
      <alignment vertical="center"/>
      <protection/>
    </xf>
    <xf numFmtId="3" fontId="4" fillId="33" borderId="21" xfId="53" applyNumberFormat="1" applyFont="1" applyFill="1" applyBorder="1" applyAlignment="1">
      <alignment vertical="center"/>
      <protection/>
    </xf>
    <xf numFmtId="3" fontId="4" fillId="0" borderId="21" xfId="53" applyNumberFormat="1" applyFont="1" applyFill="1" applyBorder="1" applyAlignment="1">
      <alignment vertical="center"/>
      <protection/>
    </xf>
    <xf numFmtId="3" fontId="4" fillId="33" borderId="28" xfId="53" applyNumberFormat="1" applyFont="1" applyFill="1" applyBorder="1" applyAlignment="1">
      <alignment vertical="center"/>
      <protection/>
    </xf>
    <xf numFmtId="3" fontId="3" fillId="0" borderId="14" xfId="53" applyNumberFormat="1" applyFont="1" applyFill="1" applyBorder="1" applyAlignment="1">
      <alignment vertical="center"/>
      <protection/>
    </xf>
    <xf numFmtId="3" fontId="3" fillId="0" borderId="21" xfId="53" applyNumberFormat="1" applyFont="1" applyFill="1" applyBorder="1" applyAlignment="1">
      <alignment vertical="center"/>
      <protection/>
    </xf>
    <xf numFmtId="3" fontId="3" fillId="0" borderId="28" xfId="53" applyNumberFormat="1" applyFont="1" applyFill="1" applyBorder="1" applyAlignment="1">
      <alignment vertical="center"/>
      <protection/>
    </xf>
    <xf numFmtId="3" fontId="4" fillId="0" borderId="14" xfId="53" applyNumberFormat="1" applyFont="1" applyFill="1" applyBorder="1" applyAlignment="1">
      <alignment vertical="center"/>
      <protection/>
    </xf>
    <xf numFmtId="3" fontId="4" fillId="0" borderId="28" xfId="53" applyNumberFormat="1" applyFont="1" applyFill="1" applyBorder="1" applyAlignment="1">
      <alignment vertical="center"/>
      <protection/>
    </xf>
    <xf numFmtId="3" fontId="4" fillId="41" borderId="14" xfId="53" applyNumberFormat="1" applyFont="1" applyFill="1" applyBorder="1" applyAlignment="1">
      <alignment vertical="center"/>
      <protection/>
    </xf>
    <xf numFmtId="3" fontId="4" fillId="41" borderId="21" xfId="53" applyNumberFormat="1" applyFont="1" applyFill="1" applyBorder="1" applyAlignment="1">
      <alignment vertical="center"/>
      <protection/>
    </xf>
    <xf numFmtId="3" fontId="4" fillId="41" borderId="28" xfId="53" applyNumberFormat="1" applyFont="1" applyFill="1" applyBorder="1" applyAlignment="1">
      <alignment vertical="center"/>
      <protection/>
    </xf>
    <xf numFmtId="49" fontId="4" fillId="10" borderId="15" xfId="53" applyNumberFormat="1" applyFont="1" applyFill="1" applyBorder="1" applyAlignment="1">
      <alignment horizontal="center" vertical="center"/>
      <protection/>
    </xf>
    <xf numFmtId="3" fontId="4" fillId="41" borderId="15" xfId="53" applyNumberFormat="1" applyFont="1" applyFill="1" applyBorder="1" applyAlignment="1">
      <alignment vertical="center"/>
      <protection/>
    </xf>
    <xf numFmtId="3" fontId="3" fillId="0" borderId="15" xfId="53" applyNumberFormat="1" applyFont="1" applyFill="1" applyBorder="1" applyAlignment="1">
      <alignment vertical="center"/>
      <protection/>
    </xf>
    <xf numFmtId="3" fontId="4" fillId="0" borderId="15" xfId="53" applyNumberFormat="1" applyFont="1" applyFill="1" applyBorder="1" applyAlignment="1">
      <alignment vertical="center"/>
      <protection/>
    </xf>
    <xf numFmtId="3" fontId="4" fillId="33" borderId="15" xfId="53" applyNumberFormat="1" applyFont="1" applyFill="1" applyBorder="1" applyAlignment="1">
      <alignment vertical="center"/>
      <protection/>
    </xf>
    <xf numFmtId="0" fontId="4" fillId="10" borderId="15" xfId="53" applyNumberFormat="1" applyFont="1" applyFill="1" applyBorder="1" applyAlignment="1">
      <alignment horizontal="center" vertical="center"/>
      <protection/>
    </xf>
    <xf numFmtId="3" fontId="4" fillId="10" borderId="15" xfId="53" applyNumberFormat="1" applyFont="1" applyFill="1" applyBorder="1" applyAlignment="1">
      <alignment horizontal="center" vertical="center"/>
      <protection/>
    </xf>
    <xf numFmtId="0" fontId="4" fillId="10" borderId="15" xfId="53" applyFont="1" applyFill="1" applyBorder="1" applyAlignment="1">
      <alignment horizontal="center" vertical="center"/>
      <protection/>
    </xf>
    <xf numFmtId="172" fontId="4" fillId="41" borderId="15" xfId="44" applyNumberFormat="1" applyFont="1" applyFill="1" applyBorder="1" applyAlignment="1">
      <alignment vertical="center"/>
    </xf>
    <xf numFmtId="3" fontId="4" fillId="41" borderId="36" xfId="53" applyNumberFormat="1" applyFont="1" applyFill="1" applyBorder="1" applyAlignment="1">
      <alignment vertical="center"/>
      <protection/>
    </xf>
    <xf numFmtId="49" fontId="4" fillId="12" borderId="15" xfId="53" applyNumberFormat="1" applyFont="1" applyFill="1" applyBorder="1" applyAlignment="1">
      <alignment horizontal="center" vertical="center"/>
      <protection/>
    </xf>
    <xf numFmtId="0" fontId="4" fillId="12" borderId="15" xfId="53" applyNumberFormat="1" applyFont="1" applyFill="1" applyBorder="1" applyAlignment="1">
      <alignment horizontal="center" vertical="center"/>
      <protection/>
    </xf>
    <xf numFmtId="0" fontId="4" fillId="12" borderId="15" xfId="53" applyFont="1" applyFill="1" applyBorder="1" applyAlignment="1">
      <alignment horizontal="center" vertical="center"/>
      <protection/>
    </xf>
    <xf numFmtId="49" fontId="4" fillId="12" borderId="28" xfId="53" applyNumberFormat="1" applyFont="1" applyFill="1" applyBorder="1" applyAlignment="1">
      <alignment horizontal="center" vertical="center"/>
      <protection/>
    </xf>
    <xf numFmtId="3" fontId="4" fillId="41" borderId="43" xfId="53" applyNumberFormat="1" applyFont="1" applyFill="1" applyBorder="1" applyAlignment="1">
      <alignment vertical="center"/>
      <protection/>
    </xf>
    <xf numFmtId="3" fontId="4" fillId="12" borderId="15" xfId="53" applyNumberFormat="1" applyFont="1" applyFill="1" applyBorder="1" applyAlignment="1">
      <alignment horizontal="center" vertical="center"/>
      <protection/>
    </xf>
    <xf numFmtId="0" fontId="78" fillId="33" borderId="0" xfId="46" applyFont="1" applyFill="1" applyAlignment="1" applyProtection="1">
      <alignment/>
      <protection/>
    </xf>
    <xf numFmtId="0" fontId="68" fillId="33" borderId="0" xfId="53" applyFont="1" applyFill="1" applyBorder="1" applyAlignment="1">
      <alignment horizontal="left" vertical="center" wrapText="1"/>
      <protection/>
    </xf>
    <xf numFmtId="0" fontId="4" fillId="33" borderId="13" xfId="53" applyFont="1" applyFill="1" applyBorder="1" applyAlignment="1">
      <alignment horizontal="center" vertical="center" wrapText="1"/>
      <protection/>
    </xf>
    <xf numFmtId="0" fontId="4" fillId="33" borderId="10" xfId="53" applyFont="1" applyFill="1" applyBorder="1" applyAlignment="1">
      <alignment horizontal="center" vertical="center" wrapText="1"/>
      <protection/>
    </xf>
    <xf numFmtId="0" fontId="4" fillId="33" borderId="14" xfId="53" applyFont="1" applyFill="1" applyBorder="1" applyAlignment="1">
      <alignment horizontal="center" vertical="center"/>
      <protection/>
    </xf>
    <xf numFmtId="0" fontId="4" fillId="33" borderId="21" xfId="53" applyFont="1" applyFill="1" applyBorder="1" applyAlignment="1">
      <alignment horizontal="center" vertical="center"/>
      <protection/>
    </xf>
    <xf numFmtId="0" fontId="4" fillId="33" borderId="28" xfId="53" applyFont="1" applyFill="1" applyBorder="1" applyAlignment="1">
      <alignment horizontal="center" vertical="center"/>
      <protection/>
    </xf>
    <xf numFmtId="0" fontId="4" fillId="33" borderId="18" xfId="53" applyFont="1" applyFill="1" applyBorder="1" applyAlignment="1">
      <alignment horizontal="center" vertical="center"/>
      <protection/>
    </xf>
    <xf numFmtId="0" fontId="3" fillId="33" borderId="0" xfId="53" applyFont="1" applyFill="1" applyBorder="1" applyAlignment="1">
      <alignment horizontal="left" vertical="center" wrapText="1"/>
      <protection/>
    </xf>
    <xf numFmtId="0" fontId="68" fillId="33" borderId="0" xfId="53" applyFont="1" applyFill="1" applyBorder="1" applyAlignment="1">
      <alignment horizontal="justify" vertical="center" wrapText="1"/>
      <protection/>
    </xf>
    <xf numFmtId="0" fontId="4" fillId="33" borderId="13" xfId="53" applyFont="1" applyFill="1" applyBorder="1" applyAlignment="1">
      <alignment horizontal="center" vertical="center"/>
      <protection/>
    </xf>
    <xf numFmtId="0" fontId="4" fillId="33" borderId="10" xfId="53" applyFont="1" applyFill="1" applyBorder="1" applyAlignment="1">
      <alignment horizontal="center" vertical="center"/>
      <protection/>
    </xf>
    <xf numFmtId="0" fontId="14" fillId="37" borderId="0" xfId="0" applyFont="1" applyFill="1" applyBorder="1" applyAlignment="1">
      <alignment horizontal="left" vertical="center" wrapText="1"/>
    </xf>
    <xf numFmtId="0" fontId="4" fillId="33" borderId="14" xfId="53" applyFont="1" applyFill="1" applyBorder="1" applyAlignment="1">
      <alignment horizontal="center" vertical="center" wrapText="1"/>
      <protection/>
    </xf>
    <xf numFmtId="0" fontId="4" fillId="33" borderId="28" xfId="53" applyFont="1" applyFill="1" applyBorder="1" applyAlignment="1">
      <alignment horizontal="center" vertical="center" wrapText="1"/>
      <protection/>
    </xf>
    <xf numFmtId="0" fontId="14" fillId="37" borderId="40" xfId="0" applyFont="1" applyFill="1" applyBorder="1" applyAlignment="1">
      <alignment horizontal="left" vertical="center" wrapText="1"/>
    </xf>
    <xf numFmtId="0" fontId="4" fillId="39" borderId="16" xfId="53" applyFont="1" applyFill="1" applyBorder="1" applyAlignment="1">
      <alignment horizontal="center" vertical="center"/>
      <protection/>
    </xf>
    <xf numFmtId="0" fontId="4" fillId="39" borderId="11" xfId="53" applyFont="1" applyFill="1" applyBorder="1" applyAlignment="1">
      <alignment horizontal="center" vertical="center"/>
      <protection/>
    </xf>
    <xf numFmtId="0" fontId="4" fillId="33" borderId="19" xfId="53" applyFont="1" applyFill="1" applyBorder="1" applyAlignment="1">
      <alignment horizontal="center" vertical="center" wrapText="1"/>
      <protection/>
    </xf>
    <xf numFmtId="0" fontId="4" fillId="33" borderId="17" xfId="53" applyFont="1" applyFill="1" applyBorder="1" applyAlignment="1">
      <alignment horizontal="center" vertical="center" wrapText="1"/>
      <protection/>
    </xf>
    <xf numFmtId="0" fontId="4" fillId="33" borderId="16" xfId="53" applyFont="1" applyFill="1" applyBorder="1" applyAlignment="1">
      <alignment horizontal="center" vertical="center" wrapText="1"/>
      <protection/>
    </xf>
    <xf numFmtId="168" fontId="16" fillId="37" borderId="27" xfId="0" applyNumberFormat="1" applyFont="1" applyFill="1" applyBorder="1" applyAlignment="1">
      <alignment horizontal="right" vertical="center"/>
    </xf>
    <xf numFmtId="168" fontId="16" fillId="37" borderId="25" xfId="0" applyNumberFormat="1" applyFont="1" applyFill="1" applyBorder="1" applyAlignment="1">
      <alignment horizontal="right" vertical="center"/>
    </xf>
    <xf numFmtId="168" fontId="16" fillId="37" borderId="26" xfId="0" applyNumberFormat="1" applyFont="1" applyFill="1" applyBorder="1" applyAlignment="1">
      <alignment horizontal="right" vertical="center"/>
    </xf>
    <xf numFmtId="0" fontId="4" fillId="16" borderId="19" xfId="53" applyFont="1" applyFill="1" applyBorder="1" applyAlignment="1">
      <alignment horizontal="center" vertical="center" wrapText="1"/>
      <protection/>
    </xf>
    <xf numFmtId="0" fontId="4" fillId="16" borderId="17" xfId="53" applyFont="1" applyFill="1" applyBorder="1" applyAlignment="1">
      <alignment horizontal="center" vertical="center" wrapText="1"/>
      <protection/>
    </xf>
    <xf numFmtId="0" fontId="4" fillId="16" borderId="16" xfId="53" applyFont="1" applyFill="1" applyBorder="1" applyAlignment="1">
      <alignment horizontal="center" vertical="center" wrapText="1"/>
      <protection/>
    </xf>
    <xf numFmtId="0" fontId="4" fillId="33" borderId="18" xfId="53" applyFont="1" applyFill="1" applyBorder="1" applyAlignment="1">
      <alignment horizontal="left" vertical="center" wrapText="1"/>
      <protection/>
    </xf>
    <xf numFmtId="168" fontId="16" fillId="16" borderId="27" xfId="0" applyNumberFormat="1" applyFont="1" applyFill="1" applyBorder="1" applyAlignment="1">
      <alignment horizontal="right" vertical="center"/>
    </xf>
    <xf numFmtId="168" fontId="16" fillId="16" borderId="25" xfId="0" applyNumberFormat="1" applyFont="1" applyFill="1" applyBorder="1" applyAlignment="1">
      <alignment horizontal="right" vertical="center"/>
    </xf>
    <xf numFmtId="168" fontId="16" fillId="16" borderId="26" xfId="0" applyNumberFormat="1" applyFont="1" applyFill="1" applyBorder="1" applyAlignment="1">
      <alignment horizontal="right" vertical="center"/>
    </xf>
    <xf numFmtId="0" fontId="4" fillId="33" borderId="19" xfId="53" applyFont="1" applyFill="1" applyBorder="1" applyAlignment="1">
      <alignment vertical="center"/>
      <protection/>
    </xf>
    <xf numFmtId="0" fontId="4" fillId="33" borderId="16" xfId="53" applyFont="1" applyFill="1" applyBorder="1" applyAlignment="1">
      <alignment vertical="center"/>
      <protection/>
    </xf>
    <xf numFmtId="0" fontId="4" fillId="38" borderId="14" xfId="53" applyFont="1" applyFill="1" applyBorder="1" applyAlignment="1">
      <alignment horizontal="center" vertical="center"/>
      <protection/>
    </xf>
    <xf numFmtId="0" fontId="4" fillId="38" borderId="21" xfId="53" applyFont="1" applyFill="1" applyBorder="1" applyAlignment="1">
      <alignment horizontal="center" vertical="center"/>
      <protection/>
    </xf>
    <xf numFmtId="0" fontId="4" fillId="38" borderId="28" xfId="53" applyFont="1" applyFill="1" applyBorder="1" applyAlignment="1">
      <alignment horizontal="center" vertical="center"/>
      <protection/>
    </xf>
    <xf numFmtId="0" fontId="68" fillId="33" borderId="0" xfId="53" applyFont="1" applyFill="1" applyAlignment="1">
      <alignment horizontal="left" vertical="center" wrapText="1"/>
      <protection/>
    </xf>
    <xf numFmtId="0" fontId="4" fillId="33" borderId="0" xfId="53" applyFont="1" applyFill="1" applyBorder="1" applyAlignment="1">
      <alignment horizontal="left" vertical="center" wrapText="1"/>
      <protection/>
    </xf>
    <xf numFmtId="168" fontId="4" fillId="33" borderId="25" xfId="53" applyNumberFormat="1" applyFont="1" applyFill="1" applyBorder="1" applyAlignment="1">
      <alignment horizontal="right" vertical="center"/>
      <protection/>
    </xf>
    <xf numFmtId="168" fontId="4" fillId="33" borderId="27" xfId="53" applyNumberFormat="1" applyFont="1" applyFill="1" applyBorder="1" applyAlignment="1">
      <alignment horizontal="right" vertical="center"/>
      <protection/>
    </xf>
    <xf numFmtId="168" fontId="4" fillId="33" borderId="26" xfId="53" applyNumberFormat="1" applyFont="1" applyFill="1" applyBorder="1" applyAlignment="1">
      <alignment horizontal="right" vertical="center"/>
      <protection/>
    </xf>
    <xf numFmtId="168" fontId="4" fillId="16" borderId="27" xfId="53" applyNumberFormat="1" applyFont="1" applyFill="1" applyBorder="1" applyAlignment="1">
      <alignment horizontal="right" vertical="center"/>
      <protection/>
    </xf>
    <xf numFmtId="168" fontId="4" fillId="16" borderId="25" xfId="53" applyNumberFormat="1" applyFont="1" applyFill="1" applyBorder="1" applyAlignment="1">
      <alignment horizontal="right" vertical="center"/>
      <protection/>
    </xf>
    <xf numFmtId="168" fontId="4" fillId="16" borderId="26" xfId="53" applyNumberFormat="1" applyFont="1" applyFill="1" applyBorder="1" applyAlignment="1">
      <alignment horizontal="right" vertical="center"/>
      <protection/>
    </xf>
    <xf numFmtId="0" fontId="68" fillId="37" borderId="0" xfId="53" applyFont="1" applyFill="1" applyAlignment="1">
      <alignment horizontal="left" vertical="center" wrapText="1"/>
      <protection/>
    </xf>
    <xf numFmtId="0" fontId="3" fillId="33" borderId="18" xfId="53" applyFont="1" applyFill="1" applyBorder="1" applyAlignment="1">
      <alignment horizontal="left" vertical="center" wrapText="1"/>
      <protection/>
    </xf>
    <xf numFmtId="0" fontId="68" fillId="33" borderId="0" xfId="53" applyFont="1" applyFill="1" applyAlignment="1">
      <alignment horizontal="left" wrapText="1"/>
      <protection/>
    </xf>
    <xf numFmtId="0" fontId="4" fillId="33" borderId="18" xfId="53" applyFont="1" applyFill="1" applyBorder="1" applyAlignment="1">
      <alignment horizontal="center" vertical="center" wrapText="1"/>
      <protection/>
    </xf>
    <xf numFmtId="0" fontId="4" fillId="33" borderId="0" xfId="53" applyFont="1" applyFill="1" applyBorder="1" applyAlignment="1">
      <alignment horizontal="center" vertical="center" wrapText="1"/>
      <protection/>
    </xf>
    <xf numFmtId="0" fontId="4" fillId="33" borderId="11" xfId="53" applyFont="1" applyFill="1" applyBorder="1" applyAlignment="1">
      <alignment horizontal="center" vertical="center" wrapText="1"/>
      <protection/>
    </xf>
    <xf numFmtId="0" fontId="68" fillId="33" borderId="0" xfId="53" applyFont="1" applyFill="1" applyAlignment="1">
      <alignment horizontal="left"/>
      <protection/>
    </xf>
    <xf numFmtId="0" fontId="4" fillId="33" borderId="0" xfId="53" applyFont="1" applyFill="1" applyAlignment="1">
      <alignment horizontal="center"/>
      <protection/>
    </xf>
    <xf numFmtId="0" fontId="4" fillId="33" borderId="42" xfId="53" applyFont="1" applyFill="1" applyBorder="1" applyAlignment="1">
      <alignment horizontal="center" vertical="center" wrapText="1"/>
      <protection/>
    </xf>
    <xf numFmtId="0" fontId="4" fillId="33" borderId="37" xfId="53" applyFont="1" applyFill="1" applyBorder="1" applyAlignment="1">
      <alignment horizontal="center" vertical="center" wrapText="1"/>
      <protection/>
    </xf>
    <xf numFmtId="0" fontId="4" fillId="33" borderId="31" xfId="53" applyFont="1" applyFill="1" applyBorder="1" applyAlignment="1">
      <alignment horizontal="center" vertical="center"/>
      <protection/>
    </xf>
    <xf numFmtId="0" fontId="4" fillId="33" borderId="33" xfId="53" applyFont="1" applyFill="1" applyBorder="1" applyAlignment="1">
      <alignment horizontal="center" vertical="center"/>
      <protection/>
    </xf>
    <xf numFmtId="0" fontId="4" fillId="33" borderId="32" xfId="53" applyFont="1" applyFill="1" applyBorder="1" applyAlignment="1">
      <alignment horizontal="center" vertical="center" wrapText="1"/>
      <protection/>
    </xf>
    <xf numFmtId="0" fontId="4" fillId="33" borderId="31" xfId="53" applyFont="1" applyFill="1" applyBorder="1" applyAlignment="1">
      <alignment horizontal="center" vertical="center" wrapText="1"/>
      <protection/>
    </xf>
    <xf numFmtId="0" fontId="4" fillId="38" borderId="17" xfId="53" applyFont="1" applyFill="1" applyBorder="1" applyAlignment="1">
      <alignment horizontal="center" vertical="center"/>
      <protection/>
    </xf>
    <xf numFmtId="0" fontId="4" fillId="38" borderId="0" xfId="53" applyFont="1" applyFill="1" applyBorder="1" applyAlignment="1">
      <alignment horizontal="center" vertical="center"/>
      <protection/>
    </xf>
    <xf numFmtId="0" fontId="4" fillId="39" borderId="14" xfId="53" applyFont="1" applyFill="1" applyBorder="1" applyAlignment="1">
      <alignment horizontal="center" vertical="center"/>
      <protection/>
    </xf>
    <xf numFmtId="0" fontId="4" fillId="39" borderId="21" xfId="53" applyFont="1" applyFill="1" applyBorder="1" applyAlignment="1">
      <alignment horizontal="center" vertical="center"/>
      <protection/>
    </xf>
    <xf numFmtId="0" fontId="4" fillId="10" borderId="15"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2" borderId="15" xfId="0" applyFont="1" applyFill="1" applyBorder="1" applyAlignment="1">
      <alignment horizontal="center" vertical="center" wrapText="1"/>
    </xf>
    <xf numFmtId="0" fontId="22" fillId="33" borderId="21" xfId="53" applyFont="1" applyFill="1" applyBorder="1" applyAlignment="1">
      <alignment horizontal="center" vertical="center"/>
      <protection/>
    </xf>
    <xf numFmtId="0" fontId="22" fillId="33" borderId="28" xfId="53" applyFont="1" applyFill="1" applyBorder="1" applyAlignment="1">
      <alignment horizontal="center" vertical="center"/>
      <protection/>
    </xf>
    <xf numFmtId="0" fontId="8" fillId="35" borderId="51" xfId="53" applyFont="1" applyFill="1" applyBorder="1" applyAlignment="1">
      <alignment horizontal="center" vertical="center" wrapText="1"/>
      <protection/>
    </xf>
    <xf numFmtId="0" fontId="8" fillId="35" borderId="0" xfId="53" applyFont="1" applyFill="1" applyBorder="1" applyAlignment="1">
      <alignment horizontal="center" vertical="center" wrapText="1"/>
      <protection/>
    </xf>
    <xf numFmtId="0" fontId="9" fillId="34" borderId="53" xfId="53" applyFont="1" applyFill="1" applyBorder="1" applyAlignment="1">
      <alignment horizontal="center" vertical="center" wrapText="1"/>
      <protection/>
    </xf>
    <xf numFmtId="0" fontId="9" fillId="34" borderId="54" xfId="53" applyFont="1" applyFill="1" applyBorder="1" applyAlignment="1">
      <alignment horizontal="center" vertical="center" wrapText="1"/>
      <protection/>
    </xf>
    <xf numFmtId="0" fontId="10" fillId="42" borderId="55" xfId="53" applyFont="1" applyFill="1" applyBorder="1" applyAlignment="1">
      <alignment horizontal="center" vertical="center" wrapText="1"/>
      <protection/>
    </xf>
    <xf numFmtId="0" fontId="10" fillId="42" borderId="49" xfId="53" applyFont="1" applyFill="1" applyBorder="1" applyAlignment="1">
      <alignment horizontal="center" vertical="center" wrapText="1"/>
      <protection/>
    </xf>
    <xf numFmtId="0" fontId="10" fillId="42" borderId="48" xfId="53" applyFont="1" applyFill="1" applyBorder="1" applyAlignment="1">
      <alignment horizontal="center" vertical="center" wrapText="1"/>
      <protection/>
    </xf>
    <xf numFmtId="0" fontId="9" fillId="42" borderId="0" xfId="53" applyFont="1" applyFill="1" applyBorder="1" applyAlignment="1">
      <alignment horizontal="center" vertical="center"/>
      <protection/>
    </xf>
    <xf numFmtId="0" fontId="9" fillId="42" borderId="47" xfId="53" applyFont="1" applyFill="1" applyBorder="1" applyAlignment="1">
      <alignment horizontal="center" vertical="center"/>
      <protection/>
    </xf>
    <xf numFmtId="0" fontId="11" fillId="36" borderId="51" xfId="53" applyFont="1" applyFill="1" applyBorder="1" applyAlignment="1">
      <alignment horizontal="center" vertical="center" wrapText="1"/>
      <protection/>
    </xf>
    <xf numFmtId="0" fontId="11" fillId="36" borderId="0" xfId="53" applyFont="1" applyFill="1" applyBorder="1" applyAlignment="1">
      <alignment horizontal="center" vertical="center" wrapText="1"/>
      <protection/>
    </xf>
    <xf numFmtId="0" fontId="11" fillId="36" borderId="47" xfId="53" applyFont="1" applyFill="1" applyBorder="1" applyAlignment="1">
      <alignment horizontal="center" vertical="center" wrapText="1"/>
      <protection/>
    </xf>
    <xf numFmtId="0" fontId="22" fillId="33" borderId="14" xfId="53" applyFont="1" applyFill="1" applyBorder="1" applyAlignment="1">
      <alignment horizontal="center" vertical="center"/>
      <protection/>
    </xf>
    <xf numFmtId="0" fontId="3" fillId="33" borderId="19"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17"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6" xfId="0" applyFont="1" applyFill="1" applyBorder="1" applyAlignment="1">
      <alignment horizontal="left" vertical="center" wrapText="1"/>
    </xf>
    <xf numFmtId="0" fontId="3" fillId="33" borderId="11" xfId="0" applyFont="1" applyFill="1" applyBorder="1" applyAlignment="1">
      <alignment horizontal="left" vertical="center" wrapText="1"/>
    </xf>
    <xf numFmtId="1" fontId="4" fillId="33" borderId="19" xfId="0" applyNumberFormat="1" applyFont="1" applyFill="1" applyBorder="1" applyAlignment="1">
      <alignment horizontal="center" vertical="center" wrapText="1"/>
    </xf>
    <xf numFmtId="1" fontId="4" fillId="33" borderId="27" xfId="0" applyNumberFormat="1"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33" borderId="21" xfId="0" applyFont="1" applyFill="1" applyBorder="1" applyAlignment="1">
      <alignment horizontal="center" vertical="center"/>
    </xf>
    <xf numFmtId="1" fontId="4" fillId="33" borderId="18" xfId="0" applyNumberFormat="1" applyFont="1" applyFill="1" applyBorder="1" applyAlignment="1">
      <alignment horizontal="center" vertical="center" wrapText="1"/>
    </xf>
    <xf numFmtId="0" fontId="4" fillId="33" borderId="28" xfId="0" applyFont="1" applyFill="1" applyBorder="1" applyAlignment="1">
      <alignment horizontal="center" vertical="center"/>
    </xf>
    <xf numFmtId="0" fontId="68" fillId="33" borderId="0" xfId="0" applyFont="1" applyFill="1" applyBorder="1" applyAlignment="1">
      <alignment horizontal="left" vertical="center" wrapText="1"/>
    </xf>
    <xf numFmtId="0" fontId="4" fillId="33" borderId="18"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56"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38" xfId="0" applyFont="1" applyFill="1" applyBorder="1" applyAlignment="1">
      <alignment horizontal="center" vertical="center"/>
    </xf>
    <xf numFmtId="0" fontId="3" fillId="33" borderId="19"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37"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59" xfId="0" applyFont="1" applyFill="1" applyBorder="1" applyAlignment="1">
      <alignment horizontal="center" vertical="center" wrapText="1"/>
    </xf>
    <xf numFmtId="0" fontId="68" fillId="33" borderId="0" xfId="54" applyFont="1" applyFill="1" applyAlignment="1">
      <alignment horizontal="left" vertical="center" wrapText="1"/>
      <protection/>
    </xf>
    <xf numFmtId="0" fontId="4" fillId="33" borderId="14" xfId="54" applyFont="1" applyFill="1" applyBorder="1" applyAlignment="1">
      <alignment horizontal="center" vertical="center" wrapText="1"/>
      <protection/>
    </xf>
    <xf numFmtId="0" fontId="4" fillId="33" borderId="21" xfId="54" applyFont="1" applyFill="1" applyBorder="1" applyAlignment="1">
      <alignment horizontal="center" vertical="center" wrapText="1"/>
      <protection/>
    </xf>
    <xf numFmtId="0" fontId="4" fillId="33" borderId="28" xfId="54" applyFont="1" applyFill="1" applyBorder="1" applyAlignment="1">
      <alignment horizontal="center" vertical="center" wrapText="1"/>
      <protection/>
    </xf>
    <xf numFmtId="0" fontId="4" fillId="33" borderId="14" xfId="54" applyFont="1" applyFill="1" applyBorder="1" applyAlignment="1">
      <alignment horizontal="center" vertical="center"/>
      <protection/>
    </xf>
    <xf numFmtId="0" fontId="4" fillId="33" borderId="21" xfId="54" applyFont="1" applyFill="1" applyBorder="1" applyAlignment="1">
      <alignment horizontal="center" vertical="center"/>
      <protection/>
    </xf>
    <xf numFmtId="0" fontId="4" fillId="33" borderId="19" xfId="54" applyFont="1" applyFill="1" applyBorder="1" applyAlignment="1">
      <alignment horizontal="center" vertical="center" wrapText="1"/>
      <protection/>
    </xf>
    <xf numFmtId="0" fontId="4" fillId="33" borderId="27" xfId="54" applyFont="1" applyFill="1" applyBorder="1" applyAlignment="1">
      <alignment horizontal="center" vertical="center" wrapText="1"/>
      <protection/>
    </xf>
    <xf numFmtId="1" fontId="4" fillId="33" borderId="18" xfId="54" applyNumberFormat="1" applyFont="1" applyFill="1" applyBorder="1" applyAlignment="1">
      <alignment horizontal="center" vertical="center" wrapText="1"/>
      <protection/>
    </xf>
    <xf numFmtId="0" fontId="4" fillId="33" borderId="18" xfId="54" applyFont="1" applyFill="1" applyBorder="1" applyAlignment="1">
      <alignment horizontal="center" vertical="center"/>
      <protection/>
    </xf>
    <xf numFmtId="0" fontId="4" fillId="33" borderId="27" xfId="54" applyFont="1" applyFill="1" applyBorder="1" applyAlignment="1">
      <alignment horizontal="center" vertical="center"/>
      <protection/>
    </xf>
    <xf numFmtId="1" fontId="4" fillId="33" borderId="19" xfId="54" applyNumberFormat="1" applyFont="1" applyFill="1" applyBorder="1" applyAlignment="1">
      <alignment horizontal="center" vertical="center" wrapText="1"/>
      <protection/>
    </xf>
    <xf numFmtId="1" fontId="4" fillId="33" borderId="27" xfId="54" applyNumberFormat="1" applyFont="1" applyFill="1" applyBorder="1" applyAlignment="1">
      <alignment horizontal="center" vertical="center" wrapText="1"/>
      <protection/>
    </xf>
    <xf numFmtId="0" fontId="3" fillId="33" borderId="0" xfId="54" applyFont="1" applyFill="1" applyBorder="1" applyAlignment="1">
      <alignment horizontal="left" vertical="center"/>
      <protection/>
    </xf>
    <xf numFmtId="0" fontId="4" fillId="33" borderId="0" xfId="54" applyFont="1" applyFill="1" applyBorder="1" applyAlignment="1">
      <alignment horizontal="center" vertical="center"/>
      <protection/>
    </xf>
    <xf numFmtId="0" fontId="4" fillId="33" borderId="28" xfId="54" applyFont="1" applyFill="1" applyBorder="1" applyAlignment="1">
      <alignment horizontal="center" vertical="center"/>
      <protection/>
    </xf>
    <xf numFmtId="0" fontId="3" fillId="33" borderId="19" xfId="54" applyFont="1" applyFill="1" applyBorder="1" applyAlignment="1">
      <alignment horizontal="left" vertical="center" wrapText="1"/>
      <protection/>
    </xf>
    <xf numFmtId="0" fontId="3" fillId="33" borderId="18" xfId="54" applyFont="1" applyFill="1" applyBorder="1" applyAlignment="1">
      <alignment horizontal="left" vertical="center" wrapText="1"/>
      <protection/>
    </xf>
    <xf numFmtId="0" fontId="3" fillId="33" borderId="17" xfId="54" applyFont="1" applyFill="1" applyBorder="1" applyAlignment="1">
      <alignment horizontal="left" vertical="center" wrapText="1"/>
      <protection/>
    </xf>
    <xf numFmtId="0" fontId="3" fillId="33" borderId="0" xfId="54" applyFont="1" applyFill="1" applyBorder="1" applyAlignment="1">
      <alignment horizontal="left" vertical="center" wrapText="1"/>
      <protection/>
    </xf>
    <xf numFmtId="0" fontId="4" fillId="33" borderId="0" xfId="54" applyFont="1" applyFill="1" applyBorder="1" applyAlignment="1">
      <alignment horizontal="center" vertical="center" wrapText="1"/>
      <protection/>
    </xf>
    <xf numFmtId="0" fontId="3" fillId="33" borderId="16" xfId="54" applyFont="1" applyFill="1" applyBorder="1" applyAlignment="1">
      <alignment horizontal="left" vertical="center" wrapText="1"/>
      <protection/>
    </xf>
    <xf numFmtId="0" fontId="3" fillId="33" borderId="11" xfId="54" applyFont="1" applyFill="1" applyBorder="1" applyAlignment="1">
      <alignment horizontal="left" vertical="center" wrapText="1"/>
      <protection/>
    </xf>
    <xf numFmtId="0" fontId="68" fillId="33" borderId="0" xfId="54" applyFont="1" applyFill="1" applyBorder="1" applyAlignment="1">
      <alignment horizontal="left" vertical="center" wrapText="1"/>
      <protection/>
    </xf>
    <xf numFmtId="0" fontId="68" fillId="33" borderId="38" xfId="54" applyFont="1" applyFill="1" applyBorder="1" applyAlignment="1">
      <alignment horizontal="left" vertical="center" wrapText="1"/>
      <protection/>
    </xf>
    <xf numFmtId="0" fontId="3" fillId="33" borderId="27" xfId="54" applyFont="1" applyFill="1" applyBorder="1" applyAlignment="1">
      <alignment horizontal="left" vertical="center" wrapText="1"/>
      <protection/>
    </xf>
    <xf numFmtId="0" fontId="3" fillId="33" borderId="25" xfId="54" applyFont="1" applyFill="1" applyBorder="1" applyAlignment="1">
      <alignment horizontal="left" vertical="center" wrapText="1"/>
      <protection/>
    </xf>
    <xf numFmtId="0" fontId="3" fillId="33" borderId="26" xfId="54" applyFont="1" applyFill="1" applyBorder="1" applyAlignment="1">
      <alignment horizontal="left" vertical="center" wrapText="1"/>
      <protection/>
    </xf>
    <xf numFmtId="0" fontId="4" fillId="33" borderId="19" xfId="54" applyFont="1" applyFill="1" applyBorder="1" applyAlignment="1">
      <alignment horizontal="center" vertical="center"/>
      <protection/>
    </xf>
    <xf numFmtId="0" fontId="4" fillId="33" borderId="17" xfId="54" applyFont="1" applyFill="1" applyBorder="1" applyAlignment="1">
      <alignment horizontal="center" vertical="center"/>
      <protection/>
    </xf>
    <xf numFmtId="0" fontId="4" fillId="33" borderId="25" xfId="54" applyFont="1" applyFill="1" applyBorder="1" applyAlignment="1">
      <alignment horizontal="center" vertical="center"/>
      <protection/>
    </xf>
    <xf numFmtId="0" fontId="4" fillId="33" borderId="16" xfId="54" applyFont="1" applyFill="1" applyBorder="1" applyAlignment="1">
      <alignment horizontal="center" vertical="center"/>
      <protection/>
    </xf>
    <xf numFmtId="0" fontId="4" fillId="33" borderId="26" xfId="54" applyFont="1" applyFill="1" applyBorder="1" applyAlignment="1">
      <alignment horizontal="center" vertical="center"/>
      <protection/>
    </xf>
    <xf numFmtId="0" fontId="4" fillId="33" borderId="18" xfId="54" applyFont="1" applyFill="1" applyBorder="1" applyAlignment="1">
      <alignment horizontal="center" vertical="center" wrapText="1"/>
      <protection/>
    </xf>
    <xf numFmtId="0" fontId="4" fillId="33" borderId="16" xfId="54" applyFont="1" applyFill="1" applyBorder="1" applyAlignment="1">
      <alignment horizontal="center" vertical="center" wrapText="1"/>
      <protection/>
    </xf>
    <xf numFmtId="0" fontId="4" fillId="33" borderId="11" xfId="54" applyFont="1" applyFill="1" applyBorder="1" applyAlignment="1">
      <alignment horizontal="center" vertical="center" wrapText="1"/>
      <protection/>
    </xf>
    <xf numFmtId="0" fontId="4" fillId="33" borderId="26" xfId="54" applyFont="1" applyFill="1" applyBorder="1" applyAlignment="1">
      <alignment horizontal="center" vertical="center" wrapText="1"/>
      <protection/>
    </xf>
    <xf numFmtId="0" fontId="4" fillId="33" borderId="11" xfId="54" applyFont="1" applyFill="1" applyBorder="1" applyAlignment="1">
      <alignment horizontal="center" vertical="center"/>
      <protection/>
    </xf>
    <xf numFmtId="0" fontId="4" fillId="33" borderId="60" xfId="54" applyFont="1" applyFill="1" applyBorder="1" applyAlignment="1">
      <alignment horizontal="center" vertical="center" wrapText="1"/>
      <protection/>
    </xf>
    <xf numFmtId="0" fontId="4" fillId="33" borderId="61" xfId="54" applyFont="1" applyFill="1" applyBorder="1" applyAlignment="1">
      <alignment horizontal="center" vertical="center" wrapText="1"/>
      <protection/>
    </xf>
    <xf numFmtId="0" fontId="4" fillId="33" borderId="62" xfId="54" applyFont="1" applyFill="1" applyBorder="1" applyAlignment="1">
      <alignment horizontal="center" vertical="center" wrapText="1"/>
      <protection/>
    </xf>
    <xf numFmtId="0" fontId="4" fillId="33" borderId="63" xfId="54" applyFont="1" applyFill="1" applyBorder="1" applyAlignment="1">
      <alignment horizontal="center" vertical="center" wrapText="1"/>
      <protection/>
    </xf>
    <xf numFmtId="0" fontId="4" fillId="33" borderId="64" xfId="54" applyFont="1" applyFill="1" applyBorder="1" applyAlignment="1">
      <alignment horizontal="center" vertical="center" wrapText="1"/>
      <protection/>
    </xf>
    <xf numFmtId="0" fontId="4" fillId="33" borderId="65" xfId="54" applyFont="1" applyFill="1" applyBorder="1" applyAlignment="1">
      <alignment horizontal="center" vertical="center" wrapText="1"/>
      <protection/>
    </xf>
    <xf numFmtId="0" fontId="4" fillId="33" borderId="60" xfId="54" applyFont="1" applyFill="1" applyBorder="1" applyAlignment="1">
      <alignment horizontal="center" vertical="center"/>
      <protection/>
    </xf>
    <xf numFmtId="0" fontId="4" fillId="33" borderId="61" xfId="54" applyFont="1" applyFill="1" applyBorder="1" applyAlignment="1">
      <alignment horizontal="center" vertical="center"/>
      <protection/>
    </xf>
    <xf numFmtId="0" fontId="4" fillId="33" borderId="62" xfId="54" applyFont="1" applyFill="1" applyBorder="1" applyAlignment="1">
      <alignment horizontal="center" vertical="center"/>
      <protection/>
    </xf>
    <xf numFmtId="0" fontId="4" fillId="33" borderId="63" xfId="54" applyFont="1" applyFill="1" applyBorder="1" applyAlignment="1">
      <alignment horizontal="center" vertical="center"/>
      <protection/>
    </xf>
    <xf numFmtId="0" fontId="4" fillId="33" borderId="66" xfId="54" applyFont="1" applyFill="1" applyBorder="1" applyAlignment="1">
      <alignment horizontal="center" vertical="center"/>
      <protection/>
    </xf>
    <xf numFmtId="0" fontId="4" fillId="33" borderId="67" xfId="54" applyFont="1" applyFill="1" applyBorder="1" applyAlignment="1">
      <alignment horizontal="center" vertical="center"/>
      <protection/>
    </xf>
    <xf numFmtId="0" fontId="4" fillId="33" borderId="68" xfId="54" applyFont="1" applyFill="1" applyBorder="1" applyAlignment="1">
      <alignment horizontal="center" vertical="center"/>
      <protection/>
    </xf>
    <xf numFmtId="0" fontId="4" fillId="33" borderId="64" xfId="54" applyFont="1" applyFill="1" applyBorder="1" applyAlignment="1">
      <alignment horizontal="center" vertical="center"/>
      <protection/>
    </xf>
    <xf numFmtId="0" fontId="4" fillId="33" borderId="41" xfId="54" applyFont="1" applyFill="1" applyBorder="1" applyAlignment="1">
      <alignment horizontal="center" vertical="center"/>
      <protection/>
    </xf>
    <xf numFmtId="0" fontId="4" fillId="33" borderId="65" xfId="54" applyFont="1" applyFill="1" applyBorder="1" applyAlignment="1">
      <alignment horizontal="center" vertical="center"/>
      <protection/>
    </xf>
    <xf numFmtId="0" fontId="4" fillId="33" borderId="69" xfId="54" applyFont="1" applyFill="1" applyBorder="1" applyAlignment="1">
      <alignment horizontal="center" vertical="center" wrapText="1"/>
      <protection/>
    </xf>
    <xf numFmtId="0" fontId="4" fillId="33" borderId="33" xfId="54" applyFont="1" applyFill="1" applyBorder="1" applyAlignment="1">
      <alignment horizontal="center" vertical="center" wrapText="1"/>
      <protection/>
    </xf>
    <xf numFmtId="0" fontId="4" fillId="33" borderId="42" xfId="54" applyFont="1" applyFill="1" applyBorder="1" applyAlignment="1">
      <alignment horizontal="center" vertical="center" wrapText="1"/>
      <protection/>
    </xf>
    <xf numFmtId="0" fontId="4" fillId="33" borderId="56" xfId="54" applyFont="1" applyFill="1" applyBorder="1" applyAlignment="1">
      <alignment horizontal="center" vertical="center"/>
      <protection/>
    </xf>
    <xf numFmtId="0" fontId="4" fillId="33" borderId="70" xfId="54" applyFont="1" applyFill="1" applyBorder="1" applyAlignment="1">
      <alignment horizontal="center" vertical="center"/>
      <protection/>
    </xf>
    <xf numFmtId="0" fontId="4" fillId="33" borderId="71" xfId="54" applyFont="1" applyFill="1" applyBorder="1" applyAlignment="1">
      <alignment horizontal="center" vertical="center"/>
      <protection/>
    </xf>
    <xf numFmtId="0" fontId="4" fillId="33" borderId="24" xfId="54" applyFont="1" applyFill="1" applyBorder="1" applyAlignment="1">
      <alignment horizontal="center" vertical="center"/>
      <protection/>
    </xf>
    <xf numFmtId="0" fontId="4" fillId="33" borderId="37" xfId="54" applyFont="1" applyFill="1" applyBorder="1" applyAlignment="1">
      <alignment horizontal="center" vertical="center"/>
      <protection/>
    </xf>
    <xf numFmtId="0" fontId="4" fillId="33" borderId="38" xfId="54" applyFont="1" applyFill="1" applyBorder="1" applyAlignment="1">
      <alignment horizontal="center" vertical="center"/>
      <protection/>
    </xf>
    <xf numFmtId="0" fontId="4" fillId="33" borderId="72" xfId="54" applyFont="1" applyFill="1" applyBorder="1" applyAlignment="1">
      <alignment horizontal="center" vertical="center"/>
      <protection/>
    </xf>
    <xf numFmtId="0" fontId="4" fillId="33" borderId="73" xfId="54" applyFont="1" applyFill="1" applyBorder="1" applyAlignment="1">
      <alignment horizontal="center" vertical="center"/>
      <protection/>
    </xf>
    <xf numFmtId="0" fontId="4" fillId="33" borderId="74" xfId="54" applyFont="1" applyFill="1" applyBorder="1" applyAlignment="1">
      <alignment horizontal="center" vertical="center"/>
      <protection/>
    </xf>
    <xf numFmtId="0" fontId="4" fillId="33" borderId="32" xfId="54" applyFont="1" applyFill="1" applyBorder="1" applyAlignment="1">
      <alignment horizontal="center" vertical="center"/>
      <protection/>
    </xf>
    <xf numFmtId="0" fontId="4" fillId="33" borderId="17" xfId="54" applyFont="1" applyFill="1" applyBorder="1" applyAlignment="1">
      <alignment horizontal="center" vertical="center" wrapText="1"/>
      <protection/>
    </xf>
    <xf numFmtId="0" fontId="4" fillId="33" borderId="25" xfId="54" applyFont="1" applyFill="1" applyBorder="1" applyAlignment="1">
      <alignment horizontal="center" vertical="center" wrapText="1"/>
      <protection/>
    </xf>
    <xf numFmtId="0" fontId="3" fillId="33" borderId="19" xfId="54" applyFont="1" applyFill="1" applyBorder="1" applyAlignment="1">
      <alignment horizontal="center" vertical="center" wrapText="1"/>
      <protection/>
    </xf>
    <xf numFmtId="0" fontId="3" fillId="33" borderId="27" xfId="54" applyFont="1" applyFill="1" applyBorder="1" applyAlignment="1">
      <alignment horizontal="center" vertical="center" wrapText="1"/>
      <protection/>
    </xf>
    <xf numFmtId="0" fontId="3" fillId="33" borderId="75" xfId="54" applyFont="1" applyFill="1" applyBorder="1" applyAlignment="1">
      <alignment horizontal="center" vertical="center"/>
      <protection/>
    </xf>
    <xf numFmtId="0" fontId="3" fillId="33" borderId="21" xfId="54" applyFont="1" applyFill="1" applyBorder="1" applyAlignment="1">
      <alignment horizontal="center" vertical="center"/>
      <protection/>
    </xf>
    <xf numFmtId="0" fontId="3" fillId="33" borderId="28" xfId="54" applyFont="1" applyFill="1" applyBorder="1" applyAlignment="1">
      <alignment horizontal="center" vertical="center"/>
      <protection/>
    </xf>
    <xf numFmtId="0" fontId="3" fillId="33" borderId="19" xfId="54" applyFont="1" applyFill="1" applyBorder="1" applyAlignment="1">
      <alignment horizontal="center" vertical="center"/>
      <protection/>
    </xf>
    <xf numFmtId="0" fontId="3" fillId="33" borderId="27" xfId="54" applyFont="1" applyFill="1" applyBorder="1" applyAlignment="1">
      <alignment horizontal="center" vertical="center"/>
      <protection/>
    </xf>
    <xf numFmtId="0" fontId="3" fillId="33" borderId="14" xfId="54" applyFont="1" applyFill="1" applyBorder="1" applyAlignment="1">
      <alignment horizontal="center" vertical="center"/>
      <protection/>
    </xf>
    <xf numFmtId="0" fontId="3" fillId="33" borderId="21" xfId="54" applyFont="1" applyFill="1" applyBorder="1" applyAlignment="1">
      <alignment horizontal="center" vertical="center" wrapText="1"/>
      <protection/>
    </xf>
    <xf numFmtId="0" fontId="3" fillId="33" borderId="28" xfId="54" applyFont="1" applyFill="1" applyBorder="1" applyAlignment="1">
      <alignment horizontal="center" vertical="center" wrapText="1"/>
      <protection/>
    </xf>
    <xf numFmtId="0" fontId="3" fillId="33" borderId="18" xfId="54" applyFont="1" applyFill="1" applyBorder="1" applyAlignment="1">
      <alignment horizontal="center" vertical="center"/>
      <protection/>
    </xf>
    <xf numFmtId="0" fontId="3" fillId="33" borderId="14" xfId="54" applyFont="1" applyFill="1" applyBorder="1" applyAlignment="1">
      <alignment horizontal="center" vertical="center" wrapText="1"/>
      <protection/>
    </xf>
    <xf numFmtId="0" fontId="3" fillId="33" borderId="0" xfId="56" applyFont="1" applyFill="1" applyBorder="1" applyAlignment="1">
      <alignment horizontal="left" vertical="center"/>
      <protection/>
    </xf>
    <xf numFmtId="0" fontId="68" fillId="33" borderId="0" xfId="56" applyFont="1" applyFill="1" applyBorder="1" applyAlignment="1">
      <alignment horizontal="left" vertical="center"/>
      <protection/>
    </xf>
    <xf numFmtId="0" fontId="4" fillId="33" borderId="14" xfId="56" applyFont="1" applyFill="1" applyBorder="1" applyAlignment="1">
      <alignment horizontal="center" vertical="center"/>
      <protection/>
    </xf>
    <xf numFmtId="0" fontId="4" fillId="33" borderId="21" xfId="56" applyFont="1" applyFill="1" applyBorder="1" applyAlignment="1">
      <alignment horizontal="center" vertical="center"/>
      <protection/>
    </xf>
    <xf numFmtId="0" fontId="4" fillId="33" borderId="19" xfId="56" applyFont="1" applyFill="1" applyBorder="1" applyAlignment="1">
      <alignment horizontal="center" vertical="center" wrapText="1"/>
      <protection/>
    </xf>
    <xf numFmtId="0" fontId="4" fillId="33" borderId="27" xfId="56" applyFont="1" applyFill="1" applyBorder="1" applyAlignment="1">
      <alignment horizontal="center" vertical="center" wrapText="1"/>
      <protection/>
    </xf>
    <xf numFmtId="0" fontId="4" fillId="33" borderId="18" xfId="56" applyFont="1" applyFill="1" applyBorder="1" applyAlignment="1">
      <alignment horizontal="center" vertical="center" wrapText="1"/>
      <protection/>
    </xf>
    <xf numFmtId="0" fontId="3" fillId="33" borderId="16" xfId="56" applyFont="1" applyFill="1" applyBorder="1" applyAlignment="1">
      <alignment horizontal="left" vertical="center"/>
      <protection/>
    </xf>
    <xf numFmtId="0" fontId="3" fillId="33" borderId="11" xfId="56" applyFont="1" applyFill="1" applyBorder="1" applyAlignment="1">
      <alignment horizontal="left" vertical="center"/>
      <protection/>
    </xf>
    <xf numFmtId="0" fontId="3" fillId="33" borderId="19" xfId="56" applyFont="1" applyFill="1" applyBorder="1" applyAlignment="1">
      <alignment horizontal="left" vertical="center"/>
      <protection/>
    </xf>
    <xf numFmtId="0" fontId="3" fillId="33" borderId="18" xfId="56" applyFont="1" applyFill="1" applyBorder="1" applyAlignment="1">
      <alignment horizontal="left" vertical="center"/>
      <protection/>
    </xf>
    <xf numFmtId="0" fontId="3" fillId="33" borderId="17" xfId="56" applyFont="1" applyFill="1" applyBorder="1" applyAlignment="1">
      <alignment horizontal="left" vertical="center"/>
      <protection/>
    </xf>
    <xf numFmtId="0" fontId="3" fillId="33" borderId="0" xfId="55" applyFont="1" applyFill="1" applyBorder="1" applyAlignment="1">
      <alignment horizontal="left" vertical="center"/>
      <protection/>
    </xf>
    <xf numFmtId="0" fontId="4" fillId="33" borderId="0" xfId="55" applyFont="1" applyFill="1" applyBorder="1" applyAlignment="1">
      <alignment horizontal="center" vertical="center"/>
      <protection/>
    </xf>
    <xf numFmtId="0" fontId="4" fillId="33" borderId="14" xfId="55" applyFont="1" applyFill="1" applyBorder="1" applyAlignment="1">
      <alignment horizontal="center" vertical="center"/>
      <protection/>
    </xf>
    <xf numFmtId="0" fontId="4" fillId="33" borderId="21" xfId="55" applyFont="1" applyFill="1" applyBorder="1" applyAlignment="1">
      <alignment horizontal="center" vertical="center"/>
      <protection/>
    </xf>
    <xf numFmtId="0" fontId="4" fillId="33" borderId="19" xfId="55" applyFont="1" applyFill="1" applyBorder="1" applyAlignment="1">
      <alignment horizontal="center" vertical="center" wrapText="1"/>
      <protection/>
    </xf>
    <xf numFmtId="0" fontId="4" fillId="33" borderId="27" xfId="55" applyFont="1" applyFill="1" applyBorder="1" applyAlignment="1">
      <alignment horizontal="center" vertical="center" wrapText="1"/>
      <protection/>
    </xf>
    <xf numFmtId="0" fontId="3" fillId="33" borderId="0" xfId="53" applyFont="1" applyFill="1" applyAlignment="1">
      <alignment horizontal="left" wrapText="1"/>
      <protection/>
    </xf>
    <xf numFmtId="0" fontId="3" fillId="33" borderId="16" xfId="53" applyFont="1" applyFill="1" applyBorder="1" applyAlignment="1">
      <alignment horizontal="left" vertical="center" wrapText="1"/>
      <protection/>
    </xf>
    <xf numFmtId="0" fontId="3" fillId="33" borderId="26" xfId="53" applyFont="1" applyFill="1" applyBorder="1" applyAlignment="1">
      <alignment horizontal="left" vertical="center" wrapText="1"/>
      <protection/>
    </xf>
    <xf numFmtId="0" fontId="68" fillId="33" borderId="0" xfId="53" applyFont="1" applyFill="1" applyBorder="1" applyAlignment="1">
      <alignment horizontal="left"/>
      <protection/>
    </xf>
    <xf numFmtId="0" fontId="3" fillId="33" borderId="19" xfId="53" applyFont="1" applyFill="1" applyBorder="1" applyAlignment="1">
      <alignment horizontal="left" vertical="center" wrapText="1"/>
      <protection/>
    </xf>
    <xf numFmtId="0" fontId="3" fillId="33" borderId="27" xfId="53" applyFont="1" applyFill="1" applyBorder="1" applyAlignment="1">
      <alignment horizontal="left" vertical="center" wrapText="1"/>
      <protection/>
    </xf>
    <xf numFmtId="0" fontId="3" fillId="33" borderId="17" xfId="53" applyFont="1" applyFill="1" applyBorder="1" applyAlignment="1">
      <alignment horizontal="left" vertical="center" wrapText="1"/>
      <protection/>
    </xf>
    <xf numFmtId="0" fontId="3" fillId="33" borderId="25" xfId="53" applyFont="1" applyFill="1" applyBorder="1" applyAlignment="1">
      <alignment horizontal="left" vertical="center" wrapText="1"/>
      <protection/>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 3" xfId="54"/>
    <cellStyle name="Normal_agrem08" xfId="55"/>
    <cellStyle name="Normal_inscrfam08" xfId="56"/>
    <cellStyle name="Percent" xfId="57"/>
    <cellStyle name="Pourcentage 2"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dxfs count="349">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indexed="55"/>
      </font>
    </dxf>
    <dxf>
      <font>
        <b/>
        <i val="0"/>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ILLUSTRATIONS%20POUR%20PLUBLI%20%20DT%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T2012 - GRAPHIQUE 1 Etab FM"/>
      <sheetName val="DT2012 - TABLEAU 1 Gestion FM"/>
      <sheetName val="DT2012 - TABLEAU 2 Direction FM"/>
      <sheetName val="DT2012 - TABLEAU 3 Taille FM"/>
      <sheetName val="DT2012 - TABLEAU 4 places FM"/>
      <sheetName val="DT2012 - GRAPHIQUE 1 places FM "/>
      <sheetName val="chiffres GRAPHIQUE 2 FM"/>
      <sheetName val="Graphique 2 évolution FM"/>
      <sheetName val="DT2012 -TABLEAU 5 Etablissem FM"/>
      <sheetName val="Graphique 3 établissements FM"/>
      <sheetName val="DT2012 TABLEAU 5 RECTIF PARIS"/>
      <sheetName val="carte 1 collect et fam FM 2012"/>
      <sheetName val="carte 2 collectif  FM 2012"/>
      <sheetName val="carte 3 familial FM 2012"/>
      <sheetName val="carte 4 ass mat FM 2012"/>
      <sheetName val="carte 5 nbre de MAM FM 2012"/>
      <sheetName val="carte 6 scolarisation FM 2012"/>
      <sheetName val="carte 7 tous types acc FM  2012"/>
      <sheetName val="carte 8 camembert modes de gard"/>
      <sheetName val="carte 8 camembert modes de  (2)"/>
      <sheetName val="DT2012 -TABLEAU 6 Etablisse DOM"/>
      <sheetName val="DT2012 - GRAPHIQUE 4 etab DOM"/>
      <sheetName val="DT2012 -TABLEAU 7 Places DOM"/>
      <sheetName val="DT2012 - GRAPHIQUE 5 places DOM"/>
      <sheetName val="places selon taux equipet 08 12"/>
    </sheetNames>
    <sheetDataSet>
      <sheetData sheetId="4">
        <row r="5">
          <cell r="S5">
            <v>115880</v>
          </cell>
        </row>
        <row r="16">
          <cell r="S16">
            <v>218020</v>
          </cell>
        </row>
        <row r="23">
          <cell r="S23">
            <v>53210</v>
          </cell>
        </row>
      </sheetData>
      <sheetData sheetId="9">
        <row r="3">
          <cell r="D3">
            <v>3920</v>
          </cell>
        </row>
        <row r="4">
          <cell r="D4">
            <v>2120</v>
          </cell>
        </row>
        <row r="8">
          <cell r="D8">
            <v>1540</v>
          </cell>
        </row>
        <row r="10">
          <cell r="D10">
            <v>260</v>
          </cell>
        </row>
        <row r="11">
          <cell r="D11">
            <v>7560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C60"/>
  <sheetViews>
    <sheetView tabSelected="1" zoomScalePageLayoutView="0" workbookViewId="0" topLeftCell="A1">
      <selection activeCell="C52" sqref="C52"/>
    </sheetView>
  </sheetViews>
  <sheetFormatPr defaultColWidth="11.421875" defaultRowHeight="12.75"/>
  <cols>
    <col min="1" max="1" width="2.28125" style="402" customWidth="1"/>
    <col min="2" max="2" width="4.57421875" style="402" customWidth="1"/>
    <col min="3" max="16384" width="11.421875" style="402" customWidth="1"/>
  </cols>
  <sheetData>
    <row r="2" ht="11.25">
      <c r="B2" s="402" t="s">
        <v>375</v>
      </c>
    </row>
    <row r="3" ht="11.25">
      <c r="B3" s="402" t="s">
        <v>460</v>
      </c>
    </row>
    <row r="5" ht="11.25">
      <c r="B5" s="405" t="s">
        <v>369</v>
      </c>
    </row>
    <row r="6" ht="11.25">
      <c r="B6" s="405"/>
    </row>
    <row r="7" ht="11.25">
      <c r="B7" s="403" t="s">
        <v>370</v>
      </c>
    </row>
    <row r="8" ht="11.25">
      <c r="B8" s="403"/>
    </row>
    <row r="9" ht="11.25">
      <c r="B9" s="534" t="s">
        <v>376</v>
      </c>
    </row>
    <row r="10" spans="1:2" ht="12.75">
      <c r="A10" s="576"/>
      <c r="B10" t="s">
        <v>371</v>
      </c>
    </row>
    <row r="11" spans="1:3" ht="11.25">
      <c r="A11" s="592"/>
      <c r="B11" s="404"/>
      <c r="C11" s="840" t="str">
        <f>tab1!A1</f>
        <v>Tableau 1  - Répartition des établissements et services d'accueil  de jeunes enfants selon l'organisme gestionnaire en 2012 (%) - France métropolitaine</v>
      </c>
    </row>
    <row r="12" spans="1:3" ht="11.25">
      <c r="A12" s="592"/>
      <c r="B12" s="404"/>
      <c r="C12" s="840" t="str">
        <f>tab2!A1</f>
        <v>Tableau 2 - Qualification du personnel de direction ou référent technique des établissements d'accueil collectif et des services d'accueil familial en 2012 - France métropolitaine</v>
      </c>
    </row>
    <row r="13" spans="1:3" ht="11.25">
      <c r="A13" s="592"/>
      <c r="B13" s="404"/>
      <c r="C13" s="840" t="str">
        <f>tab3!A1</f>
        <v>Tableau 3 - Répartition des établissements et services d'accueil des jeunes enfants par capacité d'accueil en 2012 - France métropolitaine</v>
      </c>
    </row>
    <row r="14" spans="1:3" ht="11.25">
      <c r="A14" s="592"/>
      <c r="B14" s="404"/>
      <c r="C14" s="840" t="str">
        <f>tab4!A1</f>
        <v>Tableau 4  - Nombre de places d’accueil collectif et familial  de 2008 à 2012 - France métropolitaine</v>
      </c>
    </row>
    <row r="15" spans="1:3" ht="11.25">
      <c r="A15" s="592"/>
      <c r="B15" s="404"/>
      <c r="C15" s="840" t="str">
        <f>graph1!A1</f>
        <v>Graphique 1 - Répartition des places selon les types de structure d'accueil au 31 décembre 2012 - France métropolitaine</v>
      </c>
    </row>
    <row r="16" spans="1:3" ht="11.25">
      <c r="A16" s="592"/>
      <c r="B16" s="404"/>
      <c r="C16" s="840" t="str">
        <f>graph2!A1</f>
        <v>Graphique 2 - Évolution du nombre de places d'accueil collectif et familial entre 1993 et 2012 - France Métropolitaine</v>
      </c>
    </row>
    <row r="17" spans="1:3" ht="11.25">
      <c r="A17" s="592"/>
      <c r="B17" s="404"/>
      <c r="C17" s="840" t="str">
        <f>tab5!A1</f>
        <v>Tableau 5  - Nombre d'établissements d'accueil collectif et services d'accueil familial de 2008 à 2012 - France métropolitaine</v>
      </c>
    </row>
    <row r="18" spans="1:3" ht="11.25">
      <c r="A18" s="592"/>
      <c r="B18" s="404"/>
      <c r="C18" s="840" t="str">
        <f>graph3!A1</f>
        <v>Graphique 3 - Répartion des établissements selon les types de structures d'accueil au 31 décembre 2012 - France métropolitaine</v>
      </c>
    </row>
    <row r="19" spans="1:3" ht="11.25">
      <c r="A19" s="592"/>
      <c r="B19" s="404"/>
      <c r="C19" s="840" t="str">
        <f>graph4!A1</f>
        <v>Graphique 4 - Evolution du nombre de places en accueil collectif entre 2008 et 2012 selon le taux d'équipement du département - France métropolitaine</v>
      </c>
    </row>
    <row r="20" spans="1:2" ht="12.75">
      <c r="A20" s="576"/>
      <c r="B20" t="s">
        <v>372</v>
      </c>
    </row>
    <row r="21" spans="1:3" ht="11.25">
      <c r="A21" s="593"/>
      <c r="B21" s="404"/>
      <c r="C21" s="840" t="str">
        <f>carte1!A1</f>
        <v>Carte 1 - Accueil collectif et familial : répartition géographique du nombre de place pour 100 enfants de mins de 3 ans en 2012 -  France métropolitaine</v>
      </c>
    </row>
    <row r="22" spans="1:3" ht="11.25">
      <c r="A22" s="593"/>
      <c r="B22" s="404"/>
      <c r="C22" s="840" t="str">
        <f>carte2!A1</f>
        <v>Carte  2 - Accueil collectif : répartition géographique du nombre de places pour 100 enfants de moins de 3 ans en 2012 - France métropolitaine</v>
      </c>
    </row>
    <row r="23" spans="1:3" ht="11.25">
      <c r="A23" s="593"/>
      <c r="B23" s="404"/>
      <c r="C23" s="840" t="str">
        <f>carte3!A1</f>
        <v>Carte 3 - Accueil familial : répartition géographique du nombre de places pour 100 enfants de moins de 3 ans en 2012 - France métropolitaine</v>
      </c>
    </row>
    <row r="24" spans="1:3" ht="11.25">
      <c r="A24" s="593"/>
      <c r="B24" s="404"/>
      <c r="C24" s="840" t="str">
        <f>carte4!A1</f>
        <v>Carte 4 - Assistant(e)s maternel(le)s emoloyé(e)s directement par les particuliers : répartition goégraphique du nombre de places pour 100 enfants de moins de 3 ans - France métropolitaine</v>
      </c>
    </row>
    <row r="25" spans="1:3" ht="11.25">
      <c r="A25" s="593"/>
      <c r="B25" s="404"/>
      <c r="C25" s="840" t="str">
        <f>carte5!A1</f>
        <v>Carte 5 - Nombre de maisons d'assistant(e)s maternel(le)s (MAM) - France métropolitaine</v>
      </c>
    </row>
    <row r="26" spans="1:3" ht="11.25">
      <c r="A26" s="593"/>
      <c r="B26" s="404"/>
      <c r="C26" s="840" t="str">
        <f>carte6!A1</f>
        <v>Carte 6 - Scolarisation des enfants de 2 ans : répartition géographique du nombre de place pour 100 enfants de 2 ans - France métropolitaine</v>
      </c>
    </row>
    <row r="27" spans="1:3" ht="11.25">
      <c r="A27" s="593"/>
      <c r="B27" s="404"/>
      <c r="C27" s="840" t="str">
        <f>carte7!A1</f>
        <v>Carte 7 - Tous types d'accueil* : répartition géographique du nombre total de places pour 100 enfants de moins de 3 ans en 2012 - Frane métropolitaine</v>
      </c>
    </row>
    <row r="28" spans="1:2" ht="12.75">
      <c r="A28" s="576"/>
      <c r="B28" t="s">
        <v>373</v>
      </c>
    </row>
    <row r="29" spans="1:3" ht="11.25">
      <c r="A29" s="594"/>
      <c r="B29" s="403"/>
      <c r="C29" s="840" t="str">
        <f>tab6!A1</f>
        <v>Tableau 6  - Nombre d'établissements d'accueil collectif et services d'accueil familial de 2008 à 2012 - DOM</v>
      </c>
    </row>
    <row r="30" spans="1:3" ht="11.25">
      <c r="A30" s="594"/>
      <c r="B30" s="403"/>
      <c r="C30" s="840" t="str">
        <f>graph5!A1</f>
        <v>Graphique 5 - Répartition des établissements selon les types de structure d'accueil au 31 décembre 2012 - DOM</v>
      </c>
    </row>
    <row r="31" spans="1:3" ht="11.25">
      <c r="A31" s="594"/>
      <c r="B31" s="403"/>
      <c r="C31" s="840" t="str">
        <f>tab7!M1</f>
        <v>Tableau 7 - Nombre de places d’accueil collectif et familial de 2008 à 2012 - DOM</v>
      </c>
    </row>
    <row r="32" spans="1:3" ht="11.25">
      <c r="A32" s="594"/>
      <c r="B32" s="403"/>
      <c r="C32" s="840" t="str">
        <f>graph6!A1</f>
        <v>Graphique 6 - Répartition des places selon les types de structure d'accueil au 31 décembre 2012 - DOM</v>
      </c>
    </row>
    <row r="33" ht="11.25">
      <c r="B33" s="403"/>
    </row>
    <row r="34" ht="11.25">
      <c r="B34" s="534" t="s">
        <v>377</v>
      </c>
    </row>
    <row r="35" spans="1:2" ht="11.25">
      <c r="A35" s="595"/>
      <c r="B35" s="840" t="str">
        <f>'T complémentaire  série longue '!A1</f>
        <v>Tableau complémentaire -  Série longue 1993 à 2012 : Répartition des principiaux modes de garde collectif et familial (Places et établissements) Champ : France métropolitaine et DOM</v>
      </c>
    </row>
    <row r="36" spans="1:2" ht="11.25">
      <c r="A36" s="595"/>
      <c r="B36" s="840" t="str">
        <f>' GRAPH carré Places totales'!A1</f>
        <v>Graphique complémentaire - Répartition des principaux modes de garde (France métropolitaine)- 2011 et 2012</v>
      </c>
    </row>
    <row r="37" ht="11.25">
      <c r="B37" s="533"/>
    </row>
    <row r="38" ht="11.25">
      <c r="B38" s="534" t="s">
        <v>378</v>
      </c>
    </row>
    <row r="39" ht="12.75">
      <c r="B39" t="s">
        <v>380</v>
      </c>
    </row>
    <row r="40" spans="1:3" ht="11.25">
      <c r="A40" s="800"/>
      <c r="B40" s="403"/>
      <c r="C40" s="840" t="str">
        <f>'T1 Total 2012'!A1</f>
        <v>Tableau 1 - Nombre total d’établissements d’accueil collectif au 31 décembre 2012</v>
      </c>
    </row>
    <row r="41" spans="1:3" ht="11.25">
      <c r="A41" s="800"/>
      <c r="B41" s="403"/>
      <c r="C41" s="840" t="str">
        <f>'T2 crèches 2012'!A1</f>
        <v>Tableau 2 - Nombre de crèches collectives au 31 décembre 2012</v>
      </c>
    </row>
    <row r="42" spans="1:3" ht="11.25">
      <c r="A42" s="800"/>
      <c r="B42" s="403"/>
      <c r="C42" s="840" t="str">
        <f>'T3 haltes-garderies 2012'!A1</f>
        <v>Tableau 3 - Nombre de haltes-garderies au 31 décembre 2012</v>
      </c>
    </row>
    <row r="43" spans="1:3" ht="11.25">
      <c r="A43" s="800"/>
      <c r="B43" s="403"/>
      <c r="C43" s="840" t="str">
        <f>'T4 multi-accueil 2012'!A1</f>
        <v>Tableau 4 - Nombre d’établissements multi-accueil au 31 décembre 2012</v>
      </c>
    </row>
    <row r="44" spans="1:3" ht="11.25">
      <c r="A44" s="800"/>
      <c r="B44" s="403"/>
      <c r="C44" s="840" t="str">
        <f>'T5 accueil familial 2012'!A1</f>
        <v>Tableau 5 - Nombre de services d'accueil familial au 31 décembre 2012</v>
      </c>
    </row>
    <row r="45" ht="12" customHeight="1">
      <c r="B45" t="s">
        <v>381</v>
      </c>
    </row>
    <row r="46" spans="1:3" ht="12" customHeight="1">
      <c r="A46" s="799"/>
      <c r="B46" s="403"/>
      <c r="C46" s="840" t="str">
        <f>'T6 Total 2012'!A1</f>
        <v>Tableau 6 - Nombre total de places d’accueil collectif au 31 décembre 2012</v>
      </c>
    </row>
    <row r="47" spans="1:3" ht="12" customHeight="1">
      <c r="A47" s="799"/>
      <c r="B47" s="403"/>
      <c r="C47" s="840" t="str">
        <f>'T7 places-enfants (0-2 ans) 12'!A1</f>
        <v>Tableau 7 - Nombre de places par mode d'accueil 
pour 100 enfants de moins de 3 ans au 31 décembre 2012</v>
      </c>
    </row>
    <row r="48" spans="1:3" ht="12" customHeight="1">
      <c r="A48" s="799"/>
      <c r="B48" s="403"/>
      <c r="C48" s="840" t="str">
        <f>'T8 crèches 2012'!A1</f>
        <v>Tableau 8 - Nombre de places en crèches collectives au 31 décembre 2012</v>
      </c>
    </row>
    <row r="49" spans="1:3" ht="12" customHeight="1">
      <c r="A49" s="799"/>
      <c r="B49" s="403"/>
      <c r="C49" s="840" t="str">
        <f>'T9 jehg 2012'!A1</f>
        <v>Tableau 9 - Nombre de places en halte-garderies et jardins d’enfants au 31 décembre 2012</v>
      </c>
    </row>
    <row r="50" spans="1:3" ht="12" customHeight="1">
      <c r="A50" s="799"/>
      <c r="B50" s="403"/>
      <c r="C50" s="840" t="str">
        <f>'T10 multi 2012'!A1</f>
        <v>Tableau 10 - Nombre de places d’accueil collectif en structures multi-accueil au 31 décembre 2012</v>
      </c>
    </row>
    <row r="51" spans="1:3" ht="12" customHeight="1">
      <c r="A51" s="799"/>
      <c r="B51" s="403"/>
      <c r="C51" s="840" t="str">
        <f>'T11 accueil familial 2012'!A1</f>
        <v>Tableau 11 - Nombre de places d’accueil familial et enfants inscrits au 31 décembre 2012</v>
      </c>
    </row>
    <row r="52" spans="1:3" ht="12" customHeight="1">
      <c r="A52" s="799"/>
      <c r="B52" s="403"/>
      <c r="C52" s="840" t="str">
        <f>'T12 places fam par assmat 2012'!A1</f>
        <v>Tableau 12 - Nombre de places par assistante maternelle des services d'accueil familial au 31 décembre 2012</v>
      </c>
    </row>
    <row r="53" spans="1:3" ht="12" customHeight="1">
      <c r="A53" s="799"/>
      <c r="B53" s="403"/>
      <c r="C53" s="840" t="str">
        <f>'T13 agréments assmat 2012'!A1</f>
        <v>Tableau 13 - Nombre d’agréments en cours pour assistantes maternelles au  31 décembre 2012</v>
      </c>
    </row>
    <row r="54" ht="12.75">
      <c r="B54" t="s">
        <v>379</v>
      </c>
    </row>
    <row r="55" spans="1:3" ht="11.25">
      <c r="A55" s="798"/>
      <c r="C55" s="840" t="str">
        <f>'tab14 2008-2012 total collec '!A1</f>
        <v>Tableau 14 - Nombre total de places d’accueil collectif  de 2008 à 2012*</v>
      </c>
    </row>
    <row r="56" spans="1:3" ht="11.25">
      <c r="A56" s="798"/>
      <c r="C56" s="840" t="str">
        <f>'tab15 2008-2012 crèches '!A1</f>
        <v>Tableau 15 - Nombre de places en crèches collectives de 2008 à 2012* (mono-accueil)</v>
      </c>
    </row>
    <row r="57" spans="1:3" ht="11.25">
      <c r="A57" s="798"/>
      <c r="C57" s="840" t="str">
        <f>'tab16 2008-2012 hg '!A1</f>
        <v>Tableau 16 - Nombre de places en halte-garderies de 2008 à 2012</v>
      </c>
    </row>
    <row r="58" spans="1:3" ht="11.25">
      <c r="A58" s="798"/>
      <c r="C58" s="840" t="str">
        <f>'tab17 2008-2012 je '!A1</f>
        <v>Tableau 17 - Nombre de places en jardins d’enfants de 2008 à 2012</v>
      </c>
    </row>
    <row r="59" spans="1:3" ht="11.25">
      <c r="A59" s="798"/>
      <c r="C59" s="840" t="str">
        <f>'tab18 2008-2012 multi '!A1</f>
        <v>Tableau 18 - Nombre de places d'accueil collectif en structures multi-accueil de 2008 à 2012*</v>
      </c>
    </row>
    <row r="60" spans="1:3" ht="11.25">
      <c r="A60" s="798"/>
      <c r="C60" s="840" t="str">
        <f>'tab19 2008-2012 familial '!A1</f>
        <v>Tableau 19 - Nombre de places d'accueil familial de 2007 à 2011</v>
      </c>
    </row>
  </sheetData>
  <sheetProtection/>
  <hyperlinks>
    <hyperlink ref="B7" location="'tab1'!A1" display="Présentation"/>
    <hyperlink ref="B54" location="'tab14 2007-2011 total collec '!A1" display="Nombre de places d'accueil collectif et familial par département de 2007 à 2011"/>
    <hyperlink ref="B35" location="'T complémentaire  série longue '!A1" display="'T complémentaire  série longue '!A1"/>
    <hyperlink ref="B36" location="' GRAPH carré Places totales'!A1" display="' GRAPH carré Places totales'!A1"/>
    <hyperlink ref="C11" location="tab1!A1" display="tab1!A1"/>
    <hyperlink ref="C12" location="tab2!A1" display="tab2!A1"/>
    <hyperlink ref="C13" location="tab3!A1" display="tab3!A1"/>
    <hyperlink ref="C14" location="tab4!A1" display="tab4!A1"/>
    <hyperlink ref="C15" location="graph1!A1" display="graph1!A1"/>
    <hyperlink ref="C16" location="graph2!A1" display="graph2!A1"/>
    <hyperlink ref="C17" location="tab5!A1" display="tab5!A1"/>
    <hyperlink ref="C18" location="graph3!A1" display="graph3!A1"/>
    <hyperlink ref="C19" location="graph4!A1" display="graph4!A1"/>
    <hyperlink ref="C21" location="carte1!A1" display="carte1!A1"/>
    <hyperlink ref="C22" location="carte2!A1" display="carte2!A1"/>
    <hyperlink ref="C23" location="carte3!A1" display="carte3!A1"/>
    <hyperlink ref="C24" location="carte4!A1" display="carte4!A1"/>
    <hyperlink ref="C25" location="carte5!A1" display="carte5!A1"/>
    <hyperlink ref="C26" location="carte6!A1" display="carte6!A1"/>
    <hyperlink ref="C27" location="carte7!A1" display="carte7!A1"/>
    <hyperlink ref="C29" location="tab6!A1" display="tab6!A1"/>
    <hyperlink ref="C30" location="graph5!A1" display="graph5!A1"/>
    <hyperlink ref="C31" location="tab7!A1" display="tab7!A1"/>
    <hyperlink ref="C32" location="graph6!A1" display="graph6!A1"/>
    <hyperlink ref="C40" location="'T1 Total 2012'!A1" display="'T1 Total 2012'!A1"/>
    <hyperlink ref="C41" location="'T2 crèches 2012'!A1" display="'T2 crèches 2012'!A1"/>
    <hyperlink ref="C42" location="'T3 haltes-garderies 2012'!A1" display="'T3 haltes-garderies 2012'!A1"/>
    <hyperlink ref="C43" location="'T4 multi-accueil 2012'!A1" display="'T4 multi-accueil 2012'!A1"/>
    <hyperlink ref="C44" location="'T5 accueil familial 2012'!A1" display="'T5 accueil familial 2012'!A1"/>
    <hyperlink ref="C46" location="'T6 Total 2012'!A1" display="'T6 Total 2012'!A1"/>
    <hyperlink ref="C47" location="'T7 places-enfants (0-2 ans) 12'!A1" display="'T7 places-enfants (0-2 ans) 12'!A1"/>
    <hyperlink ref="C48" location="'T8 crèches 2012'!A1" display="'T8 crèches 2012'!A1"/>
    <hyperlink ref="C49" location="'T9 jehg 2012'!A1" display="'T9 jehg 2012'!A1"/>
    <hyperlink ref="C50" location="'T10 multi 2012'!A1" display="'T10 multi 2012'!A1"/>
    <hyperlink ref="C51" location="'T11 accueil familial 2012'!A1" display="'T11 accueil familial 2012'!A1"/>
    <hyperlink ref="C52" location="'T12 places fam par assmat 2012'!A1" display="'T12 places fam par assmat 2012'!A1"/>
    <hyperlink ref="C53" location="'T13 agréments assmat 2012'!A1" display="'T13 agréments assmat 2012'!A1"/>
    <hyperlink ref="C55" location="'tab14 2008-2012 total collec '!A1" display="'tab14 2008-2012 total collec '!A1"/>
    <hyperlink ref="C56" location="'tab15 2008-2012 crèches '!A1" display="'tab15 2008-2012 crèches '!A1"/>
    <hyperlink ref="C57" location="'tab16 2008-2012 hg '!A1" display="'tab16 2008-2012 hg '!A1"/>
    <hyperlink ref="C58" location="'tab17 2008-2012 je '!A1" display="'tab17 2008-2012 je '!A1"/>
    <hyperlink ref="C59" location="'tab18 2008-2012 multi '!A1" display="'tab18 2008-2012 multi '!A1"/>
    <hyperlink ref="C60" location="'tab19 2008-2012 familial '!A1" display="'tab19 2008-2012 familial '!A1"/>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6" tint="-0.24997000396251678"/>
  </sheetPr>
  <dimension ref="A1:J102"/>
  <sheetViews>
    <sheetView zoomScalePageLayoutView="0" workbookViewId="0" topLeftCell="A1">
      <selection activeCell="D107" sqref="D107"/>
    </sheetView>
  </sheetViews>
  <sheetFormatPr defaultColWidth="11.421875" defaultRowHeight="12.75"/>
  <cols>
    <col min="1" max="1" width="26.421875" style="566" customWidth="1"/>
    <col min="2" max="16384" width="11.421875" style="566" customWidth="1"/>
  </cols>
  <sheetData>
    <row r="1" spans="1:10" ht="12.75">
      <c r="A1" s="884" t="s">
        <v>404</v>
      </c>
      <c r="B1" s="884"/>
      <c r="C1" s="884"/>
      <c r="D1" s="884"/>
      <c r="E1" s="884"/>
      <c r="F1" s="884"/>
      <c r="G1" s="884"/>
      <c r="H1" s="884"/>
      <c r="I1" s="884"/>
      <c r="J1" s="884"/>
    </row>
    <row r="2" spans="1:5" ht="16.5">
      <c r="A2" s="567"/>
      <c r="B2" s="572"/>
      <c r="C2" s="572"/>
      <c r="D2" s="572"/>
      <c r="E2" s="573"/>
    </row>
    <row r="3" spans="1:5" ht="45">
      <c r="A3" s="577" t="s">
        <v>405</v>
      </c>
      <c r="B3" s="584" t="s">
        <v>407</v>
      </c>
      <c r="C3" s="585" t="s">
        <v>410</v>
      </c>
      <c r="D3" s="586" t="s">
        <v>406</v>
      </c>
      <c r="E3" s="575"/>
    </row>
    <row r="4" spans="1:5" ht="12.75">
      <c r="A4" s="568" t="s">
        <v>367</v>
      </c>
      <c r="B4" s="580">
        <v>0.3390080955391894</v>
      </c>
      <c r="C4" s="581">
        <v>7.834503204429525</v>
      </c>
      <c r="D4" s="583">
        <v>-0.43403654685507304</v>
      </c>
      <c r="E4" s="576"/>
    </row>
    <row r="5" spans="1:5" ht="12.75">
      <c r="A5" s="569" t="s">
        <v>366</v>
      </c>
      <c r="B5" s="574">
        <v>0.1762088603488441</v>
      </c>
      <c r="C5" s="578">
        <v>3.039335450769607</v>
      </c>
      <c r="D5" s="574"/>
      <c r="E5" s="576"/>
    </row>
    <row r="6" spans="1:5" ht="12.75">
      <c r="A6" s="569" t="s">
        <v>365</v>
      </c>
      <c r="B6" s="574">
        <v>0.3156479905334171</v>
      </c>
      <c r="C6" s="578">
        <v>6.138555977784273</v>
      </c>
      <c r="D6" s="574"/>
      <c r="E6" s="576"/>
    </row>
    <row r="7" spans="1:5" ht="12.75">
      <c r="A7" s="569" t="s">
        <v>364</v>
      </c>
      <c r="B7" s="574">
        <v>0.023713149463040928</v>
      </c>
      <c r="C7" s="578">
        <v>20.816491511721907</v>
      </c>
      <c r="D7" s="574"/>
      <c r="E7" s="576"/>
    </row>
    <row r="8" spans="1:5" ht="12.75">
      <c r="A8" s="569" t="s">
        <v>363</v>
      </c>
      <c r="B8" s="574">
        <v>0.16481247465873783</v>
      </c>
      <c r="C8" s="578">
        <v>16.670635865682303</v>
      </c>
      <c r="D8" s="574"/>
      <c r="E8" s="576"/>
    </row>
    <row r="9" spans="1:5" ht="12.75">
      <c r="A9" s="569" t="s">
        <v>362</v>
      </c>
      <c r="B9" s="574">
        <v>0.18202291883864286</v>
      </c>
      <c r="C9" s="578">
        <v>16.761184625078766</v>
      </c>
      <c r="D9" s="574"/>
      <c r="E9" s="576"/>
    </row>
    <row r="10" spans="1:5" ht="12.75">
      <c r="A10" s="569" t="s">
        <v>361</v>
      </c>
      <c r="B10" s="574">
        <v>0.2573564502092902</v>
      </c>
      <c r="C10" s="578">
        <v>9.722482655165948</v>
      </c>
      <c r="D10" s="574"/>
      <c r="E10" s="576"/>
    </row>
    <row r="11" spans="1:5" ht="12.75">
      <c r="A11" s="569" t="s">
        <v>360</v>
      </c>
      <c r="B11" s="574">
        <v>0.3604849642809478</v>
      </c>
      <c r="C11" s="578">
        <v>5.120817843866171</v>
      </c>
      <c r="D11" s="574"/>
      <c r="E11" s="576"/>
    </row>
    <row r="12" spans="1:5" ht="12.75">
      <c r="A12" s="569" t="s">
        <v>359</v>
      </c>
      <c r="B12" s="574">
        <v>0.29466798010866846</v>
      </c>
      <c r="C12" s="578">
        <v>11.135545781687325</v>
      </c>
      <c r="D12" s="574"/>
      <c r="E12" s="576"/>
    </row>
    <row r="13" spans="1:5" ht="12.75">
      <c r="A13" s="569" t="s">
        <v>358</v>
      </c>
      <c r="B13" s="574">
        <v>0.15486296155002832</v>
      </c>
      <c r="C13" s="578">
        <v>7.591201716738197</v>
      </c>
      <c r="D13" s="574"/>
      <c r="E13" s="576"/>
    </row>
    <row r="14" spans="1:5" ht="12.75">
      <c r="A14" s="569" t="s">
        <v>357</v>
      </c>
      <c r="B14" s="574">
        <v>0.21125193157387745</v>
      </c>
      <c r="C14" s="578">
        <v>9.002390015048242</v>
      </c>
      <c r="D14" s="574"/>
      <c r="E14" s="576"/>
    </row>
    <row r="15" spans="1:5" ht="12.75">
      <c r="A15" s="569" t="s">
        <v>356</v>
      </c>
      <c r="B15" s="574">
        <v>0.12954457721770907</v>
      </c>
      <c r="C15" s="578">
        <v>12.529137529137529</v>
      </c>
      <c r="D15" s="574"/>
      <c r="E15" s="576"/>
    </row>
    <row r="16" spans="1:5" ht="12.75">
      <c r="A16" s="569" t="s">
        <v>355</v>
      </c>
      <c r="B16" s="574">
        <v>0.1373061657404524</v>
      </c>
      <c r="C16" s="578">
        <v>17.406742077637745</v>
      </c>
      <c r="D16" s="574"/>
      <c r="E16" s="576"/>
    </row>
    <row r="17" spans="1:5" ht="12.75">
      <c r="A17" s="569" t="s">
        <v>354</v>
      </c>
      <c r="B17" s="574">
        <v>0.25669182609817986</v>
      </c>
      <c r="C17" s="578">
        <v>6.9815439571343525</v>
      </c>
      <c r="D17" s="574"/>
      <c r="E17" s="576"/>
    </row>
    <row r="18" spans="1:5" ht="12.75">
      <c r="A18" s="569" t="s">
        <v>353</v>
      </c>
      <c r="B18" s="574">
        <v>0.23630761040928716</v>
      </c>
      <c r="C18" s="578">
        <v>6.265060240963856</v>
      </c>
      <c r="D18" s="574"/>
      <c r="E18" s="576"/>
    </row>
    <row r="19" spans="1:5" ht="12.75">
      <c r="A19" s="569" t="s">
        <v>352</v>
      </c>
      <c r="B19" s="574">
        <v>0.17656987226207366</v>
      </c>
      <c r="C19" s="578">
        <v>9.283373195145717</v>
      </c>
      <c r="D19" s="574"/>
      <c r="E19" s="576"/>
    </row>
    <row r="20" spans="1:5" ht="12.75">
      <c r="A20" s="569" t="s">
        <v>351</v>
      </c>
      <c r="B20" s="574">
        <v>0.1508466148715708</v>
      </c>
      <c r="C20" s="578">
        <v>8.24368884804584</v>
      </c>
      <c r="D20" s="574"/>
      <c r="E20" s="576"/>
    </row>
    <row r="21" spans="1:5" ht="12.75">
      <c r="A21" s="569" t="s">
        <v>350</v>
      </c>
      <c r="B21" s="574">
        <v>-0.0690894263897206</v>
      </c>
      <c r="C21" s="578">
        <v>8.746776689014958</v>
      </c>
      <c r="D21" s="574"/>
      <c r="E21" s="576"/>
    </row>
    <row r="22" spans="1:5" ht="12.75">
      <c r="A22" s="569" t="s">
        <v>349</v>
      </c>
      <c r="B22" s="574">
        <v>0.21321106610751928</v>
      </c>
      <c r="C22" s="578">
        <v>9.297550960551401</v>
      </c>
      <c r="D22" s="574"/>
      <c r="E22" s="576"/>
    </row>
    <row r="23" spans="1:5" ht="12.75">
      <c r="A23" s="569" t="s">
        <v>348</v>
      </c>
      <c r="B23" s="574">
        <v>-0.03587604621024876</v>
      </c>
      <c r="C23" s="578">
        <v>19.93785603314345</v>
      </c>
      <c r="D23" s="574"/>
      <c r="E23" s="576"/>
    </row>
    <row r="24" spans="1:5" ht="12.75">
      <c r="A24" s="569" t="s">
        <v>347</v>
      </c>
      <c r="B24" s="574">
        <v>0.06704743824293402</v>
      </c>
      <c r="C24" s="578">
        <v>12.598081952920662</v>
      </c>
      <c r="D24" s="574"/>
      <c r="E24" s="576"/>
    </row>
    <row r="25" spans="1:5" ht="12.75">
      <c r="A25" s="569" t="s">
        <v>346</v>
      </c>
      <c r="B25" s="574">
        <v>0.39753537225661906</v>
      </c>
      <c r="C25" s="578">
        <v>9.717232587785375</v>
      </c>
      <c r="D25" s="574"/>
      <c r="E25" s="576"/>
    </row>
    <row r="26" spans="1:5" ht="12.75">
      <c r="A26" s="569" t="s">
        <v>345</v>
      </c>
      <c r="B26" s="574">
        <v>0.18925038534688587</v>
      </c>
      <c r="C26" s="578">
        <v>4.584296772896351</v>
      </c>
      <c r="D26" s="574"/>
      <c r="E26" s="576"/>
    </row>
    <row r="27" spans="1:5" ht="12.75">
      <c r="A27" s="569" t="s">
        <v>344</v>
      </c>
      <c r="B27" s="574">
        <v>-0.11524513934400649</v>
      </c>
      <c r="C27" s="578">
        <v>8.88529886914378</v>
      </c>
      <c r="D27" s="574"/>
      <c r="E27" s="576"/>
    </row>
    <row r="28" spans="1:5" ht="12.75">
      <c r="A28" s="569" t="s">
        <v>343</v>
      </c>
      <c r="B28" s="574">
        <v>0.28829114581691107</v>
      </c>
      <c r="C28" s="578">
        <v>8.823273990447243</v>
      </c>
      <c r="D28" s="574"/>
      <c r="E28" s="576"/>
    </row>
    <row r="29" spans="1:5" ht="12.75">
      <c r="A29" s="569" t="s">
        <v>342</v>
      </c>
      <c r="B29" s="574">
        <v>0.2870685399417261</v>
      </c>
      <c r="C29" s="578">
        <v>7.848113621943482</v>
      </c>
      <c r="D29" s="574"/>
      <c r="E29" s="576"/>
    </row>
    <row r="30" spans="1:5" ht="12.75">
      <c r="A30" s="569" t="s">
        <v>341</v>
      </c>
      <c r="B30" s="574">
        <v>0.20638329652508824</v>
      </c>
      <c r="C30" s="578">
        <v>10.561722166162125</v>
      </c>
      <c r="D30" s="574"/>
      <c r="E30" s="576"/>
    </row>
    <row r="31" spans="1:5" ht="12.75">
      <c r="A31" s="569" t="s">
        <v>340</v>
      </c>
      <c r="B31" s="574">
        <v>0.11474162009504663</v>
      </c>
      <c r="C31" s="578">
        <v>6.292471979525197</v>
      </c>
      <c r="D31" s="574"/>
      <c r="E31" s="576"/>
    </row>
    <row r="32" spans="1:5" ht="12.75">
      <c r="A32" s="569" t="s">
        <v>339</v>
      </c>
      <c r="B32" s="574">
        <v>0.2435187492358788</v>
      </c>
      <c r="C32" s="578">
        <v>6.811052123552123</v>
      </c>
      <c r="D32" s="574"/>
      <c r="E32" s="576"/>
    </row>
    <row r="33" spans="1:5" ht="12.75">
      <c r="A33" s="569" t="s">
        <v>338</v>
      </c>
      <c r="B33" s="574">
        <v>0.1450063975742759</v>
      </c>
      <c r="C33" s="578">
        <v>8.2738193187428</v>
      </c>
      <c r="D33" s="574"/>
      <c r="E33" s="576"/>
    </row>
    <row r="34" spans="1:5" ht="12.75">
      <c r="A34" s="569" t="s">
        <v>337</v>
      </c>
      <c r="B34" s="574">
        <v>0.2052080711717501</v>
      </c>
      <c r="C34" s="578">
        <v>13.365670729221865</v>
      </c>
      <c r="D34" s="574"/>
      <c r="E34" s="576"/>
    </row>
    <row r="35" spans="1:5" ht="12.75">
      <c r="A35" s="569" t="s">
        <v>336</v>
      </c>
      <c r="B35" s="574">
        <v>0.11286104876830705</v>
      </c>
      <c r="C35" s="578">
        <v>17.95062228523845</v>
      </c>
      <c r="D35" s="574"/>
      <c r="E35" s="576"/>
    </row>
    <row r="36" spans="1:5" ht="12.75">
      <c r="A36" s="569" t="s">
        <v>335</v>
      </c>
      <c r="B36" s="574">
        <v>0.22089524733268662</v>
      </c>
      <c r="C36" s="578">
        <v>7.658433850277619</v>
      </c>
      <c r="D36" s="574"/>
      <c r="E36" s="576"/>
    </row>
    <row r="37" spans="1:5" ht="12.75">
      <c r="A37" s="569" t="s">
        <v>334</v>
      </c>
      <c r="B37" s="574">
        <v>0.13467771744354318</v>
      </c>
      <c r="C37" s="578">
        <v>12.413100096384554</v>
      </c>
      <c r="D37" s="574"/>
      <c r="E37" s="576"/>
    </row>
    <row r="38" spans="1:5" ht="12.75">
      <c r="A38" s="569" t="s">
        <v>333</v>
      </c>
      <c r="B38" s="574">
        <v>0.16772593821590642</v>
      </c>
      <c r="C38" s="578">
        <v>13.41848609110052</v>
      </c>
      <c r="D38" s="574"/>
      <c r="E38" s="576"/>
    </row>
    <row r="39" spans="1:5" ht="12.75">
      <c r="A39" s="569" t="s">
        <v>332</v>
      </c>
      <c r="B39" s="574">
        <v>0.21600526395726116</v>
      </c>
      <c r="C39" s="578">
        <v>8.411999160897839</v>
      </c>
      <c r="D39" s="574"/>
      <c r="E39" s="576"/>
    </row>
    <row r="40" spans="1:5" ht="12.75">
      <c r="A40" s="569" t="s">
        <v>331</v>
      </c>
      <c r="B40" s="574">
        <v>0.2514464141061441</v>
      </c>
      <c r="C40" s="578">
        <v>6.314729574223245</v>
      </c>
      <c r="D40" s="574"/>
      <c r="E40" s="576"/>
    </row>
    <row r="41" spans="1:5" ht="12.75">
      <c r="A41" s="569" t="s">
        <v>330</v>
      </c>
      <c r="B41" s="574">
        <v>0.09919377349594827</v>
      </c>
      <c r="C41" s="578">
        <v>10.743925607439255</v>
      </c>
      <c r="D41" s="574"/>
      <c r="E41" s="576"/>
    </row>
    <row r="42" spans="1:5" ht="12.75">
      <c r="A42" s="569" t="s">
        <v>329</v>
      </c>
      <c r="B42" s="574">
        <v>-0.1258769482818256</v>
      </c>
      <c r="C42" s="578">
        <v>16.38495442680474</v>
      </c>
      <c r="D42" s="574"/>
      <c r="E42" s="576"/>
    </row>
    <row r="43" spans="1:5" ht="12.75">
      <c r="A43" s="569" t="s">
        <v>328</v>
      </c>
      <c r="B43" s="574">
        <v>0.2556882459986862</v>
      </c>
      <c r="C43" s="578">
        <v>6.588859416445623</v>
      </c>
      <c r="D43" s="574"/>
      <c r="E43" s="576"/>
    </row>
    <row r="44" spans="1:5" ht="12.75">
      <c r="A44" s="569" t="s">
        <v>327</v>
      </c>
      <c r="B44" s="574">
        <v>0.17298079720467352</v>
      </c>
      <c r="C44" s="578">
        <v>7.295462073534282</v>
      </c>
      <c r="D44" s="574"/>
      <c r="E44" s="576"/>
    </row>
    <row r="45" spans="1:5" ht="12.75">
      <c r="A45" s="569" t="s">
        <v>326</v>
      </c>
      <c r="B45" s="574">
        <v>0.2373954282252242</v>
      </c>
      <c r="C45" s="578">
        <v>8.136506511001347</v>
      </c>
      <c r="D45" s="574"/>
      <c r="E45" s="576"/>
    </row>
    <row r="46" spans="1:5" ht="12.75">
      <c r="A46" s="569" t="s">
        <v>325</v>
      </c>
      <c r="B46" s="574">
        <v>0.2815901000485179</v>
      </c>
      <c r="C46" s="578">
        <v>9.599854492542743</v>
      </c>
      <c r="D46" s="574"/>
      <c r="E46" s="576"/>
    </row>
    <row r="47" spans="1:5" ht="12.75">
      <c r="A47" s="569" t="s">
        <v>324</v>
      </c>
      <c r="B47" s="574">
        <v>0.39629418339087263</v>
      </c>
      <c r="C47" s="578">
        <v>10.047586675730795</v>
      </c>
      <c r="D47" s="574"/>
      <c r="E47" s="576"/>
    </row>
    <row r="48" spans="1:5" ht="12.75">
      <c r="A48" s="569" t="s">
        <v>323</v>
      </c>
      <c r="B48" s="574">
        <v>0.18410218740807371</v>
      </c>
      <c r="C48" s="578">
        <v>11.117404320737924</v>
      </c>
      <c r="D48" s="574"/>
      <c r="E48" s="576"/>
    </row>
    <row r="49" spans="1:5" ht="12.75">
      <c r="A49" s="569" t="s">
        <v>322</v>
      </c>
      <c r="B49" s="574">
        <v>0.11133879229142818</v>
      </c>
      <c r="C49" s="578">
        <v>8.718929254302104</v>
      </c>
      <c r="D49" s="574"/>
      <c r="E49" s="576"/>
    </row>
    <row r="50" spans="1:5" ht="12.75">
      <c r="A50" s="569" t="s">
        <v>321</v>
      </c>
      <c r="B50" s="574">
        <v>0.2155436281931542</v>
      </c>
      <c r="C50" s="578">
        <v>10.822326374094589</v>
      </c>
      <c r="D50" s="574"/>
      <c r="E50" s="576"/>
    </row>
    <row r="51" spans="1:5" ht="12.75">
      <c r="A51" s="569" t="s">
        <v>320</v>
      </c>
      <c r="B51" s="574">
        <v>0.16864604096271996</v>
      </c>
      <c r="C51" s="578">
        <v>12.019656019656018</v>
      </c>
      <c r="D51" s="574"/>
      <c r="E51" s="576"/>
    </row>
    <row r="52" spans="1:5" ht="12.75">
      <c r="A52" s="569" t="s">
        <v>319</v>
      </c>
      <c r="B52" s="574">
        <v>-0.10430965124007419</v>
      </c>
      <c r="C52" s="578">
        <v>16.2975344755537</v>
      </c>
      <c r="D52" s="574"/>
      <c r="E52" s="576"/>
    </row>
    <row r="53" spans="1:5" ht="12.75">
      <c r="A53" s="569" t="s">
        <v>318</v>
      </c>
      <c r="B53" s="574">
        <v>0.2833418355391695</v>
      </c>
      <c r="C53" s="578">
        <v>8.152784464772909</v>
      </c>
      <c r="D53" s="574"/>
      <c r="E53" s="576"/>
    </row>
    <row r="54" spans="1:5" ht="12.75">
      <c r="A54" s="569" t="s">
        <v>317</v>
      </c>
      <c r="B54" s="574">
        <v>0.17349778256162884</v>
      </c>
      <c r="C54" s="578">
        <v>4.8731520350428905</v>
      </c>
      <c r="D54" s="574"/>
      <c r="E54" s="576"/>
    </row>
    <row r="55" spans="1:5" ht="12.75">
      <c r="A55" s="569" t="s">
        <v>316</v>
      </c>
      <c r="B55" s="574">
        <v>0.21989155575025454</v>
      </c>
      <c r="C55" s="578">
        <v>14.258349705304518</v>
      </c>
      <c r="D55" s="574"/>
      <c r="E55" s="576"/>
    </row>
    <row r="56" spans="1:5" ht="12.75">
      <c r="A56" s="569" t="s">
        <v>315</v>
      </c>
      <c r="B56" s="574">
        <v>0.20968674904202134</v>
      </c>
      <c r="C56" s="578">
        <v>5.82365450678881</v>
      </c>
      <c r="D56" s="574"/>
      <c r="E56" s="576"/>
    </row>
    <row r="57" spans="1:5" ht="12.75">
      <c r="A57" s="569" t="s">
        <v>314</v>
      </c>
      <c r="B57" s="574">
        <v>0.21419444234437357</v>
      </c>
      <c r="C57" s="578">
        <v>5.752974969224456</v>
      </c>
      <c r="D57" s="574"/>
      <c r="E57" s="576"/>
    </row>
    <row r="58" spans="1:5" ht="12.75">
      <c r="A58" s="569" t="s">
        <v>313</v>
      </c>
      <c r="B58" s="574">
        <v>0.16193900749500267</v>
      </c>
      <c r="C58" s="578">
        <v>10.784083802376486</v>
      </c>
      <c r="D58" s="574"/>
      <c r="E58" s="576"/>
    </row>
    <row r="59" spans="1:5" ht="12.75">
      <c r="A59" s="569" t="s">
        <v>312</v>
      </c>
      <c r="B59" s="574">
        <v>0.2085578551402909</v>
      </c>
      <c r="C59" s="578">
        <v>7.056329497274379</v>
      </c>
      <c r="D59" s="574"/>
      <c r="E59" s="576"/>
    </row>
    <row r="60" spans="1:5" ht="12.75">
      <c r="A60" s="569" t="s">
        <v>311</v>
      </c>
      <c r="B60" s="574">
        <v>0.2673530171586542</v>
      </c>
      <c r="C60" s="578">
        <v>6.37572871335906</v>
      </c>
      <c r="D60" s="574"/>
      <c r="E60" s="576"/>
    </row>
    <row r="61" spans="1:5" ht="12.75">
      <c r="A61" s="569" t="s">
        <v>310</v>
      </c>
      <c r="B61" s="574">
        <v>0.38068668348748935</v>
      </c>
      <c r="C61" s="578">
        <v>6.499657768651608</v>
      </c>
      <c r="D61" s="574"/>
      <c r="E61" s="576"/>
    </row>
    <row r="62" spans="1:5" ht="12.75">
      <c r="A62" s="569" t="s">
        <v>309</v>
      </c>
      <c r="B62" s="574">
        <v>0.3274550276941175</v>
      </c>
      <c r="C62" s="578">
        <v>7.554833468724614</v>
      </c>
      <c r="D62" s="574"/>
      <c r="E62" s="576"/>
    </row>
    <row r="63" spans="1:5" ht="12.75">
      <c r="A63" s="569" t="s">
        <v>308</v>
      </c>
      <c r="B63" s="574">
        <v>0.232087656620654</v>
      </c>
      <c r="C63" s="578">
        <v>7.804316332974258</v>
      </c>
      <c r="D63" s="574"/>
      <c r="E63" s="576"/>
    </row>
    <row r="64" spans="1:5" ht="12.75">
      <c r="A64" s="569" t="s">
        <v>307</v>
      </c>
      <c r="B64" s="574">
        <v>0.4817500342825496</v>
      </c>
      <c r="C64" s="578">
        <v>4.639435199193142</v>
      </c>
      <c r="D64" s="574"/>
      <c r="E64" s="576"/>
    </row>
    <row r="65" spans="1:5" ht="12.75">
      <c r="A65" s="569" t="s">
        <v>305</v>
      </c>
      <c r="B65" s="574">
        <v>0.25444531696610184</v>
      </c>
      <c r="C65" s="578">
        <v>4.825769368937852</v>
      </c>
      <c r="D65" s="574"/>
      <c r="E65" s="576"/>
    </row>
    <row r="66" spans="1:5" ht="12.75">
      <c r="A66" s="569" t="s">
        <v>304</v>
      </c>
      <c r="B66" s="574">
        <v>0.2633827599025236</v>
      </c>
      <c r="C66" s="578">
        <v>8.53037293348712</v>
      </c>
      <c r="D66" s="574"/>
      <c r="E66" s="576"/>
    </row>
    <row r="67" spans="1:5" ht="12.75">
      <c r="A67" s="569" t="s">
        <v>303</v>
      </c>
      <c r="B67" s="574">
        <v>0.359982729877798</v>
      </c>
      <c r="C67" s="578">
        <v>11.309462915601024</v>
      </c>
      <c r="D67" s="574"/>
      <c r="E67" s="576"/>
    </row>
    <row r="68" spans="1:5" ht="12.75">
      <c r="A68" s="569" t="s">
        <v>302</v>
      </c>
      <c r="B68" s="574">
        <v>0.23044834340971065</v>
      </c>
      <c r="C68" s="578">
        <v>10.077881619937695</v>
      </c>
      <c r="D68" s="574"/>
      <c r="E68" s="576"/>
    </row>
    <row r="69" spans="1:5" ht="12.75">
      <c r="A69" s="569" t="s">
        <v>301</v>
      </c>
      <c r="B69" s="574">
        <v>0.21146609329697963</v>
      </c>
      <c r="C69" s="578">
        <v>11.090858104318563</v>
      </c>
      <c r="D69" s="574"/>
      <c r="E69" s="576"/>
    </row>
    <row r="70" spans="1:5" ht="12.75">
      <c r="A70" s="569" t="s">
        <v>300</v>
      </c>
      <c r="B70" s="574">
        <v>0.19483611988392346</v>
      </c>
      <c r="C70" s="578">
        <v>11.245670234653748</v>
      </c>
      <c r="D70" s="574"/>
      <c r="E70" s="576"/>
    </row>
    <row r="71" spans="1:5" ht="12.75">
      <c r="A71" s="569" t="s">
        <v>299</v>
      </c>
      <c r="B71" s="574">
        <v>0.10516426462675055</v>
      </c>
      <c r="C71" s="578">
        <v>12.550937245313772</v>
      </c>
      <c r="D71" s="574"/>
      <c r="E71" s="576"/>
    </row>
    <row r="72" spans="1:5" ht="12.75">
      <c r="A72" s="569" t="s">
        <v>298</v>
      </c>
      <c r="B72" s="574">
        <v>0.18359956488208673</v>
      </c>
      <c r="C72" s="578">
        <v>14.703227747453477</v>
      </c>
      <c r="D72" s="574"/>
      <c r="E72" s="576"/>
    </row>
    <row r="73" spans="1:5" ht="12.75">
      <c r="A73" s="569" t="s">
        <v>297</v>
      </c>
      <c r="B73" s="574">
        <v>0.34167765436449615</v>
      </c>
      <c r="C73" s="578">
        <v>5.663223859811999</v>
      </c>
      <c r="D73" s="574"/>
      <c r="E73" s="576"/>
    </row>
    <row r="74" spans="1:5" ht="12.75">
      <c r="A74" s="569" t="s">
        <v>296</v>
      </c>
      <c r="B74" s="574">
        <v>0.12923864457743384</v>
      </c>
      <c r="C74" s="578">
        <v>9.046511627906977</v>
      </c>
      <c r="D74" s="574"/>
      <c r="E74" s="576"/>
    </row>
    <row r="75" spans="1:5" ht="12.75">
      <c r="A75" s="569" t="s">
        <v>295</v>
      </c>
      <c r="B75" s="574">
        <v>0.2046511432696505</v>
      </c>
      <c r="C75" s="578">
        <v>4.344569288389513</v>
      </c>
      <c r="D75" s="574"/>
      <c r="E75" s="576"/>
    </row>
    <row r="76" spans="1:5" ht="12.75">
      <c r="A76" s="569" t="s">
        <v>294</v>
      </c>
      <c r="B76" s="574">
        <v>0.253369458814803</v>
      </c>
      <c r="C76" s="578">
        <v>10.419896205432364</v>
      </c>
      <c r="D76" s="574"/>
      <c r="E76" s="576"/>
    </row>
    <row r="77" spans="1:5" ht="12.75">
      <c r="A77" s="569" t="s">
        <v>293</v>
      </c>
      <c r="B77" s="574">
        <v>-0.028224491233913906</v>
      </c>
      <c r="C77" s="578">
        <v>15.530880325132449</v>
      </c>
      <c r="D77" s="574"/>
      <c r="E77" s="576"/>
    </row>
    <row r="78" spans="1:5" ht="12.75">
      <c r="A78" s="569" t="s">
        <v>291</v>
      </c>
      <c r="B78" s="574">
        <v>0.13751470697820922</v>
      </c>
      <c r="C78" s="578">
        <v>9.028055901013891</v>
      </c>
      <c r="D78" s="574"/>
      <c r="E78" s="576"/>
    </row>
    <row r="79" spans="1:5" ht="12.75">
      <c r="A79" s="569" t="s">
        <v>290</v>
      </c>
      <c r="B79" s="574">
        <v>0.20160688182080166</v>
      </c>
      <c r="C79" s="578">
        <v>7.408911887815475</v>
      </c>
      <c r="D79" s="574"/>
      <c r="E79" s="576"/>
    </row>
    <row r="80" spans="1:5" ht="12.75">
      <c r="A80" s="569" t="s">
        <v>289</v>
      </c>
      <c r="B80" s="574">
        <v>0.31687525895099267</v>
      </c>
      <c r="C80" s="578">
        <v>14.747897740704468</v>
      </c>
      <c r="D80" s="574"/>
      <c r="E80" s="576"/>
    </row>
    <row r="81" spans="1:5" ht="12.75">
      <c r="A81" s="569" t="s">
        <v>288</v>
      </c>
      <c r="B81" s="574">
        <v>0.34361837039163023</v>
      </c>
      <c r="C81" s="578">
        <v>6.640499839794938</v>
      </c>
      <c r="D81" s="574"/>
      <c r="E81" s="576"/>
    </row>
    <row r="82" spans="1:5" ht="12.75">
      <c r="A82" s="569" t="s">
        <v>287</v>
      </c>
      <c r="B82" s="574">
        <v>0.2406895511662932</v>
      </c>
      <c r="C82" s="578">
        <v>5.70410828781762</v>
      </c>
      <c r="D82" s="574"/>
      <c r="E82" s="576"/>
    </row>
    <row r="83" spans="1:5" ht="12.75">
      <c r="A83" s="569" t="s">
        <v>286</v>
      </c>
      <c r="B83" s="574">
        <v>0.43994741976424945</v>
      </c>
      <c r="C83" s="578">
        <v>11.98317015939801</v>
      </c>
      <c r="D83" s="574"/>
      <c r="E83" s="576"/>
    </row>
    <row r="84" spans="1:5" ht="12.75">
      <c r="A84" s="569" t="s">
        <v>285</v>
      </c>
      <c r="B84" s="574">
        <v>0.35873342016914633</v>
      </c>
      <c r="C84" s="578">
        <v>6.339990710636322</v>
      </c>
      <c r="D84" s="574"/>
      <c r="E84" s="576"/>
    </row>
    <row r="85" spans="1:5" ht="12.75">
      <c r="A85" s="569" t="s">
        <v>284</v>
      </c>
      <c r="B85" s="574">
        <v>0.26975535611860413</v>
      </c>
      <c r="C85" s="578">
        <v>15.846610683610587</v>
      </c>
      <c r="D85" s="574"/>
      <c r="E85" s="576"/>
    </row>
    <row r="86" spans="1:5" ht="12.75">
      <c r="A86" s="569" t="s">
        <v>283</v>
      </c>
      <c r="B86" s="574">
        <v>0.12856825855502163</v>
      </c>
      <c r="C86" s="578">
        <v>15.318822023047376</v>
      </c>
      <c r="D86" s="574"/>
      <c r="E86" s="576"/>
    </row>
    <row r="87" spans="1:5" ht="12.75">
      <c r="A87" s="569" t="s">
        <v>282</v>
      </c>
      <c r="B87" s="574">
        <v>0.3558913950758449</v>
      </c>
      <c r="C87" s="578">
        <v>4.792387543252595</v>
      </c>
      <c r="D87" s="574"/>
      <c r="E87" s="576"/>
    </row>
    <row r="88" spans="1:5" ht="12.75">
      <c r="A88" s="569" t="s">
        <v>281</v>
      </c>
      <c r="B88" s="574">
        <v>0.07060377264458917</v>
      </c>
      <c r="C88" s="578">
        <v>9.452290733723734</v>
      </c>
      <c r="D88" s="574"/>
      <c r="E88" s="576"/>
    </row>
    <row r="89" spans="1:5" ht="12.75">
      <c r="A89" s="569" t="s">
        <v>280</v>
      </c>
      <c r="B89" s="574">
        <v>0.2072087594143477</v>
      </c>
      <c r="C89" s="578">
        <v>10.85557367201579</v>
      </c>
      <c r="D89" s="574"/>
      <c r="E89" s="576"/>
    </row>
    <row r="90" spans="1:5" ht="12.75">
      <c r="A90" s="569" t="s">
        <v>279</v>
      </c>
      <c r="B90" s="574">
        <v>0.10524786877738412</v>
      </c>
      <c r="C90" s="578">
        <v>7.62353316835635</v>
      </c>
      <c r="D90" s="574"/>
      <c r="E90" s="576"/>
    </row>
    <row r="91" spans="1:5" ht="12.75">
      <c r="A91" s="569" t="s">
        <v>278</v>
      </c>
      <c r="B91" s="574">
        <v>0.17525800711743766</v>
      </c>
      <c r="C91" s="578">
        <v>9.159796819052378</v>
      </c>
      <c r="D91" s="574"/>
      <c r="E91" s="576"/>
    </row>
    <row r="92" spans="1:5" ht="12.75">
      <c r="A92" s="569" t="s">
        <v>277</v>
      </c>
      <c r="B92" s="574">
        <v>0.1596520911114785</v>
      </c>
      <c r="C92" s="578">
        <v>10.314531716745739</v>
      </c>
      <c r="D92" s="574"/>
      <c r="E92" s="576"/>
    </row>
    <row r="93" spans="1:5" ht="12.75">
      <c r="A93" s="569" t="s">
        <v>276</v>
      </c>
      <c r="B93" s="574">
        <v>0.11561959149327738</v>
      </c>
      <c r="C93" s="578">
        <v>11.47641608961694</v>
      </c>
      <c r="D93" s="574"/>
      <c r="E93" s="576"/>
    </row>
    <row r="94" spans="1:5" ht="12.75">
      <c r="A94" s="569" t="s">
        <v>275</v>
      </c>
      <c r="B94" s="574">
        <v>0.1416487067190435</v>
      </c>
      <c r="C94" s="578">
        <v>27.57799442896936</v>
      </c>
      <c r="D94" s="574"/>
      <c r="E94" s="576"/>
    </row>
    <row r="95" spans="1:5" ht="12.75">
      <c r="A95" s="569" t="s">
        <v>274</v>
      </c>
      <c r="B95" s="574">
        <v>0.13800950269607903</v>
      </c>
      <c r="C95" s="578">
        <v>13.019039902774965</v>
      </c>
      <c r="D95" s="574"/>
      <c r="E95" s="576"/>
    </row>
    <row r="96" spans="1:5" ht="12.75">
      <c r="A96" s="569" t="s">
        <v>273</v>
      </c>
      <c r="B96" s="574">
        <v>0.1282657595470471</v>
      </c>
      <c r="C96" s="578">
        <v>20.991971884367572</v>
      </c>
      <c r="D96" s="574"/>
      <c r="E96" s="576"/>
    </row>
    <row r="97" spans="1:5" ht="12.75">
      <c r="A97" s="570" t="s">
        <v>272</v>
      </c>
      <c r="B97" s="582">
        <v>0.17279380443742332</v>
      </c>
      <c r="C97" s="579">
        <v>8.163795663795664</v>
      </c>
      <c r="D97" s="574"/>
      <c r="E97" s="576"/>
    </row>
    <row r="98" spans="1:5" ht="12.75">
      <c r="A98" s="571" t="s">
        <v>409</v>
      </c>
      <c r="B98" s="576"/>
      <c r="C98" s="576"/>
      <c r="D98" s="576"/>
      <c r="E98" s="576"/>
    </row>
    <row r="99" spans="1:5" ht="12.75">
      <c r="A99" s="571" t="s">
        <v>411</v>
      </c>
      <c r="B99" s="576"/>
      <c r="C99" s="576"/>
      <c r="D99" s="576"/>
      <c r="E99" s="576"/>
    </row>
    <row r="100" spans="1:5" ht="12.75">
      <c r="A100" s="576"/>
      <c r="B100" s="576"/>
      <c r="C100" s="576"/>
      <c r="D100" s="576"/>
      <c r="E100" s="576"/>
    </row>
    <row r="101" spans="1:5" ht="12.75">
      <c r="A101" s="576" t="s">
        <v>408</v>
      </c>
      <c r="B101" s="576"/>
      <c r="C101" s="576"/>
      <c r="D101" s="576"/>
      <c r="E101" s="576"/>
    </row>
    <row r="102" spans="1:5" ht="12.75">
      <c r="A102" s="576"/>
      <c r="B102" s="576"/>
      <c r="C102" s="576"/>
      <c r="D102" s="576"/>
      <c r="E102" s="576"/>
    </row>
  </sheetData>
  <sheetProtection/>
  <mergeCells count="1">
    <mergeCell ref="A1:J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8" tint="0.39998000860214233"/>
  </sheetPr>
  <dimension ref="A1:B104"/>
  <sheetViews>
    <sheetView zoomScalePageLayoutView="0" workbookViewId="0" topLeftCell="A1">
      <selection activeCell="A49" sqref="A49"/>
    </sheetView>
  </sheetViews>
  <sheetFormatPr defaultColWidth="11.421875" defaultRowHeight="12.75"/>
  <cols>
    <col min="1" max="1" width="25.28125" style="1" customWidth="1"/>
    <col min="2" max="16384" width="11.421875" style="1" customWidth="1"/>
  </cols>
  <sheetData>
    <row r="1" ht="11.25">
      <c r="A1" s="530" t="s">
        <v>412</v>
      </c>
    </row>
    <row r="3" spans="1:2" ht="11.25">
      <c r="A3" s="397" t="s">
        <v>367</v>
      </c>
      <c r="B3" s="396">
        <v>11.299386920980927</v>
      </c>
    </row>
    <row r="4" spans="1:2" ht="11.25">
      <c r="A4" s="395" t="s">
        <v>366</v>
      </c>
      <c r="B4" s="394">
        <v>5.093131548311991</v>
      </c>
    </row>
    <row r="5" spans="1:2" ht="11.25">
      <c r="A5" s="395" t="s">
        <v>365</v>
      </c>
      <c r="B5" s="394">
        <v>10.2047051634586</v>
      </c>
    </row>
    <row r="6" spans="1:2" ht="11.25">
      <c r="A6" s="395" t="s">
        <v>364</v>
      </c>
      <c r="B6" s="394">
        <v>21.93200663349917</v>
      </c>
    </row>
    <row r="7" spans="1:2" ht="11.25">
      <c r="A7" s="395" t="s">
        <v>363</v>
      </c>
      <c r="B7" s="394">
        <v>20.76631977294229</v>
      </c>
    </row>
    <row r="8" spans="1:2" ht="11.25">
      <c r="A8" s="395" t="s">
        <v>362</v>
      </c>
      <c r="B8" s="394">
        <v>23.091685045684986</v>
      </c>
    </row>
    <row r="9" spans="1:2" ht="11.25">
      <c r="A9" s="395" t="s">
        <v>361</v>
      </c>
      <c r="B9" s="394">
        <v>13.2081038552321</v>
      </c>
    </row>
    <row r="10" spans="1:2" ht="11.25">
      <c r="A10" s="395" t="s">
        <v>360</v>
      </c>
      <c r="B10" s="394">
        <v>8.158484416378082</v>
      </c>
    </row>
    <row r="11" spans="1:2" ht="11.25">
      <c r="A11" s="395" t="s">
        <v>359</v>
      </c>
      <c r="B11" s="394">
        <v>20.102977389747036</v>
      </c>
    </row>
    <row r="12" spans="1:2" ht="11.25">
      <c r="A12" s="395" t="s">
        <v>358</v>
      </c>
      <c r="B12" s="394">
        <v>10.732242435323155</v>
      </c>
    </row>
    <row r="13" spans="1:2" ht="11.25">
      <c r="A13" s="395" t="s">
        <v>357</v>
      </c>
      <c r="B13" s="394">
        <v>11.944735921650928</v>
      </c>
    </row>
    <row r="14" spans="1:2" ht="11.25">
      <c r="A14" s="395" t="s">
        <v>356</v>
      </c>
      <c r="B14" s="394">
        <v>15.836714619451616</v>
      </c>
    </row>
    <row r="15" spans="1:2" ht="11.25">
      <c r="A15" s="395" t="s">
        <v>355</v>
      </c>
      <c r="B15" s="394">
        <v>21.38015683600409</v>
      </c>
    </row>
    <row r="16" spans="1:2" ht="11.25">
      <c r="A16" s="395" t="s">
        <v>354</v>
      </c>
      <c r="B16" s="394">
        <v>10.605931481165843</v>
      </c>
    </row>
    <row r="17" spans="1:2" ht="11.25">
      <c r="A17" s="395" t="s">
        <v>353</v>
      </c>
      <c r="B17" s="394">
        <v>9.049773755656108</v>
      </c>
    </row>
    <row r="18" spans="1:2" ht="11.25">
      <c r="A18" s="395" t="s">
        <v>352</v>
      </c>
      <c r="B18" s="394">
        <v>14.487531999620746</v>
      </c>
    </row>
    <row r="19" spans="1:2" ht="11.25">
      <c r="A19" s="395" t="s">
        <v>351</v>
      </c>
      <c r="B19" s="394">
        <v>10.484442264726718</v>
      </c>
    </row>
    <row r="20" spans="1:2" ht="11.25">
      <c r="A20" s="395" t="s">
        <v>350</v>
      </c>
      <c r="B20" s="394">
        <v>8.17398613154024</v>
      </c>
    </row>
    <row r="21" spans="1:2" ht="11.25">
      <c r="A21" s="395" t="s">
        <v>349</v>
      </c>
      <c r="B21" s="394">
        <v>16.46864190103775</v>
      </c>
    </row>
    <row r="22" spans="1:2" ht="11.25">
      <c r="A22" s="395" t="s">
        <v>348</v>
      </c>
      <c r="B22" s="394">
        <v>19.293671486134155</v>
      </c>
    </row>
    <row r="23" spans="1:2" ht="11.25">
      <c r="A23" s="395" t="s">
        <v>347</v>
      </c>
      <c r="B23" s="394">
        <v>14.224306369675654</v>
      </c>
    </row>
    <row r="24" spans="1:2" ht="11.25">
      <c r="A24" s="395" t="s">
        <v>346</v>
      </c>
      <c r="B24" s="394">
        <v>15.445805196291634</v>
      </c>
    </row>
    <row r="25" spans="1:2" ht="11.25">
      <c r="A25" s="395" t="s">
        <v>345</v>
      </c>
      <c r="B25" s="394">
        <v>7.491088278465087</v>
      </c>
    </row>
    <row r="26" spans="1:2" ht="11.25">
      <c r="A26" s="395" t="s">
        <v>344</v>
      </c>
      <c r="B26" s="394">
        <v>8.788190868520426</v>
      </c>
    </row>
    <row r="27" spans="1:2" ht="11.25">
      <c r="A27" s="395" t="s">
        <v>343</v>
      </c>
      <c r="B27" s="394">
        <v>13.014197306152168</v>
      </c>
    </row>
    <row r="28" spans="1:2" ht="11.25">
      <c r="A28" s="395" t="s">
        <v>342</v>
      </c>
      <c r="B28" s="394">
        <v>11.716040820370553</v>
      </c>
    </row>
    <row r="29" spans="1:2" ht="11.25">
      <c r="A29" s="395" t="s">
        <v>341</v>
      </c>
      <c r="B29" s="394">
        <v>14.020100502512564</v>
      </c>
    </row>
    <row r="30" spans="1:2" ht="11.25">
      <c r="A30" s="395" t="s">
        <v>340</v>
      </c>
      <c r="B30" s="394">
        <v>8.475298126064736</v>
      </c>
    </row>
    <row r="31" spans="1:2" ht="11.25">
      <c r="A31" s="395" t="s">
        <v>339</v>
      </c>
      <c r="B31" s="394">
        <v>10.176599137676451</v>
      </c>
    </row>
    <row r="32" spans="1:2" ht="11.25">
      <c r="A32" s="395" t="s">
        <v>338</v>
      </c>
      <c r="B32" s="394">
        <v>10.92235503647635</v>
      </c>
    </row>
    <row r="33" spans="1:2" ht="11.25">
      <c r="A33" s="395" t="s">
        <v>337</v>
      </c>
      <c r="B33" s="394">
        <v>16.630258899676377</v>
      </c>
    </row>
    <row r="34" spans="1:2" ht="11.25">
      <c r="A34" s="395" t="s">
        <v>336</v>
      </c>
      <c r="B34" s="394">
        <v>23.812121248690147</v>
      </c>
    </row>
    <row r="35" spans="1:2" ht="11.25">
      <c r="A35" s="395" t="s">
        <v>335</v>
      </c>
      <c r="B35" s="394">
        <v>11.561590688651794</v>
      </c>
    </row>
    <row r="36" spans="1:2" ht="11.25">
      <c r="A36" s="395" t="s">
        <v>334</v>
      </c>
      <c r="B36" s="394">
        <v>18.024608589344165</v>
      </c>
    </row>
    <row r="37" spans="1:2" ht="11.25">
      <c r="A37" s="395" t="s">
        <v>333</v>
      </c>
      <c r="B37" s="394">
        <v>18.069742867206763</v>
      </c>
    </row>
    <row r="38" spans="1:2" ht="11.25">
      <c r="A38" s="395" t="s">
        <v>332</v>
      </c>
      <c r="B38" s="394">
        <v>11.291490021714404</v>
      </c>
    </row>
    <row r="39" spans="1:2" ht="11.25">
      <c r="A39" s="395" t="s">
        <v>331</v>
      </c>
      <c r="B39" s="394">
        <v>10.401374355770733</v>
      </c>
    </row>
    <row r="40" spans="1:2" ht="11.25">
      <c r="A40" s="395" t="s">
        <v>330</v>
      </c>
      <c r="B40" s="394">
        <v>14.71741179973205</v>
      </c>
    </row>
    <row r="41" spans="1:2" ht="11.25">
      <c r="A41" s="395" t="s">
        <v>329</v>
      </c>
      <c r="B41" s="394">
        <v>16.211884779216398</v>
      </c>
    </row>
    <row r="42" spans="1:2" ht="11.25">
      <c r="A42" s="395" t="s">
        <v>328</v>
      </c>
      <c r="B42" s="394">
        <v>9.230033476805357</v>
      </c>
    </row>
    <row r="43" spans="1:2" ht="11.25">
      <c r="A43" s="395" t="s">
        <v>327</v>
      </c>
      <c r="B43" s="394">
        <v>10.615869853917664</v>
      </c>
    </row>
    <row r="44" spans="1:2" ht="11.25">
      <c r="A44" s="395" t="s">
        <v>326</v>
      </c>
      <c r="B44" s="394">
        <v>10.605517735578646</v>
      </c>
    </row>
    <row r="45" spans="1:2" ht="11.25">
      <c r="A45" s="395" t="s">
        <v>325</v>
      </c>
      <c r="B45" s="394">
        <v>12.433155080213904</v>
      </c>
    </row>
    <row r="46" spans="1:2" ht="11.25">
      <c r="A46" s="395" t="s">
        <v>324</v>
      </c>
      <c r="B46" s="394">
        <v>14.735801073749647</v>
      </c>
    </row>
    <row r="47" spans="1:2" ht="11.25">
      <c r="A47" s="395" t="s">
        <v>323</v>
      </c>
      <c r="B47" s="394">
        <v>14.231559625705792</v>
      </c>
    </row>
    <row r="48" spans="1:2" ht="11.25">
      <c r="A48" s="395" t="s">
        <v>322</v>
      </c>
      <c r="B48" s="394">
        <v>13.603195329902452</v>
      </c>
    </row>
    <row r="49" spans="1:2" ht="11.25">
      <c r="A49" s="395" t="s">
        <v>321</v>
      </c>
      <c r="B49" s="394">
        <v>13.593510195132646</v>
      </c>
    </row>
    <row r="50" spans="1:2" ht="11.25">
      <c r="A50" s="395" t="s">
        <v>320</v>
      </c>
      <c r="B50" s="394">
        <v>15.4226885765195</v>
      </c>
    </row>
    <row r="51" spans="1:2" ht="11.25">
      <c r="A51" s="395" t="s">
        <v>319</v>
      </c>
      <c r="B51" s="394">
        <v>15.961800818553886</v>
      </c>
    </row>
    <row r="52" spans="1:2" ht="11.25">
      <c r="A52" s="395" t="s">
        <v>318</v>
      </c>
      <c r="B52" s="394">
        <v>11.711711711711711</v>
      </c>
    </row>
    <row r="53" spans="1:2" ht="11.25">
      <c r="A53" s="395" t="s">
        <v>317</v>
      </c>
      <c r="B53" s="394">
        <v>7.443098966588474</v>
      </c>
    </row>
    <row r="54" spans="1:2" ht="11.25">
      <c r="A54" s="395" t="s">
        <v>316</v>
      </c>
      <c r="B54" s="394">
        <v>18.22400234455136</v>
      </c>
    </row>
    <row r="55" spans="1:2" ht="11.25">
      <c r="A55" s="395" t="s">
        <v>315</v>
      </c>
      <c r="B55" s="394">
        <v>7.40606936416185</v>
      </c>
    </row>
    <row r="56" spans="1:2" ht="11.25">
      <c r="A56" s="395" t="s">
        <v>314</v>
      </c>
      <c r="B56" s="394">
        <v>7.228496959165942</v>
      </c>
    </row>
    <row r="57" spans="1:2" ht="11.25">
      <c r="A57" s="395" t="s">
        <v>313</v>
      </c>
      <c r="B57" s="394">
        <v>14.61086930479575</v>
      </c>
    </row>
    <row r="58" spans="1:2" ht="11.25">
      <c r="A58" s="395" t="s">
        <v>312</v>
      </c>
      <c r="B58" s="394">
        <v>8.52798244238909</v>
      </c>
    </row>
    <row r="59" spans="1:2" ht="11.25">
      <c r="A59" s="395" t="s">
        <v>311</v>
      </c>
      <c r="B59" s="394">
        <v>8.680861786569233</v>
      </c>
    </row>
    <row r="60" spans="1:2" ht="11.25">
      <c r="A60" s="395" t="s">
        <v>310</v>
      </c>
      <c r="B60" s="394">
        <v>9.74909571108687</v>
      </c>
    </row>
    <row r="61" spans="1:2" ht="11.25">
      <c r="A61" s="395" t="s">
        <v>309</v>
      </c>
      <c r="B61" s="394">
        <v>10.535201755866959</v>
      </c>
    </row>
    <row r="62" spans="1:2" ht="11.25">
      <c r="A62" s="395" t="s">
        <v>308</v>
      </c>
      <c r="B62" s="394">
        <v>11.26369489100561</v>
      </c>
    </row>
    <row r="63" spans="1:2" ht="11.25">
      <c r="A63" s="395" t="s">
        <v>307</v>
      </c>
      <c r="B63" s="394">
        <v>9.905992589643873</v>
      </c>
    </row>
    <row r="64" spans="1:2" ht="11.25">
      <c r="A64" s="395" t="s">
        <v>306</v>
      </c>
      <c r="B64" s="394">
        <v>8.36489557407207</v>
      </c>
    </row>
    <row r="65" spans="1:2" ht="11.25">
      <c r="A65" s="395" t="s">
        <v>305</v>
      </c>
      <c r="B65" s="394">
        <v>6.537887465722517</v>
      </c>
    </row>
    <row r="66" spans="1:2" ht="11.25">
      <c r="A66" s="395" t="s">
        <v>304</v>
      </c>
      <c r="B66" s="394">
        <v>13.24644292386228</v>
      </c>
    </row>
    <row r="67" spans="1:2" ht="11.25">
      <c r="A67" s="395" t="s">
        <v>303</v>
      </c>
      <c r="B67" s="394">
        <v>18.567476175837687</v>
      </c>
    </row>
    <row r="68" spans="1:2" ht="11.25">
      <c r="A68" s="395" t="s">
        <v>302</v>
      </c>
      <c r="B68" s="394">
        <v>12.400312744331508</v>
      </c>
    </row>
    <row r="69" spans="1:2" ht="11.25">
      <c r="A69" s="395" t="s">
        <v>301</v>
      </c>
      <c r="B69" s="394">
        <v>15.416126169181402</v>
      </c>
    </row>
    <row r="70" spans="1:2" ht="11.25">
      <c r="A70" s="395" t="s">
        <v>300</v>
      </c>
      <c r="B70" s="394">
        <v>17.862551569272547</v>
      </c>
    </row>
    <row r="71" spans="1:2" ht="11.25">
      <c r="A71" s="395" t="s">
        <v>299</v>
      </c>
      <c r="B71" s="394">
        <v>14.300111982082866</v>
      </c>
    </row>
    <row r="72" spans="1:2" ht="11.25">
      <c r="A72" s="395" t="s">
        <v>298</v>
      </c>
      <c r="B72" s="394">
        <v>19.145838388740597</v>
      </c>
    </row>
    <row r="73" spans="1:2" ht="11.25">
      <c r="A73" s="395" t="s">
        <v>297</v>
      </c>
      <c r="B73" s="394">
        <v>8.117123795404003</v>
      </c>
    </row>
    <row r="74" spans="1:2" ht="11.25">
      <c r="A74" s="395" t="s">
        <v>296</v>
      </c>
      <c r="B74" s="394">
        <v>12.217506022714236</v>
      </c>
    </row>
    <row r="75" spans="1:2" ht="11.25">
      <c r="A75" s="395" t="s">
        <v>295</v>
      </c>
      <c r="B75" s="394">
        <v>6.718597857838364</v>
      </c>
    </row>
    <row r="76" spans="1:2" ht="11.25">
      <c r="A76" s="395" t="s">
        <v>294</v>
      </c>
      <c r="B76" s="394">
        <v>15.255845476109794</v>
      </c>
    </row>
    <row r="77" spans="1:2" ht="11.25">
      <c r="A77" s="395" t="s">
        <v>293</v>
      </c>
      <c r="B77" s="394">
        <v>17.6010966415353</v>
      </c>
    </row>
    <row r="78" spans="1:2" ht="11.25">
      <c r="A78" s="395" t="s">
        <v>292</v>
      </c>
      <c r="B78" s="394">
        <v>44.60921052631579</v>
      </c>
    </row>
    <row r="79" spans="1:2" ht="11.25">
      <c r="A79" s="395" t="s">
        <v>291</v>
      </c>
      <c r="B79" s="394">
        <v>10.873262191233366</v>
      </c>
    </row>
    <row r="80" spans="1:2" ht="11.25">
      <c r="A80" s="395" t="s">
        <v>290</v>
      </c>
      <c r="B80" s="394">
        <v>14.202457657534481</v>
      </c>
    </row>
    <row r="81" spans="1:2" ht="11.25">
      <c r="A81" s="395" t="s">
        <v>289</v>
      </c>
      <c r="B81" s="394">
        <v>26.595362982453143</v>
      </c>
    </row>
    <row r="82" spans="1:2" ht="11.25">
      <c r="A82" s="395" t="s">
        <v>288</v>
      </c>
      <c r="B82" s="394">
        <v>9.16741563853256</v>
      </c>
    </row>
    <row r="83" spans="1:2" ht="11.25">
      <c r="A83" s="395" t="s">
        <v>287</v>
      </c>
      <c r="B83" s="394">
        <v>8.085952658129608</v>
      </c>
    </row>
    <row r="84" spans="1:2" ht="11.25">
      <c r="A84" s="395" t="s">
        <v>286</v>
      </c>
      <c r="B84" s="394">
        <v>19.50432863690375</v>
      </c>
    </row>
    <row r="85" spans="1:2" ht="11.25">
      <c r="A85" s="395" t="s">
        <v>285</v>
      </c>
      <c r="B85" s="394">
        <v>10.11686143572621</v>
      </c>
    </row>
    <row r="86" spans="1:2" ht="11.25">
      <c r="A86" s="395" t="s">
        <v>284</v>
      </c>
      <c r="B86" s="394">
        <v>22.261684005405915</v>
      </c>
    </row>
    <row r="87" spans="1:2" ht="11.25">
      <c r="A87" s="395" t="s">
        <v>283</v>
      </c>
      <c r="B87" s="394">
        <v>17.94947700809157</v>
      </c>
    </row>
    <row r="88" spans="1:2" ht="11.25">
      <c r="A88" s="395" t="s">
        <v>282</v>
      </c>
      <c r="B88" s="394">
        <v>7.222881244233557</v>
      </c>
    </row>
    <row r="89" spans="1:2" ht="11.25">
      <c r="A89" s="395" t="s">
        <v>281</v>
      </c>
      <c r="B89" s="394">
        <v>11.268376068376067</v>
      </c>
    </row>
    <row r="90" spans="1:2" ht="11.25">
      <c r="A90" s="395" t="s">
        <v>280</v>
      </c>
      <c r="B90" s="394">
        <v>14.56201214223764</v>
      </c>
    </row>
    <row r="91" spans="1:2" ht="11.25">
      <c r="A91" s="395" t="s">
        <v>279</v>
      </c>
      <c r="B91" s="394">
        <v>9.2502603262756</v>
      </c>
    </row>
    <row r="92" spans="1:2" ht="11.25">
      <c r="A92" s="395" t="s">
        <v>278</v>
      </c>
      <c r="B92" s="394">
        <v>11.476868327402135</v>
      </c>
    </row>
    <row r="93" spans="1:2" ht="11.25">
      <c r="A93" s="395" t="s">
        <v>277</v>
      </c>
      <c r="B93" s="394">
        <v>14.961078412758685</v>
      </c>
    </row>
    <row r="94" spans="1:2" ht="11.25">
      <c r="A94" s="395" t="s">
        <v>276</v>
      </c>
      <c r="B94" s="394">
        <v>20.218498011965366</v>
      </c>
    </row>
    <row r="95" spans="1:2" ht="11.25">
      <c r="A95" s="395" t="s">
        <v>275</v>
      </c>
      <c r="B95" s="394">
        <v>34.87855576753324</v>
      </c>
    </row>
    <row r="96" spans="1:2" ht="11.25">
      <c r="A96" s="395" t="s">
        <v>274</v>
      </c>
      <c r="B96" s="394">
        <v>16.874411598569008</v>
      </c>
    </row>
    <row r="97" spans="1:2" ht="11.25">
      <c r="A97" s="395" t="s">
        <v>273</v>
      </c>
      <c r="B97" s="394">
        <v>26.094038993433223</v>
      </c>
    </row>
    <row r="98" spans="1:2" ht="11.25">
      <c r="A98" s="395" t="s">
        <v>272</v>
      </c>
      <c r="B98" s="394">
        <v>15.356841330004132</v>
      </c>
    </row>
    <row r="99" spans="1:2" ht="11.25">
      <c r="A99" s="395" t="s">
        <v>271</v>
      </c>
      <c r="B99" s="394">
        <v>17.435970607119927</v>
      </c>
    </row>
    <row r="100" spans="1:2" ht="11.25">
      <c r="A100" s="395" t="s">
        <v>270</v>
      </c>
      <c r="B100" s="394">
        <v>23.712974551522738</v>
      </c>
    </row>
    <row r="101" spans="1:2" ht="11.25">
      <c r="A101" s="395" t="s">
        <v>269</v>
      </c>
      <c r="B101" s="394">
        <v>4.343428333432498</v>
      </c>
    </row>
    <row r="102" spans="1:2" ht="11.25">
      <c r="A102" s="393" t="s">
        <v>268</v>
      </c>
      <c r="B102" s="392">
        <v>10.205600379686757</v>
      </c>
    </row>
    <row r="103" ht="11.25">
      <c r="A103" s="1" t="s">
        <v>403</v>
      </c>
    </row>
    <row r="104" ht="11.25">
      <c r="A104" s="1" t="s">
        <v>420</v>
      </c>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theme="8" tint="0.39998000860214233"/>
  </sheetPr>
  <dimension ref="A1:B104"/>
  <sheetViews>
    <sheetView zoomScalePageLayoutView="0" workbookViewId="0" topLeftCell="A1">
      <selection activeCell="A1" sqref="A1"/>
    </sheetView>
  </sheetViews>
  <sheetFormatPr defaultColWidth="11.421875" defaultRowHeight="12.75"/>
  <cols>
    <col min="1" max="1" width="25.28125" style="1" customWidth="1"/>
    <col min="2" max="2" width="11.421875" style="401" customWidth="1"/>
    <col min="3" max="16384" width="11.421875" style="1" customWidth="1"/>
  </cols>
  <sheetData>
    <row r="1" ht="11.25">
      <c r="A1" s="530" t="s">
        <v>413</v>
      </c>
    </row>
    <row r="3" spans="1:2" ht="11.25">
      <c r="A3" s="397" t="s">
        <v>367</v>
      </c>
      <c r="B3" s="396">
        <v>10.490463215258854</v>
      </c>
    </row>
    <row r="4" spans="1:2" ht="11.25">
      <c r="A4" s="395" t="s">
        <v>366</v>
      </c>
      <c r="B4" s="394">
        <v>3.5748932867675594</v>
      </c>
    </row>
    <row r="5" spans="1:2" ht="11.25">
      <c r="A5" s="395" t="s">
        <v>365</v>
      </c>
      <c r="B5" s="394">
        <v>8.076178836948774</v>
      </c>
    </row>
    <row r="6" spans="1:2" ht="11.25">
      <c r="A6" s="395" t="s">
        <v>364</v>
      </c>
      <c r="B6" s="394">
        <v>21.31011608623549</v>
      </c>
    </row>
    <row r="7" spans="1:2" ht="11.25">
      <c r="A7" s="395" t="s">
        <v>363</v>
      </c>
      <c r="B7" s="394">
        <v>19.418164616840112</v>
      </c>
    </row>
    <row r="8" spans="1:2" ht="11.25">
      <c r="A8" s="395" t="s">
        <v>362</v>
      </c>
      <c r="B8" s="394">
        <v>19.812104373728985</v>
      </c>
    </row>
    <row r="9" spans="1:2" ht="11.25">
      <c r="A9" s="395" t="s">
        <v>361</v>
      </c>
      <c r="B9" s="394">
        <v>12.22462627852085</v>
      </c>
    </row>
    <row r="10" spans="1:2" ht="11.25">
      <c r="A10" s="395" t="s">
        <v>360</v>
      </c>
      <c r="B10" s="394">
        <v>6.966795681401508</v>
      </c>
    </row>
    <row r="11" spans="1:2" ht="11.25">
      <c r="A11" s="395" t="s">
        <v>359</v>
      </c>
      <c r="B11" s="394">
        <v>14.416834564584732</v>
      </c>
    </row>
    <row r="12" spans="1:2" ht="11.25">
      <c r="A12" s="395" t="s">
        <v>358</v>
      </c>
      <c r="B12" s="394">
        <v>8.766797696315933</v>
      </c>
    </row>
    <row r="13" spans="1:2" ht="11.25">
      <c r="A13" s="395" t="s">
        <v>357</v>
      </c>
      <c r="B13" s="394">
        <v>10.90416229450857</v>
      </c>
    </row>
    <row r="14" spans="1:2" ht="11.25">
      <c r="A14" s="395" t="s">
        <v>356</v>
      </c>
      <c r="B14" s="394">
        <v>14.152219353252182</v>
      </c>
    </row>
    <row r="15" spans="1:2" ht="11.25">
      <c r="A15" s="395" t="s">
        <v>355</v>
      </c>
      <c r="B15" s="394">
        <v>19.79679509035118</v>
      </c>
    </row>
    <row r="16" spans="1:2" ht="11.25">
      <c r="A16" s="395" t="s">
        <v>354</v>
      </c>
      <c r="B16" s="394">
        <v>8.773649224475882</v>
      </c>
    </row>
    <row r="17" spans="1:2" ht="11.25">
      <c r="A17" s="395" t="s">
        <v>353</v>
      </c>
      <c r="B17" s="394">
        <v>7.7455416555762575</v>
      </c>
    </row>
    <row r="18" spans="1:2" ht="11.25">
      <c r="A18" s="395" t="s">
        <v>352</v>
      </c>
      <c r="B18" s="394">
        <v>10.922537214373754</v>
      </c>
    </row>
    <row r="19" spans="1:2" ht="11.25">
      <c r="A19" s="395" t="s">
        <v>351</v>
      </c>
      <c r="B19" s="394">
        <v>9.487221404828075</v>
      </c>
    </row>
    <row r="20" spans="1:2" ht="11.25">
      <c r="A20" s="395" t="s">
        <v>350</v>
      </c>
      <c r="B20" s="394">
        <v>8.142466904811934</v>
      </c>
    </row>
    <row r="21" spans="1:2" ht="11.25">
      <c r="A21" s="395" t="s">
        <v>349</v>
      </c>
      <c r="B21" s="394">
        <v>11.279891713039556</v>
      </c>
    </row>
    <row r="22" spans="1:2" ht="11.25">
      <c r="A22" s="395" t="s">
        <v>348</v>
      </c>
      <c r="B22" s="394">
        <v>19.22256458876511</v>
      </c>
    </row>
    <row r="23" spans="1:2" ht="11.25">
      <c r="A23" s="395" t="s">
        <v>347</v>
      </c>
      <c r="B23" s="394">
        <v>13.442751074638531</v>
      </c>
    </row>
    <row r="24" spans="1:2" ht="11.25">
      <c r="A24" s="395" t="s">
        <v>346</v>
      </c>
      <c r="B24" s="394">
        <v>13.580176261874785</v>
      </c>
    </row>
    <row r="25" spans="1:2" ht="11.25">
      <c r="A25" s="395" t="s">
        <v>345</v>
      </c>
      <c r="B25" s="394">
        <v>5.45187670371147</v>
      </c>
    </row>
    <row r="26" spans="1:2" ht="11.25">
      <c r="A26" s="395" t="s">
        <v>344</v>
      </c>
      <c r="B26" s="394">
        <v>7.861311362856162</v>
      </c>
    </row>
    <row r="27" spans="1:2" ht="11.25">
      <c r="A27" s="395" t="s">
        <v>343</v>
      </c>
      <c r="B27" s="394">
        <v>11.366945759009829</v>
      </c>
    </row>
    <row r="28" spans="1:2" ht="11.25">
      <c r="A28" s="395" t="s">
        <v>342</v>
      </c>
      <c r="B28" s="394">
        <v>10.101060140691569</v>
      </c>
    </row>
    <row r="29" spans="1:2" ht="11.25">
      <c r="A29" s="395" t="s">
        <v>341</v>
      </c>
      <c r="B29" s="394">
        <v>12.741485203796762</v>
      </c>
    </row>
    <row r="30" spans="1:2" ht="11.25">
      <c r="A30" s="395" t="s">
        <v>340</v>
      </c>
      <c r="B30" s="394">
        <v>7.014480408858603</v>
      </c>
    </row>
    <row r="31" spans="1:2" ht="11.25">
      <c r="A31" s="395" t="s">
        <v>339</v>
      </c>
      <c r="B31" s="394">
        <v>8.469671017659913</v>
      </c>
    </row>
    <row r="32" spans="1:2" ht="11.25">
      <c r="A32" s="395" t="s">
        <v>338</v>
      </c>
      <c r="B32" s="394">
        <v>9.473576052334144</v>
      </c>
    </row>
    <row r="33" spans="1:2" ht="11.25">
      <c r="A33" s="395" t="s">
        <v>337</v>
      </c>
      <c r="B33" s="394">
        <v>16.1084142394822</v>
      </c>
    </row>
    <row r="34" spans="1:2" ht="11.25">
      <c r="A34" s="395" t="s">
        <v>336</v>
      </c>
      <c r="B34" s="394">
        <v>19.976548342394203</v>
      </c>
    </row>
    <row r="35" spans="1:2" ht="11.25">
      <c r="A35" s="395" t="s">
        <v>335</v>
      </c>
      <c r="B35" s="394">
        <v>9.350145489815713</v>
      </c>
    </row>
    <row r="36" spans="1:2" ht="11.25">
      <c r="A36" s="395" t="s">
        <v>334</v>
      </c>
      <c r="B36" s="394">
        <v>14.084868083763851</v>
      </c>
    </row>
    <row r="37" spans="1:2" ht="11.25">
      <c r="A37" s="395" t="s">
        <v>333</v>
      </c>
      <c r="B37" s="394">
        <v>15.669114260167447</v>
      </c>
    </row>
    <row r="38" spans="1:2" ht="11.25">
      <c r="A38" s="395" t="s">
        <v>332</v>
      </c>
      <c r="B38" s="394">
        <v>10.229035260055836</v>
      </c>
    </row>
    <row r="39" spans="1:2" ht="11.25">
      <c r="A39" s="395" t="s">
        <v>331</v>
      </c>
      <c r="B39" s="394">
        <v>7.902545681711698</v>
      </c>
    </row>
    <row r="40" spans="1:2" ht="11.25">
      <c r="A40" s="395" t="s">
        <v>330</v>
      </c>
      <c r="B40" s="394">
        <v>11.809656130600903</v>
      </c>
    </row>
    <row r="41" spans="1:2" ht="11.25">
      <c r="A41" s="395" t="s">
        <v>329</v>
      </c>
      <c r="B41" s="394">
        <v>14.32246636582177</v>
      </c>
    </row>
    <row r="42" spans="1:2" ht="11.25">
      <c r="A42" s="395" t="s">
        <v>328</v>
      </c>
      <c r="B42" s="394">
        <v>8.273553323768532</v>
      </c>
    </row>
    <row r="43" spans="1:2" ht="11.25">
      <c r="A43" s="395" t="s">
        <v>327</v>
      </c>
      <c r="B43" s="394">
        <v>8.557436918990703</v>
      </c>
    </row>
    <row r="44" spans="1:2" ht="11.25">
      <c r="A44" s="395" t="s">
        <v>326</v>
      </c>
      <c r="B44" s="394">
        <v>10.068075958437836</v>
      </c>
    </row>
    <row r="45" spans="1:2" ht="11.25">
      <c r="A45" s="395" t="s">
        <v>325</v>
      </c>
      <c r="B45" s="394">
        <v>12.303078479549068</v>
      </c>
    </row>
    <row r="46" spans="1:2" ht="11.25">
      <c r="A46" s="395" t="s">
        <v>324</v>
      </c>
      <c r="B46" s="394">
        <v>14.029386832438542</v>
      </c>
    </row>
    <row r="47" spans="1:2" ht="11.25">
      <c r="A47" s="395" t="s">
        <v>323</v>
      </c>
      <c r="B47" s="394">
        <v>13.164142774485747</v>
      </c>
    </row>
    <row r="48" spans="1:2" ht="11.25">
      <c r="A48" s="395" t="s">
        <v>322</v>
      </c>
      <c r="B48" s="394">
        <v>9.689684307550502</v>
      </c>
    </row>
    <row r="49" spans="1:2" ht="11.25">
      <c r="A49" s="395" t="s">
        <v>321</v>
      </c>
      <c r="B49" s="394">
        <v>13.1550098662574</v>
      </c>
    </row>
    <row r="50" spans="1:2" ht="11.25">
      <c r="A50" s="395" t="s">
        <v>320</v>
      </c>
      <c r="B50" s="394">
        <v>14.046723421104732</v>
      </c>
    </row>
    <row r="51" spans="1:2" ht="11.25">
      <c r="A51" s="395" t="s">
        <v>319</v>
      </c>
      <c r="B51" s="394">
        <v>14.597544338335608</v>
      </c>
    </row>
    <row r="52" spans="1:2" ht="11.25">
      <c r="A52" s="395" t="s">
        <v>318</v>
      </c>
      <c r="B52" s="394">
        <v>10.462809379776889</v>
      </c>
    </row>
    <row r="53" spans="1:2" ht="11.25">
      <c r="A53" s="395" t="s">
        <v>317</v>
      </c>
      <c r="B53" s="394">
        <v>5.718633107208521</v>
      </c>
    </row>
    <row r="54" spans="1:2" ht="11.25">
      <c r="A54" s="395" t="s">
        <v>316</v>
      </c>
      <c r="B54" s="394">
        <v>17.39364040443511</v>
      </c>
    </row>
    <row r="55" spans="1:2" ht="11.25">
      <c r="A55" s="395" t="s">
        <v>315</v>
      </c>
      <c r="B55" s="394">
        <v>7.044797687861272</v>
      </c>
    </row>
    <row r="56" spans="1:2" ht="11.25">
      <c r="A56" s="395" t="s">
        <v>314</v>
      </c>
      <c r="B56" s="394">
        <v>6.985230234578628</v>
      </c>
    </row>
    <row r="57" spans="1:2" ht="11.25">
      <c r="A57" s="395" t="s">
        <v>313</v>
      </c>
      <c r="B57" s="394">
        <v>12.530447630076269</v>
      </c>
    </row>
    <row r="58" spans="1:2" ht="11.25">
      <c r="A58" s="395" t="s">
        <v>312</v>
      </c>
      <c r="B58" s="394">
        <v>8.52798244238909</v>
      </c>
    </row>
    <row r="59" spans="1:2" ht="11.25">
      <c r="A59" s="395" t="s">
        <v>311</v>
      </c>
      <c r="B59" s="394">
        <v>8.08029902146067</v>
      </c>
    </row>
    <row r="60" spans="1:2" ht="11.25">
      <c r="A60" s="395" t="s">
        <v>310</v>
      </c>
      <c r="B60" s="394">
        <v>8.973990928403284</v>
      </c>
    </row>
    <row r="61" spans="1:2" ht="11.25">
      <c r="A61" s="395" t="s">
        <v>309</v>
      </c>
      <c r="B61" s="394">
        <v>10.028701671450278</v>
      </c>
    </row>
    <row r="62" spans="1:2" ht="11.25">
      <c r="A62" s="395" t="s">
        <v>308</v>
      </c>
      <c r="B62" s="394">
        <v>9.61560182222055</v>
      </c>
    </row>
    <row r="63" spans="1:2" ht="11.25">
      <c r="A63" s="395" t="s">
        <v>307</v>
      </c>
      <c r="B63" s="394">
        <v>6.874483265456105</v>
      </c>
    </row>
    <row r="64" spans="1:2" ht="11.25">
      <c r="A64" s="395" t="s">
        <v>306</v>
      </c>
      <c r="B64" s="394">
        <v>7.023049453522347</v>
      </c>
    </row>
    <row r="65" spans="1:2" ht="11.25">
      <c r="A65" s="395" t="s">
        <v>305</v>
      </c>
      <c r="B65" s="394">
        <v>6.053663785622549</v>
      </c>
    </row>
    <row r="66" spans="1:2" ht="11.25">
      <c r="A66" s="395" t="s">
        <v>304</v>
      </c>
      <c r="B66" s="394">
        <v>10.777126099706745</v>
      </c>
    </row>
    <row r="67" spans="1:2" ht="11.25">
      <c r="A67" s="395" t="s">
        <v>303</v>
      </c>
      <c r="B67" s="394">
        <v>15.3806742494108</v>
      </c>
    </row>
    <row r="68" spans="1:2" ht="11.25">
      <c r="A68" s="395" t="s">
        <v>302</v>
      </c>
      <c r="B68" s="394">
        <v>12.400312744331508</v>
      </c>
    </row>
    <row r="69" spans="1:2" ht="11.25">
      <c r="A69" s="395" t="s">
        <v>301</v>
      </c>
      <c r="B69" s="394">
        <v>13.436198538949956</v>
      </c>
    </row>
    <row r="70" spans="1:2" ht="11.25">
      <c r="A70" s="395" t="s">
        <v>300</v>
      </c>
      <c r="B70" s="394">
        <v>13.436732988667815</v>
      </c>
    </row>
    <row r="71" spans="1:2" ht="11.25">
      <c r="A71" s="395" t="s">
        <v>299</v>
      </c>
      <c r="B71" s="394">
        <v>13.87084733109369</v>
      </c>
    </row>
    <row r="72" spans="1:2" ht="11.25">
      <c r="A72" s="395" t="s">
        <v>298</v>
      </c>
      <c r="B72" s="394">
        <v>17.40273396424816</v>
      </c>
    </row>
    <row r="73" spans="1:2" ht="11.25">
      <c r="A73" s="395" t="s">
        <v>297</v>
      </c>
      <c r="B73" s="394">
        <v>7.598220904373611</v>
      </c>
    </row>
    <row r="74" spans="1:2" ht="11.25">
      <c r="A74" s="395" t="s">
        <v>296</v>
      </c>
      <c r="B74" s="394">
        <v>10.21567052885167</v>
      </c>
    </row>
    <row r="75" spans="1:2" ht="11.25">
      <c r="A75" s="395" t="s">
        <v>295</v>
      </c>
      <c r="B75" s="394">
        <v>5.233690360272639</v>
      </c>
    </row>
    <row r="76" spans="1:2" ht="11.25">
      <c r="A76" s="395" t="s">
        <v>294</v>
      </c>
      <c r="B76" s="394">
        <v>13.059979667909182</v>
      </c>
    </row>
    <row r="77" spans="1:2" ht="11.25">
      <c r="A77" s="395" t="s">
        <v>293</v>
      </c>
      <c r="B77" s="394">
        <v>15.092529129540782</v>
      </c>
    </row>
    <row r="78" spans="1:2" ht="11.25">
      <c r="A78" s="395" t="s">
        <v>292</v>
      </c>
      <c r="B78" s="394">
        <v>41.675000000000004</v>
      </c>
    </row>
    <row r="79" spans="1:2" ht="11.25">
      <c r="A79" s="395" t="s">
        <v>291</v>
      </c>
      <c r="B79" s="394">
        <v>10.269546362824709</v>
      </c>
    </row>
    <row r="80" spans="1:2" ht="11.25">
      <c r="A80" s="395" t="s">
        <v>290</v>
      </c>
      <c r="B80" s="394">
        <v>8.902599511203022</v>
      </c>
    </row>
    <row r="81" spans="1:2" ht="11.25">
      <c r="A81" s="395" t="s">
        <v>289</v>
      </c>
      <c r="B81" s="394">
        <v>19.421141656272958</v>
      </c>
    </row>
    <row r="82" spans="1:2" ht="11.25">
      <c r="A82" s="395" t="s">
        <v>288</v>
      </c>
      <c r="B82" s="394">
        <v>8.922297573331155</v>
      </c>
    </row>
    <row r="83" spans="1:2" ht="11.25">
      <c r="A83" s="395" t="s">
        <v>287</v>
      </c>
      <c r="B83" s="394">
        <v>7.077027551416376</v>
      </c>
    </row>
    <row r="84" spans="1:2" ht="11.25">
      <c r="A84" s="395" t="s">
        <v>286</v>
      </c>
      <c r="B84" s="394">
        <v>17.255134951621116</v>
      </c>
    </row>
    <row r="85" spans="1:2" ht="11.25">
      <c r="A85" s="395" t="s">
        <v>285</v>
      </c>
      <c r="B85" s="394">
        <v>8.614357262103505</v>
      </c>
    </row>
    <row r="86" spans="1:2" ht="11.25">
      <c r="A86" s="395" t="s">
        <v>284</v>
      </c>
      <c r="B86" s="394">
        <v>20.12131879184084</v>
      </c>
    </row>
    <row r="87" spans="1:2" ht="11.25">
      <c r="A87" s="395" t="s">
        <v>283</v>
      </c>
      <c r="B87" s="394">
        <v>17.28833629366489</v>
      </c>
    </row>
    <row r="88" spans="1:2" ht="11.25">
      <c r="A88" s="395" t="s">
        <v>282</v>
      </c>
      <c r="B88" s="394">
        <v>6.497957031764861</v>
      </c>
    </row>
    <row r="89" spans="1:2" ht="11.25">
      <c r="A89" s="395" t="s">
        <v>281</v>
      </c>
      <c r="B89" s="394">
        <v>10.119658119658121</v>
      </c>
    </row>
    <row r="90" spans="1:2" ht="11.25">
      <c r="A90" s="395" t="s">
        <v>280</v>
      </c>
      <c r="B90" s="394">
        <v>13.104943625325237</v>
      </c>
    </row>
    <row r="91" spans="1:2" ht="11.25">
      <c r="A91" s="395" t="s">
        <v>279</v>
      </c>
      <c r="B91" s="394">
        <v>8.425893786879556</v>
      </c>
    </row>
    <row r="92" spans="1:2" ht="11.25">
      <c r="A92" s="395" t="s">
        <v>278</v>
      </c>
      <c r="B92" s="394">
        <v>10.765124555160142</v>
      </c>
    </row>
    <row r="93" spans="1:2" ht="11.25">
      <c r="A93" s="395" t="s">
        <v>277</v>
      </c>
      <c r="B93" s="394">
        <v>11.961268274159863</v>
      </c>
    </row>
    <row r="94" spans="1:2" ht="11.25">
      <c r="A94" s="395" t="s">
        <v>276</v>
      </c>
      <c r="B94" s="394">
        <v>12.803314629705326</v>
      </c>
    </row>
    <row r="95" spans="1:2" ht="11.25">
      <c r="A95" s="395" t="s">
        <v>275</v>
      </c>
      <c r="B95" s="394">
        <v>31.48438167373786</v>
      </c>
    </row>
    <row r="96" spans="1:2" ht="11.25">
      <c r="A96" s="395" t="s">
        <v>274</v>
      </c>
      <c r="B96" s="394">
        <v>14.815791125337348</v>
      </c>
    </row>
    <row r="97" spans="1:2" ht="11.25">
      <c r="A97" s="395" t="s">
        <v>273</v>
      </c>
      <c r="B97" s="394">
        <v>23.684523102506237</v>
      </c>
    </row>
    <row r="98" spans="1:2" ht="11.25">
      <c r="A98" s="395" t="s">
        <v>272</v>
      </c>
      <c r="B98" s="394">
        <v>9.574448975192656</v>
      </c>
    </row>
    <row r="99" spans="1:2" ht="11.25">
      <c r="A99" s="395" t="s">
        <v>271</v>
      </c>
      <c r="B99" s="394">
        <v>17.435970607119927</v>
      </c>
    </row>
    <row r="100" spans="1:2" ht="11.25">
      <c r="A100" s="395" t="s">
        <v>270</v>
      </c>
      <c r="B100" s="394">
        <v>23.54609929078014</v>
      </c>
    </row>
    <row r="101" spans="1:2" ht="11.25">
      <c r="A101" s="395" t="s">
        <v>269</v>
      </c>
      <c r="B101" s="394">
        <v>3.8793359909561493</v>
      </c>
    </row>
    <row r="102" spans="1:2" ht="11.25">
      <c r="A102" s="393" t="s">
        <v>268</v>
      </c>
      <c r="B102" s="392">
        <v>9.932225913621263</v>
      </c>
    </row>
    <row r="103" ht="11.25">
      <c r="A103" s="1" t="s">
        <v>403</v>
      </c>
    </row>
    <row r="104" ht="11.25">
      <c r="A104" s="1" t="s">
        <v>420</v>
      </c>
    </row>
  </sheetData>
  <sheetProtection/>
  <printOptions/>
  <pageMargins left="0.787401575" right="0.787401575" top="0.984251969" bottom="0.984251969"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sheetPr>
    <tabColor theme="8" tint="0.39998000860214233"/>
  </sheetPr>
  <dimension ref="A1:B104"/>
  <sheetViews>
    <sheetView zoomScalePageLayoutView="0" workbookViewId="0" topLeftCell="A1">
      <selection activeCell="A1" sqref="A1"/>
    </sheetView>
  </sheetViews>
  <sheetFormatPr defaultColWidth="11.421875" defaultRowHeight="12.75"/>
  <cols>
    <col min="1" max="1" width="25.28125" style="1" customWidth="1"/>
    <col min="2" max="16384" width="11.421875" style="1" customWidth="1"/>
  </cols>
  <sheetData>
    <row r="1" ht="11.25">
      <c r="A1" s="530" t="s">
        <v>414</v>
      </c>
    </row>
    <row r="3" spans="1:2" ht="11.25">
      <c r="A3" s="397" t="s">
        <v>367</v>
      </c>
      <c r="B3" s="396">
        <v>0.8089237057220708</v>
      </c>
    </row>
    <row r="4" spans="1:2" ht="11.25">
      <c r="A4" s="395" t="s">
        <v>366</v>
      </c>
      <c r="B4" s="394">
        <v>1.5182382615444314</v>
      </c>
    </row>
    <row r="5" spans="1:2" ht="11.25">
      <c r="A5" s="395" t="s">
        <v>365</v>
      </c>
      <c r="B5" s="394">
        <v>2.128526326509828</v>
      </c>
    </row>
    <row r="6" spans="1:2" ht="11.25">
      <c r="A6" s="395" t="s">
        <v>364</v>
      </c>
      <c r="B6" s="394">
        <v>0.6218905472636816</v>
      </c>
    </row>
    <row r="7" spans="1:2" ht="11.25">
      <c r="A7" s="395" t="s">
        <v>363</v>
      </c>
      <c r="B7" s="394">
        <v>1.348155156102176</v>
      </c>
    </row>
    <row r="8" spans="1:2" ht="11.25">
      <c r="A8" s="395" t="s">
        <v>362</v>
      </c>
      <c r="B8" s="394">
        <v>3.279580671956005</v>
      </c>
    </row>
    <row r="9" spans="1:2" ht="11.25">
      <c r="A9" s="395" t="s">
        <v>361</v>
      </c>
      <c r="B9" s="394">
        <v>0.9834775767112509</v>
      </c>
    </row>
    <row r="10" spans="1:2" ht="11.25">
      <c r="A10" s="395" t="s">
        <v>360</v>
      </c>
      <c r="B10" s="394">
        <v>1.1916887349765737</v>
      </c>
    </row>
    <row r="11" spans="1:2" ht="11.25">
      <c r="A11" s="395" t="s">
        <v>359</v>
      </c>
      <c r="B11" s="394">
        <v>5.686142825162301</v>
      </c>
    </row>
    <row r="12" spans="1:2" ht="11.25">
      <c r="A12" s="395" t="s">
        <v>358</v>
      </c>
      <c r="B12" s="394">
        <v>1.965444739007222</v>
      </c>
    </row>
    <row r="13" spans="1:2" ht="11.25">
      <c r="A13" s="395" t="s">
        <v>357</v>
      </c>
      <c r="B13" s="394">
        <v>1.0405736271423576</v>
      </c>
    </row>
    <row r="14" spans="1:2" ht="11.25">
      <c r="A14" s="395" t="s">
        <v>356</v>
      </c>
      <c r="B14" s="394">
        <v>1.6844952661994346</v>
      </c>
    </row>
    <row r="15" spans="1:2" ht="11.25">
      <c r="A15" s="395" t="s">
        <v>355</v>
      </c>
      <c r="B15" s="394">
        <v>1.5833617456529152</v>
      </c>
    </row>
    <row r="16" spans="1:2" ht="11.25">
      <c r="A16" s="395" t="s">
        <v>354</v>
      </c>
      <c r="B16" s="394">
        <v>1.832282256689961</v>
      </c>
    </row>
    <row r="17" spans="1:2" ht="11.25">
      <c r="A17" s="395" t="s">
        <v>353</v>
      </c>
      <c r="B17" s="394">
        <v>1.304232100079851</v>
      </c>
    </row>
    <row r="18" spans="1:2" ht="11.25">
      <c r="A18" s="395" t="s">
        <v>352</v>
      </c>
      <c r="B18" s="394">
        <v>3.5649947852469897</v>
      </c>
    </row>
    <row r="19" spans="1:2" ht="11.25">
      <c r="A19" s="395" t="s">
        <v>351</v>
      </c>
      <c r="B19" s="394">
        <v>0.9972208598986432</v>
      </c>
    </row>
    <row r="20" spans="1:2" ht="11.25">
      <c r="A20" s="395" t="s">
        <v>350</v>
      </c>
      <c r="B20" s="394">
        <v>0.03151922672830426</v>
      </c>
    </row>
    <row r="21" spans="1:2" ht="11.25">
      <c r="A21" s="395" t="s">
        <v>349</v>
      </c>
      <c r="B21" s="394">
        <v>5.188750187998195</v>
      </c>
    </row>
    <row r="22" spans="1:2" ht="11.25">
      <c r="A22" s="395" t="s">
        <v>348</v>
      </c>
      <c r="B22" s="394">
        <v>0.0711068973690448</v>
      </c>
    </row>
    <row r="23" spans="1:2" ht="11.25">
      <c r="A23" s="395" t="s">
        <v>347</v>
      </c>
      <c r="B23" s="394">
        <v>0.7815552950371238</v>
      </c>
    </row>
    <row r="24" spans="1:2" ht="11.25">
      <c r="A24" s="395" t="s">
        <v>346</v>
      </c>
      <c r="B24" s="394">
        <v>1.8656289344168477</v>
      </c>
    </row>
    <row r="25" spans="1:2" ht="11.25">
      <c r="A25" s="395" t="s">
        <v>345</v>
      </c>
      <c r="B25" s="394">
        <v>2.039211574753617</v>
      </c>
    </row>
    <row r="26" spans="1:2" ht="11.25">
      <c r="A26" s="395" t="s">
        <v>344</v>
      </c>
      <c r="B26" s="394">
        <v>0.9268795056642637</v>
      </c>
    </row>
    <row r="27" spans="1:2" ht="11.25">
      <c r="A27" s="395" t="s">
        <v>343</v>
      </c>
      <c r="B27" s="394">
        <v>1.6472515471423372</v>
      </c>
    </row>
    <row r="28" spans="1:2" ht="11.25">
      <c r="A28" s="395" t="s">
        <v>342</v>
      </c>
      <c r="B28" s="394">
        <v>1.6149806796789856</v>
      </c>
    </row>
    <row r="29" spans="1:2" ht="11.25">
      <c r="A29" s="395" t="s">
        <v>341</v>
      </c>
      <c r="B29" s="394">
        <v>1.2786152987158013</v>
      </c>
    </row>
    <row r="30" spans="1:2" ht="11.25">
      <c r="A30" s="395" t="s">
        <v>340</v>
      </c>
      <c r="B30" s="394">
        <v>1.460817717206133</v>
      </c>
    </row>
    <row r="31" spans="1:2" ht="11.25">
      <c r="A31" s="395" t="s">
        <v>339</v>
      </c>
      <c r="B31" s="394">
        <v>1.7069281200165376</v>
      </c>
    </row>
    <row r="32" spans="1:2" ht="11.25">
      <c r="A32" s="395" t="s">
        <v>338</v>
      </c>
      <c r="B32" s="394">
        <v>1.4487789841422063</v>
      </c>
    </row>
    <row r="33" spans="1:2" ht="11.25">
      <c r="A33" s="395" t="s">
        <v>337</v>
      </c>
      <c r="B33" s="394">
        <v>0.5218446601941747</v>
      </c>
    </row>
    <row r="34" spans="1:2" ht="11.25">
      <c r="A34" s="395" t="s">
        <v>336</v>
      </c>
      <c r="B34" s="394">
        <v>3.8355729062959454</v>
      </c>
    </row>
    <row r="35" spans="1:2" ht="11.25">
      <c r="A35" s="395" t="s">
        <v>335</v>
      </c>
      <c r="B35" s="394">
        <v>2.2114451988360813</v>
      </c>
    </row>
    <row r="36" spans="1:2" ht="11.25">
      <c r="A36" s="395" t="s">
        <v>334</v>
      </c>
      <c r="B36" s="394">
        <v>3.9397405055803127</v>
      </c>
    </row>
    <row r="37" spans="1:2" ht="11.25">
      <c r="A37" s="395" t="s">
        <v>333</v>
      </c>
      <c r="B37" s="394">
        <v>2.400628607039315</v>
      </c>
    </row>
    <row r="38" spans="1:2" ht="11.25">
      <c r="A38" s="395" t="s">
        <v>332</v>
      </c>
      <c r="B38" s="394">
        <v>1.0624547616585667</v>
      </c>
    </row>
    <row r="39" spans="1:2" ht="11.25">
      <c r="A39" s="395" t="s">
        <v>331</v>
      </c>
      <c r="B39" s="394">
        <v>2.498828674059035</v>
      </c>
    </row>
    <row r="40" spans="1:2" ht="11.25">
      <c r="A40" s="395" t="s">
        <v>330</v>
      </c>
      <c r="B40" s="394">
        <v>2.907755669131147</v>
      </c>
    </row>
    <row r="41" spans="1:2" ht="11.25">
      <c r="A41" s="395" t="s">
        <v>329</v>
      </c>
      <c r="B41" s="394">
        <v>1.8894184133946268</v>
      </c>
    </row>
    <row r="42" spans="1:2" ht="11.25">
      <c r="A42" s="395" t="s">
        <v>328</v>
      </c>
      <c r="B42" s="394">
        <v>0.9564801530368245</v>
      </c>
    </row>
    <row r="43" spans="1:2" ht="11.25">
      <c r="A43" s="395" t="s">
        <v>327</v>
      </c>
      <c r="B43" s="394">
        <v>2.058432934926959</v>
      </c>
    </row>
    <row r="44" spans="1:2" ht="11.25">
      <c r="A44" s="395" t="s">
        <v>326</v>
      </c>
      <c r="B44" s="394">
        <v>0.5374417771408098</v>
      </c>
    </row>
    <row r="45" spans="1:2" ht="11.25">
      <c r="A45" s="395" t="s">
        <v>325</v>
      </c>
      <c r="B45" s="394">
        <v>0.13007660066483598</v>
      </c>
    </row>
    <row r="46" spans="1:2" ht="11.25">
      <c r="A46" s="395" t="s">
        <v>324</v>
      </c>
      <c r="B46" s="394">
        <v>0.7064142413111049</v>
      </c>
    </row>
    <row r="47" spans="1:2" ht="11.25">
      <c r="A47" s="395" t="s">
        <v>323</v>
      </c>
      <c r="B47" s="394">
        <v>1.0674168512200475</v>
      </c>
    </row>
    <row r="48" spans="1:2" ht="11.25">
      <c r="A48" s="395" t="s">
        <v>322</v>
      </c>
      <c r="B48" s="394">
        <v>3.9135110223519476</v>
      </c>
    </row>
    <row r="49" spans="1:2" ht="11.25">
      <c r="A49" s="395" t="s">
        <v>321</v>
      </c>
      <c r="B49" s="394">
        <v>0.43850032887524665</v>
      </c>
    </row>
    <row r="50" spans="1:2" ht="11.25">
      <c r="A50" s="395" t="s">
        <v>320</v>
      </c>
      <c r="B50" s="394">
        <v>1.3759651554147694</v>
      </c>
    </row>
    <row r="51" spans="1:2" ht="11.25">
      <c r="A51" s="395" t="s">
        <v>319</v>
      </c>
      <c r="B51" s="394">
        <v>1.364256480218281</v>
      </c>
    </row>
    <row r="52" spans="1:2" ht="11.25">
      <c r="A52" s="395" t="s">
        <v>318</v>
      </c>
      <c r="B52" s="394">
        <v>1.248902331934823</v>
      </c>
    </row>
    <row r="53" spans="1:2" ht="11.25">
      <c r="A53" s="395" t="s">
        <v>317</v>
      </c>
      <c r="B53" s="394">
        <v>1.724465859379953</v>
      </c>
    </row>
    <row r="54" spans="1:2" ht="11.25">
      <c r="A54" s="395" t="s">
        <v>316</v>
      </c>
      <c r="B54" s="394">
        <v>0.8303619401162506</v>
      </c>
    </row>
    <row r="55" spans="1:2" ht="11.25">
      <c r="A55" s="395" t="s">
        <v>315</v>
      </c>
      <c r="B55" s="394">
        <v>0.36127167630057805</v>
      </c>
    </row>
    <row r="56" spans="1:2" ht="11.25">
      <c r="A56" s="395" t="s">
        <v>314</v>
      </c>
      <c r="B56" s="394">
        <v>0.24326672458731538</v>
      </c>
    </row>
    <row r="57" spans="1:2" ht="11.25">
      <c r="A57" s="395" t="s">
        <v>313</v>
      </c>
      <c r="B57" s="394">
        <v>2.0804216747194824</v>
      </c>
    </row>
    <row r="58" spans="1:2" ht="11.25">
      <c r="A58" s="395" t="s">
        <v>312</v>
      </c>
      <c r="B58" s="394">
        <v>0</v>
      </c>
    </row>
    <row r="59" spans="1:2" ht="11.25">
      <c r="A59" s="395" t="s">
        <v>311</v>
      </c>
      <c r="B59" s="394">
        <v>0.6005627651085633</v>
      </c>
    </row>
    <row r="60" spans="1:2" ht="11.25">
      <c r="A60" s="395" t="s">
        <v>310</v>
      </c>
      <c r="B60" s="394">
        <v>0.7751047826835851</v>
      </c>
    </row>
    <row r="61" spans="1:2" ht="11.25">
      <c r="A61" s="395" t="s">
        <v>309</v>
      </c>
      <c r="B61" s="394">
        <v>0.5065000844166808</v>
      </c>
    </row>
    <row r="62" spans="1:2" ht="11.25">
      <c r="A62" s="395" t="s">
        <v>308</v>
      </c>
      <c r="B62" s="394">
        <v>1.6480930687850608</v>
      </c>
    </row>
    <row r="63" spans="1:2" ht="11.25">
      <c r="A63" s="395" t="s">
        <v>307</v>
      </c>
      <c r="B63" s="394">
        <v>3.0315093241877697</v>
      </c>
    </row>
    <row r="64" spans="1:2" ht="11.25">
      <c r="A64" s="395" t="s">
        <v>306</v>
      </c>
      <c r="B64" s="394">
        <v>1.341846120549724</v>
      </c>
    </row>
    <row r="65" spans="1:2" ht="11.25">
      <c r="A65" s="395" t="s">
        <v>305</v>
      </c>
      <c r="B65" s="394">
        <v>0.48422368009996875</v>
      </c>
    </row>
    <row r="66" spans="1:2" ht="11.25">
      <c r="A66" s="395" t="s">
        <v>304</v>
      </c>
      <c r="B66" s="394">
        <v>2.4693168241555337</v>
      </c>
    </row>
    <row r="67" spans="1:2" ht="11.25">
      <c r="A67" s="395" t="s">
        <v>303</v>
      </c>
      <c r="B67" s="394">
        <v>3.186801926426888</v>
      </c>
    </row>
    <row r="68" spans="1:2" ht="11.25">
      <c r="A68" s="395" t="s">
        <v>302</v>
      </c>
      <c r="B68" s="394">
        <v>0</v>
      </c>
    </row>
    <row r="69" spans="1:2" ht="11.25">
      <c r="A69" s="395" t="s">
        <v>301</v>
      </c>
      <c r="B69" s="394">
        <v>1.9799276302314466</v>
      </c>
    </row>
    <row r="70" spans="1:2" ht="11.25">
      <c r="A70" s="395" t="s">
        <v>300</v>
      </c>
      <c r="B70" s="394">
        <v>4.425818580604731</v>
      </c>
    </row>
    <row r="71" spans="1:2" ht="11.25">
      <c r="A71" s="395" t="s">
        <v>299</v>
      </c>
      <c r="B71" s="394">
        <v>0.4292646509891751</v>
      </c>
    </row>
    <row r="72" spans="1:2" ht="11.25">
      <c r="A72" s="395" t="s">
        <v>298</v>
      </c>
      <c r="B72" s="394">
        <v>1.7431044244924372</v>
      </c>
    </row>
    <row r="73" spans="1:2" ht="11.25">
      <c r="A73" s="395" t="s">
        <v>297</v>
      </c>
      <c r="B73" s="394">
        <v>0.5189028910303929</v>
      </c>
    </row>
    <row r="74" spans="1:2" ht="11.25">
      <c r="A74" s="395" t="s">
        <v>296</v>
      </c>
      <c r="B74" s="394">
        <v>2.001835493862567</v>
      </c>
    </row>
    <row r="75" spans="1:2" ht="11.25">
      <c r="A75" s="395" t="s">
        <v>295</v>
      </c>
      <c r="B75" s="394">
        <v>1.4849074975657255</v>
      </c>
    </row>
    <row r="76" spans="1:2" ht="11.25">
      <c r="A76" s="395" t="s">
        <v>294</v>
      </c>
      <c r="B76" s="394">
        <v>2.19586580820061</v>
      </c>
    </row>
    <row r="77" spans="1:2" ht="11.25">
      <c r="A77" s="395" t="s">
        <v>293</v>
      </c>
      <c r="B77" s="394">
        <v>2.5085675119945168</v>
      </c>
    </row>
    <row r="78" spans="1:2" ht="11.25">
      <c r="A78" s="395" t="s">
        <v>292</v>
      </c>
      <c r="B78" s="394">
        <v>2.9342105263157894</v>
      </c>
    </row>
    <row r="79" spans="1:2" ht="11.25">
      <c r="A79" s="395" t="s">
        <v>291</v>
      </c>
      <c r="B79" s="394">
        <v>0.6037158284086561</v>
      </c>
    </row>
    <row r="80" spans="1:2" ht="11.25">
      <c r="A80" s="395" t="s">
        <v>290</v>
      </c>
      <c r="B80" s="394">
        <v>5.299858146331459</v>
      </c>
    </row>
    <row r="81" spans="1:2" ht="11.25">
      <c r="A81" s="395" t="s">
        <v>289</v>
      </c>
      <c r="B81" s="394">
        <v>7.174221326180184</v>
      </c>
    </row>
    <row r="82" spans="1:2" ht="11.25">
      <c r="A82" s="395" t="s">
        <v>288</v>
      </c>
      <c r="B82" s="394">
        <v>0.24511806520140533</v>
      </c>
    </row>
    <row r="83" spans="1:2" ht="11.25">
      <c r="A83" s="395" t="s">
        <v>287</v>
      </c>
      <c r="B83" s="394">
        <v>1.0089251067132325</v>
      </c>
    </row>
    <row r="84" spans="1:2" ht="11.25">
      <c r="A84" s="395" t="s">
        <v>286</v>
      </c>
      <c r="B84" s="394">
        <v>2.2491936852826346</v>
      </c>
    </row>
    <row r="85" spans="1:2" ht="11.25">
      <c r="A85" s="395" t="s">
        <v>285</v>
      </c>
      <c r="B85" s="394">
        <v>1.5025041736227045</v>
      </c>
    </row>
    <row r="86" spans="1:2" ht="11.25">
      <c r="A86" s="395" t="s">
        <v>284</v>
      </c>
      <c r="B86" s="394">
        <v>2.1403652135650755</v>
      </c>
    </row>
    <row r="87" spans="1:2" ht="11.25">
      <c r="A87" s="395" t="s">
        <v>283</v>
      </c>
      <c r="B87" s="394">
        <v>0.6611407144266824</v>
      </c>
    </row>
    <row r="88" spans="1:2" ht="11.25">
      <c r="A88" s="395" t="s">
        <v>282</v>
      </c>
      <c r="B88" s="394">
        <v>0.7249242124686964</v>
      </c>
    </row>
    <row r="89" spans="1:2" ht="11.25">
      <c r="A89" s="395" t="s">
        <v>281</v>
      </c>
      <c r="B89" s="394">
        <v>1.1487179487179489</v>
      </c>
    </row>
    <row r="90" spans="1:2" ht="11.25">
      <c r="A90" s="395" t="s">
        <v>280</v>
      </c>
      <c r="B90" s="394">
        <v>1.4570685169124025</v>
      </c>
    </row>
    <row r="91" spans="1:2" ht="11.25">
      <c r="A91" s="395" t="s">
        <v>279</v>
      </c>
      <c r="B91" s="394">
        <v>0.8243665393960431</v>
      </c>
    </row>
    <row r="92" spans="1:2" ht="11.25">
      <c r="A92" s="395" t="s">
        <v>278</v>
      </c>
      <c r="B92" s="394">
        <v>0.7117437722419928</v>
      </c>
    </row>
    <row r="93" spans="1:2" ht="11.25">
      <c r="A93" s="395" t="s">
        <v>277</v>
      </c>
      <c r="B93" s="394">
        <v>2.999810138598823</v>
      </c>
    </row>
    <row r="94" spans="1:2" ht="11.25">
      <c r="A94" s="395" t="s">
        <v>276</v>
      </c>
      <c r="B94" s="394">
        <v>7.415183382260042</v>
      </c>
    </row>
    <row r="95" spans="1:2" ht="11.25">
      <c r="A95" s="395" t="s">
        <v>275</v>
      </c>
      <c r="B95" s="394">
        <v>3.3941740937953817</v>
      </c>
    </row>
    <row r="96" spans="1:2" ht="11.25">
      <c r="A96" s="395" t="s">
        <v>274</v>
      </c>
      <c r="B96" s="394">
        <v>2.0586204732316578</v>
      </c>
    </row>
    <row r="97" spans="1:2" ht="11.25">
      <c r="A97" s="395" t="s">
        <v>273</v>
      </c>
      <c r="B97" s="394">
        <v>2.409515890926985</v>
      </c>
    </row>
    <row r="98" spans="1:2" ht="11.25">
      <c r="A98" s="395" t="s">
        <v>272</v>
      </c>
      <c r="B98" s="394">
        <v>5.782392354811475</v>
      </c>
    </row>
    <row r="99" spans="1:2" ht="11.25">
      <c r="A99" s="395" t="s">
        <v>271</v>
      </c>
      <c r="B99" s="394">
        <v>0</v>
      </c>
    </row>
    <row r="100" spans="1:2" ht="11.25">
      <c r="A100" s="395" t="s">
        <v>270</v>
      </c>
      <c r="B100" s="394">
        <v>0.1668752607425949</v>
      </c>
    </row>
    <row r="101" spans="1:2" ht="11.25">
      <c r="A101" s="395" t="s">
        <v>269</v>
      </c>
      <c r="B101" s="394">
        <v>0.4640923424763492</v>
      </c>
    </row>
    <row r="102" spans="1:2" ht="11.25">
      <c r="A102" s="393" t="s">
        <v>268</v>
      </c>
      <c r="B102" s="392">
        <v>0.273374466065496</v>
      </c>
    </row>
    <row r="103" ht="11.25">
      <c r="A103" s="1" t="s">
        <v>403</v>
      </c>
    </row>
    <row r="104" ht="11.25">
      <c r="A104" s="1" t="s">
        <v>420</v>
      </c>
    </row>
  </sheetData>
  <sheetProtection/>
  <printOptions/>
  <pageMargins left="0.787401575" right="0.787401575" top="0.984251969" bottom="0.984251969"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sheetPr>
    <tabColor theme="8" tint="0.39998000860214233"/>
  </sheetPr>
  <dimension ref="A1:C104"/>
  <sheetViews>
    <sheetView zoomScalePageLayoutView="0" workbookViewId="0" topLeftCell="A1">
      <selection activeCell="A1" sqref="A1"/>
    </sheetView>
  </sheetViews>
  <sheetFormatPr defaultColWidth="11.421875" defaultRowHeight="12.75"/>
  <cols>
    <col min="1" max="1" width="25.28125" style="1" customWidth="1"/>
    <col min="2" max="16384" width="11.421875" style="1" customWidth="1"/>
  </cols>
  <sheetData>
    <row r="1" ht="11.25">
      <c r="A1" s="530" t="s">
        <v>415</v>
      </c>
    </row>
    <row r="3" spans="1:3" ht="11.25">
      <c r="A3" s="397" t="s">
        <v>367</v>
      </c>
      <c r="B3" s="396">
        <v>64.67673987946831</v>
      </c>
      <c r="C3" s="587"/>
    </row>
    <row r="4" spans="1:2" ht="11.25">
      <c r="A4" s="395" t="s">
        <v>366</v>
      </c>
      <c r="B4" s="394">
        <v>57.17576715128266</v>
      </c>
    </row>
    <row r="5" spans="1:2" ht="11.25">
      <c r="A5" s="395" t="s">
        <v>365</v>
      </c>
      <c r="B5" s="394">
        <v>57.386094939802625</v>
      </c>
    </row>
    <row r="6" spans="1:2" ht="11.25">
      <c r="A6" s="395" t="s">
        <v>364</v>
      </c>
      <c r="B6" s="394">
        <v>22.351224344565765</v>
      </c>
    </row>
    <row r="7" spans="1:2" ht="11.25">
      <c r="A7" s="395" t="s">
        <v>363</v>
      </c>
      <c r="B7" s="394">
        <v>31.007771901337243</v>
      </c>
    </row>
    <row r="8" spans="1:2" ht="11.25">
      <c r="A8" s="395" t="s">
        <v>362</v>
      </c>
      <c r="B8" s="394">
        <v>18.873973005105128</v>
      </c>
    </row>
    <row r="9" spans="1:2" ht="11.25">
      <c r="A9" s="395" t="s">
        <v>361</v>
      </c>
      <c r="B9" s="394">
        <v>41.14622870668874</v>
      </c>
    </row>
    <row r="10" spans="1:2" ht="11.25">
      <c r="A10" s="395" t="s">
        <v>360</v>
      </c>
      <c r="B10" s="394">
        <v>42.989643378747544</v>
      </c>
    </row>
    <row r="11" spans="1:2" ht="11.25">
      <c r="A11" s="395" t="s">
        <v>359</v>
      </c>
      <c r="B11" s="394">
        <v>28.122476451809046</v>
      </c>
    </row>
    <row r="12" spans="1:2" ht="11.25">
      <c r="A12" s="395" t="s">
        <v>358</v>
      </c>
      <c r="B12" s="394">
        <v>44.14288221096509</v>
      </c>
    </row>
    <row r="13" spans="1:2" ht="11.25">
      <c r="A13" s="395" t="s">
        <v>357</v>
      </c>
      <c r="B13" s="394">
        <v>28.247909350725305</v>
      </c>
    </row>
    <row r="14" spans="1:2" ht="11.25">
      <c r="A14" s="395" t="s">
        <v>356</v>
      </c>
      <c r="B14" s="394">
        <v>46.12010158300446</v>
      </c>
    </row>
    <row r="15" spans="1:2" ht="11.25">
      <c r="A15" s="395" t="s">
        <v>355</v>
      </c>
      <c r="B15" s="394">
        <v>20.470667820011602</v>
      </c>
    </row>
    <row r="16" spans="1:2" ht="11.25">
      <c r="A16" s="395" t="s">
        <v>354</v>
      </c>
      <c r="B16" s="394">
        <v>65.88368462770543</v>
      </c>
    </row>
    <row r="17" spans="1:2" ht="11.25">
      <c r="A17" s="395" t="s">
        <v>353</v>
      </c>
      <c r="B17" s="394">
        <v>63.25763337009012</v>
      </c>
    </row>
    <row r="18" spans="1:2" ht="11.25">
      <c r="A18" s="395" t="s">
        <v>352</v>
      </c>
      <c r="B18" s="394">
        <v>48.947437004878374</v>
      </c>
    </row>
    <row r="19" spans="1:2" ht="11.25">
      <c r="A19" s="395" t="s">
        <v>351</v>
      </c>
      <c r="B19" s="394">
        <v>54.68290367323315</v>
      </c>
    </row>
    <row r="20" spans="1:2" ht="11.25">
      <c r="A20" s="395" t="s">
        <v>350</v>
      </c>
      <c r="B20" s="394">
        <v>69.2965171065908</v>
      </c>
    </row>
    <row r="21" spans="1:2" ht="11.25">
      <c r="A21" s="395" t="s">
        <v>349</v>
      </c>
      <c r="B21" s="394">
        <v>43.60347847366634</v>
      </c>
    </row>
    <row r="22" spans="1:2" ht="11.25">
      <c r="A22" s="395" t="s">
        <v>348</v>
      </c>
      <c r="B22" s="394">
        <v>10.182657009068464</v>
      </c>
    </row>
    <row r="23" spans="1:2" ht="11.25">
      <c r="A23" s="395" t="s">
        <v>347</v>
      </c>
      <c r="B23" s="394">
        <v>14.644217104144872</v>
      </c>
    </row>
    <row r="24" spans="1:2" ht="11.25">
      <c r="A24" s="395" t="s">
        <v>346</v>
      </c>
      <c r="B24" s="394">
        <v>51.92571087445083</v>
      </c>
    </row>
    <row r="25" spans="1:2" ht="11.25">
      <c r="A25" s="395" t="s">
        <v>345</v>
      </c>
      <c r="B25" s="394">
        <v>58.826592636443564</v>
      </c>
    </row>
    <row r="26" spans="1:2" ht="11.25">
      <c r="A26" s="395" t="s">
        <v>344</v>
      </c>
      <c r="B26" s="394">
        <v>48.36136104937937</v>
      </c>
    </row>
    <row r="27" spans="1:2" ht="11.25">
      <c r="A27" s="395" t="s">
        <v>343</v>
      </c>
      <c r="B27" s="394">
        <v>39.06114417185413</v>
      </c>
    </row>
    <row r="28" spans="1:2" ht="11.25">
      <c r="A28" s="395" t="s">
        <v>342</v>
      </c>
      <c r="B28" s="394">
        <v>71.552517328378</v>
      </c>
    </row>
    <row r="29" spans="1:2" ht="11.25">
      <c r="A29" s="395" t="s">
        <v>341</v>
      </c>
      <c r="B29" s="394">
        <v>45.568613848129836</v>
      </c>
    </row>
    <row r="30" spans="1:2" ht="11.25">
      <c r="A30" s="395" t="s">
        <v>340</v>
      </c>
      <c r="B30" s="394">
        <v>35.2152106836945</v>
      </c>
    </row>
    <row r="31" spans="1:2" ht="11.25">
      <c r="A31" s="395" t="s">
        <v>339</v>
      </c>
      <c r="B31" s="394">
        <v>50.0504205141321</v>
      </c>
    </row>
    <row r="32" spans="1:2" ht="11.25">
      <c r="A32" s="395" t="s">
        <v>338</v>
      </c>
      <c r="B32" s="394">
        <v>52.38625658346082</v>
      </c>
    </row>
    <row r="33" spans="1:2" ht="11.25">
      <c r="A33" s="395" t="s">
        <v>337</v>
      </c>
      <c r="B33" s="394">
        <v>22.60298054257062</v>
      </c>
    </row>
    <row r="34" spans="1:2" ht="11.25">
      <c r="A34" s="395" t="s">
        <v>336</v>
      </c>
      <c r="B34" s="394">
        <v>23.060249520425284</v>
      </c>
    </row>
    <row r="35" spans="1:2" ht="11.25">
      <c r="A35" s="395" t="s">
        <v>335</v>
      </c>
      <c r="B35" s="394">
        <v>51.68831317902421</v>
      </c>
    </row>
    <row r="36" spans="1:2" ht="11.25">
      <c r="A36" s="395" t="s">
        <v>334</v>
      </c>
      <c r="B36" s="394">
        <v>40.88735304299054</v>
      </c>
    </row>
    <row r="37" spans="1:2" ht="11.25">
      <c r="A37" s="395" t="s">
        <v>333</v>
      </c>
      <c r="B37" s="394">
        <v>26.36741905553035</v>
      </c>
    </row>
    <row r="38" spans="1:2" ht="11.25">
      <c r="A38" s="395" t="s">
        <v>332</v>
      </c>
      <c r="B38" s="394">
        <v>56.49674170675285</v>
      </c>
    </row>
    <row r="39" spans="1:2" ht="11.25">
      <c r="A39" s="395" t="s">
        <v>331</v>
      </c>
      <c r="B39" s="394">
        <v>68.57933146951939</v>
      </c>
    </row>
    <row r="40" spans="1:2" ht="11.25">
      <c r="A40" s="395" t="s">
        <v>330</v>
      </c>
      <c r="B40" s="394">
        <v>59.64463770200086</v>
      </c>
    </row>
    <row r="41" spans="1:2" ht="11.25">
      <c r="A41" s="395" t="s">
        <v>329</v>
      </c>
      <c r="B41" s="394">
        <v>53.64981794666329</v>
      </c>
    </row>
    <row r="42" spans="1:2" ht="11.25">
      <c r="A42" s="395" t="s">
        <v>328</v>
      </c>
      <c r="B42" s="394">
        <v>66.8890735614067</v>
      </c>
    </row>
    <row r="43" spans="1:2" ht="11.25">
      <c r="A43" s="395" t="s">
        <v>327</v>
      </c>
      <c r="B43" s="394">
        <v>47.72920548868481</v>
      </c>
    </row>
    <row r="44" spans="1:2" ht="11.25">
      <c r="A44" s="395" t="s">
        <v>326</v>
      </c>
      <c r="B44" s="394">
        <v>62.295416401660155</v>
      </c>
    </row>
    <row r="45" spans="1:2" ht="11.25">
      <c r="A45" s="395" t="s">
        <v>325</v>
      </c>
      <c r="B45" s="394">
        <v>49.59382857259252</v>
      </c>
    </row>
    <row r="46" spans="1:2" ht="11.25">
      <c r="A46" s="395" t="s">
        <v>324</v>
      </c>
      <c r="B46" s="394">
        <v>77.90375908286406</v>
      </c>
    </row>
    <row r="47" spans="1:2" ht="11.25">
      <c r="A47" s="395" t="s">
        <v>323</v>
      </c>
      <c r="B47" s="394">
        <v>65.740001126612</v>
      </c>
    </row>
    <row r="48" spans="1:2" ht="11.25">
      <c r="A48" s="395" t="s">
        <v>322</v>
      </c>
      <c r="B48" s="394">
        <v>53.1265861243164</v>
      </c>
    </row>
    <row r="49" spans="1:2" ht="11.25">
      <c r="A49" s="395" t="s">
        <v>321</v>
      </c>
      <c r="B49" s="394">
        <v>42.390308382326666</v>
      </c>
    </row>
    <row r="50" spans="1:2" ht="11.25">
      <c r="A50" s="395" t="s">
        <v>320</v>
      </c>
      <c r="B50" s="394">
        <v>35.95099699156927</v>
      </c>
    </row>
    <row r="51" spans="1:2" ht="11.25">
      <c r="A51" s="395" t="s">
        <v>319</v>
      </c>
      <c r="B51" s="394">
        <v>38.87470217620286</v>
      </c>
    </row>
    <row r="52" spans="1:2" ht="11.25">
      <c r="A52" s="395" t="s">
        <v>318</v>
      </c>
      <c r="B52" s="394">
        <v>63.00023854524886</v>
      </c>
    </row>
    <row r="53" spans="1:2" ht="11.25">
      <c r="A53" s="395" t="s">
        <v>317</v>
      </c>
      <c r="B53" s="394">
        <v>72.69732636177505</v>
      </c>
    </row>
    <row r="54" spans="1:2" ht="11.25">
      <c r="A54" s="395" t="s">
        <v>316</v>
      </c>
      <c r="B54" s="394">
        <v>46.22539077490874</v>
      </c>
    </row>
    <row r="55" spans="1:2" ht="11.25">
      <c r="A55" s="395" t="s">
        <v>315</v>
      </c>
      <c r="B55" s="394">
        <v>75.44196823504417</v>
      </c>
    </row>
    <row r="56" spans="1:2" ht="11.25">
      <c r="A56" s="395" t="s">
        <v>314</v>
      </c>
      <c r="B56" s="394">
        <v>71.52744369933045</v>
      </c>
    </row>
    <row r="57" spans="1:2" ht="11.25">
      <c r="A57" s="395" t="s">
        <v>313</v>
      </c>
      <c r="B57" s="394">
        <v>49.04165845726699</v>
      </c>
    </row>
    <row r="58" spans="1:2" ht="11.25">
      <c r="A58" s="395" t="s">
        <v>312</v>
      </c>
      <c r="B58" s="394">
        <v>68.30678392449882</v>
      </c>
    </row>
    <row r="59" spans="1:2" ht="11.25">
      <c r="A59" s="395" t="s">
        <v>311</v>
      </c>
      <c r="B59" s="394">
        <v>56.4832889127802</v>
      </c>
    </row>
    <row r="60" spans="1:2" ht="11.25">
      <c r="A60" s="395" t="s">
        <v>310</v>
      </c>
      <c r="B60" s="394">
        <v>51.62170410371832</v>
      </c>
    </row>
    <row r="61" spans="1:2" ht="11.25">
      <c r="A61" s="395" t="s">
        <v>309</v>
      </c>
      <c r="B61" s="394">
        <v>51.60152819052358</v>
      </c>
    </row>
    <row r="62" spans="1:2" ht="11.25">
      <c r="A62" s="395" t="s">
        <v>308</v>
      </c>
      <c r="B62" s="394">
        <v>36.64731320601673</v>
      </c>
    </row>
    <row r="63" spans="1:2" ht="11.25">
      <c r="A63" s="395" t="s">
        <v>307</v>
      </c>
      <c r="B63" s="394">
        <v>46.45933217582369</v>
      </c>
    </row>
    <row r="64" spans="1:2" ht="11.25">
      <c r="A64" s="395" t="s">
        <v>306</v>
      </c>
      <c r="B64" s="394">
        <v>59.63500367552399</v>
      </c>
    </row>
    <row r="65" spans="1:2" ht="11.25">
      <c r="A65" s="395" t="s">
        <v>305</v>
      </c>
      <c r="B65" s="394">
        <v>38.67643836076666</v>
      </c>
    </row>
    <row r="66" spans="1:2" ht="11.25">
      <c r="A66" s="395" t="s">
        <v>304</v>
      </c>
      <c r="B66" s="394">
        <v>54.274105242040385</v>
      </c>
    </row>
    <row r="67" spans="1:2" ht="11.25">
      <c r="A67" s="395" t="s">
        <v>303</v>
      </c>
      <c r="B67" s="394">
        <v>33.952705019346816</v>
      </c>
    </row>
    <row r="68" spans="1:2" ht="11.25">
      <c r="A68" s="395" t="s">
        <v>302</v>
      </c>
      <c r="B68" s="394">
        <v>38.78976639995362</v>
      </c>
    </row>
    <row r="69" spans="1:2" ht="11.25">
      <c r="A69" s="395" t="s">
        <v>301</v>
      </c>
      <c r="B69" s="394">
        <v>23.65103982270549</v>
      </c>
    </row>
    <row r="70" spans="1:2" ht="11.25">
      <c r="A70" s="395" t="s">
        <v>300</v>
      </c>
      <c r="B70" s="394">
        <v>53.84008702227791</v>
      </c>
    </row>
    <row r="71" spans="1:2" ht="11.25">
      <c r="A71" s="395" t="s">
        <v>299</v>
      </c>
      <c r="B71" s="394">
        <v>39.048026189683526</v>
      </c>
    </row>
    <row r="72" spans="1:2" ht="11.25">
      <c r="A72" s="395" t="s">
        <v>298</v>
      </c>
      <c r="B72" s="394">
        <v>41.62498261106567</v>
      </c>
    </row>
    <row r="73" spans="1:2" ht="11.25">
      <c r="A73" s="395" t="s">
        <v>297</v>
      </c>
      <c r="B73" s="394">
        <v>65.8095502841611</v>
      </c>
    </row>
    <row r="74" spans="1:2" ht="11.25">
      <c r="A74" s="395" t="s">
        <v>296</v>
      </c>
      <c r="B74" s="394">
        <v>63.36729922563076</v>
      </c>
    </row>
    <row r="75" spans="1:2" ht="11.25">
      <c r="A75" s="395" t="s">
        <v>295</v>
      </c>
      <c r="B75" s="394">
        <v>84.34025973010893</v>
      </c>
    </row>
    <row r="76" spans="1:2" ht="11.25">
      <c r="A76" s="395" t="s">
        <v>294</v>
      </c>
      <c r="B76" s="394">
        <v>50.14328627488012</v>
      </c>
    </row>
    <row r="77" spans="1:2" ht="11.25">
      <c r="A77" s="395" t="s">
        <v>293</v>
      </c>
      <c r="B77" s="394">
        <v>39.0110831891463</v>
      </c>
    </row>
    <row r="78" spans="1:2" ht="11.25">
      <c r="A78" s="395" t="s">
        <v>292</v>
      </c>
      <c r="B78" s="394">
        <v>6.7387741101769265</v>
      </c>
    </row>
    <row r="79" spans="1:2" ht="11.25">
      <c r="A79" s="395" t="s">
        <v>291</v>
      </c>
      <c r="B79" s="394">
        <v>54.10306744019137</v>
      </c>
    </row>
    <row r="80" spans="1:2" ht="11.25">
      <c r="A80" s="395" t="s">
        <v>290</v>
      </c>
      <c r="B80" s="394">
        <v>37.15833748141375</v>
      </c>
    </row>
    <row r="81" spans="1:2" ht="11.25">
      <c r="A81" s="395" t="s">
        <v>289</v>
      </c>
      <c r="B81" s="394">
        <v>27.23282980887816</v>
      </c>
    </row>
    <row r="82" spans="1:2" ht="11.25">
      <c r="A82" s="395" t="s">
        <v>288</v>
      </c>
      <c r="B82" s="394">
        <v>61.90925405107175</v>
      </c>
    </row>
    <row r="83" spans="1:2" ht="11.25">
      <c r="A83" s="395" t="s">
        <v>287</v>
      </c>
      <c r="B83" s="394">
        <v>51.46540071702687</v>
      </c>
    </row>
    <row r="84" spans="1:2" ht="11.25">
      <c r="A84" s="395" t="s">
        <v>286</v>
      </c>
      <c r="B84" s="394">
        <v>30.485008945882225</v>
      </c>
    </row>
    <row r="85" spans="1:2" ht="11.25">
      <c r="A85" s="395" t="s">
        <v>285</v>
      </c>
      <c r="B85" s="394">
        <v>41.27529969670963</v>
      </c>
    </row>
    <row r="86" spans="1:2" ht="11.25">
      <c r="A86" s="395" t="s">
        <v>284</v>
      </c>
      <c r="B86" s="394">
        <v>22.047555685122973</v>
      </c>
    </row>
    <row r="87" spans="1:2" ht="11.25">
      <c r="A87" s="395" t="s">
        <v>283</v>
      </c>
      <c r="B87" s="394">
        <v>21.781407581521385</v>
      </c>
    </row>
    <row r="88" spans="1:2" ht="11.25">
      <c r="A88" s="395" t="s">
        <v>282</v>
      </c>
      <c r="B88" s="394">
        <v>68.22806703022553</v>
      </c>
    </row>
    <row r="89" spans="1:2" ht="11.25">
      <c r="A89" s="395" t="s">
        <v>281</v>
      </c>
      <c r="B89" s="394">
        <v>54.56760246043265</v>
      </c>
    </row>
    <row r="90" spans="1:2" ht="11.25">
      <c r="A90" s="395" t="s">
        <v>280</v>
      </c>
      <c r="B90" s="394">
        <v>46.625607311805126</v>
      </c>
    </row>
    <row r="91" spans="1:2" ht="11.25">
      <c r="A91" s="395" t="s">
        <v>279</v>
      </c>
      <c r="B91" s="394">
        <v>66.6326627348652</v>
      </c>
    </row>
    <row r="92" spans="1:2" ht="11.25">
      <c r="A92" s="395" t="s">
        <v>278</v>
      </c>
      <c r="B92" s="394">
        <v>64.54244887074069</v>
      </c>
    </row>
    <row r="93" spans="1:2" ht="11.25">
      <c r="A93" s="395" t="s">
        <v>277</v>
      </c>
      <c r="B93" s="394">
        <v>47.85331345798727</v>
      </c>
    </row>
    <row r="94" spans="1:2" ht="11.25">
      <c r="A94" s="395" t="s">
        <v>276</v>
      </c>
      <c r="B94" s="394">
        <v>30.904474143373207</v>
      </c>
    </row>
    <row r="95" spans="1:2" ht="11.25">
      <c r="A95" s="395" t="s">
        <v>275</v>
      </c>
      <c r="B95" s="394">
        <v>15.761464874747302</v>
      </c>
    </row>
    <row r="96" spans="1:2" ht="11.25">
      <c r="A96" s="395" t="s">
        <v>274</v>
      </c>
      <c r="B96" s="394">
        <v>12.919157365921324</v>
      </c>
    </row>
    <row r="97" spans="1:2" ht="11.25">
      <c r="A97" s="395" t="s">
        <v>273</v>
      </c>
      <c r="B97" s="394">
        <v>16.622271009413563</v>
      </c>
    </row>
    <row r="98" spans="1:2" ht="11.25">
      <c r="A98" s="395" t="s">
        <v>272</v>
      </c>
      <c r="B98" s="394">
        <v>26.437336429732227</v>
      </c>
    </row>
    <row r="99" spans="1:2" ht="11.25">
      <c r="A99" s="395" t="s">
        <v>271</v>
      </c>
      <c r="B99" s="394">
        <v>12.00574123463257</v>
      </c>
    </row>
    <row r="100" spans="1:2" ht="11.25">
      <c r="A100" s="395" t="s">
        <v>270</v>
      </c>
      <c r="B100" s="394">
        <v>7.3535598877127475</v>
      </c>
    </row>
    <row r="101" spans="1:2" ht="11.25">
      <c r="A101" s="395" t="s">
        <v>269</v>
      </c>
      <c r="B101" s="394">
        <v>2.6527861818581884</v>
      </c>
    </row>
    <row r="102" spans="1:2" ht="11.25">
      <c r="A102" s="393" t="s">
        <v>268</v>
      </c>
      <c r="B102" s="392">
        <v>6.358881800841301</v>
      </c>
    </row>
    <row r="103" ht="11.25">
      <c r="A103" s="1" t="s">
        <v>403</v>
      </c>
    </row>
    <row r="104" ht="11.25">
      <c r="A104" s="1" t="s">
        <v>420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tabColor theme="8" tint="0.39998000860214233"/>
  </sheetPr>
  <dimension ref="A1:B104"/>
  <sheetViews>
    <sheetView zoomScalePageLayoutView="0" workbookViewId="0" topLeftCell="A1">
      <selection activeCell="A1" sqref="A1"/>
    </sheetView>
  </sheetViews>
  <sheetFormatPr defaultColWidth="11.421875" defaultRowHeight="12.75"/>
  <cols>
    <col min="1" max="1" width="25.28125" style="1" customWidth="1"/>
    <col min="2" max="16384" width="11.421875" style="1" customWidth="1"/>
  </cols>
  <sheetData>
    <row r="1" ht="11.25">
      <c r="A1" s="530" t="s">
        <v>416</v>
      </c>
    </row>
    <row r="3" spans="1:2" ht="11.25">
      <c r="A3" s="397" t="s">
        <v>367</v>
      </c>
      <c r="B3" s="400">
        <v>3</v>
      </c>
    </row>
    <row r="4" spans="1:2" ht="11.25">
      <c r="A4" s="395" t="s">
        <v>366</v>
      </c>
      <c r="B4" s="399">
        <v>0</v>
      </c>
    </row>
    <row r="5" spans="1:2" ht="11.25">
      <c r="A5" s="395" t="s">
        <v>365</v>
      </c>
      <c r="B5" s="399">
        <v>10</v>
      </c>
    </row>
    <row r="6" spans="1:2" ht="11.25">
      <c r="A6" s="395" t="s">
        <v>364</v>
      </c>
      <c r="B6" s="399">
        <v>0</v>
      </c>
    </row>
    <row r="7" spans="1:2" ht="11.25">
      <c r="A7" s="395" t="s">
        <v>363</v>
      </c>
      <c r="B7" s="399">
        <v>2</v>
      </c>
    </row>
    <row r="8" spans="1:2" ht="11.25">
      <c r="A8" s="395" t="s">
        <v>362</v>
      </c>
      <c r="B8" s="399">
        <v>6</v>
      </c>
    </row>
    <row r="9" spans="1:2" ht="11.25">
      <c r="A9" s="395" t="s">
        <v>361</v>
      </c>
      <c r="B9" s="399">
        <v>3</v>
      </c>
    </row>
    <row r="10" spans="1:2" ht="11.25">
      <c r="A10" s="395" t="s">
        <v>360</v>
      </c>
      <c r="B10" s="399">
        <v>0</v>
      </c>
    </row>
    <row r="11" spans="1:2" ht="11.25">
      <c r="A11" s="395" t="s">
        <v>359</v>
      </c>
      <c r="B11" s="399">
        <v>2</v>
      </c>
    </row>
    <row r="12" spans="1:2" ht="11.25">
      <c r="A12" s="395" t="s">
        <v>358</v>
      </c>
      <c r="B12" s="399">
        <v>2</v>
      </c>
    </row>
    <row r="13" spans="1:2" ht="11.25">
      <c r="A13" s="395" t="s">
        <v>357</v>
      </c>
      <c r="B13" s="399">
        <v>2</v>
      </c>
    </row>
    <row r="14" spans="1:2" ht="11.25">
      <c r="A14" s="395" t="s">
        <v>356</v>
      </c>
      <c r="B14" s="399">
        <v>1</v>
      </c>
    </row>
    <row r="15" spans="1:2" ht="11.25">
      <c r="A15" s="395" t="s">
        <v>355</v>
      </c>
      <c r="B15" s="399">
        <v>2</v>
      </c>
    </row>
    <row r="16" spans="1:2" ht="11.25">
      <c r="A16" s="395" t="s">
        <v>354</v>
      </c>
      <c r="B16" s="399">
        <v>7</v>
      </c>
    </row>
    <row r="17" spans="1:2" ht="11.25">
      <c r="A17" s="395" t="s">
        <v>353</v>
      </c>
      <c r="B17" s="399">
        <v>0</v>
      </c>
    </row>
    <row r="18" spans="1:2" ht="11.25">
      <c r="A18" s="395" t="s">
        <v>352</v>
      </c>
      <c r="B18" s="399">
        <v>1</v>
      </c>
    </row>
    <row r="19" spans="1:2" ht="11.25">
      <c r="A19" s="395" t="s">
        <v>351</v>
      </c>
      <c r="B19" s="399">
        <v>2</v>
      </c>
    </row>
    <row r="20" spans="1:2" ht="11.25">
      <c r="A20" s="395" t="s">
        <v>350</v>
      </c>
      <c r="B20" s="399">
        <v>2</v>
      </c>
    </row>
    <row r="21" spans="1:2" ht="11.25">
      <c r="A21" s="395" t="s">
        <v>349</v>
      </c>
      <c r="B21" s="399">
        <v>3</v>
      </c>
    </row>
    <row r="22" spans="1:2" ht="11.25">
      <c r="A22" s="395" t="s">
        <v>348</v>
      </c>
      <c r="B22" s="399">
        <v>0</v>
      </c>
    </row>
    <row r="23" spans="1:2" ht="11.25">
      <c r="A23" s="395" t="s">
        <v>347</v>
      </c>
      <c r="B23" s="399">
        <v>0</v>
      </c>
    </row>
    <row r="24" spans="1:2" ht="11.25">
      <c r="A24" s="395" t="s">
        <v>346</v>
      </c>
      <c r="B24" s="399">
        <v>3</v>
      </c>
    </row>
    <row r="25" spans="1:2" ht="11.25">
      <c r="A25" s="395" t="s">
        <v>345</v>
      </c>
      <c r="B25" s="399">
        <v>5</v>
      </c>
    </row>
    <row r="26" spans="1:2" ht="11.25">
      <c r="A26" s="395" t="s">
        <v>344</v>
      </c>
      <c r="B26" s="399">
        <v>4</v>
      </c>
    </row>
    <row r="27" spans="1:2" ht="11.25">
      <c r="A27" s="395" t="s">
        <v>343</v>
      </c>
      <c r="B27" s="399">
        <v>4</v>
      </c>
    </row>
    <row r="28" spans="1:2" ht="11.25">
      <c r="A28" s="395" t="s">
        <v>342</v>
      </c>
      <c r="B28" s="399">
        <v>3</v>
      </c>
    </row>
    <row r="29" spans="1:2" ht="11.25">
      <c r="A29" s="395" t="s">
        <v>341</v>
      </c>
      <c r="B29" s="399">
        <v>3</v>
      </c>
    </row>
    <row r="30" spans="1:2" ht="11.25">
      <c r="A30" s="395" t="s">
        <v>340</v>
      </c>
      <c r="B30" s="399">
        <v>7</v>
      </c>
    </row>
    <row r="31" spans="1:2" ht="11.25">
      <c r="A31" s="395" t="s">
        <v>339</v>
      </c>
      <c r="B31" s="399">
        <v>7</v>
      </c>
    </row>
    <row r="32" spans="1:2" ht="11.25">
      <c r="A32" s="395" t="s">
        <v>338</v>
      </c>
      <c r="B32" s="399">
        <v>6</v>
      </c>
    </row>
    <row r="33" spans="1:2" ht="11.25">
      <c r="A33" s="395" t="s">
        <v>337</v>
      </c>
      <c r="B33" s="399">
        <v>4</v>
      </c>
    </row>
    <row r="34" spans="1:2" ht="11.25">
      <c r="A34" s="395" t="s">
        <v>336</v>
      </c>
      <c r="B34" s="399">
        <v>19</v>
      </c>
    </row>
    <row r="35" spans="1:2" ht="11.25">
      <c r="A35" s="395" t="s">
        <v>335</v>
      </c>
      <c r="B35" s="399">
        <v>1</v>
      </c>
    </row>
    <row r="36" spans="1:2" ht="11.25">
      <c r="A36" s="395" t="s">
        <v>334</v>
      </c>
      <c r="B36" s="399">
        <v>7</v>
      </c>
    </row>
    <row r="37" spans="1:2" ht="11.25">
      <c r="A37" s="395" t="s">
        <v>333</v>
      </c>
      <c r="B37" s="399">
        <v>8</v>
      </c>
    </row>
    <row r="38" spans="1:2" ht="11.25">
      <c r="A38" s="395" t="s">
        <v>332</v>
      </c>
      <c r="B38" s="399">
        <v>6</v>
      </c>
    </row>
    <row r="39" spans="1:2" ht="11.25">
      <c r="A39" s="395" t="s">
        <v>331</v>
      </c>
      <c r="B39" s="399">
        <v>0</v>
      </c>
    </row>
    <row r="40" spans="1:2" ht="11.25">
      <c r="A40" s="395" t="s">
        <v>330</v>
      </c>
      <c r="B40" s="399">
        <v>8</v>
      </c>
    </row>
    <row r="41" spans="1:2" ht="11.25">
      <c r="A41" s="395" t="s">
        <v>329</v>
      </c>
      <c r="B41" s="399">
        <v>12</v>
      </c>
    </row>
    <row r="42" spans="1:2" ht="11.25">
      <c r="A42" s="395" t="s">
        <v>328</v>
      </c>
      <c r="B42" s="399">
        <v>5</v>
      </c>
    </row>
    <row r="43" spans="1:2" ht="11.25">
      <c r="A43" s="395" t="s">
        <v>327</v>
      </c>
      <c r="B43" s="399">
        <v>3</v>
      </c>
    </row>
    <row r="44" spans="1:2" ht="11.25">
      <c r="A44" s="395" t="s">
        <v>326</v>
      </c>
      <c r="B44" s="399">
        <v>7</v>
      </c>
    </row>
    <row r="45" spans="1:2" ht="11.25">
      <c r="A45" s="395" t="s">
        <v>325</v>
      </c>
      <c r="B45" s="399">
        <v>0</v>
      </c>
    </row>
    <row r="46" spans="1:2" ht="11.25">
      <c r="A46" s="395" t="s">
        <v>324</v>
      </c>
      <c r="B46" s="399">
        <v>2</v>
      </c>
    </row>
    <row r="47" spans="1:2" ht="11.25">
      <c r="A47" s="395" t="s">
        <v>323</v>
      </c>
      <c r="B47" s="399">
        <v>52</v>
      </c>
    </row>
    <row r="48" spans="1:2" ht="11.25">
      <c r="A48" s="395" t="s">
        <v>322</v>
      </c>
      <c r="B48" s="399">
        <v>7</v>
      </c>
    </row>
    <row r="49" spans="1:2" ht="11.25">
      <c r="A49" s="395" t="s">
        <v>321</v>
      </c>
      <c r="B49" s="399">
        <v>3</v>
      </c>
    </row>
    <row r="50" spans="1:2" ht="11.25">
      <c r="A50" s="395" t="s">
        <v>320</v>
      </c>
      <c r="B50" s="399">
        <v>6</v>
      </c>
    </row>
    <row r="51" spans="1:2" ht="11.25">
      <c r="A51" s="395" t="s">
        <v>319</v>
      </c>
      <c r="B51" s="399">
        <v>4</v>
      </c>
    </row>
    <row r="52" spans="1:2" ht="11.25">
      <c r="A52" s="395" t="s">
        <v>318</v>
      </c>
      <c r="B52" s="399">
        <v>48</v>
      </c>
    </row>
    <row r="53" spans="1:2" ht="11.25">
      <c r="A53" s="395" t="s">
        <v>317</v>
      </c>
      <c r="B53" s="399">
        <v>10</v>
      </c>
    </row>
    <row r="54" spans="1:2" ht="11.25">
      <c r="A54" s="395" t="s">
        <v>316</v>
      </c>
      <c r="B54" s="399">
        <v>0</v>
      </c>
    </row>
    <row r="55" spans="1:2" ht="11.25">
      <c r="A55" s="395" t="s">
        <v>315</v>
      </c>
      <c r="B55" s="399">
        <v>2</v>
      </c>
    </row>
    <row r="56" spans="1:2" ht="11.25">
      <c r="A56" s="395" t="s">
        <v>314</v>
      </c>
      <c r="B56" s="399">
        <v>49</v>
      </c>
    </row>
    <row r="57" spans="1:2" ht="11.25">
      <c r="A57" s="395" t="s">
        <v>313</v>
      </c>
      <c r="B57" s="399">
        <v>4</v>
      </c>
    </row>
    <row r="58" spans="1:2" ht="11.25">
      <c r="A58" s="395" t="s">
        <v>312</v>
      </c>
      <c r="B58" s="399">
        <v>1</v>
      </c>
    </row>
    <row r="59" spans="1:2" ht="11.25">
      <c r="A59" s="395" t="s">
        <v>311</v>
      </c>
      <c r="B59" s="399">
        <v>9</v>
      </c>
    </row>
    <row r="60" spans="1:2" ht="11.25">
      <c r="A60" s="395" t="s">
        <v>310</v>
      </c>
      <c r="B60" s="399">
        <v>6</v>
      </c>
    </row>
    <row r="61" spans="1:2" ht="11.25">
      <c r="A61" s="395" t="s">
        <v>309</v>
      </c>
      <c r="B61" s="399">
        <v>0</v>
      </c>
    </row>
    <row r="62" spans="1:2" ht="11.25">
      <c r="A62" s="395" t="s">
        <v>308</v>
      </c>
      <c r="B62" s="399">
        <v>14</v>
      </c>
    </row>
    <row r="63" spans="1:2" ht="11.25">
      <c r="A63" s="395" t="s">
        <v>307</v>
      </c>
      <c r="B63" s="399">
        <v>8</v>
      </c>
    </row>
    <row r="64" spans="1:2" ht="11.25">
      <c r="A64" s="395" t="s">
        <v>306</v>
      </c>
      <c r="B64" s="399">
        <v>3</v>
      </c>
    </row>
    <row r="65" spans="1:2" ht="11.25">
      <c r="A65" s="395" t="s">
        <v>305</v>
      </c>
      <c r="B65" s="399">
        <v>10</v>
      </c>
    </row>
    <row r="66" spans="1:2" ht="11.25">
      <c r="A66" s="395" t="s">
        <v>304</v>
      </c>
      <c r="B66" s="399">
        <v>5</v>
      </c>
    </row>
    <row r="67" spans="1:2" ht="11.25">
      <c r="A67" s="395" t="s">
        <v>303</v>
      </c>
      <c r="B67" s="399">
        <v>3</v>
      </c>
    </row>
    <row r="68" spans="1:2" ht="11.25">
      <c r="A68" s="395" t="s">
        <v>302</v>
      </c>
      <c r="B68" s="399">
        <v>1</v>
      </c>
    </row>
    <row r="69" spans="1:2" ht="11.25">
      <c r="A69" s="395" t="s">
        <v>301</v>
      </c>
      <c r="B69" s="399">
        <v>18</v>
      </c>
    </row>
    <row r="70" spans="1:2" ht="11.25">
      <c r="A70" s="395" t="s">
        <v>300</v>
      </c>
      <c r="B70" s="399">
        <v>6</v>
      </c>
    </row>
    <row r="71" spans="1:2" ht="11.25">
      <c r="A71" s="395" t="s">
        <v>299</v>
      </c>
      <c r="B71" s="399">
        <v>2</v>
      </c>
    </row>
    <row r="72" spans="1:2" ht="11.25">
      <c r="A72" s="395" t="s">
        <v>298</v>
      </c>
      <c r="B72" s="399" t="s">
        <v>368</v>
      </c>
    </row>
    <row r="73" spans="1:2" ht="11.25">
      <c r="A73" s="395" t="s">
        <v>297</v>
      </c>
      <c r="B73" s="399">
        <v>1</v>
      </c>
    </row>
    <row r="74" spans="1:2" ht="11.25">
      <c r="A74" s="395" t="s">
        <v>296</v>
      </c>
      <c r="B74" s="399">
        <v>4</v>
      </c>
    </row>
    <row r="75" spans="1:2" ht="11.25">
      <c r="A75" s="395" t="s">
        <v>295</v>
      </c>
      <c r="B75" s="399">
        <v>9</v>
      </c>
    </row>
    <row r="76" spans="1:2" ht="11.25">
      <c r="A76" s="395" t="s">
        <v>294</v>
      </c>
      <c r="B76" s="399">
        <v>8</v>
      </c>
    </row>
    <row r="77" spans="1:2" ht="11.25">
      <c r="A77" s="395" t="s">
        <v>293</v>
      </c>
      <c r="B77" s="399">
        <v>5</v>
      </c>
    </row>
    <row r="78" spans="1:2" ht="11.25">
      <c r="A78" s="395" t="s">
        <v>292</v>
      </c>
      <c r="B78" s="399">
        <v>0</v>
      </c>
    </row>
    <row r="79" spans="1:2" ht="11.25">
      <c r="A79" s="395" t="s">
        <v>291</v>
      </c>
      <c r="B79" s="399">
        <v>18</v>
      </c>
    </row>
    <row r="80" spans="1:2" ht="11.25">
      <c r="A80" s="395" t="s">
        <v>290</v>
      </c>
      <c r="B80" s="399">
        <v>6</v>
      </c>
    </row>
    <row r="81" spans="1:2" ht="11.25">
      <c r="A81" s="395" t="s">
        <v>289</v>
      </c>
      <c r="B81" s="399">
        <v>4</v>
      </c>
    </row>
    <row r="82" spans="1:2" ht="11.25">
      <c r="A82" s="395" t="s">
        <v>288</v>
      </c>
      <c r="B82" s="399">
        <v>7</v>
      </c>
    </row>
    <row r="83" spans="1:2" ht="11.25">
      <c r="A83" s="395" t="s">
        <v>287</v>
      </c>
      <c r="B83" s="399">
        <v>0</v>
      </c>
    </row>
    <row r="84" spans="1:2" ht="11.25">
      <c r="A84" s="395" t="s">
        <v>286</v>
      </c>
      <c r="B84" s="399">
        <v>1</v>
      </c>
    </row>
    <row r="85" spans="1:2" ht="11.25">
      <c r="A85" s="395" t="s">
        <v>285</v>
      </c>
      <c r="B85" s="399">
        <v>0</v>
      </c>
    </row>
    <row r="86" spans="1:2" ht="11.25">
      <c r="A86" s="395" t="s">
        <v>284</v>
      </c>
      <c r="B86" s="399">
        <v>1</v>
      </c>
    </row>
    <row r="87" spans="1:2" ht="11.25">
      <c r="A87" s="395" t="s">
        <v>283</v>
      </c>
      <c r="B87" s="399">
        <v>12</v>
      </c>
    </row>
    <row r="88" spans="1:2" ht="11.25">
      <c r="A88" s="395" t="s">
        <v>282</v>
      </c>
      <c r="B88" s="399">
        <v>11</v>
      </c>
    </row>
    <row r="89" spans="1:2" ht="11.25">
      <c r="A89" s="395" t="s">
        <v>281</v>
      </c>
      <c r="B89" s="399">
        <v>1</v>
      </c>
    </row>
    <row r="90" spans="1:2" ht="11.25">
      <c r="A90" s="395" t="s">
        <v>280</v>
      </c>
      <c r="B90" s="399">
        <v>2</v>
      </c>
    </row>
    <row r="91" spans="1:2" ht="11.25">
      <c r="A91" s="395" t="s">
        <v>279</v>
      </c>
      <c r="B91" s="399">
        <v>2</v>
      </c>
    </row>
    <row r="92" spans="1:2" ht="11.25">
      <c r="A92" s="395" t="s">
        <v>278</v>
      </c>
      <c r="B92" s="399">
        <v>5</v>
      </c>
    </row>
    <row r="93" spans="1:2" ht="11.25">
      <c r="A93" s="395" t="s">
        <v>277</v>
      </c>
      <c r="B93" s="399">
        <v>1</v>
      </c>
    </row>
    <row r="94" spans="1:2" ht="11.25">
      <c r="A94" s="395" t="s">
        <v>276</v>
      </c>
      <c r="B94" s="399">
        <v>0</v>
      </c>
    </row>
    <row r="95" spans="1:2" ht="11.25">
      <c r="A95" s="395" t="s">
        <v>275</v>
      </c>
      <c r="B95" s="399">
        <v>5</v>
      </c>
    </row>
    <row r="96" spans="1:2" ht="11.25">
      <c r="A96" s="395" t="s">
        <v>274</v>
      </c>
      <c r="B96" s="399">
        <v>3</v>
      </c>
    </row>
    <row r="97" spans="1:2" ht="11.25">
      <c r="A97" s="395" t="s">
        <v>273</v>
      </c>
      <c r="B97" s="399">
        <v>0</v>
      </c>
    </row>
    <row r="98" spans="1:2" ht="11.25">
      <c r="A98" s="395" t="s">
        <v>272</v>
      </c>
      <c r="B98" s="399">
        <v>2</v>
      </c>
    </row>
    <row r="99" spans="1:2" ht="11.25">
      <c r="A99" s="395" t="s">
        <v>271</v>
      </c>
      <c r="B99" s="399">
        <v>11</v>
      </c>
    </row>
    <row r="100" spans="1:2" ht="11.25">
      <c r="A100" s="395" t="s">
        <v>270</v>
      </c>
      <c r="B100" s="399">
        <v>3</v>
      </c>
    </row>
    <row r="101" spans="1:2" ht="11.25">
      <c r="A101" s="395" t="s">
        <v>269</v>
      </c>
      <c r="B101" s="399">
        <v>0</v>
      </c>
    </row>
    <row r="102" spans="1:2" ht="11.25">
      <c r="A102" s="393" t="s">
        <v>268</v>
      </c>
      <c r="B102" s="398">
        <v>2</v>
      </c>
    </row>
    <row r="103" ht="11.25">
      <c r="A103" s="1" t="s">
        <v>403</v>
      </c>
    </row>
    <row r="104" ht="11.25">
      <c r="A104" s="1" t="s">
        <v>417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8" tint="0.39998000860214233"/>
  </sheetPr>
  <dimension ref="A1:B104"/>
  <sheetViews>
    <sheetView zoomScalePageLayoutView="0" workbookViewId="0" topLeftCell="A1">
      <selection activeCell="A1" sqref="A1"/>
    </sheetView>
  </sheetViews>
  <sheetFormatPr defaultColWidth="11.421875" defaultRowHeight="12.75"/>
  <cols>
    <col min="1" max="1" width="25.28125" style="1" customWidth="1"/>
    <col min="2" max="2" width="11.421875" style="401" customWidth="1"/>
    <col min="3" max="16384" width="11.421875" style="1" customWidth="1"/>
  </cols>
  <sheetData>
    <row r="1" ht="11.25">
      <c r="A1" s="530" t="s">
        <v>418</v>
      </c>
    </row>
    <row r="3" spans="1:2" ht="11.25">
      <c r="A3" s="397" t="s">
        <v>367</v>
      </c>
      <c r="B3" s="396">
        <v>7.540826128722382</v>
      </c>
    </row>
    <row r="4" spans="1:2" ht="11.25">
      <c r="A4" s="395" t="s">
        <v>366</v>
      </c>
      <c r="B4" s="394">
        <v>15.852625635234329</v>
      </c>
    </row>
    <row r="5" spans="1:2" ht="11.25">
      <c r="A5" s="395" t="s">
        <v>365</v>
      </c>
      <c r="B5" s="394">
        <v>16.429608127721334</v>
      </c>
    </row>
    <row r="6" spans="1:2" ht="11.25">
      <c r="A6" s="395" t="s">
        <v>364</v>
      </c>
      <c r="B6" s="394">
        <v>14.711246200607903</v>
      </c>
    </row>
    <row r="7" spans="1:2" ht="11.25">
      <c r="A7" s="395" t="s">
        <v>363</v>
      </c>
      <c r="B7" s="394">
        <v>12.286689419795222</v>
      </c>
    </row>
    <row r="8" spans="1:2" ht="11.25">
      <c r="A8" s="395" t="s">
        <v>362</v>
      </c>
      <c r="B8" s="394">
        <v>4.798907010502946</v>
      </c>
    </row>
    <row r="9" spans="1:2" ht="11.25">
      <c r="A9" s="395" t="s">
        <v>361</v>
      </c>
      <c r="B9" s="394">
        <v>29.924898902368575</v>
      </c>
    </row>
    <row r="10" spans="1:2" ht="11.25">
      <c r="A10" s="395" t="s">
        <v>360</v>
      </c>
      <c r="B10" s="394">
        <v>19.247722597707906</v>
      </c>
    </row>
    <row r="11" spans="1:2" ht="11.25">
      <c r="A11" s="395" t="s">
        <v>359</v>
      </c>
      <c r="B11" s="394">
        <v>9.517845961177207</v>
      </c>
    </row>
    <row r="12" spans="1:2" ht="11.25">
      <c r="A12" s="395" t="s">
        <v>358</v>
      </c>
      <c r="B12" s="394">
        <v>10.441448585778483</v>
      </c>
    </row>
    <row r="13" spans="1:2" ht="11.25">
      <c r="A13" s="395" t="s">
        <v>357</v>
      </c>
      <c r="B13" s="394">
        <v>14.974747474747474</v>
      </c>
    </row>
    <row r="14" spans="1:2" ht="11.25">
      <c r="A14" s="395" t="s">
        <v>356</v>
      </c>
      <c r="B14" s="394">
        <v>30.06396588486141</v>
      </c>
    </row>
    <row r="15" spans="1:2" ht="11.25">
      <c r="A15" s="395" t="s">
        <v>355</v>
      </c>
      <c r="B15" s="394">
        <v>6.8601802250737105</v>
      </c>
    </row>
    <row r="16" spans="1:2" ht="11.25">
      <c r="A16" s="395" t="s">
        <v>354</v>
      </c>
      <c r="B16" s="394">
        <v>13.362554790231684</v>
      </c>
    </row>
    <row r="17" spans="1:2" ht="11.25">
      <c r="A17" s="395" t="s">
        <v>353</v>
      </c>
      <c r="B17" s="394">
        <v>17.448116833205226</v>
      </c>
    </row>
    <row r="18" spans="1:2" ht="11.25">
      <c r="A18" s="395" t="s">
        <v>352</v>
      </c>
      <c r="B18" s="394">
        <v>14.433833560709413</v>
      </c>
    </row>
    <row r="19" spans="1:2" ht="11.25">
      <c r="A19" s="395" t="s">
        <v>351</v>
      </c>
      <c r="B19" s="394">
        <v>7.571517412935323</v>
      </c>
    </row>
    <row r="20" spans="1:2" ht="11.25">
      <c r="A20" s="395" t="s">
        <v>350</v>
      </c>
      <c r="B20" s="394">
        <v>8.524590163934425</v>
      </c>
    </row>
    <row r="21" spans="1:2" ht="11.25">
      <c r="A21" s="395" t="s">
        <v>349</v>
      </c>
      <c r="B21" s="394">
        <v>20.96635030198447</v>
      </c>
    </row>
    <row r="22" spans="1:2" ht="11.25">
      <c r="A22" s="395" t="s">
        <v>348</v>
      </c>
      <c r="B22" s="394">
        <v>9.620786516853933</v>
      </c>
    </row>
    <row r="23" spans="1:2" ht="11.25">
      <c r="A23" s="395" t="s">
        <v>347</v>
      </c>
      <c r="B23" s="394">
        <v>6.632361349342482</v>
      </c>
    </row>
    <row r="24" spans="1:2" ht="11.25">
      <c r="A24" s="395" t="s">
        <v>346</v>
      </c>
      <c r="B24" s="394">
        <v>15</v>
      </c>
    </row>
    <row r="25" spans="1:2" ht="11.25">
      <c r="A25" s="395" t="s">
        <v>345</v>
      </c>
      <c r="B25" s="394">
        <v>27.397260273972602</v>
      </c>
    </row>
    <row r="26" spans="1:2" ht="11.25">
      <c r="A26" s="395" t="s">
        <v>344</v>
      </c>
      <c r="B26" s="394">
        <v>21.052631578947366</v>
      </c>
    </row>
    <row r="27" spans="1:2" ht="11.25">
      <c r="A27" s="395" t="s">
        <v>343</v>
      </c>
      <c r="B27" s="394">
        <v>17.78707821082919</v>
      </c>
    </row>
    <row r="28" spans="1:2" ht="11.25">
      <c r="A28" s="395" t="s">
        <v>342</v>
      </c>
      <c r="B28" s="394">
        <v>10.221391604370329</v>
      </c>
    </row>
    <row r="29" spans="1:2" ht="11.25">
      <c r="A29" s="395" t="s">
        <v>341</v>
      </c>
      <c r="B29" s="394">
        <v>9.464344396976667</v>
      </c>
    </row>
    <row r="30" spans="1:2" ht="11.25">
      <c r="A30" s="395" t="s">
        <v>340</v>
      </c>
      <c r="B30" s="394">
        <v>4.061607253757297</v>
      </c>
    </row>
    <row r="31" spans="1:2" ht="11.25">
      <c r="A31" s="395" t="s">
        <v>339</v>
      </c>
      <c r="B31" s="394">
        <v>5.699745547073792</v>
      </c>
    </row>
    <row r="32" spans="1:2" ht="11.25">
      <c r="A32" s="395" t="s">
        <v>338</v>
      </c>
      <c r="B32" s="394">
        <v>36.130628401781294</v>
      </c>
    </row>
    <row r="33" spans="1:2" ht="11.25">
      <c r="A33" s="395" t="s">
        <v>337</v>
      </c>
      <c r="B33" s="394">
        <v>10.078981492396558</v>
      </c>
    </row>
    <row r="34" spans="1:2" ht="11.25">
      <c r="A34" s="395" t="s">
        <v>336</v>
      </c>
      <c r="B34" s="394">
        <v>6.626545007441921</v>
      </c>
    </row>
    <row r="35" spans="1:2" ht="11.25">
      <c r="A35" s="395" t="s">
        <v>335</v>
      </c>
      <c r="B35" s="394">
        <v>16.73045379989065</v>
      </c>
    </row>
    <row r="36" spans="1:2" ht="11.25">
      <c r="A36" s="395" t="s">
        <v>334</v>
      </c>
      <c r="B36" s="394">
        <v>6.884162948368779</v>
      </c>
    </row>
    <row r="37" spans="1:2" ht="11.25">
      <c r="A37" s="395" t="s">
        <v>333</v>
      </c>
      <c r="B37" s="394">
        <v>7.289595758780649</v>
      </c>
    </row>
    <row r="38" spans="1:2" ht="11.25">
      <c r="A38" s="395" t="s">
        <v>332</v>
      </c>
      <c r="B38" s="394">
        <v>24.042504395688404</v>
      </c>
    </row>
    <row r="39" spans="1:2" ht="11.25">
      <c r="A39" s="395" t="s">
        <v>331</v>
      </c>
      <c r="B39" s="394">
        <v>14.072398190045249</v>
      </c>
    </row>
    <row r="40" spans="1:2" ht="11.25">
      <c r="A40" s="395" t="s">
        <v>330</v>
      </c>
      <c r="B40" s="394">
        <v>5.5226254156426196</v>
      </c>
    </row>
    <row r="41" spans="1:2" ht="11.25">
      <c r="A41" s="395" t="s">
        <v>329</v>
      </c>
      <c r="B41" s="394">
        <v>4.093856128434703</v>
      </c>
    </row>
    <row r="42" spans="1:2" ht="11.25">
      <c r="A42" s="395" t="s">
        <v>328</v>
      </c>
      <c r="B42" s="394">
        <v>16.323731138545952</v>
      </c>
    </row>
    <row r="43" spans="1:2" ht="11.25">
      <c r="A43" s="395" t="s">
        <v>327</v>
      </c>
      <c r="B43" s="394">
        <v>9.557273366127898</v>
      </c>
    </row>
    <row r="44" spans="1:2" ht="11.25">
      <c r="A44" s="395" t="s">
        <v>326</v>
      </c>
      <c r="B44" s="394">
        <v>8.826583592938734</v>
      </c>
    </row>
    <row r="45" spans="1:2" ht="11.25">
      <c r="A45" s="395" t="s">
        <v>325</v>
      </c>
      <c r="B45" s="394">
        <v>16.419514291854718</v>
      </c>
    </row>
    <row r="46" spans="1:2" ht="11.25">
      <c r="A46" s="395" t="s">
        <v>324</v>
      </c>
      <c r="B46" s="394">
        <v>46.49017248295227</v>
      </c>
    </row>
    <row r="47" spans="1:2" ht="11.25">
      <c r="A47" s="395" t="s">
        <v>323</v>
      </c>
      <c r="B47" s="394">
        <v>11.9075346453942</v>
      </c>
    </row>
    <row r="48" spans="1:2" ht="11.25">
      <c r="A48" s="395" t="s">
        <v>322</v>
      </c>
      <c r="B48" s="394">
        <v>5.7454463683382055</v>
      </c>
    </row>
    <row r="49" spans="1:2" ht="11.25">
      <c r="A49" s="395" t="s">
        <v>321</v>
      </c>
      <c r="B49" s="394">
        <v>17.866004962779154</v>
      </c>
    </row>
    <row r="50" spans="1:2" ht="11.25">
      <c r="A50" s="395" t="s">
        <v>320</v>
      </c>
      <c r="B50" s="394">
        <v>13.374125874125875</v>
      </c>
    </row>
    <row r="51" spans="1:2" ht="11.25">
      <c r="A51" s="395" t="s">
        <v>319</v>
      </c>
      <c r="B51" s="394">
        <v>44.20103092783505</v>
      </c>
    </row>
    <row r="52" spans="1:2" ht="11.25">
      <c r="A52" s="395" t="s">
        <v>318</v>
      </c>
      <c r="B52" s="394">
        <v>19.49786830885836</v>
      </c>
    </row>
    <row r="53" spans="1:2" ht="11.25">
      <c r="A53" s="395" t="s">
        <v>317</v>
      </c>
      <c r="B53" s="394">
        <v>18.90584294752512</v>
      </c>
    </row>
    <row r="54" spans="1:2" ht="11.25">
      <c r="A54" s="395" t="s">
        <v>316</v>
      </c>
      <c r="B54" s="394">
        <v>12.343036529680365</v>
      </c>
    </row>
    <row r="55" spans="1:2" ht="11.25">
      <c r="A55" s="395" t="s">
        <v>315</v>
      </c>
      <c r="B55" s="394">
        <v>18.733225979602793</v>
      </c>
    </row>
    <row r="56" spans="1:2" ht="11.25">
      <c r="A56" s="395" t="s">
        <v>314</v>
      </c>
      <c r="B56" s="394">
        <v>18.592102035810644</v>
      </c>
    </row>
    <row r="57" spans="1:2" ht="11.25">
      <c r="A57" s="395" t="s">
        <v>313</v>
      </c>
      <c r="B57" s="394">
        <v>11.377033718462627</v>
      </c>
    </row>
    <row r="58" spans="1:2" ht="11.25">
      <c r="A58" s="395" t="s">
        <v>312</v>
      </c>
      <c r="B58" s="394">
        <v>24.224719101123597</v>
      </c>
    </row>
    <row r="59" spans="1:2" ht="11.25">
      <c r="A59" s="395" t="s">
        <v>311</v>
      </c>
      <c r="B59" s="394">
        <v>39.55560981565133</v>
      </c>
    </row>
    <row r="60" spans="1:2" ht="11.25">
      <c r="A60" s="395" t="s">
        <v>310</v>
      </c>
      <c r="B60" s="394">
        <v>7.069697726704971</v>
      </c>
    </row>
    <row r="61" spans="1:2" ht="11.25">
      <c r="A61" s="395" t="s">
        <v>309</v>
      </c>
      <c r="B61" s="394">
        <v>20.682830282038594</v>
      </c>
    </row>
    <row r="62" spans="1:2" ht="11.25">
      <c r="A62" s="395" t="s">
        <v>308</v>
      </c>
      <c r="B62" s="394">
        <v>35.53898726312519</v>
      </c>
    </row>
    <row r="63" spans="1:2" ht="11.25">
      <c r="A63" s="395" t="s">
        <v>307</v>
      </c>
      <c r="B63" s="394">
        <v>7.16686347533836</v>
      </c>
    </row>
    <row r="64" spans="1:2" ht="11.25">
      <c r="A64" s="395" t="s">
        <v>306</v>
      </c>
      <c r="B64" s="394">
        <v>17.214878573624347</v>
      </c>
    </row>
    <row r="65" spans="1:2" ht="11.25">
      <c r="A65" s="395" t="s">
        <v>305</v>
      </c>
      <c r="B65" s="394">
        <v>29.2223973961247</v>
      </c>
    </row>
    <row r="66" spans="1:2" ht="11.25">
      <c r="A66" s="395" t="s">
        <v>304</v>
      </c>
      <c r="B66" s="394">
        <v>6.615450277422108</v>
      </c>
    </row>
    <row r="67" spans="1:2" ht="11.25">
      <c r="A67" s="395" t="s">
        <v>303</v>
      </c>
      <c r="B67" s="394">
        <v>10.487950014876525</v>
      </c>
    </row>
    <row r="68" spans="1:2" ht="11.25">
      <c r="A68" s="395" t="s">
        <v>302</v>
      </c>
      <c r="B68" s="394">
        <v>24.211502782931355</v>
      </c>
    </row>
    <row r="69" spans="1:2" ht="11.25">
      <c r="A69" s="395" t="s">
        <v>301</v>
      </c>
      <c r="B69" s="394">
        <v>13.454179254783485</v>
      </c>
    </row>
    <row r="70" spans="1:2" ht="11.25">
      <c r="A70" s="395" t="s">
        <v>300</v>
      </c>
      <c r="B70" s="394">
        <v>6.109029742335041</v>
      </c>
    </row>
    <row r="71" spans="1:2" ht="11.25">
      <c r="A71" s="395" t="s">
        <v>299</v>
      </c>
      <c r="B71" s="394">
        <v>4.49438202247191</v>
      </c>
    </row>
    <row r="72" spans="1:2" ht="11.25">
      <c r="A72" s="395" t="s">
        <v>298</v>
      </c>
      <c r="B72" s="394">
        <v>14.82180207521634</v>
      </c>
    </row>
    <row r="73" spans="1:2" ht="11.25">
      <c r="A73" s="395" t="s">
        <v>297</v>
      </c>
      <c r="B73" s="394">
        <v>12.386284114765571</v>
      </c>
    </row>
    <row r="74" spans="1:2" ht="11.25">
      <c r="A74" s="395" t="s">
        <v>296</v>
      </c>
      <c r="B74" s="394">
        <v>15.794751796757481</v>
      </c>
    </row>
    <row r="75" spans="1:2" ht="11.25">
      <c r="A75" s="395" t="s">
        <v>295</v>
      </c>
      <c r="B75" s="394">
        <v>12.301643027664653</v>
      </c>
    </row>
    <row r="76" spans="1:2" ht="11.25">
      <c r="A76" s="395" t="s">
        <v>294</v>
      </c>
      <c r="B76" s="394">
        <v>5.65158283161779</v>
      </c>
    </row>
    <row r="77" spans="1:2" ht="11.25">
      <c r="A77" s="395" t="s">
        <v>293</v>
      </c>
      <c r="B77" s="394">
        <v>1.9145505844417574</v>
      </c>
    </row>
    <row r="78" spans="1:2" ht="11.25">
      <c r="A78" s="395" t="s">
        <v>292</v>
      </c>
      <c r="B78" s="394">
        <v>3.906152502183951</v>
      </c>
    </row>
    <row r="79" spans="1:2" ht="11.25">
      <c r="A79" s="395" t="s">
        <v>291</v>
      </c>
      <c r="B79" s="394">
        <v>9.249937075257991</v>
      </c>
    </row>
    <row r="80" spans="1:2" ht="11.25">
      <c r="A80" s="395" t="s">
        <v>290</v>
      </c>
      <c r="B80" s="394">
        <v>4.405955636584625</v>
      </c>
    </row>
    <row r="81" spans="1:2" ht="11.25">
      <c r="A81" s="395" t="s">
        <v>289</v>
      </c>
      <c r="B81" s="394">
        <v>5.826462899658154</v>
      </c>
    </row>
    <row r="82" spans="1:2" ht="11.25">
      <c r="A82" s="395" t="s">
        <v>288</v>
      </c>
      <c r="B82" s="394">
        <v>13.09185606060606</v>
      </c>
    </row>
    <row r="83" spans="1:2" ht="11.25">
      <c r="A83" s="395" t="s">
        <v>287</v>
      </c>
      <c r="B83" s="394">
        <v>18.551587301587304</v>
      </c>
    </row>
    <row r="84" spans="1:2" ht="11.25">
      <c r="A84" s="395" t="s">
        <v>286</v>
      </c>
      <c r="B84" s="394">
        <v>14.643399089529591</v>
      </c>
    </row>
    <row r="85" spans="1:2" ht="11.25">
      <c r="A85" s="395" t="s">
        <v>285</v>
      </c>
      <c r="B85" s="394">
        <v>17.788617886178862</v>
      </c>
    </row>
    <row r="86" spans="1:2" ht="11.25">
      <c r="A86" s="395" t="s">
        <v>284</v>
      </c>
      <c r="B86" s="394">
        <v>7.149648222095456</v>
      </c>
    </row>
    <row r="87" spans="1:2" ht="11.25">
      <c r="A87" s="395" t="s">
        <v>283</v>
      </c>
      <c r="B87" s="394">
        <v>4.7271100507008645</v>
      </c>
    </row>
    <row r="88" spans="1:2" ht="11.25">
      <c r="A88" s="395" t="s">
        <v>282</v>
      </c>
      <c r="B88" s="394">
        <v>18.323020583406997</v>
      </c>
    </row>
    <row r="89" spans="1:2" ht="11.25">
      <c r="A89" s="395" t="s">
        <v>281</v>
      </c>
      <c r="B89" s="394">
        <v>7.738213646309926</v>
      </c>
    </row>
    <row r="90" spans="1:2" ht="11.25">
      <c r="A90" s="395" t="s">
        <v>280</v>
      </c>
      <c r="B90" s="394">
        <v>8.128205128205128</v>
      </c>
    </row>
    <row r="91" spans="1:2" ht="11.25">
      <c r="A91" s="395" t="s">
        <v>279</v>
      </c>
      <c r="B91" s="394">
        <v>14.926108374384237</v>
      </c>
    </row>
    <row r="92" spans="1:2" ht="11.25">
      <c r="A92" s="395" t="s">
        <v>278</v>
      </c>
      <c r="B92" s="394">
        <v>7.591353576942872</v>
      </c>
    </row>
    <row r="93" spans="1:2" ht="11.25">
      <c r="A93" s="395" t="s">
        <v>277</v>
      </c>
      <c r="B93" s="394">
        <v>13.082537900056149</v>
      </c>
    </row>
    <row r="94" spans="1:2" ht="11.25">
      <c r="A94" s="395" t="s">
        <v>276</v>
      </c>
      <c r="B94" s="394">
        <v>3.6236314122158615</v>
      </c>
    </row>
    <row r="95" spans="1:2" ht="11.25">
      <c r="A95" s="395" t="s">
        <v>275</v>
      </c>
      <c r="B95" s="394">
        <v>5.168519805420431</v>
      </c>
    </row>
    <row r="96" spans="1:2" ht="11.25">
      <c r="A96" s="395" t="s">
        <v>274</v>
      </c>
      <c r="B96" s="394">
        <v>1.7647286972035838</v>
      </c>
    </row>
    <row r="97" spans="1:2" ht="11.25">
      <c r="A97" s="395" t="s">
        <v>273</v>
      </c>
      <c r="B97" s="394">
        <v>5.532987093124904</v>
      </c>
    </row>
    <row r="98" spans="1:2" ht="11.25">
      <c r="A98" s="395" t="s">
        <v>272</v>
      </c>
      <c r="B98" s="394">
        <v>4.00304579571413</v>
      </c>
    </row>
    <row r="99" spans="1:2" ht="11.25">
      <c r="A99" s="395" t="s">
        <v>271</v>
      </c>
      <c r="B99" s="394">
        <v>16.616248919619707</v>
      </c>
    </row>
    <row r="100" spans="1:2" ht="11.25">
      <c r="A100" s="395" t="s">
        <v>270</v>
      </c>
      <c r="B100" s="394">
        <v>25.487364620938628</v>
      </c>
    </row>
    <row r="101" spans="1:2" ht="11.25">
      <c r="A101" s="395" t="s">
        <v>269</v>
      </c>
      <c r="B101" s="394">
        <v>3.1633792333457387</v>
      </c>
    </row>
    <row r="102" spans="1:2" ht="11.25">
      <c r="A102" s="393" t="s">
        <v>268</v>
      </c>
      <c r="B102" s="392">
        <v>8.359107927722611</v>
      </c>
    </row>
    <row r="103" ht="11.25">
      <c r="A103" s="1" t="s">
        <v>403</v>
      </c>
    </row>
    <row r="104" ht="11.25">
      <c r="A104" s="1" t="s">
        <v>459</v>
      </c>
    </row>
  </sheetData>
  <sheetProtection/>
  <printOptions/>
  <pageMargins left="0.787401575" right="0.787401575" top="0.984251969" bottom="0.984251969"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sheetPr>
    <tabColor theme="8" tint="0.39998000860214233"/>
  </sheetPr>
  <dimension ref="A1:B104"/>
  <sheetViews>
    <sheetView zoomScalePageLayoutView="0" workbookViewId="0" topLeftCell="A1">
      <selection activeCell="A1" sqref="A1"/>
    </sheetView>
  </sheetViews>
  <sheetFormatPr defaultColWidth="11.421875" defaultRowHeight="12.75"/>
  <cols>
    <col min="1" max="1" width="25.28125" style="1" customWidth="1"/>
    <col min="2" max="2" width="11.421875" style="401" customWidth="1"/>
    <col min="3" max="16384" width="11.421875" style="1" customWidth="1"/>
  </cols>
  <sheetData>
    <row r="1" ht="11.25">
      <c r="A1" s="530" t="s">
        <v>419</v>
      </c>
    </row>
    <row r="3" spans="1:2" ht="11.25">
      <c r="A3" s="397" t="s">
        <v>367</v>
      </c>
      <c r="B3" s="400">
        <v>78.64983252252009</v>
      </c>
    </row>
    <row r="4" spans="1:2" ht="11.25">
      <c r="A4" s="395" t="s">
        <v>366</v>
      </c>
      <c r="B4" s="399">
        <v>67.7161241555512</v>
      </c>
    </row>
    <row r="5" spans="1:2" ht="11.25">
      <c r="A5" s="395" t="s">
        <v>365</v>
      </c>
      <c r="B5" s="399">
        <v>73.35513455687158</v>
      </c>
    </row>
    <row r="6" spans="1:2" ht="11.25">
      <c r="A6" s="395" t="s">
        <v>364</v>
      </c>
      <c r="B6" s="399">
        <v>49.299814725991965</v>
      </c>
    </row>
    <row r="7" spans="1:2" ht="11.25">
      <c r="A7" s="395" t="s">
        <v>363</v>
      </c>
      <c r="B7" s="399">
        <v>56.03142374618114</v>
      </c>
    </row>
    <row r="8" spans="1:2" ht="11.25">
      <c r="A8" s="395" t="s">
        <v>362</v>
      </c>
      <c r="B8" s="399">
        <v>43.575373629514374</v>
      </c>
    </row>
    <row r="9" spans="1:2" ht="11.25">
      <c r="A9" s="395" t="s">
        <v>361</v>
      </c>
      <c r="B9" s="399">
        <v>64.5431602566494</v>
      </c>
    </row>
    <row r="10" spans="1:2" ht="11.25">
      <c r="A10" s="395" t="s">
        <v>360</v>
      </c>
      <c r="B10" s="399">
        <v>57.81954763623379</v>
      </c>
    </row>
    <row r="11" spans="1:2" ht="11.25">
      <c r="A11" s="395" t="s">
        <v>359</v>
      </c>
      <c r="B11" s="399">
        <v>51.62818498102328</v>
      </c>
    </row>
    <row r="12" spans="1:2" ht="11.25">
      <c r="A12" s="395" t="s">
        <v>358</v>
      </c>
      <c r="B12" s="399">
        <v>58.48605800399918</v>
      </c>
    </row>
    <row r="13" spans="1:2" ht="11.25">
      <c r="A13" s="395" t="s">
        <v>357</v>
      </c>
      <c r="B13" s="399">
        <v>45.378024775699075</v>
      </c>
    </row>
    <row r="14" spans="1:2" ht="11.25">
      <c r="A14" s="395" t="s">
        <v>356</v>
      </c>
      <c r="B14" s="399">
        <v>72.35888186088471</v>
      </c>
    </row>
    <row r="15" spans="1:2" ht="11.25">
      <c r="A15" s="395" t="s">
        <v>355</v>
      </c>
      <c r="B15" s="399">
        <v>44.10380794957178</v>
      </c>
    </row>
    <row r="16" spans="1:2" ht="11.25">
      <c r="A16" s="395" t="s">
        <v>354</v>
      </c>
      <c r="B16" s="399">
        <v>81.03623277837868</v>
      </c>
    </row>
    <row r="17" spans="1:2" ht="11.25">
      <c r="A17" s="395" t="s">
        <v>353</v>
      </c>
      <c r="B17" s="399">
        <v>78.34946195672839</v>
      </c>
    </row>
    <row r="18" spans="1:2" ht="11.25">
      <c r="A18" s="395" t="s">
        <v>352</v>
      </c>
      <c r="B18" s="399">
        <v>68.45061326353013</v>
      </c>
    </row>
    <row r="19" spans="1:2" ht="11.25">
      <c r="A19" s="395" t="s">
        <v>351</v>
      </c>
      <c r="B19" s="399">
        <v>67.82115227003987</v>
      </c>
    </row>
    <row r="20" spans="1:2" ht="11.25">
      <c r="A20" s="395" t="s">
        <v>350</v>
      </c>
      <c r="B20" s="399">
        <v>80.47533618622937</v>
      </c>
    </row>
    <row r="21" spans="1:2" ht="11.25">
      <c r="A21" s="395" t="s">
        <v>349</v>
      </c>
      <c r="B21" s="399">
        <v>67.38149020475373</v>
      </c>
    </row>
    <row r="22" spans="1:2" ht="11.25">
      <c r="A22" s="395" t="s">
        <v>348</v>
      </c>
      <c r="B22" s="399">
        <v>32.72354347505566</v>
      </c>
    </row>
    <row r="23" spans="1:2" ht="11.25">
      <c r="A23" s="395" t="s">
        <v>347</v>
      </c>
      <c r="B23" s="399">
        <v>31.13503382942819</v>
      </c>
    </row>
    <row r="24" spans="1:2" ht="11.25">
      <c r="A24" s="395" t="s">
        <v>346</v>
      </c>
      <c r="B24" s="399">
        <v>72.43618357675139</v>
      </c>
    </row>
    <row r="25" spans="1:2" ht="11.25">
      <c r="A25" s="395" t="s">
        <v>345</v>
      </c>
      <c r="B25" s="399">
        <v>75.96330892916741</v>
      </c>
    </row>
    <row r="26" spans="1:2" ht="11.25">
      <c r="A26" s="395" t="s">
        <v>344</v>
      </c>
      <c r="B26" s="399">
        <v>64.01532603393137</v>
      </c>
    </row>
    <row r="27" spans="1:2" ht="11.25">
      <c r="A27" s="395" t="s">
        <v>343</v>
      </c>
      <c r="B27" s="399">
        <v>58.26391082638634</v>
      </c>
    </row>
    <row r="28" spans="1:2" ht="11.25">
      <c r="A28" s="395" t="s">
        <v>342</v>
      </c>
      <c r="B28" s="399">
        <v>86.79080128755766</v>
      </c>
    </row>
    <row r="29" spans="1:2" ht="11.25">
      <c r="A29" s="395" t="s">
        <v>341</v>
      </c>
      <c r="B29" s="399">
        <v>62.80479475265245</v>
      </c>
    </row>
    <row r="30" spans="1:2" ht="11.25">
      <c r="A30" s="395" t="s">
        <v>340</v>
      </c>
      <c r="B30" s="399">
        <v>45.08318342645429</v>
      </c>
    </row>
    <row r="31" spans="1:2" ht="11.25">
      <c r="A31" s="395" t="s">
        <v>339</v>
      </c>
      <c r="B31" s="399">
        <v>62.21154507854059</v>
      </c>
    </row>
    <row r="32" spans="1:2" ht="11.25">
      <c r="A32" s="395" t="s">
        <v>338</v>
      </c>
      <c r="B32" s="399">
        <v>75.81332100788799</v>
      </c>
    </row>
    <row r="33" spans="1:2" ht="11.25">
      <c r="A33" s="395" t="s">
        <v>337</v>
      </c>
      <c r="B33" s="399">
        <v>42.69197730632467</v>
      </c>
    </row>
    <row r="34" spans="1:2" ht="11.25">
      <c r="A34" s="395" t="s">
        <v>336</v>
      </c>
      <c r="B34" s="399">
        <v>49.055506895327994</v>
      </c>
    </row>
    <row r="35" spans="1:2" ht="11.25">
      <c r="A35" s="395" t="s">
        <v>335</v>
      </c>
      <c r="B35" s="399">
        <v>69.18588834876233</v>
      </c>
    </row>
    <row r="36" spans="1:2" ht="11.25">
      <c r="A36" s="395" t="s">
        <v>334</v>
      </c>
      <c r="B36" s="399">
        <v>61.25451004105813</v>
      </c>
    </row>
    <row r="37" spans="1:2" ht="11.25">
      <c r="A37" s="395" t="s">
        <v>333</v>
      </c>
      <c r="B37" s="399">
        <v>46.82153345117346</v>
      </c>
    </row>
    <row r="38" spans="1:2" ht="11.25">
      <c r="A38" s="395" t="s">
        <v>332</v>
      </c>
      <c r="B38" s="399">
        <v>75.91820794602489</v>
      </c>
    </row>
    <row r="39" spans="1:2" ht="11.25">
      <c r="A39" s="395" t="s">
        <v>331</v>
      </c>
      <c r="B39" s="399">
        <v>83.83780406049237</v>
      </c>
    </row>
    <row r="40" spans="1:2" ht="11.25">
      <c r="A40" s="395" t="s">
        <v>330</v>
      </c>
      <c r="B40" s="399">
        <v>76.25754893109826</v>
      </c>
    </row>
    <row r="41" spans="1:2" ht="11.25">
      <c r="A41" s="395" t="s">
        <v>329</v>
      </c>
      <c r="B41" s="399">
        <v>71.2597880027554</v>
      </c>
    </row>
    <row r="42" spans="1:2" ht="11.25">
      <c r="A42" s="395" t="s">
        <v>328</v>
      </c>
      <c r="B42" s="399">
        <v>81.81016394878115</v>
      </c>
    </row>
    <row r="43" spans="1:2" ht="11.25">
      <c r="A43" s="395" t="s">
        <v>327</v>
      </c>
      <c r="B43" s="399">
        <v>61.73152952586941</v>
      </c>
    </row>
    <row r="44" spans="1:2" ht="11.25">
      <c r="A44" s="395" t="s">
        <v>326</v>
      </c>
      <c r="B44" s="399">
        <v>75.94643754103673</v>
      </c>
    </row>
    <row r="45" spans="1:2" ht="11.25">
      <c r="A45" s="395" t="s">
        <v>325</v>
      </c>
      <c r="B45" s="399">
        <v>67.54801270324724</v>
      </c>
    </row>
    <row r="46" spans="1:2" ht="11.25">
      <c r="A46" s="395" t="s">
        <v>324</v>
      </c>
      <c r="B46" s="399">
        <v>109.0142422702051</v>
      </c>
    </row>
    <row r="47" spans="1:2" ht="11.25">
      <c r="A47" s="395" t="s">
        <v>323</v>
      </c>
      <c r="B47" s="399">
        <v>84.05168684716826</v>
      </c>
    </row>
    <row r="48" spans="1:2" ht="11.25">
      <c r="A48" s="395" t="s">
        <v>322</v>
      </c>
      <c r="B48" s="399">
        <v>68.69229777651704</v>
      </c>
    </row>
    <row r="49" spans="1:2" ht="11.25">
      <c r="A49" s="395" t="s">
        <v>321</v>
      </c>
      <c r="B49" s="399">
        <v>62.29822331326286</v>
      </c>
    </row>
    <row r="50" spans="1:2" ht="11.25">
      <c r="A50" s="395" t="s">
        <v>320</v>
      </c>
      <c r="B50" s="399">
        <v>55.91734028992603</v>
      </c>
    </row>
    <row r="51" spans="1:2" ht="11.25">
      <c r="A51" s="395" t="s">
        <v>319</v>
      </c>
      <c r="B51" s="399">
        <v>70.43450208525242</v>
      </c>
    </row>
    <row r="52" spans="1:2" ht="11.25">
      <c r="A52" s="395" t="s">
        <v>318</v>
      </c>
      <c r="B52" s="399">
        <v>81.40528619217378</v>
      </c>
    </row>
    <row r="53" spans="1:2" ht="11.25">
      <c r="A53" s="395" t="s">
        <v>317</v>
      </c>
      <c r="B53" s="399">
        <v>86.58181250898865</v>
      </c>
    </row>
    <row r="54" spans="1:2" ht="11.25">
      <c r="A54" s="395" t="s">
        <v>316</v>
      </c>
      <c r="B54" s="399">
        <v>68.67447005005161</v>
      </c>
    </row>
    <row r="55" spans="1:2" ht="11.25">
      <c r="A55" s="395" t="s">
        <v>315</v>
      </c>
      <c r="B55" s="399">
        <v>89.15222835065111</v>
      </c>
    </row>
    <row r="56" spans="1:2" ht="11.25">
      <c r="A56" s="395" t="s">
        <v>314</v>
      </c>
      <c r="B56" s="399">
        <v>85.34151841696729</v>
      </c>
    </row>
    <row r="57" spans="1:2" ht="11.25">
      <c r="A57" s="395" t="s">
        <v>313</v>
      </c>
      <c r="B57" s="399">
        <v>67.50589996187905</v>
      </c>
    </row>
    <row r="58" spans="1:2" ht="11.25">
      <c r="A58" s="395" t="s">
        <v>312</v>
      </c>
      <c r="B58" s="399">
        <v>85.28436661771092</v>
      </c>
    </row>
    <row r="59" spans="1:2" ht="11.25">
      <c r="A59" s="395" t="s">
        <v>311</v>
      </c>
      <c r="B59" s="399">
        <v>78.77130705565536</v>
      </c>
    </row>
    <row r="60" spans="1:2" ht="11.25">
      <c r="A60" s="395" t="s">
        <v>310</v>
      </c>
      <c r="B60" s="399">
        <v>63.80807374257691</v>
      </c>
    </row>
    <row r="61" spans="1:2" ht="11.25">
      <c r="A61" s="395" t="s">
        <v>309</v>
      </c>
      <c r="B61" s="399">
        <v>69.19396445592963</v>
      </c>
    </row>
    <row r="62" spans="1:2" ht="11.25">
      <c r="A62" s="395" t="s">
        <v>308</v>
      </c>
      <c r="B62" s="399">
        <v>59.75544166503559</v>
      </c>
    </row>
    <row r="63" spans="1:2" ht="11.25">
      <c r="A63" s="395" t="s">
        <v>307</v>
      </c>
      <c r="B63" s="399">
        <v>58.78134583292631</v>
      </c>
    </row>
    <row r="64" spans="1:2" ht="11.25">
      <c r="A64" s="395" t="s">
        <v>306</v>
      </c>
      <c r="B64" s="399">
        <v>74.05984947143352</v>
      </c>
    </row>
    <row r="65" spans="1:2" ht="11.25">
      <c r="A65" s="395" t="s">
        <v>305</v>
      </c>
      <c r="B65" s="399">
        <v>55.1869038403043</v>
      </c>
    </row>
    <row r="66" spans="1:2" ht="11.25">
      <c r="A66" s="395" t="s">
        <v>304</v>
      </c>
      <c r="B66" s="399">
        <v>69.79327543862993</v>
      </c>
    </row>
    <row r="67" spans="1:2" ht="11.25">
      <c r="A67" s="395" t="s">
        <v>303</v>
      </c>
      <c r="B67" s="399">
        <v>56.13223161018603</v>
      </c>
    </row>
    <row r="68" spans="1:2" ht="11.25">
      <c r="A68" s="395" t="s">
        <v>302</v>
      </c>
      <c r="B68" s="399">
        <v>59.352706196669814</v>
      </c>
    </row>
    <row r="69" spans="1:2" ht="11.25">
      <c r="A69" s="395" t="s">
        <v>301</v>
      </c>
      <c r="B69" s="399">
        <v>43.62782687807519</v>
      </c>
    </row>
    <row r="70" spans="1:2" ht="11.25">
      <c r="A70" s="395" t="s">
        <v>300</v>
      </c>
      <c r="B70" s="399">
        <v>73.78890941509216</v>
      </c>
    </row>
    <row r="71" spans="1:2" ht="11.25">
      <c r="A71" s="395" t="s">
        <v>299</v>
      </c>
      <c r="B71" s="399">
        <v>54.90095638751854</v>
      </c>
    </row>
    <row r="72" spans="1:2" ht="11.25">
      <c r="A72" s="395" t="s">
        <v>298</v>
      </c>
      <c r="B72" s="399">
        <v>65.64288549332187</v>
      </c>
    </row>
    <row r="73" spans="1:2" ht="11.25">
      <c r="A73" s="395" t="s">
        <v>297</v>
      </c>
      <c r="B73" s="399">
        <v>78.30028416110699</v>
      </c>
    </row>
    <row r="74" spans="1:2" ht="11.25">
      <c r="A74" s="395" t="s">
        <v>296</v>
      </c>
      <c r="B74" s="399">
        <v>81.00524806123933</v>
      </c>
    </row>
    <row r="75" spans="1:2" ht="11.25">
      <c r="A75" s="395" t="s">
        <v>295</v>
      </c>
      <c r="B75" s="399">
        <v>95.32370666292294</v>
      </c>
    </row>
    <row r="76" spans="1:2" ht="11.25">
      <c r="A76" s="395" t="s">
        <v>294</v>
      </c>
      <c r="B76" s="399">
        <v>67.37134456020712</v>
      </c>
    </row>
    <row r="77" spans="1:2" ht="11.25">
      <c r="A77" s="395" t="s">
        <v>293</v>
      </c>
      <c r="B77" s="399">
        <v>57.263310742264885</v>
      </c>
    </row>
    <row r="78" spans="1:2" ht="11.25">
      <c r="A78" s="395" t="s">
        <v>292</v>
      </c>
      <c r="B78" s="399">
        <v>52.58351095228219</v>
      </c>
    </row>
    <row r="79" spans="1:2" ht="11.25">
      <c r="A79" s="395" t="s">
        <v>291</v>
      </c>
      <c r="B79" s="399">
        <v>68.10119677142728</v>
      </c>
    </row>
    <row r="80" spans="1:2" ht="11.25">
      <c r="A80" s="395" t="s">
        <v>290</v>
      </c>
      <c r="B80" s="399">
        <v>52.8476950381125</v>
      </c>
    </row>
    <row r="81" spans="1:2" ht="11.25">
      <c r="A81" s="395" t="s">
        <v>289</v>
      </c>
      <c r="B81" s="399">
        <v>55.808407727516794</v>
      </c>
    </row>
    <row r="82" spans="1:2" ht="11.25">
      <c r="A82" s="395" t="s">
        <v>288</v>
      </c>
      <c r="B82" s="399">
        <v>75.59501269148355</v>
      </c>
    </row>
    <row r="83" spans="1:2" ht="11.25">
      <c r="A83" s="395" t="s">
        <v>287</v>
      </c>
      <c r="B83" s="399">
        <v>65.90079070538542</v>
      </c>
    </row>
    <row r="84" spans="1:2" ht="11.25">
      <c r="A84" s="395" t="s">
        <v>286</v>
      </c>
      <c r="B84" s="399">
        <v>54.90361359704501</v>
      </c>
    </row>
    <row r="85" spans="1:2" ht="11.25">
      <c r="A85" s="395" t="s">
        <v>285</v>
      </c>
      <c r="B85" s="399">
        <v>57.480085450744134</v>
      </c>
    </row>
    <row r="86" spans="1:2" ht="11.25">
      <c r="A86" s="395" t="s">
        <v>284</v>
      </c>
      <c r="B86" s="399">
        <v>46.67275604970794</v>
      </c>
    </row>
    <row r="87" spans="1:2" ht="11.25">
      <c r="A87" s="395" t="s">
        <v>283</v>
      </c>
      <c r="B87" s="399">
        <v>41.29492642896564</v>
      </c>
    </row>
    <row r="88" spans="1:2" ht="11.25">
      <c r="A88" s="395" t="s">
        <v>282</v>
      </c>
      <c r="B88" s="399">
        <v>81.82588786410805</v>
      </c>
    </row>
    <row r="89" spans="1:2" ht="11.25">
      <c r="A89" s="395" t="s">
        <v>281</v>
      </c>
      <c r="B89" s="399">
        <v>68.49580758863777</v>
      </c>
    </row>
    <row r="90" spans="1:2" ht="11.25">
      <c r="A90" s="395" t="s">
        <v>280</v>
      </c>
      <c r="B90" s="399">
        <v>63.93696897702629</v>
      </c>
    </row>
    <row r="91" spans="1:2" ht="11.25">
      <c r="A91" s="395" t="s">
        <v>279</v>
      </c>
      <c r="B91" s="399">
        <v>81.14151382823557</v>
      </c>
    </row>
    <row r="92" spans="1:2" ht="11.25">
      <c r="A92" s="395" t="s">
        <v>278</v>
      </c>
      <c r="B92" s="399">
        <v>78.64387235828517</v>
      </c>
    </row>
    <row r="93" spans="1:2" ht="11.25">
      <c r="A93" s="395" t="s">
        <v>277</v>
      </c>
      <c r="B93" s="399">
        <v>67.23816251817333</v>
      </c>
    </row>
    <row r="94" spans="1:2" ht="11.25">
      <c r="A94" s="395" t="s">
        <v>276</v>
      </c>
      <c r="B94" s="399">
        <v>52.33437269786765</v>
      </c>
    </row>
    <row r="95" spans="1:2" ht="11.25">
      <c r="A95" s="395" t="s">
        <v>275</v>
      </c>
      <c r="B95" s="399">
        <v>52.33426022769015</v>
      </c>
    </row>
    <row r="96" spans="1:2" ht="11.25">
      <c r="A96" s="395" t="s">
        <v>274</v>
      </c>
      <c r="B96" s="399">
        <v>30.364710620173508</v>
      </c>
    </row>
    <row r="97" spans="1:2" ht="11.25">
      <c r="A97" s="395" t="s">
        <v>273</v>
      </c>
      <c r="B97" s="399">
        <v>44.54211218498582</v>
      </c>
    </row>
    <row r="98" spans="1:2" ht="11.25">
      <c r="A98" s="395" t="s">
        <v>272</v>
      </c>
      <c r="B98" s="399">
        <v>43.11627803098247</v>
      </c>
    </row>
    <row r="99" spans="1:2" ht="11.25">
      <c r="A99" s="395" t="s">
        <v>271</v>
      </c>
      <c r="B99" s="399">
        <v>34.927907175989496</v>
      </c>
    </row>
    <row r="100" spans="1:2" ht="11.25">
      <c r="A100" s="395" t="s">
        <v>270</v>
      </c>
      <c r="B100" s="399">
        <v>39.902579495555884</v>
      </c>
    </row>
    <row r="101" spans="1:2" ht="11.25">
      <c r="A101" s="395" t="s">
        <v>269</v>
      </c>
      <c r="B101" s="399">
        <v>8.007697825816063</v>
      </c>
    </row>
    <row r="102" spans="1:2" ht="11.25">
      <c r="A102" s="393" t="s">
        <v>268</v>
      </c>
      <c r="B102" s="398">
        <v>19.294050286840353</v>
      </c>
    </row>
    <row r="103" ht="11.25">
      <c r="A103" s="1" t="s">
        <v>403</v>
      </c>
    </row>
    <row r="104" ht="11.25">
      <c r="A104" s="1" t="s">
        <v>421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9" tint="0.5999900102615356"/>
  </sheetPr>
  <dimension ref="A1:FF28"/>
  <sheetViews>
    <sheetView zoomScalePageLayoutView="0" workbookViewId="0" topLeftCell="A1">
      <selection activeCell="A1" sqref="A1:K1"/>
    </sheetView>
  </sheetViews>
  <sheetFormatPr defaultColWidth="11.421875" defaultRowHeight="12.75"/>
  <cols>
    <col min="1" max="1" width="29.8515625" style="1" customWidth="1"/>
    <col min="2" max="6" width="6.7109375" style="1" customWidth="1"/>
    <col min="7" max="9" width="9.140625" style="1" customWidth="1"/>
    <col min="10" max="10" width="4.140625" style="1" hidden="1" customWidth="1"/>
    <col min="11" max="16384" width="11.421875" style="1" customWidth="1"/>
  </cols>
  <sheetData>
    <row r="1" spans="1:11" ht="14.25" customHeight="1">
      <c r="A1" s="886" t="s">
        <v>422</v>
      </c>
      <c r="B1" s="886"/>
      <c r="C1" s="886"/>
      <c r="D1" s="886"/>
      <c r="E1" s="886"/>
      <c r="F1" s="886"/>
      <c r="G1" s="886"/>
      <c r="H1" s="886"/>
      <c r="I1" s="886"/>
      <c r="J1" s="886"/>
      <c r="K1" s="886"/>
    </row>
    <row r="2" ht="11.25" customHeight="1"/>
    <row r="3" spans="1:11" ht="44.25" customHeight="1">
      <c r="A3" s="858" t="s">
        <v>183</v>
      </c>
      <c r="B3" s="844" t="s">
        <v>221</v>
      </c>
      <c r="C3" s="845">
        <v>0</v>
      </c>
      <c r="D3" s="845">
        <v>0</v>
      </c>
      <c r="E3" s="845">
        <v>0</v>
      </c>
      <c r="F3" s="846">
        <v>0</v>
      </c>
      <c r="G3" s="34" t="s">
        <v>220</v>
      </c>
      <c r="H3" s="887" t="s">
        <v>200</v>
      </c>
      <c r="I3" s="887">
        <v>0</v>
      </c>
      <c r="J3" s="153"/>
      <c r="K3" s="34" t="s">
        <v>199</v>
      </c>
    </row>
    <row r="4" spans="1:11" ht="15.75" customHeight="1">
      <c r="A4" s="859">
        <v>0</v>
      </c>
      <c r="B4" s="243">
        <v>2008</v>
      </c>
      <c r="C4" s="244">
        <v>2009</v>
      </c>
      <c r="D4" s="243">
        <v>2010</v>
      </c>
      <c r="E4" s="244">
        <v>2011</v>
      </c>
      <c r="F4" s="243">
        <v>2012</v>
      </c>
      <c r="G4" s="242">
        <v>2012</v>
      </c>
      <c r="H4" s="241" t="s">
        <v>387</v>
      </c>
      <c r="I4" s="241" t="s">
        <v>388</v>
      </c>
      <c r="J4" s="80"/>
      <c r="K4" s="241" t="s">
        <v>388</v>
      </c>
    </row>
    <row r="5" spans="1:11" s="6" customFormat="1" ht="16.5" customHeight="1">
      <c r="A5" s="240" t="s">
        <v>196</v>
      </c>
      <c r="B5" s="239">
        <v>226</v>
      </c>
      <c r="C5" s="238">
        <v>221</v>
      </c>
      <c r="D5" s="239">
        <v>252</v>
      </c>
      <c r="E5" s="238">
        <v>300</v>
      </c>
      <c r="F5" s="137">
        <v>336</v>
      </c>
      <c r="G5" s="134">
        <v>86.76330749354004</v>
      </c>
      <c r="H5" s="133">
        <v>12.00000000000001</v>
      </c>
      <c r="I5" s="134">
        <v>48.67256637168143</v>
      </c>
      <c r="J5" s="237"/>
      <c r="K5" s="133">
        <v>10.42253409132725</v>
      </c>
    </row>
    <row r="6" spans="1:11" s="6" customFormat="1" ht="15" customHeight="1">
      <c r="A6" s="149" t="s">
        <v>195</v>
      </c>
      <c r="B6" s="199">
        <v>158</v>
      </c>
      <c r="C6" s="200">
        <v>159</v>
      </c>
      <c r="D6" s="199">
        <v>196</v>
      </c>
      <c r="E6" s="200">
        <v>236</v>
      </c>
      <c r="F6" s="199">
        <v>271</v>
      </c>
      <c r="G6" s="141">
        <v>69.96744186046512</v>
      </c>
      <c r="H6" s="140">
        <v>14.830508474576277</v>
      </c>
      <c r="I6" s="141">
        <v>71.51898734177216</v>
      </c>
      <c r="J6" s="230"/>
      <c r="K6" s="140">
        <v>14.440053188218528</v>
      </c>
    </row>
    <row r="7" spans="1:11" s="6" customFormat="1" ht="15" customHeight="1">
      <c r="A7" s="129" t="s">
        <v>172</v>
      </c>
      <c r="B7" s="103">
        <v>156</v>
      </c>
      <c r="C7" s="102">
        <v>157</v>
      </c>
      <c r="D7" s="103">
        <v>151</v>
      </c>
      <c r="E7" s="102">
        <v>151</v>
      </c>
      <c r="F7" s="103">
        <v>150</v>
      </c>
      <c r="G7" s="100">
        <v>38.759689922480625</v>
      </c>
      <c r="H7" s="99">
        <v>-0.6622516556291425</v>
      </c>
      <c r="I7" s="100">
        <v>-3.8461538461538436</v>
      </c>
      <c r="J7" s="226"/>
      <c r="K7" s="99">
        <v>-0.9757264257434617</v>
      </c>
    </row>
    <row r="8" spans="1:11" s="6" customFormat="1" ht="15" customHeight="1">
      <c r="A8" s="129" t="s">
        <v>171</v>
      </c>
      <c r="B8" s="103">
        <v>1</v>
      </c>
      <c r="C8" s="102">
        <v>1</v>
      </c>
      <c r="D8" s="103">
        <v>0</v>
      </c>
      <c r="E8" s="102">
        <v>0</v>
      </c>
      <c r="F8" s="103">
        <v>1</v>
      </c>
      <c r="G8" s="100">
        <v>0.2</v>
      </c>
      <c r="H8" s="99" t="s">
        <v>190</v>
      </c>
      <c r="I8" s="100">
        <v>0</v>
      </c>
      <c r="J8" s="226"/>
      <c r="K8" s="99">
        <v>0</v>
      </c>
    </row>
    <row r="9" spans="1:11" s="6" customFormat="1" ht="15" customHeight="1">
      <c r="A9" s="49" t="s">
        <v>194</v>
      </c>
      <c r="B9" s="103">
        <v>1</v>
      </c>
      <c r="C9" s="102">
        <v>1</v>
      </c>
      <c r="D9" s="103">
        <v>1</v>
      </c>
      <c r="E9" s="102">
        <v>1</v>
      </c>
      <c r="F9" s="103">
        <v>2</v>
      </c>
      <c r="G9" s="100">
        <v>0.516795865633075</v>
      </c>
      <c r="H9" s="99">
        <v>100</v>
      </c>
      <c r="I9" s="100">
        <v>100</v>
      </c>
      <c r="J9" s="226"/>
      <c r="K9" s="99">
        <v>18.920711500272102</v>
      </c>
    </row>
    <row r="10" spans="1:11" s="6" customFormat="1" ht="15" customHeight="1">
      <c r="A10" s="49" t="s">
        <v>191</v>
      </c>
      <c r="B10" s="228" t="s">
        <v>190</v>
      </c>
      <c r="C10" s="229" t="s">
        <v>190</v>
      </c>
      <c r="D10" s="228">
        <v>44</v>
      </c>
      <c r="E10" s="102">
        <v>84</v>
      </c>
      <c r="F10" s="103">
        <v>118</v>
      </c>
      <c r="G10" s="100">
        <v>30.490956072351423</v>
      </c>
      <c r="H10" s="99">
        <v>40.47619047619047</v>
      </c>
      <c r="I10" s="100" t="s">
        <v>190</v>
      </c>
      <c r="J10" s="226"/>
      <c r="K10" s="125" t="s">
        <v>190</v>
      </c>
    </row>
    <row r="11" spans="1:11" s="6" customFormat="1" ht="15" customHeight="1">
      <c r="A11" s="62" t="s">
        <v>193</v>
      </c>
      <c r="B11" s="199">
        <v>9</v>
      </c>
      <c r="C11" s="200">
        <v>8</v>
      </c>
      <c r="D11" s="199">
        <v>8</v>
      </c>
      <c r="E11" s="200">
        <v>11</v>
      </c>
      <c r="F11" s="199">
        <v>8</v>
      </c>
      <c r="G11" s="141">
        <v>2.0671834625323</v>
      </c>
      <c r="H11" s="140">
        <v>-27.27272727272727</v>
      </c>
      <c r="I11" s="141">
        <v>-11.111111111111116</v>
      </c>
      <c r="J11" s="230"/>
      <c r="K11" s="140">
        <v>-2.9016456585353123</v>
      </c>
    </row>
    <row r="12" spans="1:11" s="6" customFormat="1" ht="15" customHeight="1">
      <c r="A12" s="129" t="s">
        <v>172</v>
      </c>
      <c r="B12" s="103">
        <v>9</v>
      </c>
      <c r="C12" s="102">
        <v>8</v>
      </c>
      <c r="D12" s="103">
        <v>8</v>
      </c>
      <c r="E12" s="102">
        <v>11</v>
      </c>
      <c r="F12" s="103">
        <v>8</v>
      </c>
      <c r="G12" s="100">
        <v>2.0671834625323</v>
      </c>
      <c r="H12" s="99">
        <v>-27.27272727272727</v>
      </c>
      <c r="I12" s="100">
        <v>-11.111111111111116</v>
      </c>
      <c r="J12" s="226"/>
      <c r="K12" s="99">
        <v>-2.9016456585353123</v>
      </c>
    </row>
    <row r="13" spans="1:11" s="6" customFormat="1" ht="15" customHeight="1">
      <c r="A13" s="147" t="s">
        <v>2</v>
      </c>
      <c r="B13" s="103">
        <v>0</v>
      </c>
      <c r="C13" s="102">
        <v>0</v>
      </c>
      <c r="D13" s="103">
        <v>0</v>
      </c>
      <c r="E13" s="102">
        <v>0</v>
      </c>
      <c r="F13" s="103">
        <v>0</v>
      </c>
      <c r="G13" s="100">
        <v>0</v>
      </c>
      <c r="H13" s="99" t="s">
        <v>190</v>
      </c>
      <c r="I13" s="100" t="s">
        <v>190</v>
      </c>
      <c r="J13" s="226"/>
      <c r="K13" s="125" t="s">
        <v>190</v>
      </c>
    </row>
    <row r="14" spans="1:11" s="6" customFormat="1" ht="15" customHeight="1">
      <c r="A14" s="62" t="s">
        <v>133</v>
      </c>
      <c r="B14" s="103">
        <v>0</v>
      </c>
      <c r="C14" s="102">
        <v>0</v>
      </c>
      <c r="D14" s="103">
        <v>0</v>
      </c>
      <c r="E14" s="102">
        <v>0</v>
      </c>
      <c r="F14" s="144">
        <v>1</v>
      </c>
      <c r="G14" s="141">
        <v>0.2583979328165375</v>
      </c>
      <c r="H14" s="99" t="s">
        <v>190</v>
      </c>
      <c r="I14" s="100" t="s">
        <v>190</v>
      </c>
      <c r="J14" s="226"/>
      <c r="K14" s="125" t="s">
        <v>190</v>
      </c>
    </row>
    <row r="15" spans="1:11" s="6" customFormat="1" ht="15" customHeight="1">
      <c r="A15" s="236" t="s">
        <v>9</v>
      </c>
      <c r="B15" s="234">
        <v>59</v>
      </c>
      <c r="C15" s="235">
        <v>54</v>
      </c>
      <c r="D15" s="234">
        <v>48</v>
      </c>
      <c r="E15" s="235">
        <v>53</v>
      </c>
      <c r="F15" s="234">
        <v>56</v>
      </c>
      <c r="G15" s="233">
        <v>14.470284237726098</v>
      </c>
      <c r="H15" s="231">
        <v>5.660377358490565</v>
      </c>
      <c r="I15" s="233">
        <v>-5.0847457627118615</v>
      </c>
      <c r="J15" s="232"/>
      <c r="K15" s="231">
        <v>-1.2961702417322862</v>
      </c>
    </row>
    <row r="16" spans="1:11" s="6" customFormat="1" ht="16.5" customHeight="1">
      <c r="A16" s="64" t="s">
        <v>192</v>
      </c>
      <c r="B16" s="111">
        <v>33</v>
      </c>
      <c r="C16" s="110">
        <v>40</v>
      </c>
      <c r="D16" s="111">
        <v>47</v>
      </c>
      <c r="E16" s="110">
        <v>51</v>
      </c>
      <c r="F16" s="111">
        <v>47</v>
      </c>
      <c r="G16" s="108">
        <v>12.2</v>
      </c>
      <c r="H16" s="107">
        <v>-7.843137254901967</v>
      </c>
      <c r="I16" s="108">
        <v>42.42424242424243</v>
      </c>
      <c r="J16" s="230"/>
      <c r="K16" s="107">
        <v>9.243593994325817</v>
      </c>
    </row>
    <row r="17" spans="1:11" s="6" customFormat="1" ht="15" customHeight="1">
      <c r="A17" s="129" t="s">
        <v>172</v>
      </c>
      <c r="B17" s="103">
        <v>30</v>
      </c>
      <c r="C17" s="102">
        <v>36</v>
      </c>
      <c r="D17" s="103">
        <v>46</v>
      </c>
      <c r="E17" s="102">
        <v>49</v>
      </c>
      <c r="F17" s="103">
        <v>46</v>
      </c>
      <c r="G17" s="100">
        <v>11.886304909560723</v>
      </c>
      <c r="H17" s="99">
        <v>-6.122448979591832</v>
      </c>
      <c r="I17" s="100">
        <v>53.33333333333334</v>
      </c>
      <c r="J17" s="226"/>
      <c r="K17" s="99">
        <v>11.277957149373519</v>
      </c>
    </row>
    <row r="18" spans="1:11" s="6" customFormat="1" ht="15" customHeight="1">
      <c r="A18" s="129" t="s">
        <v>171</v>
      </c>
      <c r="B18" s="103">
        <v>0</v>
      </c>
      <c r="C18" s="102">
        <v>0</v>
      </c>
      <c r="D18" s="103">
        <v>0</v>
      </c>
      <c r="E18" s="102">
        <v>0</v>
      </c>
      <c r="F18" s="103">
        <v>0</v>
      </c>
      <c r="G18" s="100">
        <v>0</v>
      </c>
      <c r="H18" s="99" t="s">
        <v>190</v>
      </c>
      <c r="I18" s="100" t="s">
        <v>190</v>
      </c>
      <c r="J18" s="226"/>
      <c r="K18" s="125" t="s">
        <v>190</v>
      </c>
    </row>
    <row r="19" spans="1:11" s="6" customFormat="1" ht="15" customHeight="1">
      <c r="A19" s="129" t="s">
        <v>2</v>
      </c>
      <c r="B19" s="103">
        <v>0</v>
      </c>
      <c r="C19" s="102">
        <v>0</v>
      </c>
      <c r="D19" s="103">
        <v>0</v>
      </c>
      <c r="E19" s="102">
        <v>1</v>
      </c>
      <c r="F19" s="103">
        <v>0</v>
      </c>
      <c r="G19" s="100">
        <v>0</v>
      </c>
      <c r="H19" s="99" t="s">
        <v>190</v>
      </c>
      <c r="I19" s="100" t="s">
        <v>190</v>
      </c>
      <c r="J19" s="226"/>
      <c r="K19" s="125" t="s">
        <v>190</v>
      </c>
    </row>
    <row r="20" spans="1:11" s="6" customFormat="1" ht="15" customHeight="1">
      <c r="A20" s="49" t="s">
        <v>191</v>
      </c>
      <c r="B20" s="228" t="s">
        <v>190</v>
      </c>
      <c r="C20" s="229" t="s">
        <v>190</v>
      </c>
      <c r="D20" s="228">
        <v>0</v>
      </c>
      <c r="E20" s="102">
        <v>0</v>
      </c>
      <c r="F20" s="103">
        <v>0</v>
      </c>
      <c r="G20" s="100">
        <v>0</v>
      </c>
      <c r="H20" s="99" t="s">
        <v>190</v>
      </c>
      <c r="I20" s="100" t="s">
        <v>190</v>
      </c>
      <c r="J20" s="226"/>
      <c r="K20" s="125" t="s">
        <v>190</v>
      </c>
    </row>
    <row r="21" spans="1:11" s="6" customFormat="1" ht="15" customHeight="1">
      <c r="A21" s="129" t="s">
        <v>170</v>
      </c>
      <c r="B21" s="103">
        <v>3</v>
      </c>
      <c r="C21" s="102">
        <v>4</v>
      </c>
      <c r="D21" s="103">
        <v>1</v>
      </c>
      <c r="E21" s="102">
        <v>1</v>
      </c>
      <c r="F21" s="103">
        <v>1</v>
      </c>
      <c r="G21" s="100">
        <v>0.2583979328165375</v>
      </c>
      <c r="H21" s="99">
        <v>0</v>
      </c>
      <c r="I21" s="100">
        <v>-66.66666666666667</v>
      </c>
      <c r="J21" s="226"/>
      <c r="K21" s="99">
        <v>-24.016431434840747</v>
      </c>
    </row>
    <row r="22" spans="1:162" s="6" customFormat="1" ht="20.25" customHeight="1">
      <c r="A22" s="113" t="s">
        <v>189</v>
      </c>
      <c r="B22" s="95">
        <v>259</v>
      </c>
      <c r="C22" s="94">
        <v>261</v>
      </c>
      <c r="D22" s="95">
        <v>299</v>
      </c>
      <c r="E22" s="94">
        <v>351</v>
      </c>
      <c r="F22" s="95">
        <v>383</v>
      </c>
      <c r="G22" s="112">
        <v>98.96330749354004</v>
      </c>
      <c r="H22" s="91">
        <v>9.116809116809122</v>
      </c>
      <c r="I22" s="112">
        <v>47.87644787644787</v>
      </c>
      <c r="J22" s="223"/>
      <c r="K22" s="91">
        <v>10.274412441738967</v>
      </c>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row>
    <row r="23" spans="1:11" s="50" customFormat="1" ht="39" customHeight="1">
      <c r="A23" s="62" t="s">
        <v>219</v>
      </c>
      <c r="B23" s="199">
        <v>3</v>
      </c>
      <c r="C23" s="200">
        <v>3</v>
      </c>
      <c r="D23" s="199">
        <v>4</v>
      </c>
      <c r="E23" s="200">
        <v>4</v>
      </c>
      <c r="F23" s="227">
        <v>4</v>
      </c>
      <c r="G23" s="100">
        <v>1.03359173126615</v>
      </c>
      <c r="H23" s="99">
        <v>0</v>
      </c>
      <c r="I23" s="100">
        <v>33.33333333333333</v>
      </c>
      <c r="J23" s="226"/>
      <c r="K23" s="99">
        <v>7.456993182354199</v>
      </c>
    </row>
    <row r="24" spans="1:11" s="50" customFormat="1" ht="15" customHeight="1">
      <c r="A24" s="113" t="s">
        <v>218</v>
      </c>
      <c r="B24" s="224">
        <v>262</v>
      </c>
      <c r="C24" s="225">
        <v>264</v>
      </c>
      <c r="D24" s="224">
        <v>303</v>
      </c>
      <c r="E24" s="225">
        <v>355</v>
      </c>
      <c r="F24" s="224">
        <v>387</v>
      </c>
      <c r="G24" s="112">
        <v>99.99689922480619</v>
      </c>
      <c r="H24" s="91">
        <v>9.014084507042263</v>
      </c>
      <c r="I24" s="112">
        <v>47.709923664122144</v>
      </c>
      <c r="J24" s="223"/>
      <c r="K24" s="91">
        <v>10.243354217667665</v>
      </c>
    </row>
    <row r="25" spans="1:11" s="4" customFormat="1" ht="12.75" customHeight="1">
      <c r="A25" s="885" t="s">
        <v>229</v>
      </c>
      <c r="B25" s="885"/>
      <c r="C25" s="885"/>
      <c r="D25" s="885"/>
      <c r="E25" s="885"/>
      <c r="F25" s="885"/>
      <c r="G25" s="885"/>
      <c r="H25" s="885"/>
      <c r="I25" s="885"/>
      <c r="J25" s="885"/>
      <c r="K25" s="885"/>
    </row>
    <row r="26" spans="1:11" s="4" customFormat="1" ht="13.5" customHeight="1">
      <c r="A26" s="848" t="s">
        <v>217</v>
      </c>
      <c r="B26" s="848">
        <v>0</v>
      </c>
      <c r="C26" s="848">
        <v>0</v>
      </c>
      <c r="D26" s="848">
        <v>0</v>
      </c>
      <c r="E26" s="848">
        <v>0</v>
      </c>
      <c r="F26" s="848">
        <v>0</v>
      </c>
      <c r="G26" s="848">
        <v>0</v>
      </c>
      <c r="H26" s="848">
        <v>0</v>
      </c>
      <c r="I26" s="848">
        <v>0</v>
      </c>
      <c r="J26" s="83"/>
      <c r="K26" s="83"/>
    </row>
    <row r="27" spans="1:11" ht="11.25">
      <c r="A27" s="156" t="s">
        <v>227</v>
      </c>
      <c r="B27" s="174"/>
      <c r="C27" s="174"/>
      <c r="D27" s="174"/>
      <c r="E27" s="174"/>
      <c r="F27" s="174"/>
      <c r="G27" s="174"/>
      <c r="H27" s="174"/>
      <c r="I27" s="174"/>
      <c r="J27" s="174"/>
      <c r="K27" s="174"/>
    </row>
    <row r="28" spans="1:11" ht="11.25">
      <c r="A28" s="36" t="s">
        <v>399</v>
      </c>
      <c r="B28" s="68"/>
      <c r="C28" s="68"/>
      <c r="D28" s="68"/>
      <c r="E28" s="68"/>
      <c r="F28" s="68"/>
      <c r="G28" s="68"/>
      <c r="H28" s="68"/>
      <c r="I28" s="68"/>
      <c r="J28" s="68"/>
      <c r="K28" s="68"/>
    </row>
  </sheetData>
  <sheetProtection/>
  <mergeCells count="6">
    <mergeCell ref="A26:I26"/>
    <mergeCell ref="A25:K25"/>
    <mergeCell ref="A1:K1"/>
    <mergeCell ref="A3:A4"/>
    <mergeCell ref="B3:F3"/>
    <mergeCell ref="H3:I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theme="9" tint="0.5999900102615356"/>
  </sheetPr>
  <dimension ref="A1:M41"/>
  <sheetViews>
    <sheetView zoomScalePageLayoutView="0" workbookViewId="0" topLeftCell="A1">
      <selection activeCell="A1" sqref="A1:K1"/>
    </sheetView>
  </sheetViews>
  <sheetFormatPr defaultColWidth="11.421875" defaultRowHeight="12.75"/>
  <cols>
    <col min="1" max="1" width="32.00390625" style="1" customWidth="1"/>
    <col min="2" max="9" width="11.421875" style="1" customWidth="1"/>
    <col min="10" max="10" width="5.28125" style="1" customWidth="1"/>
    <col min="11" max="16384" width="11.421875" style="1" customWidth="1"/>
  </cols>
  <sheetData>
    <row r="1" spans="1:11" ht="12.75" customHeight="1">
      <c r="A1" s="886" t="s">
        <v>461</v>
      </c>
      <c r="B1" s="886"/>
      <c r="C1" s="886"/>
      <c r="D1" s="886"/>
      <c r="E1" s="886"/>
      <c r="F1" s="886"/>
      <c r="G1" s="886"/>
      <c r="H1" s="886"/>
      <c r="I1" s="886"/>
      <c r="J1" s="886"/>
      <c r="K1" s="886"/>
    </row>
    <row r="2" ht="15" customHeight="1"/>
    <row r="3" spans="1:4" ht="33.75">
      <c r="A3" s="253" t="s">
        <v>183</v>
      </c>
      <c r="B3" s="252" t="s">
        <v>392</v>
      </c>
      <c r="C3" s="538" t="s">
        <v>196</v>
      </c>
      <c r="D3" s="564">
        <v>336</v>
      </c>
    </row>
    <row r="4" spans="1:4" ht="11.25">
      <c r="A4" s="251" t="s">
        <v>172</v>
      </c>
      <c r="B4" s="248">
        <v>150</v>
      </c>
      <c r="C4" s="888" t="s">
        <v>226</v>
      </c>
      <c r="D4" s="878">
        <v>271</v>
      </c>
    </row>
    <row r="5" spans="1:4" ht="11.25">
      <c r="A5" s="250" t="s">
        <v>171</v>
      </c>
      <c r="B5" s="103">
        <v>1</v>
      </c>
      <c r="C5" s="888"/>
      <c r="D5" s="878"/>
    </row>
    <row r="6" spans="1:4" ht="11.25">
      <c r="A6" s="19" t="s">
        <v>194</v>
      </c>
      <c r="B6" s="103">
        <v>2</v>
      </c>
      <c r="C6" s="888"/>
      <c r="D6" s="878"/>
    </row>
    <row r="7" spans="1:4" ht="11.25">
      <c r="A7" s="19" t="s">
        <v>152</v>
      </c>
      <c r="B7" s="103">
        <v>118</v>
      </c>
      <c r="C7" s="888"/>
      <c r="D7" s="878"/>
    </row>
    <row r="8" spans="1:4" ht="11.25">
      <c r="A8" s="161" t="s">
        <v>172</v>
      </c>
      <c r="B8" s="248">
        <v>8</v>
      </c>
      <c r="C8" s="887" t="s">
        <v>225</v>
      </c>
      <c r="D8" s="879">
        <v>8</v>
      </c>
    </row>
    <row r="9" spans="1:4" ht="11.25">
      <c r="A9" s="165" t="s">
        <v>2</v>
      </c>
      <c r="B9" s="120">
        <v>0</v>
      </c>
      <c r="C9" s="889"/>
      <c r="D9" s="880"/>
    </row>
    <row r="10" spans="1:4" ht="26.25" customHeight="1">
      <c r="A10" s="249" t="s">
        <v>211</v>
      </c>
      <c r="B10" s="234">
        <v>57</v>
      </c>
      <c r="C10" s="80" t="s">
        <v>210</v>
      </c>
      <c r="D10" s="158">
        <v>57</v>
      </c>
    </row>
    <row r="11" spans="1:4" ht="38.25" customHeight="1">
      <c r="A11" s="129" t="s">
        <v>172</v>
      </c>
      <c r="B11" s="248">
        <v>46</v>
      </c>
      <c r="C11" s="864" t="s">
        <v>192</v>
      </c>
      <c r="D11" s="881">
        <v>47</v>
      </c>
    </row>
    <row r="12" spans="1:4" ht="37.5" customHeight="1">
      <c r="A12" s="129" t="s">
        <v>171</v>
      </c>
      <c r="B12" s="103">
        <v>0</v>
      </c>
      <c r="C12" s="865"/>
      <c r="D12" s="882"/>
    </row>
    <row r="13" spans="1:4" ht="11.25">
      <c r="A13" s="129" t="s">
        <v>2</v>
      </c>
      <c r="B13" s="103">
        <v>0</v>
      </c>
      <c r="C13" s="865"/>
      <c r="D13" s="882"/>
    </row>
    <row r="14" spans="1:4" ht="11.25">
      <c r="A14" s="49" t="s">
        <v>152</v>
      </c>
      <c r="B14" s="103">
        <v>0</v>
      </c>
      <c r="C14" s="865"/>
      <c r="D14" s="882"/>
    </row>
    <row r="15" spans="1:4" ht="11.25">
      <c r="A15" s="129" t="s">
        <v>170</v>
      </c>
      <c r="B15" s="103">
        <v>1</v>
      </c>
      <c r="C15" s="866"/>
      <c r="D15" s="883"/>
    </row>
    <row r="16" spans="1:4" ht="11.25">
      <c r="A16" s="247" t="s">
        <v>224</v>
      </c>
      <c r="B16" s="246">
        <v>4</v>
      </c>
      <c r="C16" s="203" t="s">
        <v>207</v>
      </c>
      <c r="D16" s="246">
        <v>4</v>
      </c>
    </row>
    <row r="17" spans="1:4" ht="11.25">
      <c r="A17" s="873" t="s">
        <v>223</v>
      </c>
      <c r="B17" s="874"/>
      <c r="C17" s="874"/>
      <c r="D17" s="565">
        <v>383</v>
      </c>
    </row>
    <row r="18" spans="1:4" ht="11.25">
      <c r="A18" s="856" t="s">
        <v>222</v>
      </c>
      <c r="B18" s="857"/>
      <c r="C18" s="857"/>
      <c r="D18" s="541">
        <v>387</v>
      </c>
    </row>
    <row r="19" ht="11.25">
      <c r="A19" s="156" t="s">
        <v>227</v>
      </c>
    </row>
    <row r="20" spans="1:2" ht="11.25">
      <c r="A20" s="36" t="s">
        <v>385</v>
      </c>
      <c r="B20" s="169"/>
    </row>
    <row r="21" spans="1:2" ht="11.25">
      <c r="A21" s="216"/>
      <c r="B21" s="213"/>
    </row>
    <row r="22" spans="1:4" ht="11.25">
      <c r="A22" s="216"/>
      <c r="B22" s="213"/>
      <c r="D22" s="204"/>
    </row>
    <row r="23" spans="1:4" ht="11.25">
      <c r="A23" s="216"/>
      <c r="B23" s="214"/>
      <c r="C23" s="6"/>
      <c r="D23" s="6"/>
    </row>
    <row r="24" spans="1:4" ht="11.25">
      <c r="A24" s="216"/>
      <c r="B24" s="214"/>
      <c r="C24" s="212"/>
      <c r="D24" s="217"/>
    </row>
    <row r="25" spans="1:5" ht="11.25">
      <c r="A25" s="216"/>
      <c r="B25" s="214"/>
      <c r="C25" s="212"/>
      <c r="D25" s="28"/>
      <c r="E25" s="204"/>
    </row>
    <row r="26" spans="1:13" ht="11.25">
      <c r="A26" s="216"/>
      <c r="B26" s="214"/>
      <c r="C26" s="212"/>
      <c r="D26" s="28"/>
      <c r="E26" s="6"/>
      <c r="F26" s="6"/>
      <c r="G26" s="215"/>
      <c r="H26" s="6"/>
      <c r="I26" s="6"/>
      <c r="J26" s="6"/>
      <c r="K26" s="6"/>
      <c r="L26" s="6"/>
      <c r="M26" s="6"/>
    </row>
    <row r="27" spans="2:9" ht="11.25">
      <c r="B27" s="208"/>
      <c r="C27" s="212"/>
      <c r="D27" s="28"/>
      <c r="E27" s="210"/>
      <c r="G27" s="208"/>
      <c r="H27" s="208"/>
      <c r="I27" s="214"/>
    </row>
    <row r="28" spans="1:8" ht="11.25">
      <c r="A28" s="213"/>
      <c r="B28" s="208"/>
      <c r="C28" s="212"/>
      <c r="D28" s="28"/>
      <c r="E28" s="210"/>
      <c r="G28" s="208"/>
      <c r="H28" s="208"/>
    </row>
    <row r="29" spans="1:8" ht="11.25">
      <c r="A29" s="207"/>
      <c r="B29" s="206"/>
      <c r="C29" s="211"/>
      <c r="D29" s="28"/>
      <c r="E29" s="210"/>
      <c r="G29" s="208"/>
      <c r="H29" s="208"/>
    </row>
    <row r="30" spans="1:8" ht="11.25">
      <c r="A30" s="207"/>
      <c r="B30" s="206"/>
      <c r="E30" s="210"/>
      <c r="G30" s="208"/>
      <c r="H30" s="208"/>
    </row>
    <row r="31" spans="1:8" ht="11.25">
      <c r="A31" s="207"/>
      <c r="B31" s="206"/>
      <c r="E31" s="210"/>
      <c r="G31" s="208"/>
      <c r="H31" s="208"/>
    </row>
    <row r="32" spans="1:8" ht="11.25">
      <c r="A32" s="207"/>
      <c r="B32" s="206"/>
      <c r="C32" s="205"/>
      <c r="E32" s="209"/>
      <c r="G32" s="208"/>
      <c r="H32" s="208"/>
    </row>
    <row r="33" spans="1:5" ht="11.25">
      <c r="A33" s="207"/>
      <c r="B33" s="206"/>
      <c r="C33" s="205"/>
      <c r="D33" s="204"/>
      <c r="E33" s="1" t="s">
        <v>125</v>
      </c>
    </row>
    <row r="34" spans="1:4" ht="11.25">
      <c r="A34" s="207"/>
      <c r="B34" s="206"/>
      <c r="C34" s="205"/>
      <c r="D34" s="204"/>
    </row>
    <row r="35" spans="1:4" ht="11.25">
      <c r="A35" s="207"/>
      <c r="B35" s="206"/>
      <c r="C35" s="205"/>
      <c r="D35" s="204"/>
    </row>
    <row r="36" spans="3:6" ht="11.25">
      <c r="C36" s="205"/>
      <c r="D36" s="204"/>
      <c r="F36" s="204"/>
    </row>
    <row r="37" spans="3:6" ht="11.25">
      <c r="C37" s="205"/>
      <c r="D37" s="204"/>
      <c r="F37" s="204"/>
    </row>
    <row r="38" spans="3:6" ht="11.25">
      <c r="C38" s="205"/>
      <c r="D38" s="204"/>
      <c r="F38" s="204"/>
    </row>
    <row r="39" ht="11.25">
      <c r="F39" s="204"/>
    </row>
    <row r="40" ht="11.25">
      <c r="F40" s="204"/>
    </row>
    <row r="41" ht="11.25">
      <c r="F41" s="204"/>
    </row>
  </sheetData>
  <sheetProtection/>
  <mergeCells count="9">
    <mergeCell ref="A1:K1"/>
    <mergeCell ref="A17:C17"/>
    <mergeCell ref="A18:C18"/>
    <mergeCell ref="C4:C7"/>
    <mergeCell ref="D4:D7"/>
    <mergeCell ref="C8:C9"/>
    <mergeCell ref="D8:D9"/>
    <mergeCell ref="C11:C15"/>
    <mergeCell ref="D11:D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1:L30"/>
  <sheetViews>
    <sheetView zoomScalePageLayoutView="0" workbookViewId="0" topLeftCell="A1">
      <selection activeCell="A1" sqref="A1:I1"/>
    </sheetView>
  </sheetViews>
  <sheetFormatPr defaultColWidth="11.421875" defaultRowHeight="12.75"/>
  <cols>
    <col min="1" max="1" width="27.57421875" style="1" customWidth="1"/>
    <col min="2" max="9" width="12.8515625" style="1" customWidth="1"/>
    <col min="10" max="16384" width="11.421875" style="1" customWidth="1"/>
  </cols>
  <sheetData>
    <row r="1" spans="1:9" ht="16.5" customHeight="1">
      <c r="A1" s="841" t="s">
        <v>383</v>
      </c>
      <c r="B1" s="841"/>
      <c r="C1" s="841"/>
      <c r="D1" s="841"/>
      <c r="E1" s="841"/>
      <c r="F1" s="841"/>
      <c r="G1" s="841"/>
      <c r="H1" s="841"/>
      <c r="I1" s="841"/>
    </row>
    <row r="2" ht="11.25" customHeight="1"/>
    <row r="3" spans="1:9" ht="16.5" customHeight="1">
      <c r="A3" s="842" t="s">
        <v>167</v>
      </c>
      <c r="B3" s="844" t="s">
        <v>166</v>
      </c>
      <c r="C3" s="845"/>
      <c r="D3" s="846"/>
      <c r="E3" s="847" t="s">
        <v>165</v>
      </c>
      <c r="F3" s="847"/>
      <c r="G3" s="847"/>
      <c r="H3" s="847"/>
      <c r="I3" s="842" t="s">
        <v>164</v>
      </c>
    </row>
    <row r="4" spans="1:9" ht="59.25" customHeight="1">
      <c r="A4" s="843"/>
      <c r="B4" s="34" t="s">
        <v>163</v>
      </c>
      <c r="C4" s="35" t="s">
        <v>162</v>
      </c>
      <c r="D4" s="35" t="s">
        <v>161</v>
      </c>
      <c r="E4" s="34" t="s">
        <v>160</v>
      </c>
      <c r="F4" s="35" t="s">
        <v>159</v>
      </c>
      <c r="G4" s="34" t="s">
        <v>158</v>
      </c>
      <c r="H4" s="33" t="s">
        <v>157</v>
      </c>
      <c r="I4" s="843"/>
    </row>
    <row r="5" spans="1:12" ht="18.75" customHeight="1">
      <c r="A5" s="32" t="s">
        <v>156</v>
      </c>
      <c r="B5" s="30">
        <v>53.79477838494232</v>
      </c>
      <c r="C5" s="31">
        <v>3.825136612021858</v>
      </c>
      <c r="D5" s="30">
        <v>3.7037037037037033</v>
      </c>
      <c r="E5" s="31">
        <v>28.202792956891315</v>
      </c>
      <c r="F5" s="30">
        <v>1.426836672738312</v>
      </c>
      <c r="G5" s="31">
        <v>7.953855494839102</v>
      </c>
      <c r="H5" s="30">
        <v>1.092896174863388</v>
      </c>
      <c r="I5" s="29">
        <v>99.99999999999999</v>
      </c>
      <c r="J5" s="28"/>
      <c r="K5" s="28"/>
      <c r="L5" s="28"/>
    </row>
    <row r="6" spans="1:9" ht="17.25" customHeight="1">
      <c r="A6" s="25" t="s">
        <v>6</v>
      </c>
      <c r="B6" s="12">
        <v>45.704057279236274</v>
      </c>
      <c r="C6" s="13">
        <v>7.279236276849642</v>
      </c>
      <c r="D6" s="12">
        <v>5.906921241050119</v>
      </c>
      <c r="E6" s="13">
        <v>25.41766109785203</v>
      </c>
      <c r="F6" s="12">
        <v>0.23866348448687352</v>
      </c>
      <c r="G6" s="13">
        <v>13.961813842482101</v>
      </c>
      <c r="H6" s="12">
        <v>1.4916467780429594</v>
      </c>
      <c r="I6" s="11">
        <v>99.99999999999999</v>
      </c>
    </row>
    <row r="7" spans="1:9" ht="11.25">
      <c r="A7" s="18" t="s">
        <v>154</v>
      </c>
      <c r="B7" s="16">
        <v>67.05653021442495</v>
      </c>
      <c r="C7" s="17">
        <v>11.013645224171539</v>
      </c>
      <c r="D7" s="16">
        <v>0.8771929824561403</v>
      </c>
      <c r="E7" s="17">
        <v>15.886939571150096</v>
      </c>
      <c r="F7" s="16">
        <v>0.29239766081871343</v>
      </c>
      <c r="G7" s="17">
        <v>3.8011695906432745</v>
      </c>
      <c r="H7" s="16">
        <v>1.0721247563352825</v>
      </c>
      <c r="I7" s="15">
        <v>99.99999999999999</v>
      </c>
    </row>
    <row r="8" spans="1:9" ht="11.25">
      <c r="A8" s="18" t="s">
        <v>1</v>
      </c>
      <c r="B8" s="16">
        <v>4.545454545454546</v>
      </c>
      <c r="C8" s="17">
        <v>6.8181818181818175</v>
      </c>
      <c r="D8" s="16">
        <v>64.39393939393939</v>
      </c>
      <c r="E8" s="17">
        <v>10.606060606060606</v>
      </c>
      <c r="F8" s="16">
        <v>0</v>
      </c>
      <c r="G8" s="17">
        <v>6.0606060606060606</v>
      </c>
      <c r="H8" s="16">
        <v>7.575757575757576</v>
      </c>
      <c r="I8" s="15">
        <v>99.99999999999999</v>
      </c>
    </row>
    <row r="9" spans="1:9" ht="11.25">
      <c r="A9" s="18" t="s">
        <v>153</v>
      </c>
      <c r="B9" s="16">
        <v>0</v>
      </c>
      <c r="C9" s="17">
        <v>0</v>
      </c>
      <c r="D9" s="16">
        <v>0</v>
      </c>
      <c r="E9" s="17">
        <v>100</v>
      </c>
      <c r="F9" s="16">
        <v>0</v>
      </c>
      <c r="G9" s="17">
        <v>0</v>
      </c>
      <c r="H9" s="16">
        <v>0</v>
      </c>
      <c r="I9" s="15">
        <v>100</v>
      </c>
    </row>
    <row r="10" spans="1:9" s="6" customFormat="1" ht="15" customHeight="1">
      <c r="A10" s="19" t="s">
        <v>152</v>
      </c>
      <c r="B10" s="16">
        <v>17.82178217821782</v>
      </c>
      <c r="C10" s="17">
        <v>0</v>
      </c>
      <c r="D10" s="16">
        <v>1.2376237623762376</v>
      </c>
      <c r="E10" s="17">
        <v>33.415841584158414</v>
      </c>
      <c r="F10" s="16">
        <v>0.24752475247524752</v>
      </c>
      <c r="G10" s="17">
        <v>46.28712871287129</v>
      </c>
      <c r="H10" s="16">
        <v>0.9900990099009901</v>
      </c>
      <c r="I10" s="15">
        <v>100</v>
      </c>
    </row>
    <row r="11" spans="1:9" ht="9" customHeight="1">
      <c r="A11" s="26"/>
      <c r="B11" s="12"/>
      <c r="C11" s="13"/>
      <c r="D11" s="12"/>
      <c r="E11" s="13"/>
      <c r="F11" s="12"/>
      <c r="G11" s="13"/>
      <c r="H11" s="12"/>
      <c r="I11" s="11"/>
    </row>
    <row r="12" spans="1:9" ht="11.25">
      <c r="A12" s="25" t="s">
        <v>7</v>
      </c>
      <c r="B12" s="12">
        <v>62.71428571428571</v>
      </c>
      <c r="C12" s="13">
        <v>0.2142857142857143</v>
      </c>
      <c r="D12" s="12">
        <v>1.5</v>
      </c>
      <c r="E12" s="13">
        <v>30.357142857142854</v>
      </c>
      <c r="F12" s="12">
        <v>3</v>
      </c>
      <c r="G12" s="13">
        <v>1.4285714285714286</v>
      </c>
      <c r="H12" s="12">
        <v>0.7857142857142858</v>
      </c>
      <c r="I12" s="11">
        <v>99.99999999999999</v>
      </c>
    </row>
    <row r="13" spans="1:9" ht="11.25">
      <c r="A13" s="27" t="s">
        <v>154</v>
      </c>
      <c r="B13" s="16">
        <v>65.24663677130044</v>
      </c>
      <c r="C13" s="17">
        <v>0.2242152466367713</v>
      </c>
      <c r="D13" s="16">
        <v>1.5695067264573992</v>
      </c>
      <c r="E13" s="17">
        <v>27.50373692077728</v>
      </c>
      <c r="F13" s="16">
        <v>3.1390134529147984</v>
      </c>
      <c r="G13" s="17">
        <v>1.4947683109118086</v>
      </c>
      <c r="H13" s="16">
        <v>0.8221225710014948</v>
      </c>
      <c r="I13" s="15">
        <v>100</v>
      </c>
    </row>
    <row r="14" spans="1:9" ht="11.25">
      <c r="A14" s="27" t="s">
        <v>153</v>
      </c>
      <c r="B14" s="16">
        <v>8.064516129032258</v>
      </c>
      <c r="C14" s="17">
        <v>0</v>
      </c>
      <c r="D14" s="16">
        <v>0</v>
      </c>
      <c r="E14" s="17">
        <v>91.93548387096774</v>
      </c>
      <c r="F14" s="16">
        <v>0</v>
      </c>
      <c r="G14" s="17">
        <v>0</v>
      </c>
      <c r="H14" s="16">
        <v>0</v>
      </c>
      <c r="I14" s="15">
        <v>100</v>
      </c>
    </row>
    <row r="15" spans="1:9" ht="9" customHeight="1">
      <c r="A15" s="26"/>
      <c r="B15" s="16"/>
      <c r="C15" s="17"/>
      <c r="D15" s="16"/>
      <c r="E15" s="17"/>
      <c r="F15" s="16"/>
      <c r="G15" s="17"/>
      <c r="H15" s="16"/>
      <c r="I15" s="11"/>
    </row>
    <row r="16" spans="1:9" ht="15" customHeight="1">
      <c r="A16" s="25" t="s">
        <v>133</v>
      </c>
      <c r="B16" s="12">
        <v>42.10526315789473</v>
      </c>
      <c r="C16" s="13">
        <v>0</v>
      </c>
      <c r="D16" s="12">
        <v>0</v>
      </c>
      <c r="E16" s="13">
        <v>42.10526315789473</v>
      </c>
      <c r="F16" s="12">
        <v>0</v>
      </c>
      <c r="G16" s="13">
        <v>15.789473684210526</v>
      </c>
      <c r="H16" s="12">
        <v>0</v>
      </c>
      <c r="I16" s="15">
        <v>100</v>
      </c>
    </row>
    <row r="17" spans="1:9" ht="11.25">
      <c r="A17" s="25" t="s">
        <v>9</v>
      </c>
      <c r="B17" s="12">
        <v>60.30150753768844</v>
      </c>
      <c r="C17" s="13">
        <v>0.5025125628140703</v>
      </c>
      <c r="D17" s="12">
        <v>1.0050251256281406</v>
      </c>
      <c r="E17" s="13">
        <v>35.175879396984925</v>
      </c>
      <c r="F17" s="12">
        <v>0.5025125628140703</v>
      </c>
      <c r="G17" s="13">
        <v>2.512562814070352</v>
      </c>
      <c r="H17" s="12">
        <v>0</v>
      </c>
      <c r="I17" s="11">
        <v>99.99999999999999</v>
      </c>
    </row>
    <row r="18" spans="1:9" ht="9" customHeight="1">
      <c r="A18" s="24"/>
      <c r="B18" s="16"/>
      <c r="C18" s="17"/>
      <c r="D18" s="16"/>
      <c r="E18" s="17"/>
      <c r="F18" s="16"/>
      <c r="G18" s="17"/>
      <c r="H18" s="16"/>
      <c r="I18" s="11"/>
    </row>
    <row r="19" spans="1:9" ht="18.75" customHeight="1">
      <c r="A19" s="23" t="s">
        <v>155</v>
      </c>
      <c r="B19" s="21">
        <v>53.94878706199461</v>
      </c>
      <c r="C19" s="22">
        <v>0.5660377358490566</v>
      </c>
      <c r="D19" s="21">
        <v>2.183288409703504</v>
      </c>
      <c r="E19" s="22">
        <v>31.81940700808625</v>
      </c>
      <c r="F19" s="21">
        <v>0.49865229110512127</v>
      </c>
      <c r="G19" s="22">
        <v>9.474393530997304</v>
      </c>
      <c r="H19" s="21">
        <v>1.509433962264151</v>
      </c>
      <c r="I19" s="20">
        <v>99.99999999999999</v>
      </c>
    </row>
    <row r="20" spans="1:9" ht="11.25">
      <c r="A20" s="18" t="s">
        <v>154</v>
      </c>
      <c r="B20" s="16">
        <v>60.43129388164493</v>
      </c>
      <c r="C20" s="17">
        <v>0.6185222333667669</v>
      </c>
      <c r="D20" s="16">
        <v>1.5212303577398862</v>
      </c>
      <c r="E20" s="17">
        <v>30.641925777331995</v>
      </c>
      <c r="F20" s="16">
        <v>0.5182213306586426</v>
      </c>
      <c r="G20" s="17">
        <v>4.898027415580073</v>
      </c>
      <c r="H20" s="16">
        <v>1.3707790036776997</v>
      </c>
      <c r="I20" s="11">
        <v>100</v>
      </c>
    </row>
    <row r="21" spans="1:9" ht="11.25">
      <c r="A21" s="18" t="s">
        <v>1</v>
      </c>
      <c r="B21" s="16">
        <v>1.8518518518518516</v>
      </c>
      <c r="C21" s="17">
        <v>1.1111111111111112</v>
      </c>
      <c r="D21" s="16">
        <v>20.37037037037037</v>
      </c>
      <c r="E21" s="17">
        <v>13.703703703703704</v>
      </c>
      <c r="F21" s="16">
        <v>0</v>
      </c>
      <c r="G21" s="17">
        <v>56.2962962962963</v>
      </c>
      <c r="H21" s="16">
        <v>6.666666666666667</v>
      </c>
      <c r="I21" s="15">
        <v>100</v>
      </c>
    </row>
    <row r="22" spans="1:9" ht="11.25">
      <c r="A22" s="18" t="s">
        <v>153</v>
      </c>
      <c r="B22" s="16">
        <v>0</v>
      </c>
      <c r="C22" s="17">
        <v>0</v>
      </c>
      <c r="D22" s="16">
        <v>0</v>
      </c>
      <c r="E22" s="17">
        <v>100</v>
      </c>
      <c r="F22" s="16">
        <v>0</v>
      </c>
      <c r="G22" s="17">
        <v>0</v>
      </c>
      <c r="H22" s="16">
        <v>0</v>
      </c>
      <c r="I22" s="15">
        <v>100</v>
      </c>
    </row>
    <row r="23" spans="1:9" s="6" customFormat="1" ht="15" customHeight="1">
      <c r="A23" s="19" t="s">
        <v>152</v>
      </c>
      <c r="B23" s="16">
        <v>16.2751677852349</v>
      </c>
      <c r="C23" s="17">
        <v>0</v>
      </c>
      <c r="D23" s="16">
        <v>1.5100671140939599</v>
      </c>
      <c r="E23" s="17">
        <v>38.92617449664429</v>
      </c>
      <c r="F23" s="16">
        <v>0</v>
      </c>
      <c r="G23" s="17">
        <v>41.61073825503356</v>
      </c>
      <c r="H23" s="16">
        <v>1.6778523489932886</v>
      </c>
      <c r="I23" s="15">
        <v>100</v>
      </c>
    </row>
    <row r="24" spans="1:9" ht="11.25">
      <c r="A24" s="18" t="s">
        <v>151</v>
      </c>
      <c r="B24" s="16">
        <v>82.89855072463767</v>
      </c>
      <c r="C24" s="17">
        <v>0.5797101449275363</v>
      </c>
      <c r="D24" s="16">
        <v>2.0289855072463765</v>
      </c>
      <c r="E24" s="17">
        <v>9.27536231884058</v>
      </c>
      <c r="F24" s="16">
        <v>1.7391304347826086</v>
      </c>
      <c r="G24" s="17">
        <v>2.898550724637681</v>
      </c>
      <c r="H24" s="16">
        <v>0.5797101449275363</v>
      </c>
      <c r="I24" s="15">
        <v>99.99999999999999</v>
      </c>
    </row>
    <row r="25" spans="1:9" ht="9" customHeight="1">
      <c r="A25" s="14"/>
      <c r="B25" s="12"/>
      <c r="C25" s="13"/>
      <c r="D25" s="12"/>
      <c r="E25" s="13"/>
      <c r="F25" s="12"/>
      <c r="G25" s="13"/>
      <c r="H25" s="12"/>
      <c r="I25" s="11"/>
    </row>
    <row r="26" spans="1:9" s="6" customFormat="1" ht="16.5" customHeight="1">
      <c r="A26" s="10" t="s">
        <v>150</v>
      </c>
      <c r="B26" s="8">
        <v>88.5369532428356</v>
      </c>
      <c r="C26" s="9">
        <v>0.301659125188537</v>
      </c>
      <c r="D26" s="8">
        <v>2.7149321266968327</v>
      </c>
      <c r="E26" s="9">
        <v>7.8431372549019605</v>
      </c>
      <c r="F26" s="8">
        <v>0.1508295625942685</v>
      </c>
      <c r="G26" s="9">
        <v>0.1508295625942685</v>
      </c>
      <c r="H26" s="8">
        <v>0.301659125188537</v>
      </c>
      <c r="I26" s="7">
        <v>100</v>
      </c>
    </row>
    <row r="27" spans="1:9" ht="11.25">
      <c r="A27" s="2" t="s">
        <v>149</v>
      </c>
      <c r="B27" s="5"/>
      <c r="C27" s="5"/>
      <c r="D27" s="5"/>
      <c r="E27" s="5"/>
      <c r="F27" s="5"/>
      <c r="G27" s="5"/>
      <c r="H27" s="5"/>
      <c r="I27" s="5"/>
    </row>
    <row r="28" spans="1:9" ht="11.25">
      <c r="A28" s="2" t="s">
        <v>148</v>
      </c>
      <c r="B28" s="4"/>
      <c r="C28" s="4"/>
      <c r="D28" s="4"/>
      <c r="E28" s="4"/>
      <c r="F28" s="4"/>
      <c r="G28" s="4"/>
      <c r="H28" s="4"/>
      <c r="I28" s="4"/>
    </row>
    <row r="29" ht="11.25">
      <c r="A29" s="3" t="s">
        <v>147</v>
      </c>
    </row>
    <row r="30" ht="11.25">
      <c r="A30" s="2" t="s">
        <v>382</v>
      </c>
    </row>
  </sheetData>
  <sheetProtection/>
  <mergeCells count="5">
    <mergeCell ref="A1:I1"/>
    <mergeCell ref="A3:A4"/>
    <mergeCell ref="B3:D3"/>
    <mergeCell ref="E3:H3"/>
    <mergeCell ref="I3:I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9" tint="0.5999900102615356"/>
  </sheetPr>
  <dimension ref="A1:FS33"/>
  <sheetViews>
    <sheetView zoomScalePageLayoutView="0" workbookViewId="0" topLeftCell="M1">
      <selection activeCell="M1" sqref="M1:U1"/>
    </sheetView>
  </sheetViews>
  <sheetFormatPr defaultColWidth="11.421875" defaultRowHeight="12.75"/>
  <cols>
    <col min="1" max="1" width="29.28125" style="1" customWidth="1"/>
    <col min="2" max="3" width="7.28125" style="1" customWidth="1"/>
    <col min="4" max="6" width="7.140625" style="1" customWidth="1"/>
    <col min="7" max="7" width="8.140625" style="1" customWidth="1"/>
    <col min="8" max="8" width="9.421875" style="1" customWidth="1"/>
    <col min="9" max="9" width="10.140625" style="1" customWidth="1"/>
    <col min="10" max="10" width="5.140625" style="4" customWidth="1"/>
    <col min="11" max="11" width="10.140625" style="1" customWidth="1"/>
    <col min="12" max="12" width="12.7109375" style="1" customWidth="1"/>
    <col min="13" max="13" width="28.140625" style="1" customWidth="1"/>
    <col min="14" max="19" width="8.140625" style="1" customWidth="1"/>
    <col min="20" max="21" width="9.28125" style="1" customWidth="1"/>
    <col min="22" max="22" width="4.57421875" style="1" hidden="1" customWidth="1"/>
    <col min="23" max="16384" width="11.421875" style="1" customWidth="1"/>
  </cols>
  <sheetData>
    <row r="1" spans="1:21" ht="12.75" customHeight="1">
      <c r="A1" s="891" t="s">
        <v>235</v>
      </c>
      <c r="B1" s="891"/>
      <c r="C1" s="891"/>
      <c r="D1" s="891"/>
      <c r="E1" s="891"/>
      <c r="F1" s="891"/>
      <c r="G1" s="891"/>
      <c r="H1" s="891"/>
      <c r="I1" s="891"/>
      <c r="J1" s="245"/>
      <c r="K1" s="216"/>
      <c r="M1" s="886" t="s">
        <v>423</v>
      </c>
      <c r="N1" s="890"/>
      <c r="O1" s="890"/>
      <c r="P1" s="890"/>
      <c r="Q1" s="890"/>
      <c r="R1" s="890"/>
      <c r="S1" s="890"/>
      <c r="T1" s="890"/>
      <c r="U1" s="890"/>
    </row>
    <row r="2" spans="1:8" ht="13.5" customHeight="1">
      <c r="A2" s="213"/>
      <c r="B2" s="66"/>
      <c r="C2" s="66"/>
      <c r="D2" s="66"/>
      <c r="E2" s="66"/>
      <c r="F2" s="66"/>
      <c r="G2" s="66"/>
      <c r="H2" s="66"/>
    </row>
    <row r="3" spans="1:23" ht="54" customHeight="1">
      <c r="A3" s="892" t="s">
        <v>203</v>
      </c>
      <c r="B3" s="894" t="s">
        <v>202</v>
      </c>
      <c r="C3" s="894"/>
      <c r="D3" s="894"/>
      <c r="E3" s="894"/>
      <c r="F3" s="895"/>
      <c r="G3" s="321" t="s">
        <v>201</v>
      </c>
      <c r="H3" s="896" t="s">
        <v>200</v>
      </c>
      <c r="I3" s="897"/>
      <c r="J3" s="80"/>
      <c r="K3" s="320" t="s">
        <v>199</v>
      </c>
      <c r="L3" s="80"/>
      <c r="M3" s="858" t="s">
        <v>203</v>
      </c>
      <c r="N3" s="844" t="s">
        <v>202</v>
      </c>
      <c r="O3" s="845">
        <v>0</v>
      </c>
      <c r="P3" s="845">
        <v>0</v>
      </c>
      <c r="Q3" s="845">
        <v>0</v>
      </c>
      <c r="R3" s="846">
        <v>0</v>
      </c>
      <c r="S3" s="34" t="s">
        <v>201</v>
      </c>
      <c r="T3" s="853" t="s">
        <v>200</v>
      </c>
      <c r="U3" s="854">
        <v>0</v>
      </c>
      <c r="V3" s="153"/>
      <c r="W3" s="34" t="s">
        <v>199</v>
      </c>
    </row>
    <row r="4" spans="1:23" ht="18.75" customHeight="1">
      <c r="A4" s="893"/>
      <c r="B4" s="319">
        <v>2007</v>
      </c>
      <c r="C4" s="318">
        <v>2008</v>
      </c>
      <c r="D4" s="318">
        <v>2009</v>
      </c>
      <c r="E4" s="318">
        <v>2010</v>
      </c>
      <c r="F4" s="317" t="s">
        <v>234</v>
      </c>
      <c r="G4" s="316">
        <v>2011</v>
      </c>
      <c r="H4" s="316" t="s">
        <v>198</v>
      </c>
      <c r="I4" s="315" t="s">
        <v>197</v>
      </c>
      <c r="J4" s="80"/>
      <c r="K4" s="314" t="s">
        <v>197</v>
      </c>
      <c r="L4" s="80"/>
      <c r="M4" s="859">
        <v>0</v>
      </c>
      <c r="N4" s="35">
        <v>2008</v>
      </c>
      <c r="O4" s="172">
        <v>2009</v>
      </c>
      <c r="P4" s="35">
        <v>2010</v>
      </c>
      <c r="Q4" s="172">
        <v>2011</v>
      </c>
      <c r="R4" s="34">
        <v>2012</v>
      </c>
      <c r="S4" s="151">
        <v>2012</v>
      </c>
      <c r="T4" s="34" t="s">
        <v>387</v>
      </c>
      <c r="U4" s="201" t="s">
        <v>388</v>
      </c>
      <c r="V4" s="80"/>
      <c r="W4" s="34" t="s">
        <v>388</v>
      </c>
    </row>
    <row r="5" spans="1:23" s="6" customFormat="1" ht="18.75" customHeight="1">
      <c r="A5" s="313" t="s">
        <v>196</v>
      </c>
      <c r="B5" s="281">
        <v>8796</v>
      </c>
      <c r="C5" s="281">
        <v>8563</v>
      </c>
      <c r="D5" s="281">
        <v>8383</v>
      </c>
      <c r="E5" s="296">
        <v>8423</v>
      </c>
      <c r="F5" s="295">
        <f>F6+F11+F15+F14</f>
        <v>8965</v>
      </c>
      <c r="G5" s="279">
        <f>F5/F26</f>
        <v>0.7921010779289627</v>
      </c>
      <c r="H5" s="279">
        <f>(F5/E5-1)</f>
        <v>0.06434761961296442</v>
      </c>
      <c r="I5" s="277">
        <f>(F5/B5-1)</f>
        <v>0.019213278763074104</v>
      </c>
      <c r="J5" s="230"/>
      <c r="K5" s="278">
        <f>(POWER(F5/B5,0.25)-1)</f>
        <v>0.004769094695570297</v>
      </c>
      <c r="M5" s="240" t="s">
        <v>196</v>
      </c>
      <c r="N5" s="111">
        <v>8563</v>
      </c>
      <c r="O5" s="110">
        <v>8383</v>
      </c>
      <c r="P5" s="111">
        <v>8423</v>
      </c>
      <c r="Q5" s="110">
        <v>8965</v>
      </c>
      <c r="R5" s="109">
        <v>9497</v>
      </c>
      <c r="S5" s="108">
        <v>80.51131753278996</v>
      </c>
      <c r="T5" s="107">
        <v>5.934188510875638</v>
      </c>
      <c r="U5" s="108">
        <v>10.907392269064587</v>
      </c>
      <c r="V5" s="106"/>
      <c r="W5" s="107">
        <v>2.6219170907026523</v>
      </c>
    </row>
    <row r="6" spans="1:23" s="6" customFormat="1" ht="15" customHeight="1">
      <c r="A6" s="312" t="s">
        <v>226</v>
      </c>
      <c r="B6" s="305">
        <v>6301</v>
      </c>
      <c r="C6" s="305">
        <v>6460</v>
      </c>
      <c r="D6" s="305">
        <v>6403</v>
      </c>
      <c r="E6" s="305">
        <v>6550</v>
      </c>
      <c r="F6" s="303">
        <f>SUM(F7:F10)</f>
        <v>6928</v>
      </c>
      <c r="G6" s="299">
        <f>(F6/F26)</f>
        <v>0.6121222830888849</v>
      </c>
      <c r="H6" s="299">
        <f>(F6/E6-1)</f>
        <v>0.05770992366412209</v>
      </c>
      <c r="I6" s="311">
        <f>(F6/B6-1)</f>
        <v>0.0995080146008569</v>
      </c>
      <c r="J6" s="230"/>
      <c r="K6" s="230">
        <f>(POWER(F6/B6,0.25)-1)</f>
        <v>0.02399915874106906</v>
      </c>
      <c r="L6" s="310"/>
      <c r="M6" s="149" t="s">
        <v>195</v>
      </c>
      <c r="N6" s="199">
        <v>6460</v>
      </c>
      <c r="O6" s="200">
        <v>6403</v>
      </c>
      <c r="P6" s="199">
        <v>6550</v>
      </c>
      <c r="Q6" s="200">
        <v>6928</v>
      </c>
      <c r="R6" s="142">
        <v>7410</v>
      </c>
      <c r="S6" s="141">
        <v>62.81866514878105</v>
      </c>
      <c r="T6" s="140">
        <v>6.957274826789828</v>
      </c>
      <c r="U6" s="141">
        <v>14.705882352941169</v>
      </c>
      <c r="V6" s="106"/>
      <c r="W6" s="140">
        <v>3.4895318833322753</v>
      </c>
    </row>
    <row r="7" spans="1:23" s="6" customFormat="1" ht="15" customHeight="1">
      <c r="A7" s="285" t="s">
        <v>172</v>
      </c>
      <c r="B7" s="272">
        <v>6195</v>
      </c>
      <c r="C7" s="272">
        <v>6374</v>
      </c>
      <c r="D7" s="272">
        <v>6318</v>
      </c>
      <c r="E7" s="272">
        <v>6091</v>
      </c>
      <c r="F7" s="275">
        <v>6067</v>
      </c>
      <c r="G7" s="270">
        <f>(F7/F26)</f>
        <v>0.5360487718678212</v>
      </c>
      <c r="H7" s="270">
        <f>(F7/E7-1)</f>
        <v>-0.003940239697914905</v>
      </c>
      <c r="I7" s="274">
        <f>(F7/B7-1)</f>
        <v>-0.02066182405165451</v>
      </c>
      <c r="J7" s="226"/>
      <c r="K7" s="226">
        <f>(POWER(F7/B7,0.25)-1)</f>
        <v>-0.005205968262163352</v>
      </c>
      <c r="L7" s="169"/>
      <c r="M7" s="129" t="s">
        <v>172</v>
      </c>
      <c r="N7" s="103">
        <v>6374</v>
      </c>
      <c r="O7" s="102">
        <v>6318</v>
      </c>
      <c r="P7" s="103">
        <v>6091</v>
      </c>
      <c r="Q7" s="102">
        <v>6067</v>
      </c>
      <c r="R7" s="101">
        <v>6138</v>
      </c>
      <c r="S7" s="100">
        <v>52.035218175872885</v>
      </c>
      <c r="T7" s="99">
        <v>1.1702653700346177</v>
      </c>
      <c r="U7" s="100">
        <v>-3.702541575149043</v>
      </c>
      <c r="V7" s="98"/>
      <c r="W7" s="99">
        <v>-0.9387722547776756</v>
      </c>
    </row>
    <row r="8" spans="1:23" s="6" customFormat="1" ht="15" customHeight="1">
      <c r="A8" s="285" t="s">
        <v>171</v>
      </c>
      <c r="B8" s="272">
        <v>60</v>
      </c>
      <c r="C8" s="272">
        <v>60</v>
      </c>
      <c r="D8" s="272">
        <v>60</v>
      </c>
      <c r="E8" s="272">
        <v>0</v>
      </c>
      <c r="F8" s="275">
        <v>0</v>
      </c>
      <c r="G8" s="270">
        <f>(F8/F26)</f>
        <v>0</v>
      </c>
      <c r="H8" s="270">
        <v>0</v>
      </c>
      <c r="I8" s="309">
        <f>(F8/B8-1)</f>
        <v>-1</v>
      </c>
      <c r="J8" s="308"/>
      <c r="K8" s="308">
        <f>(POWER(F8/B8,0.25)-1)</f>
        <v>-1</v>
      </c>
      <c r="M8" s="129" t="s">
        <v>171</v>
      </c>
      <c r="N8" s="103">
        <v>60</v>
      </c>
      <c r="O8" s="102">
        <v>60</v>
      </c>
      <c r="P8" s="103">
        <v>0</v>
      </c>
      <c r="Q8" s="102">
        <v>0</v>
      </c>
      <c r="R8" s="101">
        <v>60</v>
      </c>
      <c r="S8" s="100">
        <v>0.5086531590994416</v>
      </c>
      <c r="T8" s="99" t="s">
        <v>190</v>
      </c>
      <c r="U8" s="307" t="s">
        <v>190</v>
      </c>
      <c r="V8" s="98"/>
      <c r="W8" s="306" t="s">
        <v>190</v>
      </c>
    </row>
    <row r="9" spans="1:23" s="6" customFormat="1" ht="15" customHeight="1">
      <c r="A9" s="293" t="s">
        <v>194</v>
      </c>
      <c r="B9" s="272">
        <v>46</v>
      </c>
      <c r="C9" s="272">
        <v>26</v>
      </c>
      <c r="D9" s="272">
        <v>25</v>
      </c>
      <c r="E9" s="272">
        <v>25</v>
      </c>
      <c r="F9" s="275">
        <v>25</v>
      </c>
      <c r="G9" s="270">
        <f>(F9/F26)</f>
        <v>0.0022088708252341405</v>
      </c>
      <c r="H9" s="270">
        <f>(F9/E9-1)</f>
        <v>0</v>
      </c>
      <c r="I9" s="274">
        <f>(F9/B9-1)</f>
        <v>-0.4565217391304348</v>
      </c>
      <c r="J9" s="226"/>
      <c r="K9" s="226">
        <f>(POWER(F9/B9,0.25)-1)</f>
        <v>-0.14139078692662188</v>
      </c>
      <c r="M9" s="49" t="s">
        <v>194</v>
      </c>
      <c r="N9" s="103">
        <v>26</v>
      </c>
      <c r="O9" s="102">
        <v>25</v>
      </c>
      <c r="P9" s="103">
        <v>25</v>
      </c>
      <c r="Q9" s="102">
        <v>25</v>
      </c>
      <c r="R9" s="101">
        <v>40</v>
      </c>
      <c r="S9" s="100">
        <v>0.33910210606629443</v>
      </c>
      <c r="T9" s="99">
        <v>60.00000000000001</v>
      </c>
      <c r="U9" s="100">
        <v>53.846153846153854</v>
      </c>
      <c r="V9" s="98"/>
      <c r="W9" s="99">
        <v>11.370882455518183</v>
      </c>
    </row>
    <row r="10" spans="1:23" s="6" customFormat="1" ht="15" customHeight="1">
      <c r="A10" s="293" t="s">
        <v>191</v>
      </c>
      <c r="B10" s="292" t="s">
        <v>190</v>
      </c>
      <c r="C10" s="292" t="s">
        <v>190</v>
      </c>
      <c r="D10" s="292" t="s">
        <v>190</v>
      </c>
      <c r="E10" s="272">
        <v>434</v>
      </c>
      <c r="F10" s="291">
        <v>836</v>
      </c>
      <c r="G10" s="270">
        <f>(F10/F26)</f>
        <v>0.07386464039582966</v>
      </c>
      <c r="H10" s="270">
        <f>(F10/E10-1)</f>
        <v>0.9262672811059909</v>
      </c>
      <c r="I10" s="289" t="s">
        <v>190</v>
      </c>
      <c r="J10" s="288"/>
      <c r="K10" s="288" t="s">
        <v>190</v>
      </c>
      <c r="M10" s="49" t="s">
        <v>191</v>
      </c>
      <c r="N10" s="228" t="s">
        <v>190</v>
      </c>
      <c r="O10" s="229" t="s">
        <v>190</v>
      </c>
      <c r="P10" s="228">
        <v>434</v>
      </c>
      <c r="Q10" s="102">
        <v>836</v>
      </c>
      <c r="R10" s="126">
        <v>1172</v>
      </c>
      <c r="S10" s="100">
        <v>9.935691707742428</v>
      </c>
      <c r="T10" s="99">
        <v>40.191387559808625</v>
      </c>
      <c r="U10" s="286" t="s">
        <v>190</v>
      </c>
      <c r="V10" s="124"/>
      <c r="W10" s="125" t="s">
        <v>190</v>
      </c>
    </row>
    <row r="11" spans="1:23" s="6" customFormat="1" ht="15" customHeight="1">
      <c r="A11" s="302" t="s">
        <v>225</v>
      </c>
      <c r="B11" s="305">
        <v>138</v>
      </c>
      <c r="C11" s="305">
        <v>176</v>
      </c>
      <c r="D11" s="305">
        <v>143</v>
      </c>
      <c r="E11" s="305">
        <v>145</v>
      </c>
      <c r="F11" s="303">
        <f>F12+F13</f>
        <v>204</v>
      </c>
      <c r="G11" s="299">
        <f>(F11/F26)</f>
        <v>0.018024385933910585</v>
      </c>
      <c r="H11" s="299">
        <f>(F11/E11-1)</f>
        <v>0.40689655172413786</v>
      </c>
      <c r="I11" s="274">
        <f>(F11/B11-1)</f>
        <v>0.4782608695652173</v>
      </c>
      <c r="J11" s="226"/>
      <c r="K11" s="230">
        <f>(POWER(F11/B11,0.25)-1)</f>
        <v>0.10265022457198891</v>
      </c>
      <c r="M11" s="62" t="s">
        <v>193</v>
      </c>
      <c r="N11" s="199">
        <v>176</v>
      </c>
      <c r="O11" s="200">
        <v>143</v>
      </c>
      <c r="P11" s="199">
        <v>145</v>
      </c>
      <c r="Q11" s="200">
        <v>204</v>
      </c>
      <c r="R11" s="142">
        <v>124</v>
      </c>
      <c r="S11" s="141">
        <v>1.0512165288055129</v>
      </c>
      <c r="T11" s="140">
        <v>-39.21568627450981</v>
      </c>
      <c r="U11" s="100">
        <v>-29.54545454545454</v>
      </c>
      <c r="V11" s="98"/>
      <c r="W11" s="140">
        <v>-8.382749459257532</v>
      </c>
    </row>
    <row r="12" spans="1:23" s="6" customFormat="1" ht="15" customHeight="1">
      <c r="A12" s="285" t="s">
        <v>172</v>
      </c>
      <c r="B12" s="272">
        <v>138</v>
      </c>
      <c r="C12" s="272">
        <v>176</v>
      </c>
      <c r="D12" s="272">
        <v>143</v>
      </c>
      <c r="E12" s="272">
        <v>145</v>
      </c>
      <c r="F12" s="275">
        <v>204</v>
      </c>
      <c r="G12" s="270">
        <f>(F12/F26)</f>
        <v>0.018024385933910585</v>
      </c>
      <c r="H12" s="270">
        <f>(F12/E12-1)</f>
        <v>0.40689655172413786</v>
      </c>
      <c r="I12" s="274">
        <f>(F12/B12-1)</f>
        <v>0.4782608695652173</v>
      </c>
      <c r="J12" s="226"/>
      <c r="K12" s="226">
        <f>(POWER(F12/B12,0.25)-1)</f>
        <v>0.10265022457198891</v>
      </c>
      <c r="M12" s="129" t="s">
        <v>172</v>
      </c>
      <c r="N12" s="103">
        <v>176</v>
      </c>
      <c r="O12" s="102">
        <v>143</v>
      </c>
      <c r="P12" s="103">
        <v>145</v>
      </c>
      <c r="Q12" s="102">
        <v>204</v>
      </c>
      <c r="R12" s="101">
        <v>124</v>
      </c>
      <c r="S12" s="100">
        <v>1.0512165288055129</v>
      </c>
      <c r="T12" s="99">
        <v>-39.21568627450981</v>
      </c>
      <c r="U12" s="100">
        <v>-29.54545454545454</v>
      </c>
      <c r="V12" s="98"/>
      <c r="W12" s="99">
        <v>-8.382749459257532</v>
      </c>
    </row>
    <row r="13" spans="1:23" s="6" customFormat="1" ht="15" customHeight="1">
      <c r="A13" s="304" t="s">
        <v>2</v>
      </c>
      <c r="B13" s="272">
        <v>0</v>
      </c>
      <c r="C13" s="272">
        <v>0</v>
      </c>
      <c r="D13" s="272">
        <v>0</v>
      </c>
      <c r="E13" s="272">
        <v>0</v>
      </c>
      <c r="F13" s="275">
        <v>0</v>
      </c>
      <c r="G13" s="270">
        <f>(F13/F26)</f>
        <v>0</v>
      </c>
      <c r="H13" s="290" t="s">
        <v>190</v>
      </c>
      <c r="I13" s="289" t="s">
        <v>190</v>
      </c>
      <c r="J13" s="288"/>
      <c r="K13" s="287" t="s">
        <v>190</v>
      </c>
      <c r="M13" s="147" t="s">
        <v>2</v>
      </c>
      <c r="N13" s="103">
        <v>0</v>
      </c>
      <c r="O13" s="102">
        <v>0</v>
      </c>
      <c r="P13" s="103">
        <v>0</v>
      </c>
      <c r="Q13" s="102">
        <v>0</v>
      </c>
      <c r="R13" s="101">
        <v>0</v>
      </c>
      <c r="S13" s="100">
        <v>0</v>
      </c>
      <c r="T13" s="146" t="s">
        <v>190</v>
      </c>
      <c r="U13" s="286" t="s">
        <v>190</v>
      </c>
      <c r="V13" s="124"/>
      <c r="W13" s="146" t="s">
        <v>190</v>
      </c>
    </row>
    <row r="14" spans="1:23" s="6" customFormat="1" ht="15" customHeight="1">
      <c r="A14" s="302" t="s">
        <v>133</v>
      </c>
      <c r="B14" s="272"/>
      <c r="C14" s="272"/>
      <c r="D14" s="272"/>
      <c r="E14" s="272"/>
      <c r="F14" s="303">
        <v>0</v>
      </c>
      <c r="G14" s="299">
        <f>(F14/F26)</f>
        <v>0</v>
      </c>
      <c r="H14" s="290" t="s">
        <v>190</v>
      </c>
      <c r="I14" s="289" t="s">
        <v>190</v>
      </c>
      <c r="J14" s="288"/>
      <c r="K14" s="287" t="s">
        <v>190</v>
      </c>
      <c r="M14" s="62" t="s">
        <v>133</v>
      </c>
      <c r="N14" s="103">
        <v>0</v>
      </c>
      <c r="O14" s="102">
        <v>0</v>
      </c>
      <c r="P14" s="103">
        <v>0</v>
      </c>
      <c r="Q14" s="102">
        <v>0</v>
      </c>
      <c r="R14" s="142">
        <v>23</v>
      </c>
      <c r="S14" s="141">
        <v>0.1949837109881193</v>
      </c>
      <c r="T14" s="146" t="s">
        <v>190</v>
      </c>
      <c r="U14" s="286" t="s">
        <v>190</v>
      </c>
      <c r="V14" s="124"/>
      <c r="W14" s="146" t="s">
        <v>190</v>
      </c>
    </row>
    <row r="15" spans="1:23" s="6" customFormat="1" ht="15" customHeight="1">
      <c r="A15" s="302" t="s">
        <v>9</v>
      </c>
      <c r="B15" s="301">
        <v>2357</v>
      </c>
      <c r="C15" s="301">
        <v>1927</v>
      </c>
      <c r="D15" s="301">
        <v>1837</v>
      </c>
      <c r="E15" s="301">
        <v>1728</v>
      </c>
      <c r="F15" s="300">
        <v>1833</v>
      </c>
      <c r="G15" s="299">
        <f>(F15/F26)</f>
        <v>0.16195440890616716</v>
      </c>
      <c r="H15" s="298">
        <f>(F15/E15-1)</f>
        <v>0.06076388888888884</v>
      </c>
      <c r="I15" s="274">
        <f>(F15/B15-1)</f>
        <v>-0.22231650403054726</v>
      </c>
      <c r="J15" s="226"/>
      <c r="K15" s="297">
        <f>(POWER(F15/B15,0.25)-1)</f>
        <v>-0.06092404497441051</v>
      </c>
      <c r="M15" s="236" t="s">
        <v>9</v>
      </c>
      <c r="N15" s="144">
        <v>1927</v>
      </c>
      <c r="O15" s="143">
        <v>1837</v>
      </c>
      <c r="P15" s="144">
        <v>1728</v>
      </c>
      <c r="Q15" s="143">
        <v>1833</v>
      </c>
      <c r="R15" s="142">
        <v>1940</v>
      </c>
      <c r="S15" s="141">
        <v>16.446452144215282</v>
      </c>
      <c r="T15" s="140">
        <v>5.8374249863611505</v>
      </c>
      <c r="U15" s="100">
        <v>0.6746237675142819</v>
      </c>
      <c r="V15" s="98"/>
      <c r="W15" s="140">
        <v>0.16823094081530598</v>
      </c>
    </row>
    <row r="16" spans="1:23" s="6" customFormat="1" ht="15" customHeight="1">
      <c r="A16" s="282" t="s">
        <v>192</v>
      </c>
      <c r="B16" s="296">
        <v>1463</v>
      </c>
      <c r="C16" s="296">
        <v>1419</v>
      </c>
      <c r="D16" s="296">
        <v>1709</v>
      </c>
      <c r="E16" s="296">
        <v>1978</v>
      </c>
      <c r="F16" s="295">
        <f>SUM(F17:F21)</f>
        <v>2134</v>
      </c>
      <c r="G16" s="279">
        <f>(F16/F26)</f>
        <v>0.1885492136419862</v>
      </c>
      <c r="H16" s="278">
        <f>(F16/E16-1)</f>
        <v>0.07886754297269971</v>
      </c>
      <c r="I16" s="277">
        <f>(F16/B16-1)</f>
        <v>0.4586466165413534</v>
      </c>
      <c r="J16" s="230"/>
      <c r="K16" s="278">
        <f>(POWER(F16/B16,0.25)-1)</f>
        <v>0.09897426423684874</v>
      </c>
      <c r="M16" s="64" t="s">
        <v>192</v>
      </c>
      <c r="N16" s="137">
        <v>1419</v>
      </c>
      <c r="O16" s="136">
        <v>1709</v>
      </c>
      <c r="P16" s="137">
        <v>1978</v>
      </c>
      <c r="Q16" s="136">
        <v>2134</v>
      </c>
      <c r="R16" s="135">
        <v>2098</v>
      </c>
      <c r="S16" s="134">
        <v>17.785905463177144</v>
      </c>
      <c r="T16" s="133">
        <v>-1.6869728209934376</v>
      </c>
      <c r="U16" s="134">
        <v>47.850599013389704</v>
      </c>
      <c r="V16" s="132"/>
      <c r="W16" s="133">
        <v>10.26959312281659</v>
      </c>
    </row>
    <row r="17" spans="1:23" s="6" customFormat="1" ht="15" customHeight="1">
      <c r="A17" s="285" t="s">
        <v>172</v>
      </c>
      <c r="B17" s="272">
        <v>1273</v>
      </c>
      <c r="C17" s="272">
        <v>1374</v>
      </c>
      <c r="D17" s="272">
        <v>1664</v>
      </c>
      <c r="E17" s="272">
        <v>1958</v>
      </c>
      <c r="F17" s="275">
        <v>2099</v>
      </c>
      <c r="G17" s="270">
        <f>(F17/F26)</f>
        <v>0.18545679448665842</v>
      </c>
      <c r="H17" s="294">
        <f>(F17/E17-1)</f>
        <v>0.07201225740551576</v>
      </c>
      <c r="I17" s="274">
        <f>(F17/B17-1)</f>
        <v>0.6488609583660645</v>
      </c>
      <c r="J17" s="226"/>
      <c r="K17" s="226">
        <f>(POWER(F17/B17,0.25)-1)</f>
        <v>0.13317245376308828</v>
      </c>
      <c r="M17" s="129" t="s">
        <v>172</v>
      </c>
      <c r="N17" s="103">
        <v>1374</v>
      </c>
      <c r="O17" s="102">
        <v>1664</v>
      </c>
      <c r="P17" s="103">
        <v>1958</v>
      </c>
      <c r="Q17" s="102">
        <v>2099</v>
      </c>
      <c r="R17" s="101">
        <v>2078</v>
      </c>
      <c r="S17" s="100">
        <v>17.616354410143998</v>
      </c>
      <c r="T17" s="99">
        <v>-1.0004764173415892</v>
      </c>
      <c r="U17" s="100">
        <v>51.2372634643377</v>
      </c>
      <c r="V17" s="98"/>
      <c r="W17" s="99">
        <v>10.895698976729973</v>
      </c>
    </row>
    <row r="18" spans="1:23" s="6" customFormat="1" ht="15" customHeight="1">
      <c r="A18" s="285" t="s">
        <v>171</v>
      </c>
      <c r="B18" s="272">
        <v>0</v>
      </c>
      <c r="C18" s="272">
        <v>0</v>
      </c>
      <c r="D18" s="272">
        <v>0</v>
      </c>
      <c r="E18" s="272">
        <v>0</v>
      </c>
      <c r="F18" s="275">
        <v>0</v>
      </c>
      <c r="G18" s="270">
        <f>(F18/F26)</f>
        <v>0</v>
      </c>
      <c r="H18" s="290" t="s">
        <v>190</v>
      </c>
      <c r="I18" s="289" t="s">
        <v>190</v>
      </c>
      <c r="J18" s="288"/>
      <c r="K18" s="287" t="s">
        <v>190</v>
      </c>
      <c r="M18" s="129" t="s">
        <v>171</v>
      </c>
      <c r="N18" s="103">
        <v>0</v>
      </c>
      <c r="O18" s="102">
        <v>0</v>
      </c>
      <c r="P18" s="103">
        <v>0</v>
      </c>
      <c r="Q18" s="102">
        <v>0</v>
      </c>
      <c r="R18" s="101">
        <v>0</v>
      </c>
      <c r="S18" s="100">
        <v>0</v>
      </c>
      <c r="T18" s="146" t="s">
        <v>190</v>
      </c>
      <c r="U18" s="286" t="s">
        <v>190</v>
      </c>
      <c r="V18" s="124"/>
      <c r="W18" s="146" t="s">
        <v>190</v>
      </c>
    </row>
    <row r="19" spans="1:23" s="6" customFormat="1" ht="15" customHeight="1">
      <c r="A19" s="285" t="s">
        <v>2</v>
      </c>
      <c r="B19" s="272">
        <v>0</v>
      </c>
      <c r="C19" s="272">
        <v>0</v>
      </c>
      <c r="D19" s="272">
        <v>0</v>
      </c>
      <c r="E19" s="272">
        <v>0</v>
      </c>
      <c r="F19" s="275">
        <v>15</v>
      </c>
      <c r="G19" s="270">
        <f>(F19/F26)</f>
        <v>0.0013253224951404843</v>
      </c>
      <c r="H19" s="290" t="s">
        <v>190</v>
      </c>
      <c r="I19" s="289" t="s">
        <v>190</v>
      </c>
      <c r="J19" s="288"/>
      <c r="K19" s="287" t="s">
        <v>190</v>
      </c>
      <c r="M19" s="129" t="s">
        <v>2</v>
      </c>
      <c r="N19" s="103">
        <v>0</v>
      </c>
      <c r="O19" s="102">
        <v>0</v>
      </c>
      <c r="P19" s="103">
        <v>0</v>
      </c>
      <c r="Q19" s="102">
        <v>15</v>
      </c>
      <c r="R19" s="101">
        <v>0</v>
      </c>
      <c r="S19" s="100">
        <v>0</v>
      </c>
      <c r="T19" s="146">
        <v>-1</v>
      </c>
      <c r="U19" s="286" t="s">
        <v>190</v>
      </c>
      <c r="V19" s="124"/>
      <c r="W19" s="146" t="s">
        <v>190</v>
      </c>
    </row>
    <row r="20" spans="1:23" s="6" customFormat="1" ht="15" customHeight="1">
      <c r="A20" s="293" t="s">
        <v>191</v>
      </c>
      <c r="B20" s="292" t="s">
        <v>190</v>
      </c>
      <c r="C20" s="292" t="s">
        <v>190</v>
      </c>
      <c r="D20" s="292" t="s">
        <v>190</v>
      </c>
      <c r="E20" s="272">
        <v>0</v>
      </c>
      <c r="F20" s="291">
        <v>0</v>
      </c>
      <c r="G20" s="270">
        <f>(F20/F26)</f>
        <v>0</v>
      </c>
      <c r="H20" s="290" t="s">
        <v>190</v>
      </c>
      <c r="I20" s="289" t="s">
        <v>190</v>
      </c>
      <c r="J20" s="288"/>
      <c r="K20" s="287" t="s">
        <v>190</v>
      </c>
      <c r="M20" s="49" t="s">
        <v>191</v>
      </c>
      <c r="N20" s="228" t="s">
        <v>190</v>
      </c>
      <c r="O20" s="229" t="s">
        <v>190</v>
      </c>
      <c r="P20" s="228">
        <v>0</v>
      </c>
      <c r="Q20" s="102">
        <v>0</v>
      </c>
      <c r="R20" s="126">
        <v>0</v>
      </c>
      <c r="S20" s="100">
        <v>0</v>
      </c>
      <c r="T20" s="146" t="s">
        <v>190</v>
      </c>
      <c r="U20" s="286" t="s">
        <v>190</v>
      </c>
      <c r="V20" s="124"/>
      <c r="W20" s="146" t="s">
        <v>190</v>
      </c>
    </row>
    <row r="21" spans="1:23" s="6" customFormat="1" ht="15" customHeight="1">
      <c r="A21" s="285" t="s">
        <v>170</v>
      </c>
      <c r="B21" s="272">
        <v>190</v>
      </c>
      <c r="C21" s="272">
        <v>45</v>
      </c>
      <c r="D21" s="272">
        <v>45</v>
      </c>
      <c r="E21" s="272">
        <v>20</v>
      </c>
      <c r="F21" s="271">
        <v>20</v>
      </c>
      <c r="G21" s="270">
        <f>(F21/F26)</f>
        <v>0.0017670966601873123</v>
      </c>
      <c r="H21" s="284">
        <f>(F21/E21-1)</f>
        <v>0</v>
      </c>
      <c r="I21" s="274">
        <f aca="true" t="shared" si="0" ref="I21:I26">(F21/B21-1)</f>
        <v>-0.8947368421052632</v>
      </c>
      <c r="J21" s="226"/>
      <c r="K21" s="269">
        <f aca="true" t="shared" si="1" ref="K21:K26">(POWER(F21/B21,0.25)-1)</f>
        <v>-0.4304011567238527</v>
      </c>
      <c r="M21" s="129" t="s">
        <v>170</v>
      </c>
      <c r="N21" s="120">
        <v>45</v>
      </c>
      <c r="O21" s="121">
        <v>45</v>
      </c>
      <c r="P21" s="120">
        <v>20</v>
      </c>
      <c r="Q21" s="121">
        <v>20</v>
      </c>
      <c r="R21" s="118">
        <v>20</v>
      </c>
      <c r="S21" s="117">
        <v>0.16955105303314721</v>
      </c>
      <c r="T21" s="116">
        <v>0</v>
      </c>
      <c r="U21" s="117">
        <v>-55.55555555555556</v>
      </c>
      <c r="V21" s="115"/>
      <c r="W21" s="116">
        <v>-18.350341907227396</v>
      </c>
    </row>
    <row r="22" spans="1:175" s="6" customFormat="1" ht="15" customHeight="1">
      <c r="A22" s="282" t="s">
        <v>189</v>
      </c>
      <c r="B22" s="266">
        <v>10259</v>
      </c>
      <c r="C22" s="266">
        <v>9982</v>
      </c>
      <c r="D22" s="266">
        <v>10092</v>
      </c>
      <c r="E22" s="266">
        <v>10401</v>
      </c>
      <c r="F22" s="265">
        <f>F5+F16</f>
        <v>11099</v>
      </c>
      <c r="G22" s="283">
        <f>(F22/F26)</f>
        <v>0.980650291570949</v>
      </c>
      <c r="H22" s="263">
        <f>(F22/E22-1)</f>
        <v>0.06710893183347766</v>
      </c>
      <c r="I22" s="262">
        <f t="shared" si="0"/>
        <v>0.08187932547031873</v>
      </c>
      <c r="J22" s="230"/>
      <c r="K22" s="261">
        <f t="shared" si="1"/>
        <v>0.01986973796773661</v>
      </c>
      <c r="L22" s="50"/>
      <c r="M22" s="113" t="s">
        <v>189</v>
      </c>
      <c r="N22" s="95">
        <v>9982</v>
      </c>
      <c r="O22" s="94">
        <v>10092</v>
      </c>
      <c r="P22" s="95">
        <v>10401</v>
      </c>
      <c r="Q22" s="94">
        <v>11099</v>
      </c>
      <c r="R22" s="93">
        <v>11595</v>
      </c>
      <c r="S22" s="112">
        <v>98.2972229959671</v>
      </c>
      <c r="T22" s="91">
        <v>4.4688710694657185</v>
      </c>
      <c r="U22" s="112">
        <v>16.15908635543979</v>
      </c>
      <c r="V22" s="90"/>
      <c r="W22" s="91">
        <v>3.8157622064210583</v>
      </c>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row>
    <row r="23" spans="1:23" s="50" customFormat="1" ht="15" customHeight="1">
      <c r="A23" s="282" t="s">
        <v>188</v>
      </c>
      <c r="B23" s="281">
        <v>215</v>
      </c>
      <c r="C23" s="281">
        <v>209</v>
      </c>
      <c r="D23" s="281">
        <v>205</v>
      </c>
      <c r="E23" s="281">
        <v>210</v>
      </c>
      <c r="F23" s="280">
        <f>F24+F25</f>
        <v>219</v>
      </c>
      <c r="G23" s="279">
        <f>(F23/F26)</f>
        <v>0.01934970842905107</v>
      </c>
      <c r="H23" s="278">
        <f>(F23/E23-1)</f>
        <v>0.04285714285714293</v>
      </c>
      <c r="I23" s="277">
        <f t="shared" si="0"/>
        <v>0.018604651162790642</v>
      </c>
      <c r="J23" s="230"/>
      <c r="K23" s="276">
        <f t="shared" si="1"/>
        <v>0.004619060545427045</v>
      </c>
      <c r="M23" s="64" t="s">
        <v>188</v>
      </c>
      <c r="N23" s="111">
        <v>209</v>
      </c>
      <c r="O23" s="110">
        <v>205</v>
      </c>
      <c r="P23" s="111">
        <v>210</v>
      </c>
      <c r="Q23" s="110">
        <v>219</v>
      </c>
      <c r="R23" s="109">
        <v>200.85714285714286</v>
      </c>
      <c r="S23" s="108">
        <v>1.702777004032893</v>
      </c>
      <c r="T23" s="107">
        <v>-8.284409654272661</v>
      </c>
      <c r="U23" s="108">
        <v>-3.8961038961038974</v>
      </c>
      <c r="V23" s="106"/>
      <c r="W23" s="107">
        <v>-0.9885892270246055</v>
      </c>
    </row>
    <row r="24" spans="1:23" s="50" customFormat="1" ht="21" customHeight="1">
      <c r="A24" s="273" t="s">
        <v>187</v>
      </c>
      <c r="B24" s="272">
        <v>80</v>
      </c>
      <c r="C24" s="272">
        <v>80</v>
      </c>
      <c r="D24" s="272">
        <v>80</v>
      </c>
      <c r="E24" s="272">
        <v>20</v>
      </c>
      <c r="F24" s="275">
        <v>20</v>
      </c>
      <c r="G24" s="270">
        <f>(F24/F26)</f>
        <v>0.0017670966601873123</v>
      </c>
      <c r="H24" s="226">
        <f>(F24/E24-1)</f>
        <v>0</v>
      </c>
      <c r="I24" s="274">
        <f t="shared" si="0"/>
        <v>-0.75</v>
      </c>
      <c r="J24" s="226"/>
      <c r="K24" s="226">
        <f t="shared" si="1"/>
        <v>-0.2928932188134524</v>
      </c>
      <c r="M24" s="104" t="s">
        <v>187</v>
      </c>
      <c r="N24" s="103">
        <v>80</v>
      </c>
      <c r="O24" s="102">
        <v>80</v>
      </c>
      <c r="P24" s="103">
        <v>20</v>
      </c>
      <c r="Q24" s="102">
        <v>20</v>
      </c>
      <c r="R24" s="101">
        <v>20</v>
      </c>
      <c r="S24" s="100">
        <v>0.16955105303314721</v>
      </c>
      <c r="T24" s="99">
        <v>0</v>
      </c>
      <c r="U24" s="100">
        <v>-75</v>
      </c>
      <c r="V24" s="98"/>
      <c r="W24" s="99">
        <v>-29.28932188134524</v>
      </c>
    </row>
    <row r="25" spans="1:23" s="50" customFormat="1" ht="16.5" customHeight="1">
      <c r="A25" s="273" t="s">
        <v>186</v>
      </c>
      <c r="B25" s="272">
        <v>135</v>
      </c>
      <c r="C25" s="272">
        <v>129</v>
      </c>
      <c r="D25" s="272">
        <v>125</v>
      </c>
      <c r="E25" s="272">
        <v>190</v>
      </c>
      <c r="F25" s="271">
        <v>199</v>
      </c>
      <c r="G25" s="270">
        <f>(F25/F26)</f>
        <v>0.017582611768863755</v>
      </c>
      <c r="H25" s="269">
        <f>(F25/E25-1)</f>
        <v>0.047368421052631504</v>
      </c>
      <c r="I25" s="268">
        <f t="shared" si="0"/>
        <v>0.4740740740740741</v>
      </c>
      <c r="J25" s="226"/>
      <c r="K25" s="226">
        <f t="shared" si="1"/>
        <v>0.10186865035509296</v>
      </c>
      <c r="M25" s="104" t="s">
        <v>186</v>
      </c>
      <c r="N25" s="103">
        <v>129</v>
      </c>
      <c r="O25" s="102">
        <v>125</v>
      </c>
      <c r="P25" s="103">
        <v>190</v>
      </c>
      <c r="Q25" s="102">
        <v>199</v>
      </c>
      <c r="R25" s="101">
        <v>180.85714285714286</v>
      </c>
      <c r="S25" s="100">
        <v>1.5332259509997457</v>
      </c>
      <c r="T25" s="99">
        <v>-9.117013639626704</v>
      </c>
      <c r="U25" s="100">
        <v>40.19933554817277</v>
      </c>
      <c r="V25" s="98"/>
      <c r="W25" s="99">
        <v>8.81442934776282</v>
      </c>
    </row>
    <row r="26" spans="1:23" s="50" customFormat="1" ht="17.25" customHeight="1">
      <c r="A26" s="267" t="s">
        <v>185</v>
      </c>
      <c r="B26" s="266">
        <v>10474</v>
      </c>
      <c r="C26" s="266">
        <v>10191</v>
      </c>
      <c r="D26" s="266">
        <v>10297</v>
      </c>
      <c r="E26" s="266">
        <v>10611</v>
      </c>
      <c r="F26" s="265">
        <f>F22+F23</f>
        <v>11318</v>
      </c>
      <c r="G26" s="264">
        <f>SUM(G5+G16+G23)</f>
        <v>0.9999999999999999</v>
      </c>
      <c r="H26" s="263">
        <f>(F26/E26)-1</f>
        <v>0.06662896993685807</v>
      </c>
      <c r="I26" s="262">
        <f t="shared" si="0"/>
        <v>0.0805804850105023</v>
      </c>
      <c r="J26" s="230"/>
      <c r="K26" s="261">
        <f t="shared" si="1"/>
        <v>0.01956350121226813</v>
      </c>
      <c r="M26" s="96" t="s">
        <v>185</v>
      </c>
      <c r="N26" s="95">
        <v>10191</v>
      </c>
      <c r="O26" s="94">
        <v>10297</v>
      </c>
      <c r="P26" s="95">
        <v>10611</v>
      </c>
      <c r="Q26" s="94">
        <v>11318</v>
      </c>
      <c r="R26" s="93">
        <v>11795.857142857143</v>
      </c>
      <c r="S26" s="260">
        <v>100</v>
      </c>
      <c r="T26" s="91">
        <v>4.2220988059475495</v>
      </c>
      <c r="U26" s="112">
        <v>15.74778866506863</v>
      </c>
      <c r="V26" s="90"/>
      <c r="W26" s="91">
        <v>3.7237418614201045</v>
      </c>
    </row>
    <row r="27" spans="1:23" s="50" customFormat="1" ht="28.5" customHeight="1">
      <c r="A27" s="848" t="s">
        <v>233</v>
      </c>
      <c r="B27" s="848"/>
      <c r="C27" s="848"/>
      <c r="D27" s="848"/>
      <c r="E27" s="848"/>
      <c r="F27" s="848"/>
      <c r="G27" s="848"/>
      <c r="H27" s="848"/>
      <c r="I27" s="848"/>
      <c r="J27" s="83"/>
      <c r="K27" s="83"/>
      <c r="M27" s="885" t="s">
        <v>233</v>
      </c>
      <c r="N27" s="885">
        <v>0</v>
      </c>
      <c r="O27" s="885">
        <v>0</v>
      </c>
      <c r="P27" s="885">
        <v>0</v>
      </c>
      <c r="Q27" s="885">
        <v>0</v>
      </c>
      <c r="R27" s="885">
        <v>0</v>
      </c>
      <c r="S27" s="885">
        <v>0</v>
      </c>
      <c r="T27" s="885">
        <v>0</v>
      </c>
      <c r="U27" s="885">
        <v>0</v>
      </c>
      <c r="V27" s="83"/>
      <c r="W27" s="83"/>
    </row>
    <row r="28" spans="1:20" s="4" customFormat="1" ht="12.75" customHeight="1">
      <c r="A28" s="259" t="s">
        <v>232</v>
      </c>
      <c r="B28" s="258"/>
      <c r="C28" s="258"/>
      <c r="D28" s="258"/>
      <c r="E28" s="258"/>
      <c r="F28" s="258"/>
      <c r="G28" s="258"/>
      <c r="H28" s="257"/>
      <c r="I28" s="256"/>
      <c r="M28" s="2" t="s">
        <v>424</v>
      </c>
      <c r="N28" s="87"/>
      <c r="O28" s="87"/>
      <c r="P28" s="87"/>
      <c r="Q28" s="87"/>
      <c r="R28" s="87"/>
      <c r="S28" s="87"/>
      <c r="T28" s="173"/>
    </row>
    <row r="29" spans="1:8" ht="15.75" customHeight="1">
      <c r="A29" s="2"/>
      <c r="B29" s="82"/>
      <c r="C29" s="82"/>
      <c r="D29" s="82"/>
      <c r="E29" s="82"/>
      <c r="F29" s="82"/>
      <c r="G29" s="82"/>
      <c r="H29" s="50"/>
    </row>
    <row r="30" spans="1:7" ht="11.25">
      <c r="A30" s="4"/>
      <c r="B30" s="255"/>
      <c r="C30" s="255"/>
      <c r="D30" s="255"/>
      <c r="E30" s="255"/>
      <c r="F30" s="255"/>
      <c r="G30" s="255"/>
    </row>
    <row r="31" spans="1:7" ht="11.25">
      <c r="A31" s="4"/>
      <c r="B31" s="255"/>
      <c r="C31" s="255"/>
      <c r="D31" s="255"/>
      <c r="E31" s="255"/>
      <c r="F31" s="255"/>
      <c r="G31" s="255"/>
    </row>
    <row r="32" spans="1:8" ht="12.75" customHeight="1">
      <c r="A32" s="4"/>
      <c r="B32" s="255"/>
      <c r="C32" s="255"/>
      <c r="D32" s="254"/>
      <c r="E32" s="254"/>
      <c r="F32" s="254"/>
      <c r="G32" s="254"/>
      <c r="H32" s="254"/>
    </row>
    <row r="33" spans="2:8" ht="11.25">
      <c r="B33" s="4"/>
      <c r="C33" s="4"/>
      <c r="D33" s="4"/>
      <c r="E33" s="4"/>
      <c r="F33" s="4"/>
      <c r="G33" s="4"/>
      <c r="H33" s="4"/>
    </row>
  </sheetData>
  <sheetProtection/>
  <mergeCells count="10">
    <mergeCell ref="M1:U1"/>
    <mergeCell ref="A27:I27"/>
    <mergeCell ref="A1:I1"/>
    <mergeCell ref="A3:A4"/>
    <mergeCell ref="B3:F3"/>
    <mergeCell ref="H3:I3"/>
    <mergeCell ref="M3:M4"/>
    <mergeCell ref="N3:R3"/>
    <mergeCell ref="T3:U3"/>
    <mergeCell ref="M27:U2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9" tint="0.5999900102615356"/>
  </sheetPr>
  <dimension ref="A1:I21"/>
  <sheetViews>
    <sheetView zoomScalePageLayoutView="0" workbookViewId="0" topLeftCell="A1">
      <selection activeCell="A1" sqref="A1:I1"/>
    </sheetView>
  </sheetViews>
  <sheetFormatPr defaultColWidth="11.421875" defaultRowHeight="12.75"/>
  <cols>
    <col min="1" max="1" width="45.00390625" style="1" customWidth="1"/>
    <col min="2" max="16384" width="11.421875" style="1" customWidth="1"/>
  </cols>
  <sheetData>
    <row r="1" spans="1:9" ht="12.75" customHeight="1">
      <c r="A1" s="886" t="s">
        <v>425</v>
      </c>
      <c r="B1" s="886"/>
      <c r="C1" s="886"/>
      <c r="D1" s="886"/>
      <c r="E1" s="886"/>
      <c r="F1" s="886"/>
      <c r="G1" s="886"/>
      <c r="H1" s="886"/>
      <c r="I1" s="886"/>
    </row>
    <row r="2" ht="15" customHeight="1"/>
    <row r="3" spans="1:4" ht="42.75" customHeight="1">
      <c r="A3" s="253" t="s">
        <v>213</v>
      </c>
      <c r="B3" s="252" t="s">
        <v>392</v>
      </c>
      <c r="C3" s="588" t="s">
        <v>212</v>
      </c>
      <c r="D3" s="589">
        <v>9497</v>
      </c>
    </row>
    <row r="4" spans="1:4" ht="11.25">
      <c r="A4" s="161" t="s">
        <v>172</v>
      </c>
      <c r="B4" s="162">
        <v>6138</v>
      </c>
      <c r="C4" s="858" t="s">
        <v>195</v>
      </c>
      <c r="D4" s="879">
        <v>7410</v>
      </c>
    </row>
    <row r="5" spans="1:4" ht="11.25">
      <c r="A5" s="129" t="s">
        <v>171</v>
      </c>
      <c r="B5" s="102">
        <v>60</v>
      </c>
      <c r="C5" s="859"/>
      <c r="D5" s="878"/>
    </row>
    <row r="6" spans="1:4" ht="11.25">
      <c r="A6" s="49" t="s">
        <v>194</v>
      </c>
      <c r="B6" s="102">
        <v>40</v>
      </c>
      <c r="C6" s="859"/>
      <c r="D6" s="878"/>
    </row>
    <row r="7" spans="1:4" ht="11.25">
      <c r="A7" s="324" t="s">
        <v>152</v>
      </c>
      <c r="B7" s="121">
        <v>1172</v>
      </c>
      <c r="C7" s="860"/>
      <c r="D7" s="880"/>
    </row>
    <row r="8" spans="1:4" ht="11.25">
      <c r="A8" s="129" t="s">
        <v>172</v>
      </c>
      <c r="B8" s="102">
        <v>124</v>
      </c>
      <c r="C8" s="859" t="s">
        <v>193</v>
      </c>
      <c r="D8" s="878">
        <v>124</v>
      </c>
    </row>
    <row r="9" spans="1:4" ht="11.25">
      <c r="A9" s="147" t="s">
        <v>2</v>
      </c>
      <c r="B9" s="102">
        <v>0</v>
      </c>
      <c r="C9" s="859"/>
      <c r="D9" s="878"/>
    </row>
    <row r="10" spans="1:4" ht="22.5">
      <c r="A10" s="167" t="s">
        <v>211</v>
      </c>
      <c r="B10" s="323">
        <v>1963</v>
      </c>
      <c r="C10" s="33" t="s">
        <v>210</v>
      </c>
      <c r="D10" s="166">
        <v>1963</v>
      </c>
    </row>
    <row r="11" spans="1:4" ht="11.25">
      <c r="A11" s="129" t="s">
        <v>172</v>
      </c>
      <c r="B11" s="102">
        <v>2078</v>
      </c>
      <c r="C11" s="865" t="s">
        <v>209</v>
      </c>
      <c r="D11" s="882">
        <v>2098</v>
      </c>
    </row>
    <row r="12" spans="1:4" ht="11.25">
      <c r="A12" s="129" t="s">
        <v>171</v>
      </c>
      <c r="B12" s="102">
        <v>0</v>
      </c>
      <c r="C12" s="865"/>
      <c r="D12" s="882"/>
    </row>
    <row r="13" spans="1:4" ht="11.25">
      <c r="A13" s="129" t="s">
        <v>2</v>
      </c>
      <c r="B13" s="102">
        <v>0</v>
      </c>
      <c r="C13" s="865"/>
      <c r="D13" s="882"/>
    </row>
    <row r="14" spans="1:4" ht="11.25">
      <c r="A14" s="49" t="s">
        <v>152</v>
      </c>
      <c r="B14" s="102">
        <v>0</v>
      </c>
      <c r="C14" s="865"/>
      <c r="D14" s="882"/>
    </row>
    <row r="15" spans="1:4" ht="11.25">
      <c r="A15" s="129" t="s">
        <v>170</v>
      </c>
      <c r="B15" s="102">
        <v>20</v>
      </c>
      <c r="C15" s="865"/>
      <c r="D15" s="882"/>
    </row>
    <row r="16" spans="1:4" ht="11.25">
      <c r="A16" s="161" t="s">
        <v>208</v>
      </c>
      <c r="B16" s="162">
        <v>20</v>
      </c>
      <c r="C16" s="871" t="s">
        <v>207</v>
      </c>
      <c r="D16" s="879">
        <v>200.85714285714286</v>
      </c>
    </row>
    <row r="17" spans="1:4" ht="11.25">
      <c r="A17" s="122" t="s">
        <v>206</v>
      </c>
      <c r="B17" s="322">
        <v>180.85714285714286</v>
      </c>
      <c r="C17" s="872"/>
      <c r="D17" s="880"/>
    </row>
    <row r="18" spans="1:4" ht="11.25">
      <c r="A18" s="898" t="s">
        <v>205</v>
      </c>
      <c r="B18" s="899"/>
      <c r="C18" s="899"/>
      <c r="D18" s="590">
        <v>11595</v>
      </c>
    </row>
    <row r="19" spans="1:4" ht="11.25">
      <c r="A19" s="900" t="s">
        <v>204</v>
      </c>
      <c r="B19" s="901"/>
      <c r="C19" s="901"/>
      <c r="D19" s="591">
        <v>11795.857142857143</v>
      </c>
    </row>
    <row r="20" ht="11.25">
      <c r="A20" s="156" t="s">
        <v>227</v>
      </c>
    </row>
    <row r="21" ht="11.25">
      <c r="A21" s="36" t="s">
        <v>385</v>
      </c>
    </row>
  </sheetData>
  <sheetProtection/>
  <mergeCells count="11">
    <mergeCell ref="A19:C19"/>
    <mergeCell ref="C4:C7"/>
    <mergeCell ref="D4:D7"/>
    <mergeCell ref="C8:C9"/>
    <mergeCell ref="D8:D9"/>
    <mergeCell ref="C11:C15"/>
    <mergeCell ref="D11:D15"/>
    <mergeCell ref="A1:I1"/>
    <mergeCell ref="C16:C17"/>
    <mergeCell ref="D16:D17"/>
    <mergeCell ref="A18:C1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theme="2" tint="-0.4999699890613556"/>
  </sheetPr>
  <dimension ref="A1:EP56"/>
  <sheetViews>
    <sheetView zoomScaleSheetLayoutView="100" zoomScalePageLayoutView="0" workbookViewId="0" topLeftCell="A1">
      <selection activeCell="A1" sqref="A1"/>
    </sheetView>
  </sheetViews>
  <sheetFormatPr defaultColWidth="11.421875" defaultRowHeight="12.75"/>
  <cols>
    <col min="1" max="1" width="29.8515625" style="6" customWidth="1"/>
    <col min="2" max="2" width="9.8515625" style="6" customWidth="1"/>
    <col min="3" max="3" width="10.00390625" style="6" customWidth="1"/>
    <col min="4" max="5" width="10.421875" style="6" customWidth="1"/>
    <col min="6" max="6" width="10.7109375" style="6" customWidth="1"/>
    <col min="7" max="7" width="10.421875" style="6" customWidth="1"/>
    <col min="8" max="8" width="10.140625" style="6" customWidth="1"/>
    <col min="9" max="9" width="9.57421875" style="6" customWidth="1"/>
    <col min="10" max="10" width="9.421875" style="6" customWidth="1"/>
    <col min="11" max="11" width="9.57421875" style="6" customWidth="1"/>
    <col min="12" max="12" width="10.00390625" style="6" customWidth="1"/>
    <col min="13" max="13" width="9.8515625" style="6" customWidth="1"/>
    <col min="14" max="14" width="8.8515625" style="6" customWidth="1"/>
    <col min="15" max="15" width="10.00390625" style="6" customWidth="1"/>
    <col min="16" max="16" width="9.421875" style="6" customWidth="1"/>
    <col min="17" max="17" width="9.57421875" style="6" customWidth="1"/>
    <col min="18" max="19" width="9.140625" style="6" customWidth="1"/>
    <col min="20" max="21" width="9.28125" style="6" customWidth="1"/>
    <col min="22" max="146" width="11.421875" style="779" customWidth="1"/>
    <col min="147" max="16384" width="11.421875" style="6" customWidth="1"/>
  </cols>
  <sheetData>
    <row r="1" ht="11.25">
      <c r="A1" s="531" t="s">
        <v>457</v>
      </c>
    </row>
    <row r="3" spans="1:21" ht="45" customHeight="1">
      <c r="A3" s="902" t="s">
        <v>447</v>
      </c>
      <c r="U3" s="6" t="s">
        <v>448</v>
      </c>
    </row>
    <row r="4" spans="1:146" s="328" customFormat="1" ht="15" customHeight="1">
      <c r="A4" s="902"/>
      <c r="B4" s="780"/>
      <c r="C4" s="780"/>
      <c r="D4" s="780"/>
      <c r="E4" s="780"/>
      <c r="F4" s="780"/>
      <c r="G4" s="780"/>
      <c r="H4" s="780"/>
      <c r="I4" s="780"/>
      <c r="J4" s="780"/>
      <c r="K4" s="780"/>
      <c r="L4" s="780"/>
      <c r="M4" s="780"/>
      <c r="N4" s="780"/>
      <c r="O4" s="780"/>
      <c r="P4" s="780"/>
      <c r="Q4" s="780"/>
      <c r="R4" s="780"/>
      <c r="S4" s="780"/>
      <c r="T4" s="779"/>
      <c r="U4" s="779"/>
      <c r="V4" s="779"/>
      <c r="W4" s="779"/>
      <c r="X4" s="779"/>
      <c r="Y4" s="779"/>
      <c r="Z4" s="779"/>
      <c r="AA4" s="779"/>
      <c r="AB4" s="779"/>
      <c r="AC4" s="779"/>
      <c r="AD4" s="779"/>
      <c r="AE4" s="779"/>
      <c r="AF4" s="779"/>
      <c r="AG4" s="779"/>
      <c r="AH4" s="779"/>
      <c r="AI4" s="779"/>
      <c r="AJ4" s="779"/>
      <c r="AK4" s="779"/>
      <c r="AL4" s="779"/>
      <c r="AM4" s="779"/>
      <c r="AN4" s="779"/>
      <c r="AO4" s="779"/>
      <c r="AP4" s="779"/>
      <c r="AQ4" s="779"/>
      <c r="AR4" s="779"/>
      <c r="AS4" s="779"/>
      <c r="AT4" s="779"/>
      <c r="AU4" s="779"/>
      <c r="AV4" s="779"/>
      <c r="AW4" s="779"/>
      <c r="AX4" s="779"/>
      <c r="AY4" s="779"/>
      <c r="AZ4" s="779"/>
      <c r="BA4" s="779"/>
      <c r="BB4" s="779"/>
      <c r="BC4" s="779"/>
      <c r="BD4" s="779"/>
      <c r="BE4" s="779"/>
      <c r="BF4" s="779"/>
      <c r="BG4" s="779"/>
      <c r="BH4" s="779"/>
      <c r="BI4" s="779"/>
      <c r="BJ4" s="779"/>
      <c r="BK4" s="779"/>
      <c r="BL4" s="779"/>
      <c r="BM4" s="779"/>
      <c r="BN4" s="779"/>
      <c r="BO4" s="779"/>
      <c r="BP4" s="779"/>
      <c r="BQ4" s="779"/>
      <c r="BR4" s="779"/>
      <c r="BS4" s="779"/>
      <c r="BT4" s="779"/>
      <c r="BU4" s="779"/>
      <c r="BV4" s="779"/>
      <c r="BW4" s="779"/>
      <c r="BX4" s="779"/>
      <c r="BY4" s="779"/>
      <c r="BZ4" s="779"/>
      <c r="CA4" s="779"/>
      <c r="CB4" s="779"/>
      <c r="CC4" s="779"/>
      <c r="CD4" s="779"/>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79"/>
      <c r="ED4" s="779"/>
      <c r="EE4" s="779"/>
      <c r="EF4" s="779"/>
      <c r="EG4" s="779"/>
      <c r="EH4" s="779"/>
      <c r="EI4" s="779"/>
      <c r="EJ4" s="779"/>
      <c r="EK4" s="779"/>
      <c r="EL4" s="779"/>
      <c r="EM4" s="779"/>
      <c r="EN4" s="779"/>
      <c r="EO4" s="779"/>
      <c r="EP4" s="779"/>
    </row>
    <row r="5" spans="1:21" ht="11.25">
      <c r="A5" s="902"/>
      <c r="B5" s="807">
        <v>1993</v>
      </c>
      <c r="C5" s="808">
        <v>1994</v>
      </c>
      <c r="D5" s="808">
        <v>1995</v>
      </c>
      <c r="E5" s="808">
        <v>1996</v>
      </c>
      <c r="F5" s="808">
        <v>1997</v>
      </c>
      <c r="G5" s="808">
        <v>1998</v>
      </c>
      <c r="H5" s="808">
        <v>1999</v>
      </c>
      <c r="I5" s="808">
        <v>2000</v>
      </c>
      <c r="J5" s="808">
        <v>2001</v>
      </c>
      <c r="K5" s="808">
        <v>2002</v>
      </c>
      <c r="L5" s="808">
        <v>2003</v>
      </c>
      <c r="M5" s="808">
        <v>2004</v>
      </c>
      <c r="N5" s="808">
        <v>2005</v>
      </c>
      <c r="O5" s="808">
        <v>2006</v>
      </c>
      <c r="P5" s="809">
        <v>2007</v>
      </c>
      <c r="Q5" s="810">
        <v>2008</v>
      </c>
      <c r="R5" s="810">
        <v>2009</v>
      </c>
      <c r="S5" s="810">
        <v>2010</v>
      </c>
      <c r="T5" s="810">
        <v>2011</v>
      </c>
      <c r="U5" s="811">
        <v>2012</v>
      </c>
    </row>
    <row r="6" spans="1:21" ht="11.25">
      <c r="A6" s="801" t="s">
        <v>196</v>
      </c>
      <c r="B6" s="812">
        <v>173200</v>
      </c>
      <c r="C6" s="813">
        <v>176127</v>
      </c>
      <c r="D6" s="813">
        <v>178335</v>
      </c>
      <c r="E6" s="813">
        <v>179567</v>
      </c>
      <c r="F6" s="813">
        <v>180383</v>
      </c>
      <c r="G6" s="813">
        <v>180759</v>
      </c>
      <c r="H6" s="814">
        <v>182810</v>
      </c>
      <c r="I6" s="813">
        <v>183159</v>
      </c>
      <c r="J6" s="813">
        <v>173770</v>
      </c>
      <c r="K6" s="813">
        <v>172247</v>
      </c>
      <c r="L6" s="813">
        <v>166466.11381234584</v>
      </c>
      <c r="M6" s="813">
        <v>157751</v>
      </c>
      <c r="N6" s="813">
        <v>147757.50230203164</v>
      </c>
      <c r="O6" s="813">
        <v>139345</v>
      </c>
      <c r="P6" s="813">
        <v>133380.52379136725</v>
      </c>
      <c r="Q6" s="813">
        <v>128205</v>
      </c>
      <c r="R6" s="813">
        <v>125997</v>
      </c>
      <c r="S6" s="813">
        <v>125339</v>
      </c>
      <c r="T6" s="813">
        <v>118276</v>
      </c>
      <c r="U6" s="815">
        <v>115876</v>
      </c>
    </row>
    <row r="7" spans="1:146" s="328" customFormat="1" ht="11.25">
      <c r="A7" s="802" t="s">
        <v>6</v>
      </c>
      <c r="B7" s="816">
        <v>111000</v>
      </c>
      <c r="C7" s="817">
        <v>112019</v>
      </c>
      <c r="D7" s="817">
        <v>114015</v>
      </c>
      <c r="E7" s="817">
        <v>114349</v>
      </c>
      <c r="F7" s="817">
        <v>114483</v>
      </c>
      <c r="G7" s="817">
        <v>115153</v>
      </c>
      <c r="H7" s="817">
        <v>116566</v>
      </c>
      <c r="I7" s="817">
        <v>116595</v>
      </c>
      <c r="J7" s="817">
        <v>112562</v>
      </c>
      <c r="K7" s="817">
        <v>111513</v>
      </c>
      <c r="L7" s="817">
        <v>107542.08720878561</v>
      </c>
      <c r="M7" s="817">
        <v>103752</v>
      </c>
      <c r="N7" s="817">
        <v>98647.50230203164</v>
      </c>
      <c r="O7" s="817">
        <v>92950</v>
      </c>
      <c r="P7" s="817">
        <v>90781.52379136725</v>
      </c>
      <c r="Q7" s="817">
        <v>87143</v>
      </c>
      <c r="R7" s="817">
        <v>85871</v>
      </c>
      <c r="S7" s="817">
        <v>86825</v>
      </c>
      <c r="T7" s="817">
        <v>81520</v>
      </c>
      <c r="U7" s="818">
        <v>81393</v>
      </c>
      <c r="V7" s="779"/>
      <c r="W7" s="779"/>
      <c r="X7" s="779"/>
      <c r="Y7" s="779"/>
      <c r="Z7" s="779"/>
      <c r="AA7" s="779"/>
      <c r="AB7" s="779"/>
      <c r="AC7" s="779"/>
      <c r="AD7" s="779"/>
      <c r="AE7" s="779"/>
      <c r="AF7" s="779"/>
      <c r="AG7" s="779"/>
      <c r="AH7" s="779"/>
      <c r="AI7" s="779"/>
      <c r="AJ7" s="779"/>
      <c r="AK7" s="779"/>
      <c r="AL7" s="779"/>
      <c r="AM7" s="779"/>
      <c r="AN7" s="779"/>
      <c r="AO7" s="779"/>
      <c r="AP7" s="779"/>
      <c r="AQ7" s="779"/>
      <c r="AR7" s="779"/>
      <c r="AS7" s="779"/>
      <c r="AT7" s="779"/>
      <c r="AU7" s="779"/>
      <c r="AV7" s="779"/>
      <c r="AW7" s="779"/>
      <c r="AX7" s="779"/>
      <c r="AY7" s="779"/>
      <c r="AZ7" s="779"/>
      <c r="BA7" s="779"/>
      <c r="BB7" s="779"/>
      <c r="BC7" s="779"/>
      <c r="BD7" s="779"/>
      <c r="BE7" s="779"/>
      <c r="BF7" s="779"/>
      <c r="BG7" s="779"/>
      <c r="BH7" s="779"/>
      <c r="BI7" s="779"/>
      <c r="BJ7" s="779"/>
      <c r="BK7" s="779"/>
      <c r="BL7" s="779"/>
      <c r="BM7" s="779"/>
      <c r="BN7" s="779"/>
      <c r="BO7" s="779"/>
      <c r="BP7" s="779"/>
      <c r="BQ7" s="779"/>
      <c r="BR7" s="779"/>
      <c r="BS7" s="779"/>
      <c r="BT7" s="779"/>
      <c r="BU7" s="779"/>
      <c r="BV7" s="779"/>
      <c r="BW7" s="779"/>
      <c r="BX7" s="779"/>
      <c r="BY7" s="779"/>
      <c r="BZ7" s="779"/>
      <c r="CA7" s="779"/>
      <c r="CB7" s="779"/>
      <c r="CC7" s="779"/>
      <c r="CD7" s="779"/>
      <c r="CE7" s="779"/>
      <c r="CF7" s="779"/>
      <c r="CG7" s="779"/>
      <c r="CH7" s="779"/>
      <c r="CI7" s="779"/>
      <c r="CJ7" s="779"/>
      <c r="CK7" s="779"/>
      <c r="CL7" s="779"/>
      <c r="CM7" s="779"/>
      <c r="CN7" s="779"/>
      <c r="CO7" s="779"/>
      <c r="CP7" s="779"/>
      <c r="CQ7" s="779"/>
      <c r="CR7" s="779"/>
      <c r="CS7" s="779"/>
      <c r="CT7" s="779"/>
      <c r="CU7" s="779"/>
      <c r="CV7" s="779"/>
      <c r="CW7" s="779"/>
      <c r="CX7" s="779"/>
      <c r="CY7" s="779"/>
      <c r="CZ7" s="779"/>
      <c r="DA7" s="779"/>
      <c r="DB7" s="779"/>
      <c r="DC7" s="779"/>
      <c r="DD7" s="779"/>
      <c r="DE7" s="779"/>
      <c r="DF7" s="779"/>
      <c r="DG7" s="779"/>
      <c r="DH7" s="779"/>
      <c r="DI7" s="779"/>
      <c r="DJ7" s="779"/>
      <c r="DK7" s="779"/>
      <c r="DL7" s="779"/>
      <c r="DM7" s="779"/>
      <c r="DN7" s="779"/>
      <c r="DO7" s="779"/>
      <c r="DP7" s="779"/>
      <c r="DQ7" s="779"/>
      <c r="DR7" s="779"/>
      <c r="DS7" s="779"/>
      <c r="DT7" s="779"/>
      <c r="DU7" s="779"/>
      <c r="DV7" s="779"/>
      <c r="DW7" s="779"/>
      <c r="DX7" s="779"/>
      <c r="DY7" s="779"/>
      <c r="DZ7" s="779"/>
      <c r="EA7" s="779"/>
      <c r="EB7" s="779"/>
      <c r="EC7" s="779"/>
      <c r="ED7" s="779"/>
      <c r="EE7" s="779"/>
      <c r="EF7" s="779"/>
      <c r="EG7" s="779"/>
      <c r="EH7" s="779"/>
      <c r="EI7" s="779"/>
      <c r="EJ7" s="779"/>
      <c r="EK7" s="779"/>
      <c r="EL7" s="779"/>
      <c r="EM7" s="779"/>
      <c r="EN7" s="779"/>
      <c r="EO7" s="779"/>
      <c r="EP7" s="779"/>
    </row>
    <row r="8" spans="1:146" s="328" customFormat="1" ht="11.25">
      <c r="A8" s="802" t="s">
        <v>237</v>
      </c>
      <c r="B8" s="816">
        <v>50400</v>
      </c>
      <c r="C8" s="817">
        <v>51944</v>
      </c>
      <c r="D8" s="817">
        <v>52669</v>
      </c>
      <c r="E8" s="817">
        <v>53971</v>
      </c>
      <c r="F8" s="817">
        <v>54986</v>
      </c>
      <c r="G8" s="817">
        <v>55126</v>
      </c>
      <c r="H8" s="817">
        <v>56181</v>
      </c>
      <c r="I8" s="817">
        <v>56355</v>
      </c>
      <c r="J8" s="817">
        <v>51697</v>
      </c>
      <c r="K8" s="817">
        <v>51636</v>
      </c>
      <c r="L8" s="817">
        <v>50502.223322587</v>
      </c>
      <c r="M8" s="817">
        <v>45880</v>
      </c>
      <c r="N8" s="817">
        <v>41302</v>
      </c>
      <c r="O8" s="817">
        <v>38794</v>
      </c>
      <c r="P8" s="817">
        <v>35176</v>
      </c>
      <c r="Q8" s="817">
        <v>33323</v>
      </c>
      <c r="R8" s="817">
        <v>32062</v>
      </c>
      <c r="S8" s="817">
        <v>30484</v>
      </c>
      <c r="T8" s="817">
        <v>28513</v>
      </c>
      <c r="U8" s="818">
        <v>25866</v>
      </c>
      <c r="V8" s="779"/>
      <c r="W8" s="779"/>
      <c r="X8" s="779"/>
      <c r="Y8" s="779"/>
      <c r="Z8" s="779"/>
      <c r="AA8" s="779"/>
      <c r="AB8" s="779"/>
      <c r="AC8" s="779"/>
      <c r="AD8" s="779"/>
      <c r="AE8" s="779"/>
      <c r="AF8" s="779"/>
      <c r="AG8" s="779"/>
      <c r="AH8" s="779"/>
      <c r="AI8" s="779"/>
      <c r="AJ8" s="779"/>
      <c r="AK8" s="779"/>
      <c r="AL8" s="779"/>
      <c r="AM8" s="779"/>
      <c r="AN8" s="779"/>
      <c r="AO8" s="779"/>
      <c r="AP8" s="779"/>
      <c r="AQ8" s="779"/>
      <c r="AR8" s="779"/>
      <c r="AS8" s="779"/>
      <c r="AT8" s="779"/>
      <c r="AU8" s="779"/>
      <c r="AV8" s="779"/>
      <c r="AW8" s="779"/>
      <c r="AX8" s="779"/>
      <c r="AY8" s="779"/>
      <c r="AZ8" s="779"/>
      <c r="BA8" s="779"/>
      <c r="BB8" s="779"/>
      <c r="BC8" s="779"/>
      <c r="BD8" s="779"/>
      <c r="BE8" s="779"/>
      <c r="BF8" s="779"/>
      <c r="BG8" s="779"/>
      <c r="BH8" s="779"/>
      <c r="BI8" s="779"/>
      <c r="BJ8" s="779"/>
      <c r="BK8" s="779"/>
      <c r="BL8" s="779"/>
      <c r="BM8" s="779"/>
      <c r="BN8" s="779"/>
      <c r="BO8" s="779"/>
      <c r="BP8" s="779"/>
      <c r="BQ8" s="779"/>
      <c r="BR8" s="779"/>
      <c r="BS8" s="779"/>
      <c r="BT8" s="779"/>
      <c r="BU8" s="779"/>
      <c r="BV8" s="779"/>
      <c r="BW8" s="779"/>
      <c r="BX8" s="779"/>
      <c r="BY8" s="779"/>
      <c r="BZ8" s="779"/>
      <c r="CA8" s="779"/>
      <c r="CB8" s="779"/>
      <c r="CC8" s="779"/>
      <c r="CD8" s="779"/>
      <c r="CE8" s="779"/>
      <c r="CF8" s="779"/>
      <c r="CG8" s="779"/>
      <c r="CH8" s="779"/>
      <c r="CI8" s="779"/>
      <c r="CJ8" s="779"/>
      <c r="CK8" s="779"/>
      <c r="CL8" s="779"/>
      <c r="CM8" s="779"/>
      <c r="CN8" s="779"/>
      <c r="CO8" s="779"/>
      <c r="CP8" s="779"/>
      <c r="CQ8" s="779"/>
      <c r="CR8" s="779"/>
      <c r="CS8" s="779"/>
      <c r="CT8" s="779"/>
      <c r="CU8" s="779"/>
      <c r="CV8" s="779"/>
      <c r="CW8" s="779"/>
      <c r="CX8" s="779"/>
      <c r="CY8" s="779"/>
      <c r="CZ8" s="779"/>
      <c r="DA8" s="779"/>
      <c r="DB8" s="779"/>
      <c r="DC8" s="779"/>
      <c r="DD8" s="779"/>
      <c r="DE8" s="779"/>
      <c r="DF8" s="779"/>
      <c r="DG8" s="779"/>
      <c r="DH8" s="779"/>
      <c r="DI8" s="779"/>
      <c r="DJ8" s="779"/>
      <c r="DK8" s="779"/>
      <c r="DL8" s="779"/>
      <c r="DM8" s="779"/>
      <c r="DN8" s="779"/>
      <c r="DO8" s="779"/>
      <c r="DP8" s="779"/>
      <c r="DQ8" s="779"/>
      <c r="DR8" s="779"/>
      <c r="DS8" s="779"/>
      <c r="DT8" s="779"/>
      <c r="DU8" s="779"/>
      <c r="DV8" s="779"/>
      <c r="DW8" s="779"/>
      <c r="DX8" s="779"/>
      <c r="DY8" s="779"/>
      <c r="DZ8" s="779"/>
      <c r="EA8" s="779"/>
      <c r="EB8" s="779"/>
      <c r="EC8" s="779"/>
      <c r="ED8" s="779"/>
      <c r="EE8" s="779"/>
      <c r="EF8" s="779"/>
      <c r="EG8" s="779"/>
      <c r="EH8" s="779"/>
      <c r="EI8" s="779"/>
      <c r="EJ8" s="779"/>
      <c r="EK8" s="779"/>
      <c r="EL8" s="779"/>
      <c r="EM8" s="779"/>
      <c r="EN8" s="779"/>
      <c r="EO8" s="779"/>
      <c r="EP8" s="779"/>
    </row>
    <row r="9" spans="1:146" s="328" customFormat="1" ht="11.25">
      <c r="A9" s="802" t="s">
        <v>9</v>
      </c>
      <c r="B9" s="816">
        <v>11800</v>
      </c>
      <c r="C9" s="817">
        <v>12164</v>
      </c>
      <c r="D9" s="817">
        <v>11651</v>
      </c>
      <c r="E9" s="817">
        <v>11247</v>
      </c>
      <c r="F9" s="817">
        <v>10914</v>
      </c>
      <c r="G9" s="817">
        <v>10480</v>
      </c>
      <c r="H9" s="817">
        <v>10063</v>
      </c>
      <c r="I9" s="817">
        <v>10209</v>
      </c>
      <c r="J9" s="817">
        <v>9511</v>
      </c>
      <c r="K9" s="817">
        <v>9098</v>
      </c>
      <c r="L9" s="817">
        <v>8421.803280973218</v>
      </c>
      <c r="M9" s="817">
        <v>8119</v>
      </c>
      <c r="N9" s="817">
        <v>7808</v>
      </c>
      <c r="O9" s="817">
        <v>7601</v>
      </c>
      <c r="P9" s="817">
        <v>7423</v>
      </c>
      <c r="Q9" s="817">
        <v>7739</v>
      </c>
      <c r="R9" s="817">
        <v>8064</v>
      </c>
      <c r="S9" s="817">
        <v>8030</v>
      </c>
      <c r="T9" s="817">
        <v>7916</v>
      </c>
      <c r="U9" s="818">
        <v>8206</v>
      </c>
      <c r="V9" s="779"/>
      <c r="W9" s="779"/>
      <c r="X9" s="779"/>
      <c r="Y9" s="779"/>
      <c r="Z9" s="779"/>
      <c r="AA9" s="779"/>
      <c r="AB9" s="779"/>
      <c r="AC9" s="779"/>
      <c r="AD9" s="779"/>
      <c r="AE9" s="779"/>
      <c r="AF9" s="779"/>
      <c r="AG9" s="779"/>
      <c r="AH9" s="779"/>
      <c r="AI9" s="779"/>
      <c r="AJ9" s="779"/>
      <c r="AK9" s="779"/>
      <c r="AL9" s="779"/>
      <c r="AM9" s="779"/>
      <c r="AN9" s="779"/>
      <c r="AO9" s="779"/>
      <c r="AP9" s="779"/>
      <c r="AQ9" s="779"/>
      <c r="AR9" s="779"/>
      <c r="AS9" s="779"/>
      <c r="AT9" s="779"/>
      <c r="AU9" s="779"/>
      <c r="AV9" s="779"/>
      <c r="AW9" s="779"/>
      <c r="AX9" s="779"/>
      <c r="AY9" s="779"/>
      <c r="AZ9" s="779"/>
      <c r="BA9" s="779"/>
      <c r="BB9" s="779"/>
      <c r="BC9" s="779"/>
      <c r="BD9" s="779"/>
      <c r="BE9" s="779"/>
      <c r="BF9" s="779"/>
      <c r="BG9" s="779"/>
      <c r="BH9" s="779"/>
      <c r="BI9" s="779"/>
      <c r="BJ9" s="779"/>
      <c r="BK9" s="779"/>
      <c r="BL9" s="779"/>
      <c r="BM9" s="779"/>
      <c r="BN9" s="779"/>
      <c r="BO9" s="779"/>
      <c r="BP9" s="779"/>
      <c r="BQ9" s="779"/>
      <c r="BR9" s="779"/>
      <c r="BS9" s="779"/>
      <c r="BT9" s="779"/>
      <c r="BU9" s="779"/>
      <c r="BV9" s="779"/>
      <c r="BW9" s="779"/>
      <c r="BX9" s="779"/>
      <c r="BY9" s="779"/>
      <c r="BZ9" s="779"/>
      <c r="CA9" s="779"/>
      <c r="CB9" s="779"/>
      <c r="CC9" s="779"/>
      <c r="CD9" s="779"/>
      <c r="CE9" s="779"/>
      <c r="CF9" s="779"/>
      <c r="CG9" s="779"/>
      <c r="CH9" s="779"/>
      <c r="CI9" s="779"/>
      <c r="CJ9" s="779"/>
      <c r="CK9" s="779"/>
      <c r="CL9" s="779"/>
      <c r="CM9" s="779"/>
      <c r="CN9" s="779"/>
      <c r="CO9" s="779"/>
      <c r="CP9" s="779"/>
      <c r="CQ9" s="779"/>
      <c r="CR9" s="779"/>
      <c r="CS9" s="779"/>
      <c r="CT9" s="779"/>
      <c r="CU9" s="779"/>
      <c r="CV9" s="779"/>
      <c r="CW9" s="779"/>
      <c r="CX9" s="779"/>
      <c r="CY9" s="779"/>
      <c r="CZ9" s="779"/>
      <c r="DA9" s="779"/>
      <c r="DB9" s="779"/>
      <c r="DC9" s="779"/>
      <c r="DD9" s="779"/>
      <c r="DE9" s="779"/>
      <c r="DF9" s="779"/>
      <c r="DG9" s="779"/>
      <c r="DH9" s="779"/>
      <c r="DI9" s="779"/>
      <c r="DJ9" s="779"/>
      <c r="DK9" s="779"/>
      <c r="DL9" s="779"/>
      <c r="DM9" s="779"/>
      <c r="DN9" s="779"/>
      <c r="DO9" s="779"/>
      <c r="DP9" s="779"/>
      <c r="DQ9" s="779"/>
      <c r="DR9" s="779"/>
      <c r="DS9" s="779"/>
      <c r="DT9" s="779"/>
      <c r="DU9" s="779"/>
      <c r="DV9" s="779"/>
      <c r="DW9" s="779"/>
      <c r="DX9" s="779"/>
      <c r="DY9" s="779"/>
      <c r="DZ9" s="779"/>
      <c r="EA9" s="779"/>
      <c r="EB9" s="779"/>
      <c r="EC9" s="779"/>
      <c r="ED9" s="779"/>
      <c r="EE9" s="779"/>
      <c r="EF9" s="779"/>
      <c r="EG9" s="779"/>
      <c r="EH9" s="779"/>
      <c r="EI9" s="779"/>
      <c r="EJ9" s="779"/>
      <c r="EK9" s="779"/>
      <c r="EL9" s="779"/>
      <c r="EM9" s="779"/>
      <c r="EN9" s="779"/>
      <c r="EO9" s="779"/>
      <c r="EP9" s="779"/>
    </row>
    <row r="10" spans="1:146" s="328" customFormat="1" ht="11.25">
      <c r="A10" s="802" t="s">
        <v>133</v>
      </c>
      <c r="B10" s="816"/>
      <c r="C10" s="817"/>
      <c r="D10" s="817"/>
      <c r="E10" s="817"/>
      <c r="F10" s="817"/>
      <c r="G10" s="817"/>
      <c r="H10" s="817"/>
      <c r="I10" s="817"/>
      <c r="J10" s="817"/>
      <c r="K10" s="817"/>
      <c r="L10" s="817"/>
      <c r="M10" s="817"/>
      <c r="N10" s="817"/>
      <c r="O10" s="817"/>
      <c r="P10" s="817"/>
      <c r="Q10" s="817"/>
      <c r="R10" s="817"/>
      <c r="S10" s="817"/>
      <c r="T10" s="817">
        <v>327</v>
      </c>
      <c r="U10" s="818">
        <v>411</v>
      </c>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79"/>
      <c r="AY10" s="779"/>
      <c r="AZ10" s="779"/>
      <c r="BA10" s="779"/>
      <c r="BB10" s="779"/>
      <c r="BC10" s="779"/>
      <c r="BD10" s="779"/>
      <c r="BE10" s="779"/>
      <c r="BF10" s="779"/>
      <c r="BG10" s="779"/>
      <c r="BH10" s="779"/>
      <c r="BI10" s="779"/>
      <c r="BJ10" s="779"/>
      <c r="BK10" s="779"/>
      <c r="BL10" s="779"/>
      <c r="BM10" s="779"/>
      <c r="BN10" s="779"/>
      <c r="BO10" s="779"/>
      <c r="BP10" s="779"/>
      <c r="BQ10" s="779"/>
      <c r="BR10" s="779"/>
      <c r="BS10" s="779"/>
      <c r="BT10" s="779"/>
      <c r="BU10" s="779"/>
      <c r="BV10" s="779"/>
      <c r="BW10" s="779"/>
      <c r="BX10" s="779"/>
      <c r="BY10" s="779"/>
      <c r="BZ10" s="779"/>
      <c r="CA10" s="779"/>
      <c r="CB10" s="779"/>
      <c r="CC10" s="779"/>
      <c r="CD10" s="779"/>
      <c r="CE10" s="779"/>
      <c r="CF10" s="779"/>
      <c r="CG10" s="779"/>
      <c r="CH10" s="779"/>
      <c r="CI10" s="779"/>
      <c r="CJ10" s="779"/>
      <c r="CK10" s="779"/>
      <c r="CL10" s="779"/>
      <c r="CM10" s="779"/>
      <c r="CN10" s="779"/>
      <c r="CO10" s="779"/>
      <c r="CP10" s="779"/>
      <c r="CQ10" s="779"/>
      <c r="CR10" s="779"/>
      <c r="CS10" s="779"/>
      <c r="CT10" s="779"/>
      <c r="CU10" s="779"/>
      <c r="CV10" s="779"/>
      <c r="CW10" s="779"/>
      <c r="CX10" s="779"/>
      <c r="CY10" s="779"/>
      <c r="CZ10" s="779"/>
      <c r="DA10" s="779"/>
      <c r="DB10" s="779"/>
      <c r="DC10" s="779"/>
      <c r="DD10" s="779"/>
      <c r="DE10" s="779"/>
      <c r="DF10" s="779"/>
      <c r="DG10" s="779"/>
      <c r="DH10" s="779"/>
      <c r="DI10" s="779"/>
      <c r="DJ10" s="779"/>
      <c r="DK10" s="779"/>
      <c r="DL10" s="779"/>
      <c r="DM10" s="779"/>
      <c r="DN10" s="779"/>
      <c r="DO10" s="779"/>
      <c r="DP10" s="779"/>
      <c r="DQ10" s="779"/>
      <c r="DR10" s="779"/>
      <c r="DS10" s="779"/>
      <c r="DT10" s="779"/>
      <c r="DU10" s="779"/>
      <c r="DV10" s="779"/>
      <c r="DW10" s="779"/>
      <c r="DX10" s="779"/>
      <c r="DY10" s="779"/>
      <c r="DZ10" s="779"/>
      <c r="EA10" s="779"/>
      <c r="EB10" s="779"/>
      <c r="EC10" s="779"/>
      <c r="ED10" s="779"/>
      <c r="EE10" s="779"/>
      <c r="EF10" s="779"/>
      <c r="EG10" s="779"/>
      <c r="EH10" s="779"/>
      <c r="EI10" s="779"/>
      <c r="EJ10" s="779"/>
      <c r="EK10" s="779"/>
      <c r="EL10" s="779"/>
      <c r="EM10" s="779"/>
      <c r="EN10" s="779"/>
      <c r="EO10" s="779"/>
      <c r="EP10" s="779"/>
    </row>
    <row r="11" spans="1:146" s="328" customFormat="1" ht="11.25">
      <c r="A11" s="803" t="s">
        <v>155</v>
      </c>
      <c r="B11" s="819">
        <v>25600</v>
      </c>
      <c r="C11" s="814">
        <v>29447</v>
      </c>
      <c r="D11" s="814">
        <v>31824</v>
      </c>
      <c r="E11" s="814">
        <v>33772</v>
      </c>
      <c r="F11" s="814">
        <v>35548</v>
      </c>
      <c r="G11" s="814">
        <v>36402</v>
      </c>
      <c r="H11" s="814">
        <v>40809</v>
      </c>
      <c r="I11" s="814">
        <v>41335</v>
      </c>
      <c r="J11" s="814">
        <v>55660</v>
      </c>
      <c r="K11" s="814">
        <v>64849</v>
      </c>
      <c r="L11" s="814">
        <v>74435</v>
      </c>
      <c r="M11" s="814">
        <v>89362</v>
      </c>
      <c r="N11" s="814">
        <v>108963.74485739783</v>
      </c>
      <c r="O11" s="814">
        <v>121776</v>
      </c>
      <c r="P11" s="814">
        <v>136643</v>
      </c>
      <c r="Q11" s="814">
        <v>153603</v>
      </c>
      <c r="R11" s="814">
        <v>166364</v>
      </c>
      <c r="S11" s="814">
        <v>177984</v>
      </c>
      <c r="T11" s="814">
        <v>198333</v>
      </c>
      <c r="U11" s="820">
        <v>218021</v>
      </c>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79"/>
      <c r="AY11" s="779"/>
      <c r="AZ11" s="779"/>
      <c r="BA11" s="779"/>
      <c r="BB11" s="779"/>
      <c r="BC11" s="779"/>
      <c r="BD11" s="779"/>
      <c r="BE11" s="779"/>
      <c r="BF11" s="779"/>
      <c r="BG11" s="779"/>
      <c r="BH11" s="779"/>
      <c r="BI11" s="779"/>
      <c r="BJ11" s="779"/>
      <c r="BK11" s="779"/>
      <c r="BL11" s="779"/>
      <c r="BM11" s="779"/>
      <c r="BN11" s="779"/>
      <c r="BO11" s="779"/>
      <c r="BP11" s="779"/>
      <c r="BQ11" s="779"/>
      <c r="BR11" s="779"/>
      <c r="BS11" s="779"/>
      <c r="BT11" s="779"/>
      <c r="BU11" s="779"/>
      <c r="BV11" s="779"/>
      <c r="BW11" s="779"/>
      <c r="BX11" s="779"/>
      <c r="BY11" s="779"/>
      <c r="BZ11" s="779"/>
      <c r="CA11" s="779"/>
      <c r="CB11" s="779"/>
      <c r="CC11" s="779"/>
      <c r="CD11" s="779"/>
      <c r="CE11" s="779"/>
      <c r="CF11" s="779"/>
      <c r="CG11" s="779"/>
      <c r="CH11" s="779"/>
      <c r="CI11" s="779"/>
      <c r="CJ11" s="779"/>
      <c r="CK11" s="779"/>
      <c r="CL11" s="779"/>
      <c r="CM11" s="779"/>
      <c r="CN11" s="779"/>
      <c r="CO11" s="779"/>
      <c r="CP11" s="779"/>
      <c r="CQ11" s="779"/>
      <c r="CR11" s="779"/>
      <c r="CS11" s="779"/>
      <c r="CT11" s="779"/>
      <c r="CU11" s="779"/>
      <c r="CV11" s="779"/>
      <c r="CW11" s="779"/>
      <c r="CX11" s="779"/>
      <c r="CY11" s="779"/>
      <c r="CZ11" s="779"/>
      <c r="DA11" s="779"/>
      <c r="DB11" s="779"/>
      <c r="DC11" s="779"/>
      <c r="DD11" s="779"/>
      <c r="DE11" s="779"/>
      <c r="DF11" s="779"/>
      <c r="DG11" s="779"/>
      <c r="DH11" s="779"/>
      <c r="DI11" s="779"/>
      <c r="DJ11" s="779"/>
      <c r="DK11" s="779"/>
      <c r="DL11" s="779"/>
      <c r="DM11" s="779"/>
      <c r="DN11" s="779"/>
      <c r="DO11" s="779"/>
      <c r="DP11" s="779"/>
      <c r="DQ11" s="779"/>
      <c r="DR11" s="779"/>
      <c r="DS11" s="779"/>
      <c r="DT11" s="779"/>
      <c r="DU11" s="779"/>
      <c r="DV11" s="779"/>
      <c r="DW11" s="779"/>
      <c r="DX11" s="779"/>
      <c r="DY11" s="779"/>
      <c r="DZ11" s="779"/>
      <c r="EA11" s="779"/>
      <c r="EB11" s="779"/>
      <c r="EC11" s="779"/>
      <c r="ED11" s="779"/>
      <c r="EE11" s="779"/>
      <c r="EF11" s="779"/>
      <c r="EG11" s="779"/>
      <c r="EH11" s="779"/>
      <c r="EI11" s="779"/>
      <c r="EJ11" s="779"/>
      <c r="EK11" s="779"/>
      <c r="EL11" s="779"/>
      <c r="EM11" s="779"/>
      <c r="EN11" s="779"/>
      <c r="EO11" s="779"/>
      <c r="EP11" s="779"/>
    </row>
    <row r="12" spans="1:21" ht="11.25">
      <c r="A12" s="804" t="s">
        <v>189</v>
      </c>
      <c r="B12" s="821">
        <v>198800</v>
      </c>
      <c r="C12" s="822">
        <v>205574</v>
      </c>
      <c r="D12" s="822">
        <v>210159</v>
      </c>
      <c r="E12" s="822">
        <v>213339</v>
      </c>
      <c r="F12" s="822">
        <v>215931</v>
      </c>
      <c r="G12" s="822">
        <v>217161</v>
      </c>
      <c r="H12" s="822">
        <v>223619</v>
      </c>
      <c r="I12" s="822">
        <v>224494</v>
      </c>
      <c r="J12" s="822">
        <v>229430</v>
      </c>
      <c r="K12" s="822">
        <v>237096</v>
      </c>
      <c r="L12" s="822">
        <v>240901.11381234584</v>
      </c>
      <c r="M12" s="822">
        <v>247113</v>
      </c>
      <c r="N12" s="822">
        <v>256721.24715942948</v>
      </c>
      <c r="O12" s="822">
        <v>261121</v>
      </c>
      <c r="P12" s="822">
        <v>270023.52379136725</v>
      </c>
      <c r="Q12" s="822">
        <v>281808</v>
      </c>
      <c r="R12" s="822">
        <v>292361</v>
      </c>
      <c r="S12" s="822">
        <v>303323</v>
      </c>
      <c r="T12" s="822">
        <v>316609</v>
      </c>
      <c r="U12" s="823">
        <v>333897</v>
      </c>
    </row>
    <row r="13" spans="1:146" s="328" customFormat="1" ht="11.25">
      <c r="A13" s="805" t="s">
        <v>150</v>
      </c>
      <c r="B13" s="816">
        <v>65300</v>
      </c>
      <c r="C13" s="817">
        <v>64887</v>
      </c>
      <c r="D13" s="817">
        <v>63029</v>
      </c>
      <c r="E13" s="817">
        <v>60623</v>
      </c>
      <c r="F13" s="817">
        <v>61599</v>
      </c>
      <c r="G13" s="817">
        <v>66137</v>
      </c>
      <c r="H13" s="817">
        <v>65690</v>
      </c>
      <c r="I13" s="817">
        <v>64223</v>
      </c>
      <c r="J13" s="817">
        <v>62837</v>
      </c>
      <c r="K13" s="817">
        <v>62275</v>
      </c>
      <c r="L13" s="817">
        <v>62192</v>
      </c>
      <c r="M13" s="817">
        <v>62449</v>
      </c>
      <c r="N13" s="817">
        <v>62153</v>
      </c>
      <c r="O13" s="817">
        <v>61346</v>
      </c>
      <c r="P13" s="817">
        <v>60509</v>
      </c>
      <c r="Q13" s="817">
        <v>60895</v>
      </c>
      <c r="R13" s="817">
        <v>60377</v>
      </c>
      <c r="S13" s="817">
        <v>59060</v>
      </c>
      <c r="T13" s="817">
        <v>57077</v>
      </c>
      <c r="U13" s="818">
        <v>53214.297693920336</v>
      </c>
      <c r="V13" s="779"/>
      <c r="W13" s="779"/>
      <c r="X13" s="779"/>
      <c r="Y13" s="779"/>
      <c r="Z13" s="779"/>
      <c r="AA13" s="779"/>
      <c r="AB13" s="779"/>
      <c r="AC13" s="779"/>
      <c r="AD13" s="779"/>
      <c r="AE13" s="779"/>
      <c r="AF13" s="779"/>
      <c r="AG13" s="779"/>
      <c r="AH13" s="779"/>
      <c r="AI13" s="779"/>
      <c r="AJ13" s="779"/>
      <c r="AK13" s="779"/>
      <c r="AL13" s="779"/>
      <c r="AM13" s="779"/>
      <c r="AN13" s="779"/>
      <c r="AO13" s="779"/>
      <c r="AP13" s="779"/>
      <c r="AQ13" s="779"/>
      <c r="AR13" s="779"/>
      <c r="AS13" s="779"/>
      <c r="AT13" s="779"/>
      <c r="AU13" s="779"/>
      <c r="AV13" s="779"/>
      <c r="AW13" s="779"/>
      <c r="AX13" s="779"/>
      <c r="AY13" s="779"/>
      <c r="AZ13" s="779"/>
      <c r="BA13" s="779"/>
      <c r="BB13" s="779"/>
      <c r="BC13" s="779"/>
      <c r="BD13" s="779"/>
      <c r="BE13" s="779"/>
      <c r="BF13" s="779"/>
      <c r="BG13" s="779"/>
      <c r="BH13" s="779"/>
      <c r="BI13" s="779"/>
      <c r="BJ13" s="779"/>
      <c r="BK13" s="779"/>
      <c r="BL13" s="779"/>
      <c r="BM13" s="779"/>
      <c r="BN13" s="779"/>
      <c r="BO13" s="779"/>
      <c r="BP13" s="779"/>
      <c r="BQ13" s="779"/>
      <c r="BR13" s="779"/>
      <c r="BS13" s="779"/>
      <c r="BT13" s="779"/>
      <c r="BU13" s="779"/>
      <c r="BV13" s="779"/>
      <c r="BW13" s="779"/>
      <c r="BX13" s="779"/>
      <c r="BY13" s="779"/>
      <c r="BZ13" s="779"/>
      <c r="CA13" s="779"/>
      <c r="CB13" s="779"/>
      <c r="CC13" s="779"/>
      <c r="CD13" s="779"/>
      <c r="CE13" s="779"/>
      <c r="CF13" s="779"/>
      <c r="CG13" s="779"/>
      <c r="CH13" s="779"/>
      <c r="CI13" s="779"/>
      <c r="CJ13" s="779"/>
      <c r="CK13" s="779"/>
      <c r="CL13" s="779"/>
      <c r="CM13" s="779"/>
      <c r="CN13" s="779"/>
      <c r="CO13" s="779"/>
      <c r="CP13" s="779"/>
      <c r="CQ13" s="779"/>
      <c r="CR13" s="779"/>
      <c r="CS13" s="779"/>
      <c r="CT13" s="779"/>
      <c r="CU13" s="779"/>
      <c r="CV13" s="779"/>
      <c r="CW13" s="779"/>
      <c r="CX13" s="779"/>
      <c r="CY13" s="779"/>
      <c r="CZ13" s="779"/>
      <c r="DA13" s="779"/>
      <c r="DB13" s="779"/>
      <c r="DC13" s="779"/>
      <c r="DD13" s="779"/>
      <c r="DE13" s="779"/>
      <c r="DF13" s="779"/>
      <c r="DG13" s="779"/>
      <c r="DH13" s="779"/>
      <c r="DI13" s="779"/>
      <c r="DJ13" s="779"/>
      <c r="DK13" s="779"/>
      <c r="DL13" s="779"/>
      <c r="DM13" s="779"/>
      <c r="DN13" s="779"/>
      <c r="DO13" s="779"/>
      <c r="DP13" s="779"/>
      <c r="DQ13" s="779"/>
      <c r="DR13" s="779"/>
      <c r="DS13" s="779"/>
      <c r="DT13" s="779"/>
      <c r="DU13" s="779"/>
      <c r="DV13" s="779"/>
      <c r="DW13" s="779"/>
      <c r="DX13" s="779"/>
      <c r="DY13" s="779"/>
      <c r="DZ13" s="779"/>
      <c r="EA13" s="779"/>
      <c r="EB13" s="779"/>
      <c r="EC13" s="779"/>
      <c r="ED13" s="779"/>
      <c r="EE13" s="779"/>
      <c r="EF13" s="779"/>
      <c r="EG13" s="779"/>
      <c r="EH13" s="779"/>
      <c r="EI13" s="779"/>
      <c r="EJ13" s="779"/>
      <c r="EK13" s="779"/>
      <c r="EL13" s="779"/>
      <c r="EM13" s="779"/>
      <c r="EN13" s="779"/>
      <c r="EO13" s="779"/>
      <c r="EP13" s="779"/>
    </row>
    <row r="14" spans="1:21" ht="11.25">
      <c r="A14" s="806" t="s">
        <v>214</v>
      </c>
      <c r="B14" s="821">
        <v>264100</v>
      </c>
      <c r="C14" s="822">
        <v>270461</v>
      </c>
      <c r="D14" s="822">
        <v>273188</v>
      </c>
      <c r="E14" s="822">
        <v>273962</v>
      </c>
      <c r="F14" s="822">
        <v>277530</v>
      </c>
      <c r="G14" s="822">
        <v>283298</v>
      </c>
      <c r="H14" s="822">
        <v>289309</v>
      </c>
      <c r="I14" s="822">
        <v>288717</v>
      </c>
      <c r="J14" s="822">
        <v>292267</v>
      </c>
      <c r="K14" s="822">
        <v>299371</v>
      </c>
      <c r="L14" s="822">
        <v>303093.11381234584</v>
      </c>
      <c r="M14" s="822">
        <v>309562</v>
      </c>
      <c r="N14" s="822">
        <v>318874.2471594295</v>
      </c>
      <c r="O14" s="822">
        <v>322467</v>
      </c>
      <c r="P14" s="822">
        <v>330532.52379136725</v>
      </c>
      <c r="Q14" s="822">
        <v>342703</v>
      </c>
      <c r="R14" s="822">
        <v>352738</v>
      </c>
      <c r="S14" s="822">
        <v>362383</v>
      </c>
      <c r="T14" s="822">
        <v>373686</v>
      </c>
      <c r="U14" s="823">
        <v>387111.2976939203</v>
      </c>
    </row>
    <row r="15" spans="2:21" ht="11.25">
      <c r="B15" s="169"/>
      <c r="C15" s="169"/>
      <c r="D15" s="169"/>
      <c r="E15" s="169"/>
      <c r="F15" s="169"/>
      <c r="G15" s="169"/>
      <c r="H15" s="169"/>
      <c r="I15" s="169"/>
      <c r="J15" s="169"/>
      <c r="K15" s="169"/>
      <c r="L15" s="169"/>
      <c r="M15" s="169"/>
      <c r="N15" s="169"/>
      <c r="O15" s="169"/>
      <c r="P15" s="169"/>
      <c r="Q15" s="169"/>
      <c r="R15" s="169"/>
      <c r="S15" s="169"/>
      <c r="T15" s="169"/>
      <c r="U15" s="169"/>
    </row>
    <row r="16" spans="1:21" ht="33.75" customHeight="1">
      <c r="A16" s="903" t="s">
        <v>240</v>
      </c>
      <c r="Q16" s="169"/>
      <c r="R16" s="169"/>
      <c r="S16" s="169"/>
      <c r="T16" s="169"/>
      <c r="U16" s="169"/>
    </row>
    <row r="17" spans="1:21" ht="11.25">
      <c r="A17" s="904"/>
      <c r="B17" s="169"/>
      <c r="C17" s="169"/>
      <c r="D17" s="169"/>
      <c r="E17" s="169"/>
      <c r="F17" s="169"/>
      <c r="G17" s="169"/>
      <c r="H17" s="169"/>
      <c r="I17" s="169"/>
      <c r="J17" s="169"/>
      <c r="K17" s="169"/>
      <c r="L17" s="169"/>
      <c r="M17" s="169"/>
      <c r="N17" s="169"/>
      <c r="O17" s="169"/>
      <c r="P17" s="169"/>
      <c r="Q17" s="169"/>
      <c r="R17" s="169"/>
      <c r="S17" s="169"/>
      <c r="T17" s="169"/>
      <c r="U17" s="169"/>
    </row>
    <row r="18" spans="1:21" ht="11.25">
      <c r="A18" s="905"/>
      <c r="B18" s="824">
        <v>1993</v>
      </c>
      <c r="C18" s="824">
        <v>1994</v>
      </c>
      <c r="D18" s="824">
        <v>1995</v>
      </c>
      <c r="E18" s="824">
        <v>1996</v>
      </c>
      <c r="F18" s="824">
        <v>1997</v>
      </c>
      <c r="G18" s="824">
        <v>1998</v>
      </c>
      <c r="H18" s="824">
        <v>1999</v>
      </c>
      <c r="I18" s="824">
        <v>2000</v>
      </c>
      <c r="J18" s="824">
        <v>2001</v>
      </c>
      <c r="K18" s="824">
        <v>2002</v>
      </c>
      <c r="L18" s="824">
        <v>2003</v>
      </c>
      <c r="M18" s="824">
        <v>2004</v>
      </c>
      <c r="N18" s="824">
        <v>2005</v>
      </c>
      <c r="O18" s="824">
        <v>2006</v>
      </c>
      <c r="P18" s="829">
        <v>2007</v>
      </c>
      <c r="Q18" s="830">
        <v>2008</v>
      </c>
      <c r="R18" s="830">
        <v>2009</v>
      </c>
      <c r="S18" s="831">
        <v>2010</v>
      </c>
      <c r="T18" s="831">
        <v>2011</v>
      </c>
      <c r="U18" s="831">
        <v>2012</v>
      </c>
    </row>
    <row r="19" spans="1:21" ht="11.25">
      <c r="A19" s="801" t="s">
        <v>196</v>
      </c>
      <c r="B19" s="828"/>
      <c r="C19" s="828">
        <v>5818</v>
      </c>
      <c r="D19" s="828">
        <v>5980</v>
      </c>
      <c r="E19" s="828">
        <v>5965</v>
      </c>
      <c r="F19" s="828">
        <v>6097</v>
      </c>
      <c r="G19" s="828">
        <v>6131</v>
      </c>
      <c r="H19" s="828">
        <v>6184</v>
      </c>
      <c r="I19" s="828">
        <v>6244</v>
      </c>
      <c r="J19" s="828">
        <v>5734.283991637552</v>
      </c>
      <c r="K19" s="828">
        <v>5685</v>
      </c>
      <c r="L19" s="828">
        <v>5666.13020516795</v>
      </c>
      <c r="M19" s="828">
        <v>5298</v>
      </c>
      <c r="N19" s="828">
        <v>4913</v>
      </c>
      <c r="O19" s="828">
        <v>4595</v>
      </c>
      <c r="P19" s="828">
        <v>4334</v>
      </c>
      <c r="Q19" s="828">
        <v>4160</v>
      </c>
      <c r="R19" s="828">
        <v>4107</v>
      </c>
      <c r="S19" s="828">
        <v>4183</v>
      </c>
      <c r="T19" s="828">
        <v>4021</v>
      </c>
      <c r="U19" s="828">
        <v>3922</v>
      </c>
    </row>
    <row r="20" spans="1:146" s="328" customFormat="1" ht="11.25">
      <c r="A20" s="802" t="s">
        <v>6</v>
      </c>
      <c r="B20" s="826"/>
      <c r="C20" s="826">
        <v>2556</v>
      </c>
      <c r="D20" s="826">
        <v>2637</v>
      </c>
      <c r="E20" s="802">
        <v>2643</v>
      </c>
      <c r="F20" s="802">
        <v>2663</v>
      </c>
      <c r="G20" s="802">
        <v>2661</v>
      </c>
      <c r="H20" s="802">
        <v>2719</v>
      </c>
      <c r="I20" s="802">
        <v>2735</v>
      </c>
      <c r="J20" s="826">
        <v>2525.6021988070447</v>
      </c>
      <c r="K20" s="826">
        <v>2539</v>
      </c>
      <c r="L20" s="826">
        <v>2548.258562836099</v>
      </c>
      <c r="M20" s="826">
        <v>2401</v>
      </c>
      <c r="N20" s="826">
        <v>2277</v>
      </c>
      <c r="O20" s="826">
        <v>2105</v>
      </c>
      <c r="P20" s="826">
        <v>2072</v>
      </c>
      <c r="Q20" s="826">
        <v>1960</v>
      </c>
      <c r="R20" s="826">
        <v>1947</v>
      </c>
      <c r="S20" s="826">
        <v>2134</v>
      </c>
      <c r="T20" s="826">
        <v>2091</v>
      </c>
      <c r="U20" s="826">
        <v>2117</v>
      </c>
      <c r="V20" s="779"/>
      <c r="W20" s="779"/>
      <c r="X20" s="779"/>
      <c r="Y20" s="779"/>
      <c r="Z20" s="779"/>
      <c r="AA20" s="779"/>
      <c r="AB20" s="779"/>
      <c r="AC20" s="779"/>
      <c r="AD20" s="779"/>
      <c r="AE20" s="779"/>
      <c r="AF20" s="779"/>
      <c r="AG20" s="779"/>
      <c r="AH20" s="779"/>
      <c r="AI20" s="779"/>
      <c r="AJ20" s="779"/>
      <c r="AK20" s="779"/>
      <c r="AL20" s="779"/>
      <c r="AM20" s="779"/>
      <c r="AN20" s="779"/>
      <c r="AO20" s="779"/>
      <c r="AP20" s="779"/>
      <c r="AQ20" s="779"/>
      <c r="AR20" s="779"/>
      <c r="AS20" s="779"/>
      <c r="AT20" s="779"/>
      <c r="AU20" s="779"/>
      <c r="AV20" s="779"/>
      <c r="AW20" s="779"/>
      <c r="AX20" s="779"/>
      <c r="AY20" s="779"/>
      <c r="AZ20" s="779"/>
      <c r="BA20" s="779"/>
      <c r="BB20" s="779"/>
      <c r="BC20" s="779"/>
      <c r="BD20" s="779"/>
      <c r="BE20" s="779"/>
      <c r="BF20" s="779"/>
      <c r="BG20" s="779"/>
      <c r="BH20" s="779"/>
      <c r="BI20" s="779"/>
      <c r="BJ20" s="779"/>
      <c r="BK20" s="779"/>
      <c r="BL20" s="779"/>
      <c r="BM20" s="779"/>
      <c r="BN20" s="779"/>
      <c r="BO20" s="779"/>
      <c r="BP20" s="779"/>
      <c r="BQ20" s="779"/>
      <c r="BR20" s="779"/>
      <c r="BS20" s="779"/>
      <c r="BT20" s="779"/>
      <c r="BU20" s="779"/>
      <c r="BV20" s="779"/>
      <c r="BW20" s="779"/>
      <c r="BX20" s="779"/>
      <c r="BY20" s="779"/>
      <c r="BZ20" s="779"/>
      <c r="CA20" s="779"/>
      <c r="CB20" s="779"/>
      <c r="CC20" s="779"/>
      <c r="CD20" s="779"/>
      <c r="CE20" s="779"/>
      <c r="CF20" s="779"/>
      <c r="CG20" s="779"/>
      <c r="CH20" s="779"/>
      <c r="CI20" s="779"/>
      <c r="CJ20" s="779"/>
      <c r="CK20" s="779"/>
      <c r="CL20" s="779"/>
      <c r="CM20" s="779"/>
      <c r="CN20" s="779"/>
      <c r="CO20" s="779"/>
      <c r="CP20" s="779"/>
      <c r="CQ20" s="779"/>
      <c r="CR20" s="779"/>
      <c r="CS20" s="779"/>
      <c r="CT20" s="779"/>
      <c r="CU20" s="779"/>
      <c r="CV20" s="779"/>
      <c r="CW20" s="779"/>
      <c r="CX20" s="779"/>
      <c r="CY20" s="779"/>
      <c r="CZ20" s="779"/>
      <c r="DA20" s="779"/>
      <c r="DB20" s="779"/>
      <c r="DC20" s="779"/>
      <c r="DD20" s="779"/>
      <c r="DE20" s="779"/>
      <c r="DF20" s="779"/>
      <c r="DG20" s="779"/>
      <c r="DH20" s="779"/>
      <c r="DI20" s="779"/>
      <c r="DJ20" s="779"/>
      <c r="DK20" s="779"/>
      <c r="DL20" s="779"/>
      <c r="DM20" s="779"/>
      <c r="DN20" s="779"/>
      <c r="DO20" s="779"/>
      <c r="DP20" s="779"/>
      <c r="DQ20" s="779"/>
      <c r="DR20" s="779"/>
      <c r="DS20" s="779"/>
      <c r="DT20" s="779"/>
      <c r="DU20" s="779"/>
      <c r="DV20" s="779"/>
      <c r="DW20" s="779"/>
      <c r="DX20" s="779"/>
      <c r="DY20" s="779"/>
      <c r="DZ20" s="779"/>
      <c r="EA20" s="779"/>
      <c r="EB20" s="779"/>
      <c r="EC20" s="779"/>
      <c r="ED20" s="779"/>
      <c r="EE20" s="779"/>
      <c r="EF20" s="779"/>
      <c r="EG20" s="779"/>
      <c r="EH20" s="779"/>
      <c r="EI20" s="779"/>
      <c r="EJ20" s="779"/>
      <c r="EK20" s="779"/>
      <c r="EL20" s="779"/>
      <c r="EM20" s="779"/>
      <c r="EN20" s="779"/>
      <c r="EO20" s="779"/>
      <c r="EP20" s="779"/>
    </row>
    <row r="21" spans="1:146" s="328" customFormat="1" ht="11.25">
      <c r="A21" s="802" t="s">
        <v>237</v>
      </c>
      <c r="B21" s="826"/>
      <c r="C21" s="826">
        <v>2914</v>
      </c>
      <c r="D21" s="826">
        <v>3014</v>
      </c>
      <c r="E21" s="802">
        <v>3013</v>
      </c>
      <c r="F21" s="802">
        <v>3131</v>
      </c>
      <c r="G21" s="802">
        <v>3176</v>
      </c>
      <c r="H21" s="802">
        <v>3200</v>
      </c>
      <c r="I21" s="802">
        <v>3235</v>
      </c>
      <c r="J21" s="826">
        <v>2950.8408964152536</v>
      </c>
      <c r="K21" s="826">
        <v>2929</v>
      </c>
      <c r="L21" s="826">
        <v>2911.12084577817</v>
      </c>
      <c r="M21" s="826">
        <v>2699</v>
      </c>
      <c r="N21" s="826">
        <v>2449</v>
      </c>
      <c r="O21" s="826">
        <v>2303</v>
      </c>
      <c r="P21" s="826">
        <v>2072</v>
      </c>
      <c r="Q21" s="826">
        <v>2006</v>
      </c>
      <c r="R21" s="826">
        <v>1933</v>
      </c>
      <c r="S21" s="826">
        <v>1816</v>
      </c>
      <c r="T21" s="826">
        <v>1683</v>
      </c>
      <c r="U21" s="826">
        <v>1542</v>
      </c>
      <c r="V21" s="779"/>
      <c r="W21" s="779"/>
      <c r="X21" s="779"/>
      <c r="Y21" s="779"/>
      <c r="Z21" s="779"/>
      <c r="AA21" s="779"/>
      <c r="AB21" s="779"/>
      <c r="AC21" s="779"/>
      <c r="AD21" s="779"/>
      <c r="AE21" s="779"/>
      <c r="AF21" s="779"/>
      <c r="AG21" s="779"/>
      <c r="AH21" s="779"/>
      <c r="AI21" s="779"/>
      <c r="AJ21" s="779"/>
      <c r="AK21" s="779"/>
      <c r="AL21" s="779"/>
      <c r="AM21" s="779"/>
      <c r="AN21" s="779"/>
      <c r="AO21" s="779"/>
      <c r="AP21" s="779"/>
      <c r="AQ21" s="779"/>
      <c r="AR21" s="779"/>
      <c r="AS21" s="779"/>
      <c r="AT21" s="779"/>
      <c r="AU21" s="779"/>
      <c r="AV21" s="779"/>
      <c r="AW21" s="779"/>
      <c r="AX21" s="779"/>
      <c r="AY21" s="779"/>
      <c r="AZ21" s="779"/>
      <c r="BA21" s="779"/>
      <c r="BB21" s="779"/>
      <c r="BC21" s="779"/>
      <c r="BD21" s="779"/>
      <c r="BE21" s="779"/>
      <c r="BF21" s="779"/>
      <c r="BG21" s="779"/>
      <c r="BH21" s="779"/>
      <c r="BI21" s="779"/>
      <c r="BJ21" s="779"/>
      <c r="BK21" s="779"/>
      <c r="BL21" s="779"/>
      <c r="BM21" s="779"/>
      <c r="BN21" s="779"/>
      <c r="BO21" s="779"/>
      <c r="BP21" s="779"/>
      <c r="BQ21" s="779"/>
      <c r="BR21" s="779"/>
      <c r="BS21" s="779"/>
      <c r="BT21" s="779"/>
      <c r="BU21" s="779"/>
      <c r="BV21" s="779"/>
      <c r="BW21" s="779"/>
      <c r="BX21" s="779"/>
      <c r="BY21" s="779"/>
      <c r="BZ21" s="779"/>
      <c r="CA21" s="779"/>
      <c r="CB21" s="779"/>
      <c r="CC21" s="779"/>
      <c r="CD21" s="779"/>
      <c r="CE21" s="779"/>
      <c r="CF21" s="779"/>
      <c r="CG21" s="779"/>
      <c r="CH21" s="779"/>
      <c r="CI21" s="779"/>
      <c r="CJ21" s="779"/>
      <c r="CK21" s="779"/>
      <c r="CL21" s="779"/>
      <c r="CM21" s="779"/>
      <c r="CN21" s="779"/>
      <c r="CO21" s="779"/>
      <c r="CP21" s="779"/>
      <c r="CQ21" s="779"/>
      <c r="CR21" s="779"/>
      <c r="CS21" s="779"/>
      <c r="CT21" s="779"/>
      <c r="CU21" s="779"/>
      <c r="CV21" s="779"/>
      <c r="CW21" s="779"/>
      <c r="CX21" s="779"/>
      <c r="CY21" s="779"/>
      <c r="CZ21" s="779"/>
      <c r="DA21" s="779"/>
      <c r="DB21" s="779"/>
      <c r="DC21" s="779"/>
      <c r="DD21" s="779"/>
      <c r="DE21" s="779"/>
      <c r="DF21" s="779"/>
      <c r="DG21" s="779"/>
      <c r="DH21" s="779"/>
      <c r="DI21" s="779"/>
      <c r="DJ21" s="779"/>
      <c r="DK21" s="779"/>
      <c r="DL21" s="779"/>
      <c r="DM21" s="779"/>
      <c r="DN21" s="779"/>
      <c r="DO21" s="779"/>
      <c r="DP21" s="779"/>
      <c r="DQ21" s="779"/>
      <c r="DR21" s="779"/>
      <c r="DS21" s="779"/>
      <c r="DT21" s="779"/>
      <c r="DU21" s="779"/>
      <c r="DV21" s="779"/>
      <c r="DW21" s="779"/>
      <c r="DX21" s="779"/>
      <c r="DY21" s="779"/>
      <c r="DZ21" s="779"/>
      <c r="EA21" s="779"/>
      <c r="EB21" s="779"/>
      <c r="EC21" s="779"/>
      <c r="ED21" s="779"/>
      <c r="EE21" s="779"/>
      <c r="EF21" s="779"/>
      <c r="EG21" s="779"/>
      <c r="EH21" s="779"/>
      <c r="EI21" s="779"/>
      <c r="EJ21" s="779"/>
      <c r="EK21" s="779"/>
      <c r="EL21" s="779"/>
      <c r="EM21" s="779"/>
      <c r="EN21" s="779"/>
      <c r="EO21" s="779"/>
      <c r="EP21" s="779"/>
    </row>
    <row r="22" spans="1:146" s="328" customFormat="1" ht="11.25">
      <c r="A22" s="802" t="s">
        <v>9</v>
      </c>
      <c r="B22" s="826"/>
      <c r="C22" s="826">
        <v>348</v>
      </c>
      <c r="D22" s="826">
        <v>329</v>
      </c>
      <c r="E22" s="802">
        <v>309</v>
      </c>
      <c r="F22" s="802">
        <v>303</v>
      </c>
      <c r="G22" s="802">
        <v>294</v>
      </c>
      <c r="H22" s="802">
        <v>265</v>
      </c>
      <c r="I22" s="802">
        <v>274</v>
      </c>
      <c r="J22" s="826">
        <v>257.8408964152537</v>
      </c>
      <c r="K22" s="826">
        <v>217</v>
      </c>
      <c r="L22" s="826">
        <v>206.75079655368143</v>
      </c>
      <c r="M22" s="826">
        <v>198</v>
      </c>
      <c r="N22" s="826">
        <v>187</v>
      </c>
      <c r="O22" s="826">
        <v>187</v>
      </c>
      <c r="P22" s="826">
        <v>190</v>
      </c>
      <c r="Q22" s="826">
        <v>194</v>
      </c>
      <c r="R22" s="826">
        <v>227</v>
      </c>
      <c r="S22" s="826">
        <v>233</v>
      </c>
      <c r="T22" s="826">
        <v>233</v>
      </c>
      <c r="U22" s="826">
        <v>244</v>
      </c>
      <c r="V22" s="779"/>
      <c r="W22" s="779"/>
      <c r="X22" s="779"/>
      <c r="Y22" s="779"/>
      <c r="Z22" s="779"/>
      <c r="AA22" s="779"/>
      <c r="AB22" s="779"/>
      <c r="AC22" s="779"/>
      <c r="AD22" s="779"/>
      <c r="AE22" s="779"/>
      <c r="AF22" s="779"/>
      <c r="AG22" s="779"/>
      <c r="AH22" s="779"/>
      <c r="AI22" s="779"/>
      <c r="AJ22" s="779"/>
      <c r="AK22" s="779"/>
      <c r="AL22" s="779"/>
      <c r="AM22" s="779"/>
      <c r="AN22" s="779"/>
      <c r="AO22" s="779"/>
      <c r="AP22" s="779"/>
      <c r="AQ22" s="779"/>
      <c r="AR22" s="779"/>
      <c r="AS22" s="779"/>
      <c r="AT22" s="779"/>
      <c r="AU22" s="779"/>
      <c r="AV22" s="779"/>
      <c r="AW22" s="779"/>
      <c r="AX22" s="779"/>
      <c r="AY22" s="779"/>
      <c r="AZ22" s="779"/>
      <c r="BA22" s="779"/>
      <c r="BB22" s="779"/>
      <c r="BC22" s="779"/>
      <c r="BD22" s="779"/>
      <c r="BE22" s="779"/>
      <c r="BF22" s="779"/>
      <c r="BG22" s="779"/>
      <c r="BH22" s="779"/>
      <c r="BI22" s="779"/>
      <c r="BJ22" s="779"/>
      <c r="BK22" s="779"/>
      <c r="BL22" s="779"/>
      <c r="BM22" s="779"/>
      <c r="BN22" s="779"/>
      <c r="BO22" s="779"/>
      <c r="BP22" s="779"/>
      <c r="BQ22" s="779"/>
      <c r="BR22" s="779"/>
      <c r="BS22" s="779"/>
      <c r="BT22" s="779"/>
      <c r="BU22" s="779"/>
      <c r="BV22" s="779"/>
      <c r="BW22" s="779"/>
      <c r="BX22" s="779"/>
      <c r="BY22" s="779"/>
      <c r="BZ22" s="779"/>
      <c r="CA22" s="779"/>
      <c r="CB22" s="779"/>
      <c r="CC22" s="779"/>
      <c r="CD22" s="779"/>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79"/>
      <c r="ED22" s="779"/>
      <c r="EE22" s="779"/>
      <c r="EF22" s="779"/>
      <c r="EG22" s="779"/>
      <c r="EH22" s="779"/>
      <c r="EI22" s="779"/>
      <c r="EJ22" s="779"/>
      <c r="EK22" s="779"/>
      <c r="EL22" s="779"/>
      <c r="EM22" s="779"/>
      <c r="EN22" s="779"/>
      <c r="EO22" s="779"/>
      <c r="EP22" s="779"/>
    </row>
    <row r="23" spans="1:146" s="328" customFormat="1" ht="11.25">
      <c r="A23" s="802" t="s">
        <v>133</v>
      </c>
      <c r="B23" s="826"/>
      <c r="C23" s="826"/>
      <c r="D23" s="826"/>
      <c r="E23" s="802"/>
      <c r="F23" s="802"/>
      <c r="G23" s="802"/>
      <c r="H23" s="802"/>
      <c r="I23" s="802"/>
      <c r="J23" s="826"/>
      <c r="K23" s="826"/>
      <c r="L23" s="826"/>
      <c r="M23" s="826"/>
      <c r="N23" s="826"/>
      <c r="O23" s="826"/>
      <c r="P23" s="826"/>
      <c r="Q23" s="826"/>
      <c r="R23" s="826"/>
      <c r="S23" s="826"/>
      <c r="T23" s="826">
        <v>14</v>
      </c>
      <c r="U23" s="826">
        <v>19</v>
      </c>
      <c r="V23" s="779"/>
      <c r="W23" s="779"/>
      <c r="X23" s="779"/>
      <c r="Y23" s="779"/>
      <c r="Z23" s="779"/>
      <c r="AA23" s="779"/>
      <c r="AB23" s="779"/>
      <c r="AC23" s="779"/>
      <c r="AD23" s="779"/>
      <c r="AE23" s="779"/>
      <c r="AF23" s="779"/>
      <c r="AG23" s="779"/>
      <c r="AH23" s="779"/>
      <c r="AI23" s="779"/>
      <c r="AJ23" s="779"/>
      <c r="AK23" s="779"/>
      <c r="AL23" s="779"/>
      <c r="AM23" s="779"/>
      <c r="AN23" s="779"/>
      <c r="AO23" s="779"/>
      <c r="AP23" s="779"/>
      <c r="AQ23" s="779"/>
      <c r="AR23" s="779"/>
      <c r="AS23" s="779"/>
      <c r="AT23" s="779"/>
      <c r="AU23" s="779"/>
      <c r="AV23" s="779"/>
      <c r="AW23" s="779"/>
      <c r="AX23" s="779"/>
      <c r="AY23" s="779"/>
      <c r="AZ23" s="779"/>
      <c r="BA23" s="779"/>
      <c r="BB23" s="779"/>
      <c r="BC23" s="779"/>
      <c r="BD23" s="779"/>
      <c r="BE23" s="779"/>
      <c r="BF23" s="779"/>
      <c r="BG23" s="779"/>
      <c r="BH23" s="779"/>
      <c r="BI23" s="779"/>
      <c r="BJ23" s="779"/>
      <c r="BK23" s="779"/>
      <c r="BL23" s="779"/>
      <c r="BM23" s="779"/>
      <c r="BN23" s="779"/>
      <c r="BO23" s="779"/>
      <c r="BP23" s="779"/>
      <c r="BQ23" s="779"/>
      <c r="BR23" s="779"/>
      <c r="BS23" s="779"/>
      <c r="BT23" s="779"/>
      <c r="BU23" s="779"/>
      <c r="BV23" s="779"/>
      <c r="BW23" s="779"/>
      <c r="BX23" s="779"/>
      <c r="BY23" s="779"/>
      <c r="BZ23" s="779"/>
      <c r="CA23" s="779"/>
      <c r="CB23" s="779"/>
      <c r="CC23" s="779"/>
      <c r="CD23" s="779"/>
      <c r="CE23" s="779"/>
      <c r="CF23" s="779"/>
      <c r="CG23" s="779"/>
      <c r="CH23" s="779"/>
      <c r="CI23" s="779"/>
      <c r="CJ23" s="779"/>
      <c r="CK23" s="779"/>
      <c r="CL23" s="779"/>
      <c r="CM23" s="779"/>
      <c r="CN23" s="779"/>
      <c r="CO23" s="779"/>
      <c r="CP23" s="779"/>
      <c r="CQ23" s="779"/>
      <c r="CR23" s="779"/>
      <c r="CS23" s="779"/>
      <c r="CT23" s="779"/>
      <c r="CU23" s="779"/>
      <c r="CV23" s="779"/>
      <c r="CW23" s="779"/>
      <c r="CX23" s="779"/>
      <c r="CY23" s="779"/>
      <c r="CZ23" s="779"/>
      <c r="DA23" s="779"/>
      <c r="DB23" s="779"/>
      <c r="DC23" s="779"/>
      <c r="DD23" s="779"/>
      <c r="DE23" s="779"/>
      <c r="DF23" s="779"/>
      <c r="DG23" s="779"/>
      <c r="DH23" s="779"/>
      <c r="DI23" s="779"/>
      <c r="DJ23" s="779"/>
      <c r="DK23" s="779"/>
      <c r="DL23" s="779"/>
      <c r="DM23" s="779"/>
      <c r="DN23" s="779"/>
      <c r="DO23" s="779"/>
      <c r="DP23" s="779"/>
      <c r="DQ23" s="779"/>
      <c r="DR23" s="779"/>
      <c r="DS23" s="779"/>
      <c r="DT23" s="779"/>
      <c r="DU23" s="779"/>
      <c r="DV23" s="779"/>
      <c r="DW23" s="779"/>
      <c r="DX23" s="779"/>
      <c r="DY23" s="779"/>
      <c r="DZ23" s="779"/>
      <c r="EA23" s="779"/>
      <c r="EB23" s="779"/>
      <c r="EC23" s="779"/>
      <c r="ED23" s="779"/>
      <c r="EE23" s="779"/>
      <c r="EF23" s="779"/>
      <c r="EG23" s="779"/>
      <c r="EH23" s="779"/>
      <c r="EI23" s="779"/>
      <c r="EJ23" s="779"/>
      <c r="EK23" s="779"/>
      <c r="EL23" s="779"/>
      <c r="EM23" s="779"/>
      <c r="EN23" s="779"/>
      <c r="EO23" s="779"/>
      <c r="EP23" s="779"/>
    </row>
    <row r="24" spans="1:146" s="328" customFormat="1" ht="11.25">
      <c r="A24" s="803" t="s">
        <v>155</v>
      </c>
      <c r="B24" s="827"/>
      <c r="C24" s="827">
        <v>1388</v>
      </c>
      <c r="D24" s="827">
        <v>1447</v>
      </c>
      <c r="E24" s="803">
        <v>1507</v>
      </c>
      <c r="F24" s="803">
        <v>1594</v>
      </c>
      <c r="G24" s="803">
        <v>1578</v>
      </c>
      <c r="H24" s="803">
        <v>1612</v>
      </c>
      <c r="I24" s="803">
        <v>1778</v>
      </c>
      <c r="J24" s="827">
        <v>2264</v>
      </c>
      <c r="K24" s="827">
        <v>2400</v>
      </c>
      <c r="L24" s="827">
        <v>2711.8968416801563</v>
      </c>
      <c r="M24" s="827">
        <v>3273</v>
      </c>
      <c r="N24" s="827">
        <v>3915</v>
      </c>
      <c r="O24" s="827">
        <v>4360</v>
      </c>
      <c r="P24" s="827">
        <v>4799</v>
      </c>
      <c r="Q24" s="827">
        <v>5284</v>
      </c>
      <c r="R24" s="827">
        <v>5702</v>
      </c>
      <c r="S24" s="827">
        <v>6223</v>
      </c>
      <c r="T24" s="827">
        <v>6867</v>
      </c>
      <c r="U24" s="827">
        <v>7556</v>
      </c>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779"/>
      <c r="BA24" s="779"/>
      <c r="BB24" s="779"/>
      <c r="BC24" s="779"/>
      <c r="BD24" s="779"/>
      <c r="BE24" s="779"/>
      <c r="BF24" s="779"/>
      <c r="BG24" s="779"/>
      <c r="BH24" s="779"/>
      <c r="BI24" s="779"/>
      <c r="BJ24" s="779"/>
      <c r="BK24" s="779"/>
      <c r="BL24" s="779"/>
      <c r="BM24" s="779"/>
      <c r="BN24" s="779"/>
      <c r="BO24" s="779"/>
      <c r="BP24" s="779"/>
      <c r="BQ24" s="779"/>
      <c r="BR24" s="779"/>
      <c r="BS24" s="779"/>
      <c r="BT24" s="779"/>
      <c r="BU24" s="779"/>
      <c r="BV24" s="779"/>
      <c r="BW24" s="779"/>
      <c r="BX24" s="779"/>
      <c r="BY24" s="779"/>
      <c r="BZ24" s="779"/>
      <c r="CA24" s="779"/>
      <c r="CB24" s="779"/>
      <c r="CC24" s="779"/>
      <c r="CD24" s="779"/>
      <c r="CE24" s="779"/>
      <c r="CF24" s="779"/>
      <c r="CG24" s="779"/>
      <c r="CH24" s="779"/>
      <c r="CI24" s="779"/>
      <c r="CJ24" s="779"/>
      <c r="CK24" s="779"/>
      <c r="CL24" s="779"/>
      <c r="CM24" s="779"/>
      <c r="CN24" s="779"/>
      <c r="CO24" s="779"/>
      <c r="CP24" s="779"/>
      <c r="CQ24" s="779"/>
      <c r="CR24" s="779"/>
      <c r="CS24" s="779"/>
      <c r="CT24" s="779"/>
      <c r="CU24" s="779"/>
      <c r="CV24" s="779"/>
      <c r="CW24" s="779"/>
      <c r="CX24" s="779"/>
      <c r="CY24" s="779"/>
      <c r="CZ24" s="779"/>
      <c r="DA24" s="779"/>
      <c r="DB24" s="779"/>
      <c r="DC24" s="779"/>
      <c r="DD24" s="779"/>
      <c r="DE24" s="779"/>
      <c r="DF24" s="779"/>
      <c r="DG24" s="779"/>
      <c r="DH24" s="779"/>
      <c r="DI24" s="779"/>
      <c r="DJ24" s="779"/>
      <c r="DK24" s="779"/>
      <c r="DL24" s="779"/>
      <c r="DM24" s="779"/>
      <c r="DN24" s="779"/>
      <c r="DO24" s="779"/>
      <c r="DP24" s="779"/>
      <c r="DQ24" s="779"/>
      <c r="DR24" s="779"/>
      <c r="DS24" s="779"/>
      <c r="DT24" s="779"/>
      <c r="DU24" s="779"/>
      <c r="DV24" s="779"/>
      <c r="DW24" s="779"/>
      <c r="DX24" s="779"/>
      <c r="DY24" s="779"/>
      <c r="DZ24" s="779"/>
      <c r="EA24" s="779"/>
      <c r="EB24" s="779"/>
      <c r="EC24" s="779"/>
      <c r="ED24" s="779"/>
      <c r="EE24" s="779"/>
      <c r="EF24" s="779"/>
      <c r="EG24" s="779"/>
      <c r="EH24" s="779"/>
      <c r="EI24" s="779"/>
      <c r="EJ24" s="779"/>
      <c r="EK24" s="779"/>
      <c r="EL24" s="779"/>
      <c r="EM24" s="779"/>
      <c r="EN24" s="779"/>
      <c r="EO24" s="779"/>
      <c r="EP24" s="779"/>
    </row>
    <row r="25" spans="1:21" ht="11.25">
      <c r="A25" s="804" t="s">
        <v>189</v>
      </c>
      <c r="B25" s="825"/>
      <c r="C25" s="825">
        <v>7206</v>
      </c>
      <c r="D25" s="825">
        <v>7427</v>
      </c>
      <c r="E25" s="825">
        <v>7472</v>
      </c>
      <c r="F25" s="825">
        <v>7691</v>
      </c>
      <c r="G25" s="825">
        <v>7709</v>
      </c>
      <c r="H25" s="825">
        <v>7796</v>
      </c>
      <c r="I25" s="825">
        <v>8022</v>
      </c>
      <c r="J25" s="825">
        <v>7998.283991637552</v>
      </c>
      <c r="K25" s="825">
        <v>8085</v>
      </c>
      <c r="L25" s="825">
        <v>8378.027046848107</v>
      </c>
      <c r="M25" s="825">
        <v>8571</v>
      </c>
      <c r="N25" s="825">
        <v>8828</v>
      </c>
      <c r="O25" s="825">
        <v>8955</v>
      </c>
      <c r="P25" s="832">
        <v>9133</v>
      </c>
      <c r="Q25" s="832">
        <v>9444</v>
      </c>
      <c r="R25" s="832">
        <v>9809</v>
      </c>
      <c r="S25" s="832">
        <v>10406</v>
      </c>
      <c r="T25" s="832">
        <v>10888</v>
      </c>
      <c r="U25" s="832">
        <v>11478</v>
      </c>
    </row>
    <row r="26" spans="1:146" s="328" customFormat="1" ht="11.25">
      <c r="A26" s="805" t="s">
        <v>150</v>
      </c>
      <c r="B26" s="826"/>
      <c r="C26" s="826">
        <v>1076</v>
      </c>
      <c r="D26" s="826">
        <v>1089</v>
      </c>
      <c r="E26" s="826">
        <v>1099</v>
      </c>
      <c r="F26" s="802">
        <v>1097</v>
      </c>
      <c r="G26" s="802">
        <v>1103</v>
      </c>
      <c r="H26" s="802">
        <v>1100</v>
      </c>
      <c r="I26" s="802">
        <v>1092</v>
      </c>
      <c r="J26" s="826">
        <v>1146.6434968608064</v>
      </c>
      <c r="K26" s="826">
        <v>1125.8371592432309</v>
      </c>
      <c r="L26" s="826">
        <v>1111.5703058819522</v>
      </c>
      <c r="M26" s="826">
        <v>1083</v>
      </c>
      <c r="N26" s="826">
        <v>1071</v>
      </c>
      <c r="O26" s="826">
        <v>1080</v>
      </c>
      <c r="P26" s="826">
        <v>1086</v>
      </c>
      <c r="Q26" s="826">
        <v>1114</v>
      </c>
      <c r="R26" s="826">
        <v>1157</v>
      </c>
      <c r="S26" s="826">
        <v>1131</v>
      </c>
      <c r="T26" s="826">
        <v>1077</v>
      </c>
      <c r="U26" s="826">
        <v>1058</v>
      </c>
      <c r="V26" s="779"/>
      <c r="W26" s="779"/>
      <c r="X26" s="779"/>
      <c r="Y26" s="779"/>
      <c r="Z26" s="779"/>
      <c r="AA26" s="779"/>
      <c r="AB26" s="779"/>
      <c r="AC26" s="779"/>
      <c r="AD26" s="779"/>
      <c r="AE26" s="779"/>
      <c r="AF26" s="779"/>
      <c r="AG26" s="779"/>
      <c r="AH26" s="779"/>
      <c r="AI26" s="779"/>
      <c r="AJ26" s="779"/>
      <c r="AK26" s="779"/>
      <c r="AL26" s="779"/>
      <c r="AM26" s="779"/>
      <c r="AN26" s="779"/>
      <c r="AO26" s="779"/>
      <c r="AP26" s="779"/>
      <c r="AQ26" s="779"/>
      <c r="AR26" s="779"/>
      <c r="AS26" s="779"/>
      <c r="AT26" s="779"/>
      <c r="AU26" s="779"/>
      <c r="AV26" s="779"/>
      <c r="AW26" s="779"/>
      <c r="AX26" s="779"/>
      <c r="AY26" s="779"/>
      <c r="AZ26" s="779"/>
      <c r="BA26" s="779"/>
      <c r="BB26" s="779"/>
      <c r="BC26" s="779"/>
      <c r="BD26" s="779"/>
      <c r="BE26" s="779"/>
      <c r="BF26" s="779"/>
      <c r="BG26" s="779"/>
      <c r="BH26" s="779"/>
      <c r="BI26" s="779"/>
      <c r="BJ26" s="779"/>
      <c r="BK26" s="779"/>
      <c r="BL26" s="779"/>
      <c r="BM26" s="779"/>
      <c r="BN26" s="779"/>
      <c r="BO26" s="779"/>
      <c r="BP26" s="779"/>
      <c r="BQ26" s="779"/>
      <c r="BR26" s="779"/>
      <c r="BS26" s="779"/>
      <c r="BT26" s="779"/>
      <c r="BU26" s="779"/>
      <c r="BV26" s="779"/>
      <c r="BW26" s="779"/>
      <c r="BX26" s="779"/>
      <c r="BY26" s="779"/>
      <c r="BZ26" s="779"/>
      <c r="CA26" s="779"/>
      <c r="CB26" s="779"/>
      <c r="CC26" s="779"/>
      <c r="CD26" s="779"/>
      <c r="CE26" s="779"/>
      <c r="CF26" s="779"/>
      <c r="CG26" s="779"/>
      <c r="CH26" s="779"/>
      <c r="CI26" s="779"/>
      <c r="CJ26" s="779"/>
      <c r="CK26" s="779"/>
      <c r="CL26" s="779"/>
      <c r="CM26" s="779"/>
      <c r="CN26" s="779"/>
      <c r="CO26" s="779"/>
      <c r="CP26" s="779"/>
      <c r="CQ26" s="779"/>
      <c r="CR26" s="779"/>
      <c r="CS26" s="779"/>
      <c r="CT26" s="779"/>
      <c r="CU26" s="779"/>
      <c r="CV26" s="779"/>
      <c r="CW26" s="779"/>
      <c r="CX26" s="779"/>
      <c r="CY26" s="779"/>
      <c r="CZ26" s="779"/>
      <c r="DA26" s="779"/>
      <c r="DB26" s="779"/>
      <c r="DC26" s="779"/>
      <c r="DD26" s="779"/>
      <c r="DE26" s="779"/>
      <c r="DF26" s="779"/>
      <c r="DG26" s="779"/>
      <c r="DH26" s="779"/>
      <c r="DI26" s="779"/>
      <c r="DJ26" s="779"/>
      <c r="DK26" s="779"/>
      <c r="DL26" s="779"/>
      <c r="DM26" s="779"/>
      <c r="DN26" s="779"/>
      <c r="DO26" s="779"/>
      <c r="DP26" s="779"/>
      <c r="DQ26" s="779"/>
      <c r="DR26" s="779"/>
      <c r="DS26" s="779"/>
      <c r="DT26" s="779"/>
      <c r="DU26" s="779"/>
      <c r="DV26" s="779"/>
      <c r="DW26" s="779"/>
      <c r="DX26" s="779"/>
      <c r="DY26" s="779"/>
      <c r="DZ26" s="779"/>
      <c r="EA26" s="779"/>
      <c r="EB26" s="779"/>
      <c r="EC26" s="779"/>
      <c r="ED26" s="779"/>
      <c r="EE26" s="779"/>
      <c r="EF26" s="779"/>
      <c r="EG26" s="779"/>
      <c r="EH26" s="779"/>
      <c r="EI26" s="779"/>
      <c r="EJ26" s="779"/>
      <c r="EK26" s="779"/>
      <c r="EL26" s="779"/>
      <c r="EM26" s="779"/>
      <c r="EN26" s="779"/>
      <c r="EO26" s="779"/>
      <c r="EP26" s="779"/>
    </row>
    <row r="27" spans="1:21" ht="11.25">
      <c r="A27" s="806" t="s">
        <v>236</v>
      </c>
      <c r="B27" s="825"/>
      <c r="C27" s="825">
        <v>8282</v>
      </c>
      <c r="D27" s="825">
        <v>8516</v>
      </c>
      <c r="E27" s="825">
        <v>8571</v>
      </c>
      <c r="F27" s="825">
        <v>8788</v>
      </c>
      <c r="G27" s="825">
        <v>8812</v>
      </c>
      <c r="H27" s="825">
        <v>8896</v>
      </c>
      <c r="I27" s="825">
        <v>9114</v>
      </c>
      <c r="J27" s="825">
        <v>9144.927488498359</v>
      </c>
      <c r="K27" s="825">
        <v>9210.83715924323</v>
      </c>
      <c r="L27" s="825">
        <v>9489.59735273006</v>
      </c>
      <c r="M27" s="825">
        <v>9654</v>
      </c>
      <c r="N27" s="825">
        <v>9899</v>
      </c>
      <c r="O27" s="825">
        <v>10035</v>
      </c>
      <c r="P27" s="825">
        <v>10219</v>
      </c>
      <c r="Q27" s="825">
        <v>10558</v>
      </c>
      <c r="R27" s="825">
        <v>10966</v>
      </c>
      <c r="S27" s="825">
        <v>11537</v>
      </c>
      <c r="T27" s="825">
        <v>11965</v>
      </c>
      <c r="U27" s="825"/>
    </row>
    <row r="28" ht="11.25">
      <c r="B28" s="169"/>
    </row>
    <row r="29" ht="33.75" customHeight="1">
      <c r="A29" s="906" t="s">
        <v>239</v>
      </c>
    </row>
    <row r="30" spans="1:21" ht="11.25">
      <c r="A30" s="906"/>
      <c r="F30" s="779"/>
      <c r="G30" s="779"/>
      <c r="H30" s="779"/>
      <c r="I30" s="779"/>
      <c r="J30" s="779"/>
      <c r="K30" s="779"/>
      <c r="L30" s="779"/>
      <c r="M30" s="779"/>
      <c r="N30" s="779"/>
      <c r="O30" s="779"/>
      <c r="P30" s="779"/>
      <c r="Q30" s="779"/>
      <c r="R30" s="779"/>
      <c r="S30" s="780"/>
      <c r="T30" s="780"/>
      <c r="U30" s="780"/>
    </row>
    <row r="31" spans="1:21" ht="11.25">
      <c r="A31" s="906"/>
      <c r="B31" s="837">
        <v>1993</v>
      </c>
      <c r="C31" s="834">
        <v>1994</v>
      </c>
      <c r="D31" s="834">
        <v>1995</v>
      </c>
      <c r="E31" s="834">
        <v>1996</v>
      </c>
      <c r="F31" s="834">
        <v>1997</v>
      </c>
      <c r="G31" s="834">
        <v>1998</v>
      </c>
      <c r="H31" s="834">
        <v>1999</v>
      </c>
      <c r="I31" s="834">
        <v>2000</v>
      </c>
      <c r="J31" s="834">
        <v>2001</v>
      </c>
      <c r="K31" s="834">
        <v>2002</v>
      </c>
      <c r="L31" s="834">
        <v>2003</v>
      </c>
      <c r="M31" s="834">
        <v>2004</v>
      </c>
      <c r="N31" s="834">
        <v>2005</v>
      </c>
      <c r="O31" s="834">
        <v>2006</v>
      </c>
      <c r="P31" s="835">
        <v>2007</v>
      </c>
      <c r="Q31" s="836">
        <v>2008</v>
      </c>
      <c r="R31" s="836">
        <v>2009</v>
      </c>
      <c r="S31" s="836">
        <v>2010</v>
      </c>
      <c r="T31" s="836">
        <v>2011</v>
      </c>
      <c r="U31" s="836">
        <v>2012</v>
      </c>
    </row>
    <row r="32" spans="1:146" s="328" customFormat="1" ht="11.25">
      <c r="A32" s="803" t="s">
        <v>196</v>
      </c>
      <c r="B32" s="820">
        <v>5260</v>
      </c>
      <c r="C32" s="827">
        <v>7885</v>
      </c>
      <c r="D32" s="827">
        <v>8012</v>
      </c>
      <c r="E32" s="827">
        <v>8012</v>
      </c>
      <c r="F32" s="827">
        <v>8447</v>
      </c>
      <c r="G32" s="827">
        <v>8349</v>
      </c>
      <c r="H32" s="827">
        <v>8821</v>
      </c>
      <c r="I32" s="827">
        <v>8778</v>
      </c>
      <c r="J32" s="827">
        <v>8396</v>
      </c>
      <c r="K32" s="827">
        <v>8477</v>
      </c>
      <c r="L32" s="827">
        <v>8414</v>
      </c>
      <c r="M32" s="827">
        <v>8780</v>
      </c>
      <c r="N32" s="827">
        <v>8992</v>
      </c>
      <c r="O32" s="827">
        <v>8996</v>
      </c>
      <c r="P32" s="827">
        <v>8796</v>
      </c>
      <c r="Q32" s="827">
        <v>8563</v>
      </c>
      <c r="R32" s="827">
        <v>8383</v>
      </c>
      <c r="S32" s="827">
        <v>8423</v>
      </c>
      <c r="T32" s="827">
        <v>8965</v>
      </c>
      <c r="U32" s="827">
        <v>9497</v>
      </c>
      <c r="V32" s="779"/>
      <c r="W32" s="779"/>
      <c r="X32" s="779"/>
      <c r="Y32" s="779"/>
      <c r="Z32" s="779"/>
      <c r="AA32" s="779"/>
      <c r="AB32" s="779"/>
      <c r="AC32" s="779"/>
      <c r="AD32" s="779"/>
      <c r="AE32" s="779"/>
      <c r="AF32" s="779"/>
      <c r="AG32" s="779"/>
      <c r="AH32" s="779"/>
      <c r="AI32" s="779"/>
      <c r="AJ32" s="779"/>
      <c r="AK32" s="779"/>
      <c r="AL32" s="779"/>
      <c r="AM32" s="779"/>
      <c r="AN32" s="779"/>
      <c r="AO32" s="779"/>
      <c r="AP32" s="779"/>
      <c r="AQ32" s="779"/>
      <c r="AR32" s="779"/>
      <c r="AS32" s="779"/>
      <c r="AT32" s="779"/>
      <c r="AU32" s="779"/>
      <c r="AV32" s="779"/>
      <c r="AW32" s="779"/>
      <c r="AX32" s="779"/>
      <c r="AY32" s="779"/>
      <c r="AZ32" s="779"/>
      <c r="BA32" s="779"/>
      <c r="BB32" s="779"/>
      <c r="BC32" s="779"/>
      <c r="BD32" s="779"/>
      <c r="BE32" s="779"/>
      <c r="BF32" s="779"/>
      <c r="BG32" s="779"/>
      <c r="BH32" s="779"/>
      <c r="BI32" s="779"/>
      <c r="BJ32" s="779"/>
      <c r="BK32" s="779"/>
      <c r="BL32" s="779"/>
      <c r="BM32" s="779"/>
      <c r="BN32" s="779"/>
      <c r="BO32" s="779"/>
      <c r="BP32" s="779"/>
      <c r="BQ32" s="779"/>
      <c r="BR32" s="779"/>
      <c r="BS32" s="779"/>
      <c r="BT32" s="779"/>
      <c r="BU32" s="779"/>
      <c r="BV32" s="779"/>
      <c r="BW32" s="779"/>
      <c r="BX32" s="779"/>
      <c r="BY32" s="779"/>
      <c r="BZ32" s="779"/>
      <c r="CA32" s="779"/>
      <c r="CB32" s="779"/>
      <c r="CC32" s="779"/>
      <c r="CD32" s="779"/>
      <c r="CE32" s="779"/>
      <c r="CF32" s="779"/>
      <c r="CG32" s="779"/>
      <c r="CH32" s="779"/>
      <c r="CI32" s="779"/>
      <c r="CJ32" s="779"/>
      <c r="CK32" s="779"/>
      <c r="CL32" s="779"/>
      <c r="CM32" s="779"/>
      <c r="CN32" s="779"/>
      <c r="CO32" s="779"/>
      <c r="CP32" s="779"/>
      <c r="CQ32" s="779"/>
      <c r="CR32" s="779"/>
      <c r="CS32" s="779"/>
      <c r="CT32" s="779"/>
      <c r="CU32" s="779"/>
      <c r="CV32" s="779"/>
      <c r="CW32" s="779"/>
      <c r="CX32" s="779"/>
      <c r="CY32" s="779"/>
      <c r="CZ32" s="779"/>
      <c r="DA32" s="779"/>
      <c r="DB32" s="779"/>
      <c r="DC32" s="779"/>
      <c r="DD32" s="779"/>
      <c r="DE32" s="779"/>
      <c r="DF32" s="779"/>
      <c r="DG32" s="779"/>
      <c r="DH32" s="779"/>
      <c r="DI32" s="779"/>
      <c r="DJ32" s="779"/>
      <c r="DK32" s="779"/>
      <c r="DL32" s="779"/>
      <c r="DM32" s="779"/>
      <c r="DN32" s="779"/>
      <c r="DO32" s="779"/>
      <c r="DP32" s="779"/>
      <c r="DQ32" s="779"/>
      <c r="DR32" s="779"/>
      <c r="DS32" s="779"/>
      <c r="DT32" s="779"/>
      <c r="DU32" s="779"/>
      <c r="DV32" s="779"/>
      <c r="DW32" s="779"/>
      <c r="DX32" s="779"/>
      <c r="DY32" s="779"/>
      <c r="DZ32" s="779"/>
      <c r="EA32" s="779"/>
      <c r="EB32" s="779"/>
      <c r="EC32" s="779"/>
      <c r="ED32" s="779"/>
      <c r="EE32" s="779"/>
      <c r="EF32" s="779"/>
      <c r="EG32" s="779"/>
      <c r="EH32" s="779"/>
      <c r="EI32" s="779"/>
      <c r="EJ32" s="779"/>
      <c r="EK32" s="779"/>
      <c r="EL32" s="779"/>
      <c r="EM32" s="779"/>
      <c r="EN32" s="779"/>
      <c r="EO32" s="779"/>
      <c r="EP32" s="779"/>
    </row>
    <row r="33" spans="1:146" s="328" customFormat="1" ht="11.25">
      <c r="A33" s="802" t="s">
        <v>6</v>
      </c>
      <c r="B33" s="818">
        <v>3267</v>
      </c>
      <c r="C33" s="826">
        <v>5133</v>
      </c>
      <c r="D33" s="826">
        <v>5689</v>
      </c>
      <c r="E33" s="826">
        <v>5689</v>
      </c>
      <c r="F33" s="826">
        <v>5629</v>
      </c>
      <c r="G33" s="826">
        <v>5511</v>
      </c>
      <c r="H33" s="826">
        <v>5733</v>
      </c>
      <c r="I33" s="826">
        <v>5760</v>
      </c>
      <c r="J33" s="826">
        <v>5917</v>
      </c>
      <c r="K33" s="826">
        <v>5944</v>
      </c>
      <c r="L33" s="826">
        <v>5848</v>
      </c>
      <c r="M33" s="826">
        <v>6267</v>
      </c>
      <c r="N33" s="826">
        <v>6340</v>
      </c>
      <c r="O33" s="826">
        <v>6293</v>
      </c>
      <c r="P33" s="826">
        <v>6301</v>
      </c>
      <c r="Q33" s="826">
        <v>6460</v>
      </c>
      <c r="R33" s="826">
        <v>6403</v>
      </c>
      <c r="S33" s="826">
        <v>6550</v>
      </c>
      <c r="T33" s="826">
        <v>6928</v>
      </c>
      <c r="U33" s="826">
        <v>7410</v>
      </c>
      <c r="V33" s="779"/>
      <c r="W33" s="779"/>
      <c r="X33" s="779"/>
      <c r="Y33" s="779"/>
      <c r="Z33" s="779"/>
      <c r="AA33" s="779"/>
      <c r="AB33" s="779"/>
      <c r="AC33" s="779"/>
      <c r="AD33" s="779"/>
      <c r="AE33" s="779"/>
      <c r="AF33" s="779"/>
      <c r="AG33" s="779"/>
      <c r="AH33" s="779"/>
      <c r="AI33" s="779"/>
      <c r="AJ33" s="779"/>
      <c r="AK33" s="779"/>
      <c r="AL33" s="779"/>
      <c r="AM33" s="779"/>
      <c r="AN33" s="779"/>
      <c r="AO33" s="779"/>
      <c r="AP33" s="779"/>
      <c r="AQ33" s="779"/>
      <c r="AR33" s="779"/>
      <c r="AS33" s="779"/>
      <c r="AT33" s="779"/>
      <c r="AU33" s="779"/>
      <c r="AV33" s="779"/>
      <c r="AW33" s="779"/>
      <c r="AX33" s="779"/>
      <c r="AY33" s="779"/>
      <c r="AZ33" s="779"/>
      <c r="BA33" s="779"/>
      <c r="BB33" s="779"/>
      <c r="BC33" s="779"/>
      <c r="BD33" s="779"/>
      <c r="BE33" s="779"/>
      <c r="BF33" s="779"/>
      <c r="BG33" s="779"/>
      <c r="BH33" s="779"/>
      <c r="BI33" s="779"/>
      <c r="BJ33" s="779"/>
      <c r="BK33" s="779"/>
      <c r="BL33" s="779"/>
      <c r="BM33" s="779"/>
      <c r="BN33" s="779"/>
      <c r="BO33" s="779"/>
      <c r="BP33" s="779"/>
      <c r="BQ33" s="779"/>
      <c r="BR33" s="779"/>
      <c r="BS33" s="779"/>
      <c r="BT33" s="779"/>
      <c r="BU33" s="779"/>
      <c r="BV33" s="779"/>
      <c r="BW33" s="779"/>
      <c r="BX33" s="779"/>
      <c r="BY33" s="779"/>
      <c r="BZ33" s="779"/>
      <c r="CA33" s="779"/>
      <c r="CB33" s="779"/>
      <c r="CC33" s="779"/>
      <c r="CD33" s="779"/>
      <c r="CE33" s="779"/>
      <c r="CF33" s="779"/>
      <c r="CG33" s="779"/>
      <c r="CH33" s="779"/>
      <c r="CI33" s="779"/>
      <c r="CJ33" s="779"/>
      <c r="CK33" s="779"/>
      <c r="CL33" s="779"/>
      <c r="CM33" s="779"/>
      <c r="CN33" s="779"/>
      <c r="CO33" s="779"/>
      <c r="CP33" s="779"/>
      <c r="CQ33" s="779"/>
      <c r="CR33" s="779"/>
      <c r="CS33" s="779"/>
      <c r="CT33" s="779"/>
      <c r="CU33" s="779"/>
      <c r="CV33" s="779"/>
      <c r="CW33" s="779"/>
      <c r="CX33" s="779"/>
      <c r="CY33" s="779"/>
      <c r="CZ33" s="779"/>
      <c r="DA33" s="779"/>
      <c r="DB33" s="779"/>
      <c r="DC33" s="779"/>
      <c r="DD33" s="779"/>
      <c r="DE33" s="779"/>
      <c r="DF33" s="779"/>
      <c r="DG33" s="779"/>
      <c r="DH33" s="779"/>
      <c r="DI33" s="779"/>
      <c r="DJ33" s="779"/>
      <c r="DK33" s="779"/>
      <c r="DL33" s="779"/>
      <c r="DM33" s="779"/>
      <c r="DN33" s="779"/>
      <c r="DO33" s="779"/>
      <c r="DP33" s="779"/>
      <c r="DQ33" s="779"/>
      <c r="DR33" s="779"/>
      <c r="DS33" s="779"/>
      <c r="DT33" s="779"/>
      <c r="DU33" s="779"/>
      <c r="DV33" s="779"/>
      <c r="DW33" s="779"/>
      <c r="DX33" s="779"/>
      <c r="DY33" s="779"/>
      <c r="DZ33" s="779"/>
      <c r="EA33" s="779"/>
      <c r="EB33" s="779"/>
      <c r="EC33" s="779"/>
      <c r="ED33" s="779"/>
      <c r="EE33" s="779"/>
      <c r="EF33" s="779"/>
      <c r="EG33" s="779"/>
      <c r="EH33" s="779"/>
      <c r="EI33" s="779"/>
      <c r="EJ33" s="779"/>
      <c r="EK33" s="779"/>
      <c r="EL33" s="779"/>
      <c r="EM33" s="779"/>
      <c r="EN33" s="779"/>
      <c r="EO33" s="779"/>
      <c r="EP33" s="779"/>
    </row>
    <row r="34" spans="1:146" s="328" customFormat="1" ht="11.25">
      <c r="A34" s="802" t="s">
        <v>237</v>
      </c>
      <c r="B34" s="818">
        <v>200</v>
      </c>
      <c r="C34" s="826">
        <v>252</v>
      </c>
      <c r="D34" s="826">
        <v>202</v>
      </c>
      <c r="E34" s="826">
        <v>202</v>
      </c>
      <c r="F34" s="826">
        <v>522</v>
      </c>
      <c r="G34" s="826">
        <v>502</v>
      </c>
      <c r="H34" s="826">
        <v>551</v>
      </c>
      <c r="I34" s="826">
        <v>299</v>
      </c>
      <c r="J34" s="826">
        <v>304</v>
      </c>
      <c r="K34" s="826">
        <v>265</v>
      </c>
      <c r="L34" s="826">
        <v>263</v>
      </c>
      <c r="M34" s="826">
        <v>199</v>
      </c>
      <c r="N34" s="826">
        <v>232</v>
      </c>
      <c r="O34" s="826">
        <v>188</v>
      </c>
      <c r="P34" s="826">
        <v>138</v>
      </c>
      <c r="Q34" s="826">
        <v>176</v>
      </c>
      <c r="R34" s="826">
        <v>143</v>
      </c>
      <c r="S34" s="826">
        <v>145</v>
      </c>
      <c r="T34" s="826">
        <v>204</v>
      </c>
      <c r="U34" s="826">
        <v>124</v>
      </c>
      <c r="V34" s="779"/>
      <c r="W34" s="779"/>
      <c r="X34" s="779"/>
      <c r="Y34" s="779"/>
      <c r="Z34" s="779"/>
      <c r="AA34" s="779"/>
      <c r="AB34" s="779"/>
      <c r="AC34" s="779"/>
      <c r="AD34" s="779"/>
      <c r="AE34" s="779"/>
      <c r="AF34" s="779"/>
      <c r="AG34" s="779"/>
      <c r="AH34" s="779"/>
      <c r="AI34" s="779"/>
      <c r="AJ34" s="779"/>
      <c r="AK34" s="779"/>
      <c r="AL34" s="779"/>
      <c r="AM34" s="779"/>
      <c r="AN34" s="779"/>
      <c r="AO34" s="779"/>
      <c r="AP34" s="779"/>
      <c r="AQ34" s="779"/>
      <c r="AR34" s="779"/>
      <c r="AS34" s="779"/>
      <c r="AT34" s="779"/>
      <c r="AU34" s="779"/>
      <c r="AV34" s="779"/>
      <c r="AW34" s="779"/>
      <c r="AX34" s="779"/>
      <c r="AY34" s="779"/>
      <c r="AZ34" s="779"/>
      <c r="BA34" s="779"/>
      <c r="BB34" s="779"/>
      <c r="BC34" s="779"/>
      <c r="BD34" s="779"/>
      <c r="BE34" s="779"/>
      <c r="BF34" s="779"/>
      <c r="BG34" s="779"/>
      <c r="BH34" s="779"/>
      <c r="BI34" s="779"/>
      <c r="BJ34" s="779"/>
      <c r="BK34" s="779"/>
      <c r="BL34" s="779"/>
      <c r="BM34" s="779"/>
      <c r="BN34" s="779"/>
      <c r="BO34" s="779"/>
      <c r="BP34" s="779"/>
      <c r="BQ34" s="779"/>
      <c r="BR34" s="779"/>
      <c r="BS34" s="779"/>
      <c r="BT34" s="779"/>
      <c r="BU34" s="779"/>
      <c r="BV34" s="779"/>
      <c r="BW34" s="779"/>
      <c r="BX34" s="779"/>
      <c r="BY34" s="779"/>
      <c r="BZ34" s="779"/>
      <c r="CA34" s="779"/>
      <c r="CB34" s="779"/>
      <c r="CC34" s="779"/>
      <c r="CD34" s="779"/>
      <c r="CE34" s="779"/>
      <c r="CF34" s="779"/>
      <c r="CG34" s="779"/>
      <c r="CH34" s="779"/>
      <c r="CI34" s="779"/>
      <c r="CJ34" s="779"/>
      <c r="CK34" s="779"/>
      <c r="CL34" s="779"/>
      <c r="CM34" s="779"/>
      <c r="CN34" s="779"/>
      <c r="CO34" s="779"/>
      <c r="CP34" s="779"/>
      <c r="CQ34" s="779"/>
      <c r="CR34" s="779"/>
      <c r="CS34" s="779"/>
      <c r="CT34" s="779"/>
      <c r="CU34" s="779"/>
      <c r="CV34" s="779"/>
      <c r="CW34" s="779"/>
      <c r="CX34" s="779"/>
      <c r="CY34" s="779"/>
      <c r="CZ34" s="779"/>
      <c r="DA34" s="779"/>
      <c r="DB34" s="779"/>
      <c r="DC34" s="779"/>
      <c r="DD34" s="779"/>
      <c r="DE34" s="779"/>
      <c r="DF34" s="779"/>
      <c r="DG34" s="779"/>
      <c r="DH34" s="779"/>
      <c r="DI34" s="779"/>
      <c r="DJ34" s="779"/>
      <c r="DK34" s="779"/>
      <c r="DL34" s="779"/>
      <c r="DM34" s="779"/>
      <c r="DN34" s="779"/>
      <c r="DO34" s="779"/>
      <c r="DP34" s="779"/>
      <c r="DQ34" s="779"/>
      <c r="DR34" s="779"/>
      <c r="DS34" s="779"/>
      <c r="DT34" s="779"/>
      <c r="DU34" s="779"/>
      <c r="DV34" s="779"/>
      <c r="DW34" s="779"/>
      <c r="DX34" s="779"/>
      <c r="DY34" s="779"/>
      <c r="DZ34" s="779"/>
      <c r="EA34" s="779"/>
      <c r="EB34" s="779"/>
      <c r="EC34" s="779"/>
      <c r="ED34" s="779"/>
      <c r="EE34" s="779"/>
      <c r="EF34" s="779"/>
      <c r="EG34" s="779"/>
      <c r="EH34" s="779"/>
      <c r="EI34" s="779"/>
      <c r="EJ34" s="779"/>
      <c r="EK34" s="779"/>
      <c r="EL34" s="779"/>
      <c r="EM34" s="779"/>
      <c r="EN34" s="779"/>
      <c r="EO34" s="779"/>
      <c r="EP34" s="779"/>
    </row>
    <row r="35" spans="1:146" s="328" customFormat="1" ht="11.25">
      <c r="A35" s="802" t="s">
        <v>9</v>
      </c>
      <c r="B35" s="818">
        <v>1793</v>
      </c>
      <c r="C35" s="826">
        <v>2500</v>
      </c>
      <c r="D35" s="826">
        <v>2121</v>
      </c>
      <c r="E35" s="826">
        <v>2121</v>
      </c>
      <c r="F35" s="826">
        <v>2296</v>
      </c>
      <c r="G35" s="826">
        <v>2336</v>
      </c>
      <c r="H35" s="826">
        <v>2537</v>
      </c>
      <c r="I35" s="826">
        <v>2719</v>
      </c>
      <c r="J35" s="826">
        <v>2175</v>
      </c>
      <c r="K35" s="826">
        <v>2268</v>
      </c>
      <c r="L35" s="826">
        <v>2303</v>
      </c>
      <c r="M35" s="826">
        <v>2314</v>
      </c>
      <c r="N35" s="826">
        <v>2420</v>
      </c>
      <c r="O35" s="826">
        <v>2515</v>
      </c>
      <c r="P35" s="826">
        <v>2357</v>
      </c>
      <c r="Q35" s="826">
        <v>1927</v>
      </c>
      <c r="R35" s="826">
        <v>1837</v>
      </c>
      <c r="S35" s="826">
        <v>1728</v>
      </c>
      <c r="T35" s="826">
        <v>1833</v>
      </c>
      <c r="U35" s="826">
        <v>1940</v>
      </c>
      <c r="V35" s="779"/>
      <c r="W35" s="779"/>
      <c r="X35" s="779"/>
      <c r="Y35" s="779"/>
      <c r="Z35" s="779"/>
      <c r="AA35" s="779"/>
      <c r="AB35" s="779"/>
      <c r="AC35" s="779"/>
      <c r="AD35" s="779"/>
      <c r="AE35" s="779"/>
      <c r="AF35" s="779"/>
      <c r="AG35" s="779"/>
      <c r="AH35" s="779"/>
      <c r="AI35" s="779"/>
      <c r="AJ35" s="779"/>
      <c r="AK35" s="779"/>
      <c r="AL35" s="779"/>
      <c r="AM35" s="779"/>
      <c r="AN35" s="779"/>
      <c r="AO35" s="779"/>
      <c r="AP35" s="779"/>
      <c r="AQ35" s="779"/>
      <c r="AR35" s="779"/>
      <c r="AS35" s="779"/>
      <c r="AT35" s="779"/>
      <c r="AU35" s="779"/>
      <c r="AV35" s="779"/>
      <c r="AW35" s="779"/>
      <c r="AX35" s="779"/>
      <c r="AY35" s="779"/>
      <c r="AZ35" s="779"/>
      <c r="BA35" s="779"/>
      <c r="BB35" s="779"/>
      <c r="BC35" s="779"/>
      <c r="BD35" s="779"/>
      <c r="BE35" s="779"/>
      <c r="BF35" s="779"/>
      <c r="BG35" s="779"/>
      <c r="BH35" s="779"/>
      <c r="BI35" s="779"/>
      <c r="BJ35" s="779"/>
      <c r="BK35" s="779"/>
      <c r="BL35" s="779"/>
      <c r="BM35" s="779"/>
      <c r="BN35" s="779"/>
      <c r="BO35" s="779"/>
      <c r="BP35" s="779"/>
      <c r="BQ35" s="779"/>
      <c r="BR35" s="779"/>
      <c r="BS35" s="779"/>
      <c r="BT35" s="779"/>
      <c r="BU35" s="779"/>
      <c r="BV35" s="779"/>
      <c r="BW35" s="779"/>
      <c r="BX35" s="779"/>
      <c r="BY35" s="779"/>
      <c r="BZ35" s="779"/>
      <c r="CA35" s="779"/>
      <c r="CB35" s="779"/>
      <c r="CC35" s="779"/>
      <c r="CD35" s="779"/>
      <c r="CE35" s="779"/>
      <c r="CF35" s="779"/>
      <c r="CG35" s="779"/>
      <c r="CH35" s="779"/>
      <c r="CI35" s="779"/>
      <c r="CJ35" s="779"/>
      <c r="CK35" s="779"/>
      <c r="CL35" s="779"/>
      <c r="CM35" s="779"/>
      <c r="CN35" s="779"/>
      <c r="CO35" s="779"/>
      <c r="CP35" s="779"/>
      <c r="CQ35" s="779"/>
      <c r="CR35" s="779"/>
      <c r="CS35" s="779"/>
      <c r="CT35" s="779"/>
      <c r="CU35" s="779"/>
      <c r="CV35" s="779"/>
      <c r="CW35" s="779"/>
      <c r="CX35" s="779"/>
      <c r="CY35" s="779"/>
      <c r="CZ35" s="779"/>
      <c r="DA35" s="779"/>
      <c r="DB35" s="779"/>
      <c r="DC35" s="779"/>
      <c r="DD35" s="779"/>
      <c r="DE35" s="779"/>
      <c r="DF35" s="779"/>
      <c r="DG35" s="779"/>
      <c r="DH35" s="779"/>
      <c r="DI35" s="779"/>
      <c r="DJ35" s="779"/>
      <c r="DK35" s="779"/>
      <c r="DL35" s="779"/>
      <c r="DM35" s="779"/>
      <c r="DN35" s="779"/>
      <c r="DO35" s="779"/>
      <c r="DP35" s="779"/>
      <c r="DQ35" s="779"/>
      <c r="DR35" s="779"/>
      <c r="DS35" s="779"/>
      <c r="DT35" s="779"/>
      <c r="DU35" s="779"/>
      <c r="DV35" s="779"/>
      <c r="DW35" s="779"/>
      <c r="DX35" s="779"/>
      <c r="DY35" s="779"/>
      <c r="DZ35" s="779"/>
      <c r="EA35" s="779"/>
      <c r="EB35" s="779"/>
      <c r="EC35" s="779"/>
      <c r="ED35" s="779"/>
      <c r="EE35" s="779"/>
      <c r="EF35" s="779"/>
      <c r="EG35" s="779"/>
      <c r="EH35" s="779"/>
      <c r="EI35" s="779"/>
      <c r="EJ35" s="779"/>
      <c r="EK35" s="779"/>
      <c r="EL35" s="779"/>
      <c r="EM35" s="779"/>
      <c r="EN35" s="779"/>
      <c r="EO35" s="779"/>
      <c r="EP35" s="779"/>
    </row>
    <row r="36" spans="1:146" s="328" customFormat="1" ht="11.25">
      <c r="A36" s="802" t="s">
        <v>133</v>
      </c>
      <c r="B36" s="818"/>
      <c r="C36" s="826"/>
      <c r="D36" s="826"/>
      <c r="E36" s="826"/>
      <c r="F36" s="826"/>
      <c r="G36" s="826"/>
      <c r="H36" s="826"/>
      <c r="I36" s="826"/>
      <c r="J36" s="826"/>
      <c r="K36" s="826"/>
      <c r="L36" s="826"/>
      <c r="M36" s="826"/>
      <c r="N36" s="826"/>
      <c r="O36" s="826"/>
      <c r="P36" s="826"/>
      <c r="Q36" s="826"/>
      <c r="R36" s="826"/>
      <c r="S36" s="826"/>
      <c r="T36" s="826">
        <v>0</v>
      </c>
      <c r="U36" s="826">
        <v>23</v>
      </c>
      <c r="V36" s="779"/>
      <c r="W36" s="779"/>
      <c r="X36" s="779"/>
      <c r="Y36" s="779"/>
      <c r="Z36" s="779"/>
      <c r="AA36" s="779"/>
      <c r="AB36" s="779"/>
      <c r="AC36" s="779"/>
      <c r="AD36" s="779"/>
      <c r="AE36" s="779"/>
      <c r="AF36" s="779"/>
      <c r="AG36" s="779"/>
      <c r="AH36" s="779"/>
      <c r="AI36" s="779"/>
      <c r="AJ36" s="779"/>
      <c r="AK36" s="779"/>
      <c r="AL36" s="779"/>
      <c r="AM36" s="779"/>
      <c r="AN36" s="779"/>
      <c r="AO36" s="779"/>
      <c r="AP36" s="779"/>
      <c r="AQ36" s="779"/>
      <c r="AR36" s="779"/>
      <c r="AS36" s="779"/>
      <c r="AT36" s="779"/>
      <c r="AU36" s="779"/>
      <c r="AV36" s="779"/>
      <c r="AW36" s="779"/>
      <c r="AX36" s="779"/>
      <c r="AY36" s="779"/>
      <c r="AZ36" s="779"/>
      <c r="BA36" s="779"/>
      <c r="BB36" s="779"/>
      <c r="BC36" s="779"/>
      <c r="BD36" s="779"/>
      <c r="BE36" s="779"/>
      <c r="BF36" s="779"/>
      <c r="BG36" s="779"/>
      <c r="BH36" s="779"/>
      <c r="BI36" s="779"/>
      <c r="BJ36" s="779"/>
      <c r="BK36" s="779"/>
      <c r="BL36" s="779"/>
      <c r="BM36" s="779"/>
      <c r="BN36" s="779"/>
      <c r="BO36" s="779"/>
      <c r="BP36" s="779"/>
      <c r="BQ36" s="779"/>
      <c r="BR36" s="779"/>
      <c r="BS36" s="779"/>
      <c r="BT36" s="779"/>
      <c r="BU36" s="779"/>
      <c r="BV36" s="779"/>
      <c r="BW36" s="779"/>
      <c r="BX36" s="779"/>
      <c r="BY36" s="779"/>
      <c r="BZ36" s="779"/>
      <c r="CA36" s="779"/>
      <c r="CB36" s="779"/>
      <c r="CC36" s="779"/>
      <c r="CD36" s="779"/>
      <c r="CE36" s="779"/>
      <c r="CF36" s="779"/>
      <c r="CG36" s="779"/>
      <c r="CH36" s="779"/>
      <c r="CI36" s="779"/>
      <c r="CJ36" s="779"/>
      <c r="CK36" s="779"/>
      <c r="CL36" s="779"/>
      <c r="CM36" s="779"/>
      <c r="CN36" s="779"/>
      <c r="CO36" s="779"/>
      <c r="CP36" s="779"/>
      <c r="CQ36" s="779"/>
      <c r="CR36" s="779"/>
      <c r="CS36" s="779"/>
      <c r="CT36" s="779"/>
      <c r="CU36" s="779"/>
      <c r="CV36" s="779"/>
      <c r="CW36" s="779"/>
      <c r="CX36" s="779"/>
      <c r="CY36" s="779"/>
      <c r="CZ36" s="779"/>
      <c r="DA36" s="779"/>
      <c r="DB36" s="779"/>
      <c r="DC36" s="779"/>
      <c r="DD36" s="779"/>
      <c r="DE36" s="779"/>
      <c r="DF36" s="779"/>
      <c r="DG36" s="779"/>
      <c r="DH36" s="779"/>
      <c r="DI36" s="779"/>
      <c r="DJ36" s="779"/>
      <c r="DK36" s="779"/>
      <c r="DL36" s="779"/>
      <c r="DM36" s="779"/>
      <c r="DN36" s="779"/>
      <c r="DO36" s="779"/>
      <c r="DP36" s="779"/>
      <c r="DQ36" s="779"/>
      <c r="DR36" s="779"/>
      <c r="DS36" s="779"/>
      <c r="DT36" s="779"/>
      <c r="DU36" s="779"/>
      <c r="DV36" s="779"/>
      <c r="DW36" s="779"/>
      <c r="DX36" s="779"/>
      <c r="DY36" s="779"/>
      <c r="DZ36" s="779"/>
      <c r="EA36" s="779"/>
      <c r="EB36" s="779"/>
      <c r="EC36" s="779"/>
      <c r="ED36" s="779"/>
      <c r="EE36" s="779"/>
      <c r="EF36" s="779"/>
      <c r="EG36" s="779"/>
      <c r="EH36" s="779"/>
      <c r="EI36" s="779"/>
      <c r="EJ36" s="779"/>
      <c r="EK36" s="779"/>
      <c r="EL36" s="779"/>
      <c r="EM36" s="779"/>
      <c r="EN36" s="779"/>
      <c r="EO36" s="779"/>
      <c r="EP36" s="779"/>
    </row>
    <row r="37" spans="1:146" s="328" customFormat="1" ht="11.25">
      <c r="A37" s="803" t="s">
        <v>155</v>
      </c>
      <c r="B37" s="820"/>
      <c r="C37" s="827"/>
      <c r="D37" s="827">
        <v>130</v>
      </c>
      <c r="E37" s="827">
        <v>130</v>
      </c>
      <c r="F37" s="827">
        <v>26</v>
      </c>
      <c r="G37" s="827">
        <v>26</v>
      </c>
      <c r="H37" s="827">
        <v>112</v>
      </c>
      <c r="I37" s="827">
        <v>71</v>
      </c>
      <c r="J37" s="827">
        <v>499</v>
      </c>
      <c r="K37" s="827">
        <v>533</v>
      </c>
      <c r="L37" s="827">
        <v>570</v>
      </c>
      <c r="M37" s="827">
        <v>595</v>
      </c>
      <c r="N37" s="827">
        <v>600</v>
      </c>
      <c r="O37" s="827">
        <v>1165</v>
      </c>
      <c r="P37" s="827">
        <v>1463</v>
      </c>
      <c r="Q37" s="827">
        <v>1419</v>
      </c>
      <c r="R37" s="827">
        <v>1709</v>
      </c>
      <c r="S37" s="827">
        <v>1978</v>
      </c>
      <c r="T37" s="827">
        <v>2134</v>
      </c>
      <c r="U37" s="827">
        <v>2098</v>
      </c>
      <c r="V37" s="779"/>
      <c r="W37" s="779"/>
      <c r="X37" s="779"/>
      <c r="Y37" s="779"/>
      <c r="Z37" s="779"/>
      <c r="AA37" s="779"/>
      <c r="AB37" s="779"/>
      <c r="AC37" s="779"/>
      <c r="AD37" s="779"/>
      <c r="AE37" s="779"/>
      <c r="AF37" s="779"/>
      <c r="AG37" s="779"/>
      <c r="AH37" s="779"/>
      <c r="AI37" s="779"/>
      <c r="AJ37" s="779"/>
      <c r="AK37" s="779"/>
      <c r="AL37" s="779"/>
      <c r="AM37" s="779"/>
      <c r="AN37" s="779"/>
      <c r="AO37" s="779"/>
      <c r="AP37" s="779"/>
      <c r="AQ37" s="779"/>
      <c r="AR37" s="779"/>
      <c r="AS37" s="779"/>
      <c r="AT37" s="779"/>
      <c r="AU37" s="779"/>
      <c r="AV37" s="779"/>
      <c r="AW37" s="779"/>
      <c r="AX37" s="779"/>
      <c r="AY37" s="779"/>
      <c r="AZ37" s="779"/>
      <c r="BA37" s="779"/>
      <c r="BB37" s="779"/>
      <c r="BC37" s="779"/>
      <c r="BD37" s="779"/>
      <c r="BE37" s="779"/>
      <c r="BF37" s="779"/>
      <c r="BG37" s="779"/>
      <c r="BH37" s="779"/>
      <c r="BI37" s="779"/>
      <c r="BJ37" s="779"/>
      <c r="BK37" s="779"/>
      <c r="BL37" s="779"/>
      <c r="BM37" s="779"/>
      <c r="BN37" s="779"/>
      <c r="BO37" s="779"/>
      <c r="BP37" s="779"/>
      <c r="BQ37" s="779"/>
      <c r="BR37" s="779"/>
      <c r="BS37" s="779"/>
      <c r="BT37" s="779"/>
      <c r="BU37" s="779"/>
      <c r="BV37" s="779"/>
      <c r="BW37" s="779"/>
      <c r="BX37" s="779"/>
      <c r="BY37" s="779"/>
      <c r="BZ37" s="779"/>
      <c r="CA37" s="779"/>
      <c r="CB37" s="779"/>
      <c r="CC37" s="779"/>
      <c r="CD37" s="779"/>
      <c r="CE37" s="779"/>
      <c r="CF37" s="779"/>
      <c r="CG37" s="779"/>
      <c r="CH37" s="779"/>
      <c r="CI37" s="779"/>
      <c r="CJ37" s="779"/>
      <c r="CK37" s="779"/>
      <c r="CL37" s="779"/>
      <c r="CM37" s="779"/>
      <c r="CN37" s="779"/>
      <c r="CO37" s="779"/>
      <c r="CP37" s="779"/>
      <c r="CQ37" s="779"/>
      <c r="CR37" s="779"/>
      <c r="CS37" s="779"/>
      <c r="CT37" s="779"/>
      <c r="CU37" s="779"/>
      <c r="CV37" s="779"/>
      <c r="CW37" s="779"/>
      <c r="CX37" s="779"/>
      <c r="CY37" s="779"/>
      <c r="CZ37" s="779"/>
      <c r="DA37" s="779"/>
      <c r="DB37" s="779"/>
      <c r="DC37" s="779"/>
      <c r="DD37" s="779"/>
      <c r="DE37" s="779"/>
      <c r="DF37" s="779"/>
      <c r="DG37" s="779"/>
      <c r="DH37" s="779"/>
      <c r="DI37" s="779"/>
      <c r="DJ37" s="779"/>
      <c r="DK37" s="779"/>
      <c r="DL37" s="779"/>
      <c r="DM37" s="779"/>
      <c r="DN37" s="779"/>
      <c r="DO37" s="779"/>
      <c r="DP37" s="779"/>
      <c r="DQ37" s="779"/>
      <c r="DR37" s="779"/>
      <c r="DS37" s="779"/>
      <c r="DT37" s="779"/>
      <c r="DU37" s="779"/>
      <c r="DV37" s="779"/>
      <c r="DW37" s="779"/>
      <c r="DX37" s="779"/>
      <c r="DY37" s="779"/>
      <c r="DZ37" s="779"/>
      <c r="EA37" s="779"/>
      <c r="EB37" s="779"/>
      <c r="EC37" s="779"/>
      <c r="ED37" s="779"/>
      <c r="EE37" s="779"/>
      <c r="EF37" s="779"/>
      <c r="EG37" s="779"/>
      <c r="EH37" s="779"/>
      <c r="EI37" s="779"/>
      <c r="EJ37" s="779"/>
      <c r="EK37" s="779"/>
      <c r="EL37" s="779"/>
      <c r="EM37" s="779"/>
      <c r="EN37" s="779"/>
      <c r="EO37" s="779"/>
      <c r="EP37" s="779"/>
    </row>
    <row r="38" spans="1:21" ht="11.25">
      <c r="A38" s="804" t="s">
        <v>189</v>
      </c>
      <c r="B38" s="823">
        <v>5260</v>
      </c>
      <c r="C38" s="825">
        <v>7885</v>
      </c>
      <c r="D38" s="825">
        <v>8142</v>
      </c>
      <c r="E38" s="825">
        <v>8142</v>
      </c>
      <c r="F38" s="825">
        <v>8473</v>
      </c>
      <c r="G38" s="825">
        <v>8375</v>
      </c>
      <c r="H38" s="825">
        <v>8933</v>
      </c>
      <c r="I38" s="825">
        <v>8849</v>
      </c>
      <c r="J38" s="825">
        <v>8895</v>
      </c>
      <c r="K38" s="825">
        <v>9010</v>
      </c>
      <c r="L38" s="825">
        <v>8984</v>
      </c>
      <c r="M38" s="825">
        <v>9375</v>
      </c>
      <c r="N38" s="825">
        <v>9592</v>
      </c>
      <c r="O38" s="825">
        <v>10161</v>
      </c>
      <c r="P38" s="825">
        <v>10259</v>
      </c>
      <c r="Q38" s="825">
        <v>9982</v>
      </c>
      <c r="R38" s="825">
        <v>10092</v>
      </c>
      <c r="S38" s="825">
        <v>10401</v>
      </c>
      <c r="T38" s="825">
        <v>11099</v>
      </c>
      <c r="U38" s="825">
        <v>11595</v>
      </c>
    </row>
    <row r="39" spans="1:146" s="328" customFormat="1" ht="11.25">
      <c r="A39" s="805" t="s">
        <v>150</v>
      </c>
      <c r="B39" s="818">
        <v>74</v>
      </c>
      <c r="C39" s="826">
        <v>74</v>
      </c>
      <c r="D39" s="826">
        <v>109</v>
      </c>
      <c r="E39" s="826">
        <v>109</v>
      </c>
      <c r="F39" s="826">
        <v>128</v>
      </c>
      <c r="G39" s="826">
        <v>139</v>
      </c>
      <c r="H39" s="826">
        <v>149</v>
      </c>
      <c r="I39" s="826">
        <v>150</v>
      </c>
      <c r="J39" s="826">
        <v>149</v>
      </c>
      <c r="K39" s="826">
        <v>150</v>
      </c>
      <c r="L39" s="826">
        <v>150</v>
      </c>
      <c r="M39" s="826">
        <v>186</v>
      </c>
      <c r="N39" s="826">
        <v>176</v>
      </c>
      <c r="O39" s="826">
        <v>216</v>
      </c>
      <c r="P39" s="826">
        <v>215</v>
      </c>
      <c r="Q39" s="826">
        <v>209</v>
      </c>
      <c r="R39" s="826">
        <v>205</v>
      </c>
      <c r="S39" s="826">
        <v>210</v>
      </c>
      <c r="T39" s="826">
        <v>219</v>
      </c>
      <c r="U39" s="826">
        <v>200.85714285714286</v>
      </c>
      <c r="V39" s="779"/>
      <c r="W39" s="779"/>
      <c r="X39" s="779"/>
      <c r="Y39" s="779"/>
      <c r="Z39" s="779"/>
      <c r="AA39" s="779"/>
      <c r="AB39" s="779"/>
      <c r="AC39" s="779"/>
      <c r="AD39" s="779"/>
      <c r="AE39" s="779"/>
      <c r="AF39" s="779"/>
      <c r="AG39" s="779"/>
      <c r="AH39" s="779"/>
      <c r="AI39" s="779"/>
      <c r="AJ39" s="779"/>
      <c r="AK39" s="779"/>
      <c r="AL39" s="779"/>
      <c r="AM39" s="779"/>
      <c r="AN39" s="779"/>
      <c r="AO39" s="779"/>
      <c r="AP39" s="779"/>
      <c r="AQ39" s="779"/>
      <c r="AR39" s="779"/>
      <c r="AS39" s="779"/>
      <c r="AT39" s="779"/>
      <c r="AU39" s="779"/>
      <c r="AV39" s="779"/>
      <c r="AW39" s="779"/>
      <c r="AX39" s="779"/>
      <c r="AY39" s="779"/>
      <c r="AZ39" s="779"/>
      <c r="BA39" s="779"/>
      <c r="BB39" s="779"/>
      <c r="BC39" s="779"/>
      <c r="BD39" s="779"/>
      <c r="BE39" s="779"/>
      <c r="BF39" s="779"/>
      <c r="BG39" s="779"/>
      <c r="BH39" s="779"/>
      <c r="BI39" s="779"/>
      <c r="BJ39" s="779"/>
      <c r="BK39" s="779"/>
      <c r="BL39" s="779"/>
      <c r="BM39" s="779"/>
      <c r="BN39" s="779"/>
      <c r="BO39" s="779"/>
      <c r="BP39" s="779"/>
      <c r="BQ39" s="779"/>
      <c r="BR39" s="779"/>
      <c r="BS39" s="779"/>
      <c r="BT39" s="779"/>
      <c r="BU39" s="779"/>
      <c r="BV39" s="779"/>
      <c r="BW39" s="779"/>
      <c r="BX39" s="779"/>
      <c r="BY39" s="779"/>
      <c r="BZ39" s="779"/>
      <c r="CA39" s="779"/>
      <c r="CB39" s="779"/>
      <c r="CC39" s="779"/>
      <c r="CD39" s="779"/>
      <c r="CE39" s="779"/>
      <c r="CF39" s="779"/>
      <c r="CG39" s="779"/>
      <c r="CH39" s="779"/>
      <c r="CI39" s="779"/>
      <c r="CJ39" s="779"/>
      <c r="CK39" s="779"/>
      <c r="CL39" s="779"/>
      <c r="CM39" s="779"/>
      <c r="CN39" s="779"/>
      <c r="CO39" s="779"/>
      <c r="CP39" s="779"/>
      <c r="CQ39" s="779"/>
      <c r="CR39" s="779"/>
      <c r="CS39" s="779"/>
      <c r="CT39" s="779"/>
      <c r="CU39" s="779"/>
      <c r="CV39" s="779"/>
      <c r="CW39" s="779"/>
      <c r="CX39" s="779"/>
      <c r="CY39" s="779"/>
      <c r="CZ39" s="779"/>
      <c r="DA39" s="779"/>
      <c r="DB39" s="779"/>
      <c r="DC39" s="779"/>
      <c r="DD39" s="779"/>
      <c r="DE39" s="779"/>
      <c r="DF39" s="779"/>
      <c r="DG39" s="779"/>
      <c r="DH39" s="779"/>
      <c r="DI39" s="779"/>
      <c r="DJ39" s="779"/>
      <c r="DK39" s="779"/>
      <c r="DL39" s="779"/>
      <c r="DM39" s="779"/>
      <c r="DN39" s="779"/>
      <c r="DO39" s="779"/>
      <c r="DP39" s="779"/>
      <c r="DQ39" s="779"/>
      <c r="DR39" s="779"/>
      <c r="DS39" s="779"/>
      <c r="DT39" s="779"/>
      <c r="DU39" s="779"/>
      <c r="DV39" s="779"/>
      <c r="DW39" s="779"/>
      <c r="DX39" s="779"/>
      <c r="DY39" s="779"/>
      <c r="DZ39" s="779"/>
      <c r="EA39" s="779"/>
      <c r="EB39" s="779"/>
      <c r="EC39" s="779"/>
      <c r="ED39" s="779"/>
      <c r="EE39" s="779"/>
      <c r="EF39" s="779"/>
      <c r="EG39" s="779"/>
      <c r="EH39" s="779"/>
      <c r="EI39" s="779"/>
      <c r="EJ39" s="779"/>
      <c r="EK39" s="779"/>
      <c r="EL39" s="779"/>
      <c r="EM39" s="779"/>
      <c r="EN39" s="779"/>
      <c r="EO39" s="779"/>
      <c r="EP39" s="779"/>
    </row>
    <row r="40" spans="1:21" ht="11.25">
      <c r="A40" s="806" t="s">
        <v>214</v>
      </c>
      <c r="B40" s="838">
        <v>5334</v>
      </c>
      <c r="C40" s="833">
        <v>7959</v>
      </c>
      <c r="D40" s="833">
        <v>8251</v>
      </c>
      <c r="E40" s="833">
        <v>8251</v>
      </c>
      <c r="F40" s="833">
        <v>8601</v>
      </c>
      <c r="G40" s="833">
        <v>8514</v>
      </c>
      <c r="H40" s="833">
        <v>9082</v>
      </c>
      <c r="I40" s="833">
        <v>8999</v>
      </c>
      <c r="J40" s="833">
        <v>9044</v>
      </c>
      <c r="K40" s="833">
        <v>9160</v>
      </c>
      <c r="L40" s="833">
        <v>9134</v>
      </c>
      <c r="M40" s="833">
        <v>9561</v>
      </c>
      <c r="N40" s="833">
        <v>9768</v>
      </c>
      <c r="O40" s="833">
        <v>10377</v>
      </c>
      <c r="P40" s="833">
        <v>10474</v>
      </c>
      <c r="Q40" s="833">
        <v>10191</v>
      </c>
      <c r="R40" s="833">
        <v>10297</v>
      </c>
      <c r="S40" s="833">
        <v>10611</v>
      </c>
      <c r="T40" s="833">
        <v>11318</v>
      </c>
      <c r="U40" s="833">
        <v>11795.857142857143</v>
      </c>
    </row>
    <row r="42" spans="1:21" ht="11.25">
      <c r="A42" s="331"/>
      <c r="B42" s="330"/>
      <c r="C42" s="330"/>
      <c r="D42" s="330"/>
      <c r="E42" s="330"/>
      <c r="F42" s="330"/>
      <c r="G42" s="169"/>
      <c r="H42" s="169"/>
      <c r="I42" s="169"/>
      <c r="J42" s="169"/>
      <c r="K42" s="169"/>
      <c r="L42" s="169"/>
      <c r="M42" s="169"/>
      <c r="N42" s="169"/>
      <c r="O42" s="169"/>
      <c r="P42" s="169"/>
      <c r="Q42" s="169"/>
      <c r="R42" s="169"/>
      <c r="S42" s="169"/>
      <c r="T42" s="169"/>
      <c r="U42" s="169"/>
    </row>
    <row r="43" spans="1:21" ht="33.75" customHeight="1">
      <c r="A43" s="906" t="s">
        <v>238</v>
      </c>
      <c r="Q43" s="169"/>
      <c r="R43" s="169"/>
      <c r="S43" s="169"/>
      <c r="T43" s="169"/>
      <c r="U43" s="169"/>
    </row>
    <row r="44" spans="1:21" ht="11.25">
      <c r="A44" s="906"/>
      <c r="B44" s="169"/>
      <c r="C44" s="169"/>
      <c r="D44" s="169"/>
      <c r="E44" s="169"/>
      <c r="F44" s="169"/>
      <c r="G44" s="169"/>
      <c r="H44" s="169"/>
      <c r="I44" s="169"/>
      <c r="J44" s="169"/>
      <c r="K44" s="169"/>
      <c r="L44" s="169"/>
      <c r="M44" s="169"/>
      <c r="N44" s="169"/>
      <c r="O44" s="169"/>
      <c r="P44" s="169"/>
      <c r="Q44" s="169"/>
      <c r="R44" s="169"/>
      <c r="S44" s="329"/>
      <c r="T44" s="329"/>
      <c r="U44" s="329"/>
    </row>
    <row r="45" spans="1:21" ht="11.25">
      <c r="A45" s="906"/>
      <c r="B45" s="834">
        <v>1993</v>
      </c>
      <c r="C45" s="839">
        <v>1994</v>
      </c>
      <c r="D45" s="834">
        <v>1995</v>
      </c>
      <c r="E45" s="834">
        <v>1996</v>
      </c>
      <c r="F45" s="834">
        <v>1997</v>
      </c>
      <c r="G45" s="834">
        <v>1998</v>
      </c>
      <c r="H45" s="834">
        <v>1999</v>
      </c>
      <c r="I45" s="834">
        <v>2000</v>
      </c>
      <c r="J45" s="834">
        <v>2001</v>
      </c>
      <c r="K45" s="834">
        <v>2002</v>
      </c>
      <c r="L45" s="834">
        <v>2003</v>
      </c>
      <c r="M45" s="834">
        <v>2004</v>
      </c>
      <c r="N45" s="834">
        <v>2005</v>
      </c>
      <c r="O45" s="834">
        <v>2006</v>
      </c>
      <c r="P45" s="835">
        <v>2007</v>
      </c>
      <c r="Q45" s="839">
        <v>2008</v>
      </c>
      <c r="R45" s="839">
        <v>2009</v>
      </c>
      <c r="S45" s="836">
        <v>2010</v>
      </c>
      <c r="T45" s="836">
        <v>2011</v>
      </c>
      <c r="U45" s="836">
        <v>2012</v>
      </c>
    </row>
    <row r="46" spans="1:21" ht="11.25">
      <c r="A46" s="801" t="s">
        <v>196</v>
      </c>
      <c r="B46" s="828"/>
      <c r="C46" s="828"/>
      <c r="D46" s="828">
        <v>200</v>
      </c>
      <c r="E46" s="828">
        <v>200</v>
      </c>
      <c r="F46" s="828">
        <v>221</v>
      </c>
      <c r="G46" s="828">
        <v>216</v>
      </c>
      <c r="H46" s="828">
        <v>213</v>
      </c>
      <c r="I46" s="827">
        <v>221</v>
      </c>
      <c r="J46" s="828">
        <v>219</v>
      </c>
      <c r="K46" s="828">
        <v>217</v>
      </c>
      <c r="L46" s="828">
        <v>217</v>
      </c>
      <c r="M46" s="828">
        <v>229</v>
      </c>
      <c r="N46" s="828">
        <v>235</v>
      </c>
      <c r="O46" s="828">
        <v>236</v>
      </c>
      <c r="P46" s="828">
        <v>228</v>
      </c>
      <c r="Q46" s="828">
        <v>226</v>
      </c>
      <c r="R46" s="828">
        <v>221</v>
      </c>
      <c r="S46" s="827">
        <v>252</v>
      </c>
      <c r="T46" s="827">
        <v>300</v>
      </c>
      <c r="U46" s="827">
        <v>336</v>
      </c>
    </row>
    <row r="47" spans="1:146" s="328" customFormat="1" ht="11.25">
      <c r="A47" s="802" t="s">
        <v>6</v>
      </c>
      <c r="B47" s="826"/>
      <c r="C47" s="826"/>
      <c r="D47" s="826">
        <v>127</v>
      </c>
      <c r="E47" s="802">
        <v>127</v>
      </c>
      <c r="F47" s="802">
        <v>131</v>
      </c>
      <c r="G47" s="802">
        <v>128</v>
      </c>
      <c r="H47" s="802">
        <v>129</v>
      </c>
      <c r="I47" s="802">
        <v>133</v>
      </c>
      <c r="J47" s="826">
        <v>143</v>
      </c>
      <c r="K47" s="826">
        <v>141</v>
      </c>
      <c r="L47" s="826">
        <v>140</v>
      </c>
      <c r="M47" s="826">
        <v>154</v>
      </c>
      <c r="N47" s="826">
        <v>157</v>
      </c>
      <c r="O47" s="826">
        <v>156</v>
      </c>
      <c r="P47" s="826">
        <v>157</v>
      </c>
      <c r="Q47" s="826">
        <v>158</v>
      </c>
      <c r="R47" s="826">
        <v>159</v>
      </c>
      <c r="S47" s="826">
        <v>196</v>
      </c>
      <c r="T47" s="826">
        <v>236</v>
      </c>
      <c r="U47" s="826">
        <v>271</v>
      </c>
      <c r="V47" s="779"/>
      <c r="W47" s="779"/>
      <c r="X47" s="779"/>
      <c r="Y47" s="779"/>
      <c r="Z47" s="779"/>
      <c r="AA47" s="779"/>
      <c r="AB47" s="779"/>
      <c r="AC47" s="779"/>
      <c r="AD47" s="779"/>
      <c r="AE47" s="779"/>
      <c r="AF47" s="779"/>
      <c r="AG47" s="779"/>
      <c r="AH47" s="779"/>
      <c r="AI47" s="779"/>
      <c r="AJ47" s="779"/>
      <c r="AK47" s="779"/>
      <c r="AL47" s="779"/>
      <c r="AM47" s="779"/>
      <c r="AN47" s="779"/>
      <c r="AO47" s="779"/>
      <c r="AP47" s="779"/>
      <c r="AQ47" s="779"/>
      <c r="AR47" s="779"/>
      <c r="AS47" s="779"/>
      <c r="AT47" s="779"/>
      <c r="AU47" s="779"/>
      <c r="AV47" s="779"/>
      <c r="AW47" s="779"/>
      <c r="AX47" s="779"/>
      <c r="AY47" s="779"/>
      <c r="AZ47" s="779"/>
      <c r="BA47" s="779"/>
      <c r="BB47" s="779"/>
      <c r="BC47" s="779"/>
      <c r="BD47" s="779"/>
      <c r="BE47" s="779"/>
      <c r="BF47" s="779"/>
      <c r="BG47" s="779"/>
      <c r="BH47" s="779"/>
      <c r="BI47" s="779"/>
      <c r="BJ47" s="779"/>
      <c r="BK47" s="779"/>
      <c r="BL47" s="779"/>
      <c r="BM47" s="779"/>
      <c r="BN47" s="779"/>
      <c r="BO47" s="779"/>
      <c r="BP47" s="779"/>
      <c r="BQ47" s="779"/>
      <c r="BR47" s="779"/>
      <c r="BS47" s="779"/>
      <c r="BT47" s="779"/>
      <c r="BU47" s="779"/>
      <c r="BV47" s="779"/>
      <c r="BW47" s="779"/>
      <c r="BX47" s="779"/>
      <c r="BY47" s="779"/>
      <c r="BZ47" s="779"/>
      <c r="CA47" s="779"/>
      <c r="CB47" s="779"/>
      <c r="CC47" s="779"/>
      <c r="CD47" s="779"/>
      <c r="CE47" s="779"/>
      <c r="CF47" s="779"/>
      <c r="CG47" s="779"/>
      <c r="CH47" s="779"/>
      <c r="CI47" s="779"/>
      <c r="CJ47" s="779"/>
      <c r="CK47" s="779"/>
      <c r="CL47" s="779"/>
      <c r="CM47" s="779"/>
      <c r="CN47" s="779"/>
      <c r="CO47" s="779"/>
      <c r="CP47" s="779"/>
      <c r="CQ47" s="779"/>
      <c r="CR47" s="779"/>
      <c r="CS47" s="779"/>
      <c r="CT47" s="779"/>
      <c r="CU47" s="779"/>
      <c r="CV47" s="779"/>
      <c r="CW47" s="779"/>
      <c r="CX47" s="779"/>
      <c r="CY47" s="779"/>
      <c r="CZ47" s="779"/>
      <c r="DA47" s="779"/>
      <c r="DB47" s="779"/>
      <c r="DC47" s="779"/>
      <c r="DD47" s="779"/>
      <c r="DE47" s="779"/>
      <c r="DF47" s="779"/>
      <c r="DG47" s="779"/>
      <c r="DH47" s="779"/>
      <c r="DI47" s="779"/>
      <c r="DJ47" s="779"/>
      <c r="DK47" s="779"/>
      <c r="DL47" s="779"/>
      <c r="DM47" s="779"/>
      <c r="DN47" s="779"/>
      <c r="DO47" s="779"/>
      <c r="DP47" s="779"/>
      <c r="DQ47" s="779"/>
      <c r="DR47" s="779"/>
      <c r="DS47" s="779"/>
      <c r="DT47" s="779"/>
      <c r="DU47" s="779"/>
      <c r="DV47" s="779"/>
      <c r="DW47" s="779"/>
      <c r="DX47" s="779"/>
      <c r="DY47" s="779"/>
      <c r="DZ47" s="779"/>
      <c r="EA47" s="779"/>
      <c r="EB47" s="779"/>
      <c r="EC47" s="779"/>
      <c r="ED47" s="779"/>
      <c r="EE47" s="779"/>
      <c r="EF47" s="779"/>
      <c r="EG47" s="779"/>
      <c r="EH47" s="779"/>
      <c r="EI47" s="779"/>
      <c r="EJ47" s="779"/>
      <c r="EK47" s="779"/>
      <c r="EL47" s="779"/>
      <c r="EM47" s="779"/>
      <c r="EN47" s="779"/>
      <c r="EO47" s="779"/>
      <c r="EP47" s="779"/>
    </row>
    <row r="48" spans="1:146" s="328" customFormat="1" ht="11.25">
      <c r="A48" s="802" t="s">
        <v>237</v>
      </c>
      <c r="B48" s="826"/>
      <c r="C48" s="826"/>
      <c r="D48" s="826">
        <v>12</v>
      </c>
      <c r="E48" s="802">
        <v>12</v>
      </c>
      <c r="F48" s="802">
        <v>23</v>
      </c>
      <c r="G48" s="802">
        <v>21</v>
      </c>
      <c r="H48" s="802">
        <v>12</v>
      </c>
      <c r="I48" s="802">
        <v>13</v>
      </c>
      <c r="J48" s="826">
        <v>13</v>
      </c>
      <c r="K48" s="826">
        <v>11</v>
      </c>
      <c r="L48" s="826">
        <v>11</v>
      </c>
      <c r="M48" s="826">
        <v>10</v>
      </c>
      <c r="N48" s="826">
        <v>11</v>
      </c>
      <c r="O48" s="826">
        <v>10</v>
      </c>
      <c r="P48" s="826">
        <v>7</v>
      </c>
      <c r="Q48" s="826">
        <v>9</v>
      </c>
      <c r="R48" s="826">
        <v>8</v>
      </c>
      <c r="S48" s="826">
        <v>8</v>
      </c>
      <c r="T48" s="826">
        <v>11</v>
      </c>
      <c r="U48" s="826">
        <v>8</v>
      </c>
      <c r="V48" s="779"/>
      <c r="W48" s="779"/>
      <c r="X48" s="779"/>
      <c r="Y48" s="779"/>
      <c r="Z48" s="779"/>
      <c r="AA48" s="779"/>
      <c r="AB48" s="779"/>
      <c r="AC48" s="779"/>
      <c r="AD48" s="779"/>
      <c r="AE48" s="779"/>
      <c r="AF48" s="779"/>
      <c r="AG48" s="779"/>
      <c r="AH48" s="779"/>
      <c r="AI48" s="779"/>
      <c r="AJ48" s="779"/>
      <c r="AK48" s="779"/>
      <c r="AL48" s="779"/>
      <c r="AM48" s="779"/>
      <c r="AN48" s="779"/>
      <c r="AO48" s="779"/>
      <c r="AP48" s="779"/>
      <c r="AQ48" s="779"/>
      <c r="AR48" s="779"/>
      <c r="AS48" s="779"/>
      <c r="AT48" s="779"/>
      <c r="AU48" s="779"/>
      <c r="AV48" s="779"/>
      <c r="AW48" s="779"/>
      <c r="AX48" s="779"/>
      <c r="AY48" s="779"/>
      <c r="AZ48" s="779"/>
      <c r="BA48" s="779"/>
      <c r="BB48" s="779"/>
      <c r="BC48" s="779"/>
      <c r="BD48" s="779"/>
      <c r="BE48" s="779"/>
      <c r="BF48" s="779"/>
      <c r="BG48" s="779"/>
      <c r="BH48" s="779"/>
      <c r="BI48" s="779"/>
      <c r="BJ48" s="779"/>
      <c r="BK48" s="779"/>
      <c r="BL48" s="779"/>
      <c r="BM48" s="779"/>
      <c r="BN48" s="779"/>
      <c r="BO48" s="779"/>
      <c r="BP48" s="779"/>
      <c r="BQ48" s="779"/>
      <c r="BR48" s="779"/>
      <c r="BS48" s="779"/>
      <c r="BT48" s="779"/>
      <c r="BU48" s="779"/>
      <c r="BV48" s="779"/>
      <c r="BW48" s="779"/>
      <c r="BX48" s="779"/>
      <c r="BY48" s="779"/>
      <c r="BZ48" s="779"/>
      <c r="CA48" s="779"/>
      <c r="CB48" s="779"/>
      <c r="CC48" s="779"/>
      <c r="CD48" s="779"/>
      <c r="CE48" s="779"/>
      <c r="CF48" s="779"/>
      <c r="CG48" s="779"/>
      <c r="CH48" s="779"/>
      <c r="CI48" s="779"/>
      <c r="CJ48" s="779"/>
      <c r="CK48" s="779"/>
      <c r="CL48" s="779"/>
      <c r="CM48" s="779"/>
      <c r="CN48" s="779"/>
      <c r="CO48" s="779"/>
      <c r="CP48" s="779"/>
      <c r="CQ48" s="779"/>
      <c r="CR48" s="779"/>
      <c r="CS48" s="779"/>
      <c r="CT48" s="779"/>
      <c r="CU48" s="779"/>
      <c r="CV48" s="779"/>
      <c r="CW48" s="779"/>
      <c r="CX48" s="779"/>
      <c r="CY48" s="779"/>
      <c r="CZ48" s="779"/>
      <c r="DA48" s="779"/>
      <c r="DB48" s="779"/>
      <c r="DC48" s="779"/>
      <c r="DD48" s="779"/>
      <c r="DE48" s="779"/>
      <c r="DF48" s="779"/>
      <c r="DG48" s="779"/>
      <c r="DH48" s="779"/>
      <c r="DI48" s="779"/>
      <c r="DJ48" s="779"/>
      <c r="DK48" s="779"/>
      <c r="DL48" s="779"/>
      <c r="DM48" s="779"/>
      <c r="DN48" s="779"/>
      <c r="DO48" s="779"/>
      <c r="DP48" s="779"/>
      <c r="DQ48" s="779"/>
      <c r="DR48" s="779"/>
      <c r="DS48" s="779"/>
      <c r="DT48" s="779"/>
      <c r="DU48" s="779"/>
      <c r="DV48" s="779"/>
      <c r="DW48" s="779"/>
      <c r="DX48" s="779"/>
      <c r="DY48" s="779"/>
      <c r="DZ48" s="779"/>
      <c r="EA48" s="779"/>
      <c r="EB48" s="779"/>
      <c r="EC48" s="779"/>
      <c r="ED48" s="779"/>
      <c r="EE48" s="779"/>
      <c r="EF48" s="779"/>
      <c r="EG48" s="779"/>
      <c r="EH48" s="779"/>
      <c r="EI48" s="779"/>
      <c r="EJ48" s="779"/>
      <c r="EK48" s="779"/>
      <c r="EL48" s="779"/>
      <c r="EM48" s="779"/>
      <c r="EN48" s="779"/>
      <c r="EO48" s="779"/>
      <c r="EP48" s="779"/>
    </row>
    <row r="49" spans="1:146" s="328" customFormat="1" ht="11.25">
      <c r="A49" s="802" t="s">
        <v>9</v>
      </c>
      <c r="B49" s="826"/>
      <c r="C49" s="826"/>
      <c r="D49" s="826">
        <v>61</v>
      </c>
      <c r="E49" s="802">
        <v>61</v>
      </c>
      <c r="F49" s="802">
        <v>67</v>
      </c>
      <c r="G49" s="802">
        <v>67</v>
      </c>
      <c r="H49" s="802">
        <v>72</v>
      </c>
      <c r="I49" s="802">
        <v>75</v>
      </c>
      <c r="J49" s="826">
        <v>63</v>
      </c>
      <c r="K49" s="826">
        <v>65</v>
      </c>
      <c r="L49" s="826">
        <v>66</v>
      </c>
      <c r="M49" s="826">
        <v>65</v>
      </c>
      <c r="N49" s="826">
        <v>67</v>
      </c>
      <c r="O49" s="826">
        <v>70</v>
      </c>
      <c r="P49" s="826">
        <v>64</v>
      </c>
      <c r="Q49" s="826">
        <v>59</v>
      </c>
      <c r="R49" s="826">
        <v>54</v>
      </c>
      <c r="S49" s="826">
        <v>48</v>
      </c>
      <c r="T49" s="826">
        <v>53</v>
      </c>
      <c r="U49" s="826">
        <v>56</v>
      </c>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row>
    <row r="50" spans="1:146" s="328" customFormat="1" ht="11.25">
      <c r="A50" s="802" t="s">
        <v>133</v>
      </c>
      <c r="B50" s="826"/>
      <c r="C50" s="826"/>
      <c r="D50" s="826"/>
      <c r="E50" s="802"/>
      <c r="F50" s="802"/>
      <c r="G50" s="802"/>
      <c r="H50" s="802"/>
      <c r="I50" s="802"/>
      <c r="J50" s="826"/>
      <c r="K50" s="826"/>
      <c r="L50" s="826"/>
      <c r="M50" s="826"/>
      <c r="N50" s="826"/>
      <c r="O50" s="826"/>
      <c r="P50" s="826"/>
      <c r="Q50" s="826"/>
      <c r="R50" s="826"/>
      <c r="S50" s="826"/>
      <c r="T50" s="826">
        <v>0</v>
      </c>
      <c r="U50" s="826">
        <v>1</v>
      </c>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row>
    <row r="51" spans="1:146" s="328" customFormat="1" ht="11.25">
      <c r="A51" s="803" t="s">
        <v>155</v>
      </c>
      <c r="B51" s="827"/>
      <c r="C51" s="827"/>
      <c r="D51" s="827">
        <v>5</v>
      </c>
      <c r="E51" s="803">
        <v>5</v>
      </c>
      <c r="F51" s="803">
        <v>1</v>
      </c>
      <c r="G51" s="803">
        <v>1</v>
      </c>
      <c r="H51" s="803">
        <v>12</v>
      </c>
      <c r="I51" s="803">
        <v>12</v>
      </c>
      <c r="J51" s="827">
        <v>13</v>
      </c>
      <c r="K51" s="827">
        <v>14</v>
      </c>
      <c r="L51" s="827">
        <v>15</v>
      </c>
      <c r="M51" s="827">
        <v>17</v>
      </c>
      <c r="N51" s="827">
        <v>18</v>
      </c>
      <c r="O51" s="827">
        <v>30</v>
      </c>
      <c r="P51" s="827">
        <v>37</v>
      </c>
      <c r="Q51" s="827">
        <v>33</v>
      </c>
      <c r="R51" s="827">
        <v>40</v>
      </c>
      <c r="S51" s="827">
        <v>47</v>
      </c>
      <c r="T51" s="827">
        <v>51</v>
      </c>
      <c r="U51" s="827">
        <v>47</v>
      </c>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row>
    <row r="52" spans="1:21" ht="11.25">
      <c r="A52" s="804" t="s">
        <v>189</v>
      </c>
      <c r="B52" s="825"/>
      <c r="C52" s="825"/>
      <c r="D52" s="825">
        <v>205</v>
      </c>
      <c r="E52" s="825">
        <v>205</v>
      </c>
      <c r="F52" s="825">
        <v>222</v>
      </c>
      <c r="G52" s="825">
        <v>217</v>
      </c>
      <c r="H52" s="825">
        <v>225</v>
      </c>
      <c r="I52" s="825">
        <v>233</v>
      </c>
      <c r="J52" s="825">
        <v>232</v>
      </c>
      <c r="K52" s="825">
        <v>231</v>
      </c>
      <c r="L52" s="825">
        <v>232</v>
      </c>
      <c r="M52" s="825">
        <v>246</v>
      </c>
      <c r="N52" s="825">
        <v>253</v>
      </c>
      <c r="O52" s="825">
        <v>266</v>
      </c>
      <c r="P52" s="825">
        <v>265</v>
      </c>
      <c r="Q52" s="832">
        <v>259</v>
      </c>
      <c r="R52" s="832">
        <v>261</v>
      </c>
      <c r="S52" s="825">
        <v>299</v>
      </c>
      <c r="T52" s="825">
        <v>351</v>
      </c>
      <c r="U52" s="825">
        <v>383</v>
      </c>
    </row>
    <row r="53" spans="1:146" s="328" customFormat="1" ht="11.25">
      <c r="A53" s="805" t="s">
        <v>150</v>
      </c>
      <c r="B53" s="826"/>
      <c r="C53" s="826"/>
      <c r="D53" s="826">
        <v>2</v>
      </c>
      <c r="E53" s="826">
        <v>2</v>
      </c>
      <c r="F53" s="802">
        <v>3</v>
      </c>
      <c r="G53" s="802">
        <v>3</v>
      </c>
      <c r="H53" s="802">
        <v>3</v>
      </c>
      <c r="I53" s="802">
        <v>3</v>
      </c>
      <c r="J53" s="826">
        <v>3</v>
      </c>
      <c r="K53" s="826">
        <v>3</v>
      </c>
      <c r="L53" s="826">
        <v>3</v>
      </c>
      <c r="M53" s="826">
        <v>4</v>
      </c>
      <c r="N53" s="826">
        <v>3</v>
      </c>
      <c r="O53" s="826">
        <v>2</v>
      </c>
      <c r="P53" s="826">
        <v>3</v>
      </c>
      <c r="Q53" s="826">
        <v>3</v>
      </c>
      <c r="R53" s="826">
        <v>7</v>
      </c>
      <c r="S53" s="826">
        <v>5</v>
      </c>
      <c r="T53" s="826">
        <v>5</v>
      </c>
      <c r="U53" s="826">
        <v>5</v>
      </c>
      <c r="V53" s="779"/>
      <c r="W53" s="779"/>
      <c r="X53" s="779"/>
      <c r="Y53" s="779"/>
      <c r="Z53" s="779"/>
      <c r="AA53" s="779"/>
      <c r="AB53" s="779"/>
      <c r="AC53" s="779"/>
      <c r="AD53" s="779"/>
      <c r="AE53" s="779"/>
      <c r="AF53" s="779"/>
      <c r="AG53" s="779"/>
      <c r="AH53" s="779"/>
      <c r="AI53" s="779"/>
      <c r="AJ53" s="779"/>
      <c r="AK53" s="779"/>
      <c r="AL53" s="779"/>
      <c r="AM53" s="779"/>
      <c r="AN53" s="779"/>
      <c r="AO53" s="779"/>
      <c r="AP53" s="779"/>
      <c r="AQ53" s="779"/>
      <c r="AR53" s="779"/>
      <c r="AS53" s="779"/>
      <c r="AT53" s="779"/>
      <c r="AU53" s="779"/>
      <c r="AV53" s="779"/>
      <c r="AW53" s="779"/>
      <c r="AX53" s="779"/>
      <c r="AY53" s="779"/>
      <c r="AZ53" s="779"/>
      <c r="BA53" s="779"/>
      <c r="BB53" s="779"/>
      <c r="BC53" s="779"/>
      <c r="BD53" s="779"/>
      <c r="BE53" s="779"/>
      <c r="BF53" s="779"/>
      <c r="BG53" s="779"/>
      <c r="BH53" s="779"/>
      <c r="BI53" s="779"/>
      <c r="BJ53" s="779"/>
      <c r="BK53" s="779"/>
      <c r="BL53" s="779"/>
      <c r="BM53" s="779"/>
      <c r="BN53" s="779"/>
      <c r="BO53" s="779"/>
      <c r="BP53" s="779"/>
      <c r="BQ53" s="779"/>
      <c r="BR53" s="779"/>
      <c r="BS53" s="779"/>
      <c r="BT53" s="779"/>
      <c r="BU53" s="779"/>
      <c r="BV53" s="779"/>
      <c r="BW53" s="779"/>
      <c r="BX53" s="779"/>
      <c r="BY53" s="779"/>
      <c r="BZ53" s="779"/>
      <c r="CA53" s="779"/>
      <c r="CB53" s="779"/>
      <c r="CC53" s="779"/>
      <c r="CD53" s="779"/>
      <c r="CE53" s="779"/>
      <c r="CF53" s="779"/>
      <c r="CG53" s="779"/>
      <c r="CH53" s="779"/>
      <c r="CI53" s="779"/>
      <c r="CJ53" s="779"/>
      <c r="CK53" s="779"/>
      <c r="CL53" s="779"/>
      <c r="CM53" s="779"/>
      <c r="CN53" s="779"/>
      <c r="CO53" s="779"/>
      <c r="CP53" s="779"/>
      <c r="CQ53" s="779"/>
      <c r="CR53" s="779"/>
      <c r="CS53" s="779"/>
      <c r="CT53" s="779"/>
      <c r="CU53" s="779"/>
      <c r="CV53" s="779"/>
      <c r="CW53" s="779"/>
      <c r="CX53" s="779"/>
      <c r="CY53" s="779"/>
      <c r="CZ53" s="779"/>
      <c r="DA53" s="779"/>
      <c r="DB53" s="779"/>
      <c r="DC53" s="779"/>
      <c r="DD53" s="779"/>
      <c r="DE53" s="779"/>
      <c r="DF53" s="779"/>
      <c r="DG53" s="779"/>
      <c r="DH53" s="779"/>
      <c r="DI53" s="779"/>
      <c r="DJ53" s="779"/>
      <c r="DK53" s="779"/>
      <c r="DL53" s="779"/>
      <c r="DM53" s="779"/>
      <c r="DN53" s="779"/>
      <c r="DO53" s="779"/>
      <c r="DP53" s="779"/>
      <c r="DQ53" s="779"/>
      <c r="DR53" s="779"/>
      <c r="DS53" s="779"/>
      <c r="DT53" s="779"/>
      <c r="DU53" s="779"/>
      <c r="DV53" s="779"/>
      <c r="DW53" s="779"/>
      <c r="DX53" s="779"/>
      <c r="DY53" s="779"/>
      <c r="DZ53" s="779"/>
      <c r="EA53" s="779"/>
      <c r="EB53" s="779"/>
      <c r="EC53" s="779"/>
      <c r="ED53" s="779"/>
      <c r="EE53" s="779"/>
      <c r="EF53" s="779"/>
      <c r="EG53" s="779"/>
      <c r="EH53" s="779"/>
      <c r="EI53" s="779"/>
      <c r="EJ53" s="779"/>
      <c r="EK53" s="779"/>
      <c r="EL53" s="779"/>
      <c r="EM53" s="779"/>
      <c r="EN53" s="779"/>
      <c r="EO53" s="779"/>
      <c r="EP53" s="779"/>
    </row>
    <row r="54" spans="1:21" ht="11.25">
      <c r="A54" s="806" t="s">
        <v>236</v>
      </c>
      <c r="B54" s="825"/>
      <c r="C54" s="825"/>
      <c r="D54" s="825">
        <v>207</v>
      </c>
      <c r="E54" s="825">
        <v>207</v>
      </c>
      <c r="F54" s="825">
        <v>225</v>
      </c>
      <c r="G54" s="825">
        <v>220</v>
      </c>
      <c r="H54" s="825">
        <v>228</v>
      </c>
      <c r="I54" s="825">
        <v>236</v>
      </c>
      <c r="J54" s="825">
        <v>235</v>
      </c>
      <c r="K54" s="825">
        <v>234</v>
      </c>
      <c r="L54" s="825">
        <v>235</v>
      </c>
      <c r="M54" s="825">
        <v>250</v>
      </c>
      <c r="N54" s="825">
        <v>256</v>
      </c>
      <c r="O54" s="825">
        <v>268</v>
      </c>
      <c r="P54" s="825">
        <v>268</v>
      </c>
      <c r="Q54" s="825">
        <v>262</v>
      </c>
      <c r="R54" s="825">
        <v>268</v>
      </c>
      <c r="S54" s="825">
        <v>304</v>
      </c>
      <c r="T54" s="825">
        <v>356</v>
      </c>
      <c r="U54" s="825">
        <v>388</v>
      </c>
    </row>
    <row r="56" spans="1:146" s="325" customFormat="1" ht="11.25">
      <c r="A56" s="327"/>
      <c r="B56" s="326"/>
      <c r="C56" s="326"/>
      <c r="D56" s="326"/>
      <c r="E56" s="326"/>
      <c r="F56" s="326"/>
      <c r="G56" s="326"/>
      <c r="H56" s="326"/>
      <c r="I56" s="326"/>
      <c r="J56" s="326"/>
      <c r="K56" s="326"/>
      <c r="L56" s="326"/>
      <c r="M56" s="326"/>
      <c r="N56" s="326"/>
      <c r="O56" s="326"/>
      <c r="P56" s="326"/>
      <c r="Q56" s="326"/>
      <c r="R56" s="326"/>
      <c r="S56" s="326"/>
      <c r="V56" s="781"/>
      <c r="W56" s="781"/>
      <c r="X56" s="781"/>
      <c r="Y56" s="781"/>
      <c r="Z56" s="781"/>
      <c r="AA56" s="781"/>
      <c r="AB56" s="781"/>
      <c r="AC56" s="781"/>
      <c r="AD56" s="781"/>
      <c r="AE56" s="781"/>
      <c r="AF56" s="781"/>
      <c r="AG56" s="781"/>
      <c r="AH56" s="781"/>
      <c r="AI56" s="781"/>
      <c r="AJ56" s="781"/>
      <c r="AK56" s="781"/>
      <c r="AL56" s="781"/>
      <c r="AM56" s="781"/>
      <c r="AN56" s="781"/>
      <c r="AO56" s="781"/>
      <c r="AP56" s="781"/>
      <c r="AQ56" s="781"/>
      <c r="AR56" s="781"/>
      <c r="AS56" s="781"/>
      <c r="AT56" s="781"/>
      <c r="AU56" s="781"/>
      <c r="AV56" s="781"/>
      <c r="AW56" s="781"/>
      <c r="AX56" s="781"/>
      <c r="AY56" s="781"/>
      <c r="AZ56" s="781"/>
      <c r="BA56" s="781"/>
      <c r="BB56" s="781"/>
      <c r="BC56" s="781"/>
      <c r="BD56" s="781"/>
      <c r="BE56" s="781"/>
      <c r="BF56" s="781"/>
      <c r="BG56" s="781"/>
      <c r="BH56" s="781"/>
      <c r="BI56" s="781"/>
      <c r="BJ56" s="781"/>
      <c r="BK56" s="781"/>
      <c r="BL56" s="781"/>
      <c r="BM56" s="781"/>
      <c r="BN56" s="781"/>
      <c r="BO56" s="781"/>
      <c r="BP56" s="781"/>
      <c r="BQ56" s="781"/>
      <c r="BR56" s="781"/>
      <c r="BS56" s="781"/>
      <c r="BT56" s="781"/>
      <c r="BU56" s="781"/>
      <c r="BV56" s="781"/>
      <c r="BW56" s="781"/>
      <c r="BX56" s="781"/>
      <c r="BY56" s="781"/>
      <c r="BZ56" s="781"/>
      <c r="CA56" s="781"/>
      <c r="CB56" s="781"/>
      <c r="CC56" s="781"/>
      <c r="CD56" s="781"/>
      <c r="CE56" s="781"/>
      <c r="CF56" s="781"/>
      <c r="CG56" s="781"/>
      <c r="CH56" s="781"/>
      <c r="CI56" s="781"/>
      <c r="CJ56" s="781"/>
      <c r="CK56" s="781"/>
      <c r="CL56" s="781"/>
      <c r="CM56" s="781"/>
      <c r="CN56" s="781"/>
      <c r="CO56" s="781"/>
      <c r="CP56" s="781"/>
      <c r="CQ56" s="781"/>
      <c r="CR56" s="781"/>
      <c r="CS56" s="781"/>
      <c r="CT56" s="781"/>
      <c r="CU56" s="781"/>
      <c r="CV56" s="781"/>
      <c r="CW56" s="781"/>
      <c r="CX56" s="781"/>
      <c r="CY56" s="781"/>
      <c r="CZ56" s="781"/>
      <c r="DA56" s="781"/>
      <c r="DB56" s="781"/>
      <c r="DC56" s="781"/>
      <c r="DD56" s="781"/>
      <c r="DE56" s="781"/>
      <c r="DF56" s="781"/>
      <c r="DG56" s="781"/>
      <c r="DH56" s="781"/>
      <c r="DI56" s="781"/>
      <c r="DJ56" s="781"/>
      <c r="DK56" s="781"/>
      <c r="DL56" s="781"/>
      <c r="DM56" s="781"/>
      <c r="DN56" s="781"/>
      <c r="DO56" s="781"/>
      <c r="DP56" s="781"/>
      <c r="DQ56" s="781"/>
      <c r="DR56" s="781"/>
      <c r="DS56" s="781"/>
      <c r="DT56" s="781"/>
      <c r="DU56" s="781"/>
      <c r="DV56" s="781"/>
      <c r="DW56" s="781"/>
      <c r="DX56" s="781"/>
      <c r="DY56" s="781"/>
      <c r="DZ56" s="781"/>
      <c r="EA56" s="781"/>
      <c r="EB56" s="781"/>
      <c r="EC56" s="781"/>
      <c r="ED56" s="781"/>
      <c r="EE56" s="781"/>
      <c r="EF56" s="781"/>
      <c r="EG56" s="781"/>
      <c r="EH56" s="781"/>
      <c r="EI56" s="781"/>
      <c r="EJ56" s="781"/>
      <c r="EK56" s="781"/>
      <c r="EL56" s="781"/>
      <c r="EM56" s="781"/>
      <c r="EN56" s="781"/>
      <c r="EO56" s="781"/>
      <c r="EP56" s="781"/>
    </row>
  </sheetData>
  <sheetProtection/>
  <mergeCells count="4">
    <mergeCell ref="A3:A5"/>
    <mergeCell ref="A16:A18"/>
    <mergeCell ref="A29:A31"/>
    <mergeCell ref="A43:A45"/>
  </mergeCells>
  <printOptions/>
  <pageMargins left="0.787401575" right="0.787401575" top="0.984251969" bottom="0.984251969" header="0.4921259845" footer="0.4921259845"/>
  <pageSetup horizontalDpi="600" verticalDpi="600" orientation="landscape" paperSize="9" scale="53" r:id="rId1"/>
</worksheet>
</file>

<file path=xl/worksheets/sheet23.xml><?xml version="1.0" encoding="utf-8"?>
<worksheet xmlns="http://schemas.openxmlformats.org/spreadsheetml/2006/main" xmlns:r="http://schemas.openxmlformats.org/officeDocument/2006/relationships">
  <sheetPr>
    <tabColor theme="2" tint="-0.4999699890613556"/>
  </sheetPr>
  <dimension ref="A1:P1827"/>
  <sheetViews>
    <sheetView zoomScalePageLayoutView="0" workbookViewId="0" topLeftCell="A1">
      <selection activeCell="A1" sqref="A1"/>
    </sheetView>
  </sheetViews>
  <sheetFormatPr defaultColWidth="11.421875" defaultRowHeight="12.75"/>
  <cols>
    <col min="1" max="10" width="6.8515625" style="332" customWidth="1"/>
    <col min="11" max="11" width="6.8515625" style="782" customWidth="1"/>
    <col min="12" max="12" width="26.7109375" style="524" customWidth="1"/>
    <col min="13" max="105" width="11.421875" style="524" customWidth="1"/>
    <col min="106" max="16384" width="11.421875" style="332" customWidth="1"/>
  </cols>
  <sheetData>
    <row r="1" spans="1:10" ht="12.75">
      <c r="A1" s="530" t="s">
        <v>458</v>
      </c>
      <c r="B1" s="524"/>
      <c r="C1" s="524"/>
      <c r="D1" s="524"/>
      <c r="E1" s="524"/>
      <c r="F1" s="524"/>
      <c r="G1" s="524"/>
      <c r="H1" s="524"/>
      <c r="I1" s="524"/>
      <c r="J1" s="524"/>
    </row>
    <row r="2" spans="1:10" ht="16.5" customHeight="1" thickBot="1">
      <c r="A2" s="525"/>
      <c r="B2" s="525"/>
      <c r="C2" s="525"/>
      <c r="D2" s="525"/>
      <c r="E2" s="525"/>
      <c r="F2" s="524"/>
      <c r="G2" s="524"/>
      <c r="H2" s="524"/>
      <c r="I2" s="524"/>
      <c r="J2" s="524"/>
    </row>
    <row r="3" spans="1:16" ht="39" customHeight="1" thickTop="1">
      <c r="A3" s="343"/>
      <c r="B3" s="337"/>
      <c r="C3" s="337"/>
      <c r="D3" s="337"/>
      <c r="E3" s="337"/>
      <c r="F3" s="918" t="s">
        <v>454</v>
      </c>
      <c r="G3" s="919"/>
      <c r="H3" s="919"/>
      <c r="I3" s="919"/>
      <c r="J3" s="920"/>
      <c r="K3" s="783"/>
      <c r="L3" s="527"/>
      <c r="M3" s="921">
        <v>2011</v>
      </c>
      <c r="N3" s="908"/>
      <c r="O3" s="907">
        <v>2012</v>
      </c>
      <c r="P3" s="908"/>
    </row>
    <row r="4" spans="1:16" ht="39" customHeight="1">
      <c r="A4" s="909" t="s">
        <v>453</v>
      </c>
      <c r="B4" s="910"/>
      <c r="C4" s="910"/>
      <c r="D4" s="910"/>
      <c r="E4" s="910"/>
      <c r="F4" s="918"/>
      <c r="G4" s="919"/>
      <c r="H4" s="919"/>
      <c r="I4" s="919"/>
      <c r="J4" s="920"/>
      <c r="K4" s="783"/>
      <c r="L4" s="793" t="s">
        <v>449</v>
      </c>
      <c r="M4" s="789">
        <v>910000</v>
      </c>
      <c r="N4" s="792">
        <f>M4/M8</f>
        <v>0.6613372093023255</v>
      </c>
      <c r="O4" s="788">
        <v>944300</v>
      </c>
      <c r="P4" s="792">
        <f>O4/O8</f>
        <v>0.6624807071699172</v>
      </c>
    </row>
    <row r="5" spans="1:16" ht="39" customHeight="1">
      <c r="A5" s="909"/>
      <c r="B5" s="910"/>
      <c r="C5" s="910"/>
      <c r="D5" s="910"/>
      <c r="E5" s="910"/>
      <c r="F5" s="918"/>
      <c r="G5" s="919"/>
      <c r="H5" s="919"/>
      <c r="I5" s="919"/>
      <c r="J5" s="920"/>
      <c r="K5" s="783"/>
      <c r="L5" s="791" t="s">
        <v>450</v>
      </c>
      <c r="M5" s="789">
        <v>316600</v>
      </c>
      <c r="N5" s="792">
        <f>M5/M8</f>
        <v>0.23008720930232557</v>
      </c>
      <c r="O5" s="788">
        <v>333900</v>
      </c>
      <c r="P5" s="792">
        <f>O5/O8</f>
        <v>0.23425003507787287</v>
      </c>
    </row>
    <row r="6" spans="1:16" ht="39" customHeight="1" thickBot="1">
      <c r="A6" s="909"/>
      <c r="B6" s="910"/>
      <c r="C6" s="910"/>
      <c r="D6" s="910"/>
      <c r="E6" s="910"/>
      <c r="F6" s="918"/>
      <c r="G6" s="919"/>
      <c r="H6" s="919"/>
      <c r="I6" s="919"/>
      <c r="J6" s="920"/>
      <c r="K6" s="783"/>
      <c r="L6" s="791" t="s">
        <v>241</v>
      </c>
      <c r="M6" s="790">
        <v>92300</v>
      </c>
      <c r="N6" s="792">
        <f>M6/M8</f>
        <v>0.06707848837209303</v>
      </c>
      <c r="O6" s="527">
        <v>94000</v>
      </c>
      <c r="P6" s="792">
        <f>O6/O8</f>
        <v>0.06594640101024274</v>
      </c>
    </row>
    <row r="7" spans="1:16" ht="39" customHeight="1" thickBot="1" thickTop="1">
      <c r="A7" s="909"/>
      <c r="B7" s="910"/>
      <c r="C7" s="910"/>
      <c r="D7" s="910"/>
      <c r="E7" s="910"/>
      <c r="F7" s="342"/>
      <c r="G7" s="341"/>
      <c r="H7" s="913" t="s">
        <v>241</v>
      </c>
      <c r="I7" s="914"/>
      <c r="J7" s="915"/>
      <c r="K7" s="784"/>
      <c r="L7" s="791" t="s">
        <v>451</v>
      </c>
      <c r="M7" s="790">
        <v>57100</v>
      </c>
      <c r="N7" s="792">
        <f>M7/M8</f>
        <v>0.04149709302325581</v>
      </c>
      <c r="O7" s="527">
        <v>53200</v>
      </c>
      <c r="P7" s="792">
        <f>O7/O8</f>
        <v>0.03732285674196717</v>
      </c>
    </row>
    <row r="8" spans="1:16" ht="39" customHeight="1" thickBot="1" thickTop="1">
      <c r="A8" s="909"/>
      <c r="B8" s="910"/>
      <c r="C8" s="910"/>
      <c r="D8" s="910"/>
      <c r="E8" s="910"/>
      <c r="F8" s="340"/>
      <c r="G8" s="916" t="s">
        <v>455</v>
      </c>
      <c r="H8" s="916"/>
      <c r="I8" s="916"/>
      <c r="J8" s="917"/>
      <c r="K8" s="785"/>
      <c r="L8" s="794" t="s">
        <v>452</v>
      </c>
      <c r="M8" s="795">
        <f>SUM(M4:M7)</f>
        <v>1376000</v>
      </c>
      <c r="N8" s="796">
        <f>SUM(N4:N7)</f>
        <v>1</v>
      </c>
      <c r="O8" s="797">
        <f>SUM(O4:O7)</f>
        <v>1425400</v>
      </c>
      <c r="P8" s="796">
        <f>SUM(P4:P7)</f>
        <v>1</v>
      </c>
    </row>
    <row r="9" spans="1:12" ht="39" customHeight="1" thickBot="1" thickTop="1">
      <c r="A9" s="909"/>
      <c r="B9" s="910"/>
      <c r="C9" s="910"/>
      <c r="D9" s="910"/>
      <c r="E9" s="910"/>
      <c r="F9" s="339"/>
      <c r="G9" s="911" t="s">
        <v>456</v>
      </c>
      <c r="H9" s="912"/>
      <c r="I9" s="912"/>
      <c r="J9" s="912"/>
      <c r="K9" s="786"/>
      <c r="L9" s="526"/>
    </row>
    <row r="10" spans="1:11" ht="39" customHeight="1" thickTop="1">
      <c r="A10" s="909"/>
      <c r="B10" s="910"/>
      <c r="C10" s="910"/>
      <c r="D10" s="910"/>
      <c r="E10" s="910"/>
      <c r="F10" s="337"/>
      <c r="G10" s="337"/>
      <c r="H10" s="337"/>
      <c r="I10" s="337"/>
      <c r="J10" s="338"/>
      <c r="K10" s="787"/>
    </row>
    <row r="11" spans="1:11" ht="39" customHeight="1">
      <c r="A11" s="909"/>
      <c r="B11" s="910"/>
      <c r="C11" s="910"/>
      <c r="D11" s="910"/>
      <c r="E11" s="910"/>
      <c r="F11" s="337"/>
      <c r="G11" s="337"/>
      <c r="H11" s="337"/>
      <c r="I11" s="337"/>
      <c r="J11" s="336"/>
      <c r="K11" s="787"/>
    </row>
    <row r="12" spans="1:11" ht="39" customHeight="1" thickBot="1">
      <c r="A12" s="335"/>
      <c r="B12" s="334"/>
      <c r="C12" s="334"/>
      <c r="D12" s="334"/>
      <c r="E12" s="334"/>
      <c r="F12" s="334"/>
      <c r="G12" s="334"/>
      <c r="H12" s="334"/>
      <c r="I12" s="334"/>
      <c r="J12" s="333"/>
      <c r="K12" s="787"/>
    </row>
    <row r="13" spans="1:10" ht="13.5" thickTop="1">
      <c r="A13" s="524"/>
      <c r="B13" s="524"/>
      <c r="C13" s="524"/>
      <c r="D13" s="524"/>
      <c r="E13" s="524"/>
      <c r="F13" s="524"/>
      <c r="G13" s="524"/>
      <c r="H13" s="524"/>
      <c r="I13" s="524"/>
      <c r="J13" s="524"/>
    </row>
    <row r="14" spans="1:10" ht="12.75">
      <c r="A14" s="524"/>
      <c r="B14" s="524"/>
      <c r="C14" s="524"/>
      <c r="D14" s="524"/>
      <c r="E14" s="524"/>
      <c r="F14" s="524"/>
      <c r="G14" s="524"/>
      <c r="H14" s="524"/>
      <c r="I14" s="524"/>
      <c r="J14" s="524"/>
    </row>
    <row r="15" spans="1:10" ht="12.75">
      <c r="A15" s="524"/>
      <c r="B15" s="524"/>
      <c r="C15" s="524"/>
      <c r="D15" s="524"/>
      <c r="E15" s="524"/>
      <c r="F15" s="524"/>
      <c r="G15" s="524"/>
      <c r="H15" s="524"/>
      <c r="I15" s="524"/>
      <c r="J15" s="524"/>
    </row>
    <row r="16" spans="1:10" ht="12.75">
      <c r="A16" s="524"/>
      <c r="B16" s="524"/>
      <c r="C16" s="524"/>
      <c r="D16" s="524"/>
      <c r="E16" s="524"/>
      <c r="F16" s="524"/>
      <c r="G16" s="524"/>
      <c r="H16" s="524"/>
      <c r="I16" s="524"/>
      <c r="J16" s="524"/>
    </row>
    <row r="17" s="524" customFormat="1" ht="12.75">
      <c r="K17" s="782"/>
    </row>
    <row r="18" s="524" customFormat="1" ht="12.75">
      <c r="K18" s="782"/>
    </row>
    <row r="19" s="524" customFormat="1" ht="12.75">
      <c r="K19" s="782"/>
    </row>
    <row r="20" s="524" customFormat="1" ht="12.75">
      <c r="K20" s="782"/>
    </row>
    <row r="21" s="524" customFormat="1" ht="12.75">
      <c r="K21" s="782"/>
    </row>
    <row r="22" s="524" customFormat="1" ht="12.75">
      <c r="K22" s="782"/>
    </row>
    <row r="23" s="524" customFormat="1" ht="12.75">
      <c r="K23" s="782"/>
    </row>
    <row r="24" s="524" customFormat="1" ht="12.75">
      <c r="K24" s="782"/>
    </row>
    <row r="25" s="524" customFormat="1" ht="12.75">
      <c r="K25" s="782"/>
    </row>
    <row r="26" s="524" customFormat="1" ht="12.75">
      <c r="K26" s="782"/>
    </row>
    <row r="27" s="524" customFormat="1" ht="12.75">
      <c r="K27" s="782"/>
    </row>
    <row r="28" s="524" customFormat="1" ht="12.75">
      <c r="K28" s="782"/>
    </row>
    <row r="29" s="524" customFormat="1" ht="12.75">
      <c r="K29" s="782"/>
    </row>
    <row r="30" s="524" customFormat="1" ht="12.75">
      <c r="K30" s="782"/>
    </row>
    <row r="31" s="524" customFormat="1" ht="12.75">
      <c r="K31" s="782"/>
    </row>
    <row r="32" s="524" customFormat="1" ht="12.75">
      <c r="K32" s="782"/>
    </row>
    <row r="33" s="524" customFormat="1" ht="12.75">
      <c r="K33" s="782"/>
    </row>
    <row r="34" s="524" customFormat="1" ht="12.75">
      <c r="K34" s="782"/>
    </row>
    <row r="35" s="524" customFormat="1" ht="12.75">
      <c r="K35" s="782"/>
    </row>
    <row r="36" s="524" customFormat="1" ht="12.75">
      <c r="K36" s="782"/>
    </row>
    <row r="37" s="524" customFormat="1" ht="12.75">
      <c r="K37" s="782"/>
    </row>
    <row r="38" s="524" customFormat="1" ht="12.75">
      <c r="K38" s="782"/>
    </row>
    <row r="39" s="524" customFormat="1" ht="12.75">
      <c r="K39" s="782"/>
    </row>
    <row r="40" s="524" customFormat="1" ht="12.75">
      <c r="K40" s="782"/>
    </row>
    <row r="41" s="524" customFormat="1" ht="12.75">
      <c r="K41" s="782"/>
    </row>
    <row r="42" s="524" customFormat="1" ht="12.75">
      <c r="K42" s="782"/>
    </row>
    <row r="43" s="524" customFormat="1" ht="12.75">
      <c r="K43" s="782"/>
    </row>
    <row r="44" s="524" customFormat="1" ht="12.75">
      <c r="K44" s="782"/>
    </row>
    <row r="45" s="524" customFormat="1" ht="12.75">
      <c r="K45" s="782"/>
    </row>
    <row r="46" s="524" customFormat="1" ht="12.75">
      <c r="K46" s="782"/>
    </row>
    <row r="47" s="524" customFormat="1" ht="12.75">
      <c r="K47" s="782"/>
    </row>
    <row r="48" s="524" customFormat="1" ht="12.75">
      <c r="K48" s="782"/>
    </row>
    <row r="49" s="524" customFormat="1" ht="12.75">
      <c r="K49" s="782"/>
    </row>
    <row r="50" s="524" customFormat="1" ht="12.75">
      <c r="K50" s="782"/>
    </row>
    <row r="51" s="524" customFormat="1" ht="12.75">
      <c r="K51" s="782"/>
    </row>
    <row r="52" s="524" customFormat="1" ht="12.75">
      <c r="K52" s="782"/>
    </row>
    <row r="53" s="524" customFormat="1" ht="12.75">
      <c r="K53" s="782"/>
    </row>
    <row r="54" s="524" customFormat="1" ht="12.75">
      <c r="K54" s="782"/>
    </row>
    <row r="55" s="524" customFormat="1" ht="12.75">
      <c r="K55" s="782"/>
    </row>
    <row r="56" s="524" customFormat="1" ht="12.75">
      <c r="K56" s="782"/>
    </row>
    <row r="57" s="524" customFormat="1" ht="12.75">
      <c r="K57" s="782"/>
    </row>
    <row r="58" s="524" customFormat="1" ht="12.75">
      <c r="K58" s="782"/>
    </row>
    <row r="59" s="524" customFormat="1" ht="12.75">
      <c r="K59" s="782"/>
    </row>
    <row r="60" s="524" customFormat="1" ht="12.75">
      <c r="K60" s="782"/>
    </row>
    <row r="61" s="524" customFormat="1" ht="12.75">
      <c r="K61" s="782"/>
    </row>
    <row r="62" s="524" customFormat="1" ht="12.75">
      <c r="K62" s="782"/>
    </row>
    <row r="63" s="524" customFormat="1" ht="12.75">
      <c r="K63" s="782"/>
    </row>
    <row r="64" s="524" customFormat="1" ht="12.75">
      <c r="K64" s="782"/>
    </row>
    <row r="65" s="524" customFormat="1" ht="12.75">
      <c r="K65" s="782"/>
    </row>
    <row r="66" s="524" customFormat="1" ht="12.75">
      <c r="K66" s="782"/>
    </row>
    <row r="67" s="524" customFormat="1" ht="12.75">
      <c r="K67" s="782"/>
    </row>
    <row r="68" s="524" customFormat="1" ht="12.75">
      <c r="K68" s="782"/>
    </row>
    <row r="69" s="524" customFormat="1" ht="12.75">
      <c r="K69" s="782"/>
    </row>
    <row r="70" s="524" customFormat="1" ht="12.75">
      <c r="K70" s="782"/>
    </row>
    <row r="71" s="524" customFormat="1" ht="12.75">
      <c r="K71" s="782"/>
    </row>
    <row r="72" s="524" customFormat="1" ht="12.75">
      <c r="K72" s="782"/>
    </row>
    <row r="73" s="524" customFormat="1" ht="12.75">
      <c r="K73" s="782"/>
    </row>
    <row r="74" s="524" customFormat="1" ht="12.75">
      <c r="K74" s="782"/>
    </row>
    <row r="75" s="524" customFormat="1" ht="12.75">
      <c r="K75" s="782"/>
    </row>
    <row r="76" s="524" customFormat="1" ht="12.75">
      <c r="K76" s="782"/>
    </row>
    <row r="77" s="524" customFormat="1" ht="12.75">
      <c r="K77" s="782"/>
    </row>
    <row r="78" s="524" customFormat="1" ht="12.75">
      <c r="K78" s="782"/>
    </row>
    <row r="79" s="524" customFormat="1" ht="12.75">
      <c r="K79" s="782"/>
    </row>
    <row r="80" s="524" customFormat="1" ht="12.75">
      <c r="K80" s="782"/>
    </row>
    <row r="81" s="524" customFormat="1" ht="12.75">
      <c r="K81" s="782"/>
    </row>
    <row r="82" s="524" customFormat="1" ht="12.75">
      <c r="K82" s="782"/>
    </row>
    <row r="83" s="524" customFormat="1" ht="12.75">
      <c r="K83" s="782"/>
    </row>
    <row r="84" s="524" customFormat="1" ht="12.75">
      <c r="K84" s="782"/>
    </row>
    <row r="85" s="524" customFormat="1" ht="12.75">
      <c r="K85" s="782"/>
    </row>
    <row r="86" s="524" customFormat="1" ht="12.75">
      <c r="K86" s="782"/>
    </row>
    <row r="87" s="524" customFormat="1" ht="12.75">
      <c r="K87" s="782"/>
    </row>
    <row r="88" s="524" customFormat="1" ht="12.75">
      <c r="K88" s="782"/>
    </row>
    <row r="89" s="524" customFormat="1" ht="12.75">
      <c r="K89" s="782"/>
    </row>
    <row r="90" s="524" customFormat="1" ht="12.75">
      <c r="K90" s="782"/>
    </row>
    <row r="91" s="524" customFormat="1" ht="12.75">
      <c r="K91" s="782"/>
    </row>
    <row r="92" s="524" customFormat="1" ht="12.75">
      <c r="K92" s="782"/>
    </row>
    <row r="93" s="524" customFormat="1" ht="12.75">
      <c r="K93" s="782"/>
    </row>
    <row r="94" s="524" customFormat="1" ht="12.75">
      <c r="K94" s="782"/>
    </row>
    <row r="95" s="524" customFormat="1" ht="12.75">
      <c r="K95" s="782"/>
    </row>
    <row r="96" s="524" customFormat="1" ht="12.75">
      <c r="K96" s="782"/>
    </row>
    <row r="97" s="524" customFormat="1" ht="12.75">
      <c r="K97" s="782"/>
    </row>
    <row r="98" s="524" customFormat="1" ht="12.75">
      <c r="K98" s="782"/>
    </row>
    <row r="99" s="524" customFormat="1" ht="12.75">
      <c r="K99" s="782"/>
    </row>
    <row r="100" s="524" customFormat="1" ht="12.75">
      <c r="K100" s="782"/>
    </row>
    <row r="101" s="524" customFormat="1" ht="12.75">
      <c r="K101" s="782"/>
    </row>
    <row r="102" s="524" customFormat="1" ht="12.75">
      <c r="K102" s="782"/>
    </row>
    <row r="103" s="524" customFormat="1" ht="12.75">
      <c r="K103" s="782"/>
    </row>
    <row r="104" s="524" customFormat="1" ht="12.75">
      <c r="K104" s="782"/>
    </row>
    <row r="105" s="524" customFormat="1" ht="12.75">
      <c r="K105" s="782"/>
    </row>
    <row r="106" s="524" customFormat="1" ht="12.75">
      <c r="K106" s="782"/>
    </row>
    <row r="107" s="524" customFormat="1" ht="12.75">
      <c r="K107" s="782"/>
    </row>
    <row r="108" s="524" customFormat="1" ht="12.75">
      <c r="K108" s="782"/>
    </row>
    <row r="109" s="524" customFormat="1" ht="12.75">
      <c r="K109" s="782"/>
    </row>
    <row r="110" s="524" customFormat="1" ht="12.75">
      <c r="K110" s="782"/>
    </row>
    <row r="111" s="524" customFormat="1" ht="12.75">
      <c r="K111" s="782"/>
    </row>
    <row r="112" s="524" customFormat="1" ht="12.75">
      <c r="K112" s="782"/>
    </row>
    <row r="113" s="524" customFormat="1" ht="12.75">
      <c r="K113" s="782"/>
    </row>
    <row r="114" s="524" customFormat="1" ht="12.75">
      <c r="K114" s="782"/>
    </row>
    <row r="115" s="524" customFormat="1" ht="12.75">
      <c r="K115" s="782"/>
    </row>
    <row r="116" s="524" customFormat="1" ht="12.75">
      <c r="K116" s="782"/>
    </row>
    <row r="117" s="524" customFormat="1" ht="12.75">
      <c r="K117" s="782"/>
    </row>
    <row r="118" s="524" customFormat="1" ht="12.75">
      <c r="K118" s="782"/>
    </row>
    <row r="119" s="524" customFormat="1" ht="12.75">
      <c r="K119" s="782"/>
    </row>
    <row r="120" s="524" customFormat="1" ht="12.75">
      <c r="K120" s="782"/>
    </row>
    <row r="121" s="524" customFormat="1" ht="12.75">
      <c r="K121" s="782"/>
    </row>
    <row r="122" s="524" customFormat="1" ht="12.75">
      <c r="K122" s="782"/>
    </row>
    <row r="123" s="524" customFormat="1" ht="12.75">
      <c r="K123" s="782"/>
    </row>
    <row r="124" s="524" customFormat="1" ht="12.75">
      <c r="K124" s="782"/>
    </row>
    <row r="125" s="524" customFormat="1" ht="12.75">
      <c r="K125" s="782"/>
    </row>
    <row r="126" s="524" customFormat="1" ht="12.75">
      <c r="K126" s="782"/>
    </row>
    <row r="127" s="524" customFormat="1" ht="12.75">
      <c r="K127" s="782"/>
    </row>
    <row r="128" s="524" customFormat="1" ht="12.75">
      <c r="K128" s="782"/>
    </row>
    <row r="129" s="524" customFormat="1" ht="12.75">
      <c r="K129" s="782"/>
    </row>
    <row r="130" s="524" customFormat="1" ht="12.75">
      <c r="K130" s="782"/>
    </row>
    <row r="131" s="524" customFormat="1" ht="12.75">
      <c r="K131" s="782"/>
    </row>
    <row r="132" s="524" customFormat="1" ht="12.75">
      <c r="K132" s="782"/>
    </row>
    <row r="133" s="524" customFormat="1" ht="12.75">
      <c r="K133" s="782"/>
    </row>
    <row r="134" s="524" customFormat="1" ht="12.75">
      <c r="K134" s="782"/>
    </row>
    <row r="135" s="524" customFormat="1" ht="12.75">
      <c r="K135" s="782"/>
    </row>
    <row r="136" s="524" customFormat="1" ht="12.75">
      <c r="K136" s="782"/>
    </row>
    <row r="137" s="524" customFormat="1" ht="12.75">
      <c r="K137" s="782"/>
    </row>
    <row r="138" s="524" customFormat="1" ht="12.75">
      <c r="K138" s="782"/>
    </row>
    <row r="139" s="524" customFormat="1" ht="12.75">
      <c r="K139" s="782"/>
    </row>
    <row r="140" s="524" customFormat="1" ht="12.75">
      <c r="K140" s="782"/>
    </row>
    <row r="141" s="524" customFormat="1" ht="12.75">
      <c r="K141" s="782"/>
    </row>
    <row r="142" s="524" customFormat="1" ht="12.75">
      <c r="K142" s="782"/>
    </row>
    <row r="143" s="524" customFormat="1" ht="12.75">
      <c r="K143" s="782"/>
    </row>
    <row r="144" s="524" customFormat="1" ht="12.75">
      <c r="K144" s="782"/>
    </row>
    <row r="145" s="524" customFormat="1" ht="12.75">
      <c r="K145" s="782"/>
    </row>
    <row r="146" s="524" customFormat="1" ht="12.75">
      <c r="K146" s="782"/>
    </row>
    <row r="147" s="524" customFormat="1" ht="12.75">
      <c r="K147" s="782"/>
    </row>
    <row r="148" s="524" customFormat="1" ht="12.75">
      <c r="K148" s="782"/>
    </row>
    <row r="149" s="524" customFormat="1" ht="12.75">
      <c r="K149" s="782"/>
    </row>
    <row r="150" s="524" customFormat="1" ht="12.75">
      <c r="K150" s="782"/>
    </row>
    <row r="151" s="524" customFormat="1" ht="12.75">
      <c r="K151" s="782"/>
    </row>
    <row r="152" s="524" customFormat="1" ht="12.75">
      <c r="K152" s="782"/>
    </row>
    <row r="153" s="524" customFormat="1" ht="12.75">
      <c r="K153" s="782"/>
    </row>
    <row r="154" s="524" customFormat="1" ht="12.75">
      <c r="K154" s="782"/>
    </row>
    <row r="155" s="524" customFormat="1" ht="12.75">
      <c r="K155" s="782"/>
    </row>
    <row r="156" s="524" customFormat="1" ht="12.75">
      <c r="K156" s="782"/>
    </row>
    <row r="157" s="524" customFormat="1" ht="12.75">
      <c r="K157" s="782"/>
    </row>
    <row r="158" s="524" customFormat="1" ht="12.75">
      <c r="K158" s="782"/>
    </row>
    <row r="159" s="524" customFormat="1" ht="12.75">
      <c r="K159" s="782"/>
    </row>
    <row r="160" s="524" customFormat="1" ht="12.75">
      <c r="K160" s="782"/>
    </row>
    <row r="161" s="524" customFormat="1" ht="12.75">
      <c r="K161" s="782"/>
    </row>
    <row r="162" s="524" customFormat="1" ht="12.75">
      <c r="K162" s="782"/>
    </row>
    <row r="163" s="524" customFormat="1" ht="12.75">
      <c r="K163" s="782"/>
    </row>
    <row r="164" s="524" customFormat="1" ht="12.75">
      <c r="K164" s="782"/>
    </row>
    <row r="165" s="524" customFormat="1" ht="12.75">
      <c r="K165" s="782"/>
    </row>
    <row r="166" s="524" customFormat="1" ht="12.75">
      <c r="K166" s="782"/>
    </row>
    <row r="167" s="524" customFormat="1" ht="12.75">
      <c r="K167" s="782"/>
    </row>
    <row r="168" s="524" customFormat="1" ht="12.75">
      <c r="K168" s="782"/>
    </row>
    <row r="169" s="524" customFormat="1" ht="12.75">
      <c r="K169" s="782"/>
    </row>
    <row r="170" s="524" customFormat="1" ht="12.75">
      <c r="K170" s="782"/>
    </row>
    <row r="171" s="524" customFormat="1" ht="12.75">
      <c r="K171" s="782"/>
    </row>
    <row r="172" s="524" customFormat="1" ht="12.75">
      <c r="K172" s="782"/>
    </row>
    <row r="173" s="524" customFormat="1" ht="12.75">
      <c r="K173" s="782"/>
    </row>
    <row r="174" s="524" customFormat="1" ht="12.75">
      <c r="K174" s="782"/>
    </row>
    <row r="175" s="524" customFormat="1" ht="12.75">
      <c r="K175" s="782"/>
    </row>
    <row r="176" s="524" customFormat="1" ht="12.75">
      <c r="K176" s="782"/>
    </row>
    <row r="177" s="524" customFormat="1" ht="12.75">
      <c r="K177" s="782"/>
    </row>
    <row r="178" s="524" customFormat="1" ht="12.75">
      <c r="K178" s="782"/>
    </row>
    <row r="179" s="524" customFormat="1" ht="12.75">
      <c r="K179" s="782"/>
    </row>
    <row r="180" s="524" customFormat="1" ht="12.75">
      <c r="K180" s="782"/>
    </row>
    <row r="181" s="524" customFormat="1" ht="12.75">
      <c r="K181" s="782"/>
    </row>
    <row r="182" s="524" customFormat="1" ht="12.75">
      <c r="K182" s="782"/>
    </row>
    <row r="183" s="524" customFormat="1" ht="12.75">
      <c r="K183" s="782"/>
    </row>
    <row r="184" s="524" customFormat="1" ht="12.75">
      <c r="K184" s="782"/>
    </row>
    <row r="185" s="524" customFormat="1" ht="12.75">
      <c r="K185" s="782"/>
    </row>
    <row r="186" s="524" customFormat="1" ht="12.75">
      <c r="K186" s="782"/>
    </row>
    <row r="187" s="524" customFormat="1" ht="12.75">
      <c r="K187" s="782"/>
    </row>
    <row r="188" s="524" customFormat="1" ht="12.75">
      <c r="K188" s="782"/>
    </row>
    <row r="189" s="524" customFormat="1" ht="12.75">
      <c r="K189" s="782"/>
    </row>
    <row r="190" s="524" customFormat="1" ht="12.75">
      <c r="K190" s="782"/>
    </row>
    <row r="191" s="524" customFormat="1" ht="12.75">
      <c r="K191" s="782"/>
    </row>
    <row r="192" s="524" customFormat="1" ht="12.75">
      <c r="K192" s="782"/>
    </row>
    <row r="193" s="524" customFormat="1" ht="12.75">
      <c r="K193" s="782"/>
    </row>
    <row r="194" s="524" customFormat="1" ht="12.75">
      <c r="K194" s="782"/>
    </row>
    <row r="195" s="524" customFormat="1" ht="12.75">
      <c r="K195" s="782"/>
    </row>
    <row r="196" s="524" customFormat="1" ht="12.75">
      <c r="K196" s="782"/>
    </row>
    <row r="197" s="524" customFormat="1" ht="12.75">
      <c r="K197" s="782"/>
    </row>
    <row r="198" s="524" customFormat="1" ht="12.75">
      <c r="K198" s="782"/>
    </row>
    <row r="199" s="524" customFormat="1" ht="12.75">
      <c r="K199" s="782"/>
    </row>
    <row r="200" s="524" customFormat="1" ht="12.75">
      <c r="K200" s="782"/>
    </row>
    <row r="201" s="524" customFormat="1" ht="12.75">
      <c r="K201" s="782"/>
    </row>
    <row r="202" s="524" customFormat="1" ht="12.75">
      <c r="K202" s="782"/>
    </row>
    <row r="203" s="524" customFormat="1" ht="12.75">
      <c r="K203" s="782"/>
    </row>
    <row r="204" s="524" customFormat="1" ht="12.75">
      <c r="K204" s="782"/>
    </row>
    <row r="205" s="524" customFormat="1" ht="12.75">
      <c r="K205" s="782"/>
    </row>
    <row r="206" s="524" customFormat="1" ht="12.75">
      <c r="K206" s="782"/>
    </row>
    <row r="207" s="524" customFormat="1" ht="12.75">
      <c r="K207" s="782"/>
    </row>
    <row r="208" s="524" customFormat="1" ht="12.75">
      <c r="K208" s="782"/>
    </row>
    <row r="209" s="524" customFormat="1" ht="12.75">
      <c r="K209" s="782"/>
    </row>
    <row r="210" s="524" customFormat="1" ht="12.75">
      <c r="K210" s="782"/>
    </row>
    <row r="211" s="524" customFormat="1" ht="12.75">
      <c r="K211" s="782"/>
    </row>
    <row r="212" s="524" customFormat="1" ht="12.75">
      <c r="K212" s="782"/>
    </row>
    <row r="213" s="524" customFormat="1" ht="12.75">
      <c r="K213" s="782"/>
    </row>
    <row r="214" s="524" customFormat="1" ht="12.75">
      <c r="K214" s="782"/>
    </row>
    <row r="215" s="524" customFormat="1" ht="12.75">
      <c r="K215" s="782"/>
    </row>
    <row r="216" s="524" customFormat="1" ht="12.75">
      <c r="K216" s="782"/>
    </row>
    <row r="217" s="524" customFormat="1" ht="12.75">
      <c r="K217" s="782"/>
    </row>
    <row r="218" s="524" customFormat="1" ht="12.75">
      <c r="K218" s="782"/>
    </row>
    <row r="219" s="524" customFormat="1" ht="12.75">
      <c r="K219" s="782"/>
    </row>
    <row r="220" s="524" customFormat="1" ht="12.75">
      <c r="K220" s="782"/>
    </row>
    <row r="221" s="524" customFormat="1" ht="12.75">
      <c r="K221" s="782"/>
    </row>
    <row r="222" s="524" customFormat="1" ht="12.75">
      <c r="K222" s="782"/>
    </row>
    <row r="223" s="524" customFormat="1" ht="12.75">
      <c r="K223" s="782"/>
    </row>
    <row r="224" s="524" customFormat="1" ht="12.75">
      <c r="K224" s="782"/>
    </row>
    <row r="225" s="524" customFormat="1" ht="12.75">
      <c r="K225" s="782"/>
    </row>
    <row r="226" s="524" customFormat="1" ht="12.75">
      <c r="K226" s="782"/>
    </row>
    <row r="227" s="524" customFormat="1" ht="12.75">
      <c r="K227" s="782"/>
    </row>
    <row r="228" s="524" customFormat="1" ht="12.75">
      <c r="K228" s="782"/>
    </row>
    <row r="229" s="524" customFormat="1" ht="12.75">
      <c r="K229" s="782"/>
    </row>
    <row r="230" s="524" customFormat="1" ht="12.75">
      <c r="K230" s="782"/>
    </row>
    <row r="231" s="524" customFormat="1" ht="12.75">
      <c r="K231" s="782"/>
    </row>
    <row r="232" s="524" customFormat="1" ht="12.75">
      <c r="K232" s="782"/>
    </row>
    <row r="233" s="524" customFormat="1" ht="12.75">
      <c r="K233" s="782"/>
    </row>
    <row r="234" s="524" customFormat="1" ht="12.75">
      <c r="K234" s="782"/>
    </row>
    <row r="235" s="524" customFormat="1" ht="12.75">
      <c r="K235" s="782"/>
    </row>
    <row r="236" s="524" customFormat="1" ht="12.75">
      <c r="K236" s="782"/>
    </row>
    <row r="237" s="524" customFormat="1" ht="12.75">
      <c r="K237" s="782"/>
    </row>
    <row r="238" s="524" customFormat="1" ht="12.75">
      <c r="K238" s="782"/>
    </row>
    <row r="239" s="524" customFormat="1" ht="12.75">
      <c r="K239" s="782"/>
    </row>
    <row r="240" s="524" customFormat="1" ht="12.75">
      <c r="K240" s="782"/>
    </row>
    <row r="241" s="524" customFormat="1" ht="12.75">
      <c r="K241" s="782"/>
    </row>
    <row r="242" s="524" customFormat="1" ht="12.75">
      <c r="K242" s="782"/>
    </row>
    <row r="243" s="524" customFormat="1" ht="12.75">
      <c r="K243" s="782"/>
    </row>
    <row r="244" s="524" customFormat="1" ht="12.75">
      <c r="K244" s="782"/>
    </row>
    <row r="245" s="524" customFormat="1" ht="12.75">
      <c r="K245" s="782"/>
    </row>
    <row r="246" s="524" customFormat="1" ht="12.75">
      <c r="K246" s="782"/>
    </row>
    <row r="247" s="524" customFormat="1" ht="12.75">
      <c r="K247" s="782"/>
    </row>
    <row r="248" s="524" customFormat="1" ht="12.75">
      <c r="K248" s="782"/>
    </row>
    <row r="249" s="524" customFormat="1" ht="12.75">
      <c r="K249" s="782"/>
    </row>
    <row r="250" s="524" customFormat="1" ht="12.75">
      <c r="K250" s="782"/>
    </row>
    <row r="251" s="524" customFormat="1" ht="12.75">
      <c r="K251" s="782"/>
    </row>
    <row r="252" s="524" customFormat="1" ht="12.75">
      <c r="K252" s="782"/>
    </row>
    <row r="253" s="524" customFormat="1" ht="12.75">
      <c r="K253" s="782"/>
    </row>
    <row r="254" s="524" customFormat="1" ht="12.75">
      <c r="K254" s="782"/>
    </row>
    <row r="255" s="524" customFormat="1" ht="12.75">
      <c r="K255" s="782"/>
    </row>
    <row r="256" s="524" customFormat="1" ht="12.75">
      <c r="K256" s="782"/>
    </row>
    <row r="257" s="524" customFormat="1" ht="12.75">
      <c r="K257" s="782"/>
    </row>
    <row r="258" s="524" customFormat="1" ht="12.75">
      <c r="K258" s="782"/>
    </row>
    <row r="259" s="524" customFormat="1" ht="12.75">
      <c r="K259" s="782"/>
    </row>
    <row r="260" s="524" customFormat="1" ht="12.75">
      <c r="K260" s="782"/>
    </row>
    <row r="261" s="524" customFormat="1" ht="12.75">
      <c r="K261" s="782"/>
    </row>
    <row r="262" s="524" customFormat="1" ht="12.75">
      <c r="K262" s="782"/>
    </row>
    <row r="263" s="524" customFormat="1" ht="12.75">
      <c r="K263" s="782"/>
    </row>
    <row r="264" s="524" customFormat="1" ht="12.75">
      <c r="K264" s="782"/>
    </row>
    <row r="265" s="524" customFormat="1" ht="12.75">
      <c r="K265" s="782"/>
    </row>
    <row r="266" s="524" customFormat="1" ht="12.75">
      <c r="K266" s="782"/>
    </row>
    <row r="267" s="524" customFormat="1" ht="12.75">
      <c r="K267" s="782"/>
    </row>
    <row r="268" s="524" customFormat="1" ht="12.75">
      <c r="K268" s="782"/>
    </row>
    <row r="269" s="524" customFormat="1" ht="12.75">
      <c r="K269" s="782"/>
    </row>
    <row r="270" s="524" customFormat="1" ht="12.75">
      <c r="K270" s="782"/>
    </row>
    <row r="271" s="524" customFormat="1" ht="12.75">
      <c r="K271" s="782"/>
    </row>
    <row r="272" s="524" customFormat="1" ht="12.75">
      <c r="K272" s="782"/>
    </row>
    <row r="273" s="524" customFormat="1" ht="12.75">
      <c r="K273" s="782"/>
    </row>
    <row r="274" s="524" customFormat="1" ht="12.75">
      <c r="K274" s="782"/>
    </row>
    <row r="275" s="524" customFormat="1" ht="12.75">
      <c r="K275" s="782"/>
    </row>
    <row r="276" s="524" customFormat="1" ht="12.75">
      <c r="K276" s="782"/>
    </row>
    <row r="277" s="524" customFormat="1" ht="12.75">
      <c r="K277" s="782"/>
    </row>
    <row r="278" s="524" customFormat="1" ht="12.75">
      <c r="K278" s="782"/>
    </row>
    <row r="279" s="524" customFormat="1" ht="12.75">
      <c r="K279" s="782"/>
    </row>
    <row r="280" s="524" customFormat="1" ht="12.75">
      <c r="K280" s="782"/>
    </row>
    <row r="281" s="524" customFormat="1" ht="12.75">
      <c r="K281" s="782"/>
    </row>
    <row r="282" s="524" customFormat="1" ht="12.75">
      <c r="K282" s="782"/>
    </row>
    <row r="283" s="524" customFormat="1" ht="12.75">
      <c r="K283" s="782"/>
    </row>
    <row r="284" s="524" customFormat="1" ht="12.75">
      <c r="K284" s="782"/>
    </row>
    <row r="285" s="524" customFormat="1" ht="12.75">
      <c r="K285" s="782"/>
    </row>
    <row r="286" s="524" customFormat="1" ht="12.75">
      <c r="K286" s="782"/>
    </row>
    <row r="287" s="524" customFormat="1" ht="12.75">
      <c r="K287" s="782"/>
    </row>
    <row r="288" s="524" customFormat="1" ht="12.75">
      <c r="K288" s="782"/>
    </row>
    <row r="289" s="524" customFormat="1" ht="12.75">
      <c r="K289" s="782"/>
    </row>
    <row r="290" s="524" customFormat="1" ht="12.75">
      <c r="K290" s="782"/>
    </row>
    <row r="291" s="524" customFormat="1" ht="12.75">
      <c r="K291" s="782"/>
    </row>
    <row r="292" s="524" customFormat="1" ht="12.75">
      <c r="K292" s="782"/>
    </row>
    <row r="293" s="524" customFormat="1" ht="12.75">
      <c r="K293" s="782"/>
    </row>
    <row r="294" s="524" customFormat="1" ht="12.75">
      <c r="K294" s="782"/>
    </row>
    <row r="295" s="524" customFormat="1" ht="12.75">
      <c r="K295" s="782"/>
    </row>
    <row r="296" s="524" customFormat="1" ht="12.75">
      <c r="K296" s="782"/>
    </row>
    <row r="297" s="524" customFormat="1" ht="12.75">
      <c r="K297" s="782"/>
    </row>
    <row r="298" s="524" customFormat="1" ht="12.75">
      <c r="K298" s="782"/>
    </row>
    <row r="299" s="524" customFormat="1" ht="12.75">
      <c r="K299" s="782"/>
    </row>
    <row r="300" s="524" customFormat="1" ht="12.75">
      <c r="K300" s="782"/>
    </row>
    <row r="301" s="524" customFormat="1" ht="12.75">
      <c r="K301" s="782"/>
    </row>
    <row r="302" s="524" customFormat="1" ht="12.75">
      <c r="K302" s="782"/>
    </row>
    <row r="303" s="524" customFormat="1" ht="12.75">
      <c r="K303" s="782"/>
    </row>
    <row r="304" s="524" customFormat="1" ht="12.75">
      <c r="K304" s="782"/>
    </row>
    <row r="305" s="524" customFormat="1" ht="12.75">
      <c r="K305" s="782"/>
    </row>
    <row r="306" s="524" customFormat="1" ht="12.75">
      <c r="K306" s="782"/>
    </row>
    <row r="307" s="524" customFormat="1" ht="12.75">
      <c r="K307" s="782"/>
    </row>
    <row r="308" s="524" customFormat="1" ht="12.75">
      <c r="K308" s="782"/>
    </row>
    <row r="309" s="524" customFormat="1" ht="12.75">
      <c r="K309" s="782"/>
    </row>
    <row r="310" s="524" customFormat="1" ht="12.75">
      <c r="K310" s="782"/>
    </row>
    <row r="311" s="524" customFormat="1" ht="12.75">
      <c r="K311" s="782"/>
    </row>
    <row r="312" s="524" customFormat="1" ht="12.75">
      <c r="K312" s="782"/>
    </row>
    <row r="313" s="524" customFormat="1" ht="12.75">
      <c r="K313" s="782"/>
    </row>
    <row r="314" s="524" customFormat="1" ht="12.75">
      <c r="K314" s="782"/>
    </row>
    <row r="315" s="524" customFormat="1" ht="12.75">
      <c r="K315" s="782"/>
    </row>
    <row r="316" s="524" customFormat="1" ht="12.75">
      <c r="K316" s="782"/>
    </row>
    <row r="317" s="524" customFormat="1" ht="12.75">
      <c r="K317" s="782"/>
    </row>
    <row r="318" s="524" customFormat="1" ht="12.75">
      <c r="K318" s="782"/>
    </row>
    <row r="319" s="524" customFormat="1" ht="12.75">
      <c r="K319" s="782"/>
    </row>
    <row r="320" s="524" customFormat="1" ht="12.75">
      <c r="K320" s="782"/>
    </row>
    <row r="321" s="524" customFormat="1" ht="12.75">
      <c r="K321" s="782"/>
    </row>
    <row r="322" s="524" customFormat="1" ht="12.75">
      <c r="K322" s="782"/>
    </row>
    <row r="323" s="524" customFormat="1" ht="12.75">
      <c r="K323" s="782"/>
    </row>
    <row r="324" s="524" customFormat="1" ht="12.75">
      <c r="K324" s="782"/>
    </row>
    <row r="325" s="524" customFormat="1" ht="12.75">
      <c r="K325" s="782"/>
    </row>
    <row r="326" s="524" customFormat="1" ht="12.75">
      <c r="K326" s="782"/>
    </row>
    <row r="327" s="524" customFormat="1" ht="12.75">
      <c r="K327" s="782"/>
    </row>
    <row r="328" s="524" customFormat="1" ht="12.75">
      <c r="K328" s="782"/>
    </row>
    <row r="329" s="524" customFormat="1" ht="12.75">
      <c r="K329" s="782"/>
    </row>
    <row r="330" s="524" customFormat="1" ht="12.75">
      <c r="K330" s="782"/>
    </row>
    <row r="331" s="524" customFormat="1" ht="12.75">
      <c r="K331" s="782"/>
    </row>
    <row r="332" s="524" customFormat="1" ht="12.75">
      <c r="K332" s="782"/>
    </row>
    <row r="333" s="524" customFormat="1" ht="12.75">
      <c r="K333" s="782"/>
    </row>
    <row r="334" s="524" customFormat="1" ht="12.75">
      <c r="K334" s="782"/>
    </row>
    <row r="335" s="524" customFormat="1" ht="12.75">
      <c r="K335" s="782"/>
    </row>
    <row r="336" s="524" customFormat="1" ht="12.75">
      <c r="K336" s="782"/>
    </row>
    <row r="337" s="524" customFormat="1" ht="12.75">
      <c r="K337" s="782"/>
    </row>
    <row r="338" s="524" customFormat="1" ht="12.75">
      <c r="K338" s="782"/>
    </row>
    <row r="339" s="524" customFormat="1" ht="12.75">
      <c r="K339" s="782"/>
    </row>
    <row r="340" s="524" customFormat="1" ht="12.75">
      <c r="K340" s="782"/>
    </row>
    <row r="341" s="524" customFormat="1" ht="12.75">
      <c r="K341" s="782"/>
    </row>
    <row r="342" s="524" customFormat="1" ht="12.75">
      <c r="K342" s="782"/>
    </row>
    <row r="343" s="524" customFormat="1" ht="12.75">
      <c r="K343" s="782"/>
    </row>
    <row r="344" s="524" customFormat="1" ht="12.75">
      <c r="K344" s="782"/>
    </row>
    <row r="345" s="524" customFormat="1" ht="12.75">
      <c r="K345" s="782"/>
    </row>
    <row r="346" s="524" customFormat="1" ht="12.75">
      <c r="K346" s="782"/>
    </row>
    <row r="347" s="524" customFormat="1" ht="12.75">
      <c r="K347" s="782"/>
    </row>
    <row r="348" s="524" customFormat="1" ht="12.75">
      <c r="K348" s="782"/>
    </row>
    <row r="349" s="524" customFormat="1" ht="12.75">
      <c r="K349" s="782"/>
    </row>
    <row r="350" s="524" customFormat="1" ht="12.75">
      <c r="K350" s="782"/>
    </row>
    <row r="351" s="524" customFormat="1" ht="12.75">
      <c r="K351" s="782"/>
    </row>
    <row r="352" s="524" customFormat="1" ht="12.75">
      <c r="K352" s="782"/>
    </row>
    <row r="353" s="524" customFormat="1" ht="12.75">
      <c r="K353" s="782"/>
    </row>
    <row r="354" s="524" customFormat="1" ht="12.75">
      <c r="K354" s="782"/>
    </row>
    <row r="355" s="524" customFormat="1" ht="12.75">
      <c r="K355" s="782"/>
    </row>
    <row r="356" s="524" customFormat="1" ht="12.75">
      <c r="K356" s="782"/>
    </row>
    <row r="357" s="524" customFormat="1" ht="12.75">
      <c r="K357" s="782"/>
    </row>
    <row r="358" s="524" customFormat="1" ht="12.75">
      <c r="K358" s="782"/>
    </row>
    <row r="359" s="524" customFormat="1" ht="12.75">
      <c r="K359" s="782"/>
    </row>
    <row r="360" s="524" customFormat="1" ht="12.75">
      <c r="K360" s="782"/>
    </row>
    <row r="361" s="524" customFormat="1" ht="12.75">
      <c r="K361" s="782"/>
    </row>
    <row r="362" s="524" customFormat="1" ht="12.75">
      <c r="K362" s="782"/>
    </row>
    <row r="363" s="524" customFormat="1" ht="12.75">
      <c r="K363" s="782"/>
    </row>
    <row r="364" s="524" customFormat="1" ht="12.75">
      <c r="K364" s="782"/>
    </row>
    <row r="365" s="524" customFormat="1" ht="12.75">
      <c r="K365" s="782"/>
    </row>
    <row r="366" s="524" customFormat="1" ht="12.75">
      <c r="K366" s="782"/>
    </row>
    <row r="367" s="524" customFormat="1" ht="12.75">
      <c r="K367" s="782"/>
    </row>
    <row r="368" s="524" customFormat="1" ht="12.75">
      <c r="K368" s="782"/>
    </row>
    <row r="369" s="524" customFormat="1" ht="12.75">
      <c r="K369" s="782"/>
    </row>
    <row r="370" s="524" customFormat="1" ht="12.75">
      <c r="K370" s="782"/>
    </row>
    <row r="371" s="524" customFormat="1" ht="12.75">
      <c r="K371" s="782"/>
    </row>
    <row r="372" s="524" customFormat="1" ht="12.75">
      <c r="K372" s="782"/>
    </row>
    <row r="373" s="524" customFormat="1" ht="12.75">
      <c r="K373" s="782"/>
    </row>
    <row r="374" s="524" customFormat="1" ht="12.75">
      <c r="K374" s="782"/>
    </row>
    <row r="375" s="524" customFormat="1" ht="12.75">
      <c r="K375" s="782"/>
    </row>
    <row r="376" s="524" customFormat="1" ht="12.75">
      <c r="K376" s="782"/>
    </row>
    <row r="377" s="524" customFormat="1" ht="12.75">
      <c r="K377" s="782"/>
    </row>
    <row r="378" s="524" customFormat="1" ht="12.75">
      <c r="K378" s="782"/>
    </row>
    <row r="379" s="524" customFormat="1" ht="12.75">
      <c r="K379" s="782"/>
    </row>
    <row r="380" s="524" customFormat="1" ht="12.75">
      <c r="K380" s="782"/>
    </row>
    <row r="381" s="524" customFormat="1" ht="12.75">
      <c r="K381" s="782"/>
    </row>
    <row r="382" s="524" customFormat="1" ht="12.75">
      <c r="K382" s="782"/>
    </row>
    <row r="383" s="524" customFormat="1" ht="12.75">
      <c r="K383" s="782"/>
    </row>
    <row r="384" s="524" customFormat="1" ht="12.75">
      <c r="K384" s="782"/>
    </row>
    <row r="385" s="524" customFormat="1" ht="12.75">
      <c r="K385" s="782"/>
    </row>
    <row r="386" s="524" customFormat="1" ht="12.75">
      <c r="K386" s="782"/>
    </row>
    <row r="387" s="524" customFormat="1" ht="12.75">
      <c r="K387" s="782"/>
    </row>
    <row r="388" s="524" customFormat="1" ht="12.75">
      <c r="K388" s="782"/>
    </row>
    <row r="389" s="524" customFormat="1" ht="12.75">
      <c r="K389" s="782"/>
    </row>
    <row r="390" s="524" customFormat="1" ht="12.75">
      <c r="K390" s="782"/>
    </row>
    <row r="391" s="524" customFormat="1" ht="12.75">
      <c r="K391" s="782"/>
    </row>
    <row r="392" s="524" customFormat="1" ht="12.75">
      <c r="K392" s="782"/>
    </row>
    <row r="393" s="524" customFormat="1" ht="12.75">
      <c r="K393" s="782"/>
    </row>
    <row r="394" s="524" customFormat="1" ht="12.75">
      <c r="K394" s="782"/>
    </row>
    <row r="395" s="524" customFormat="1" ht="12.75">
      <c r="K395" s="782"/>
    </row>
    <row r="396" s="524" customFormat="1" ht="12.75">
      <c r="K396" s="782"/>
    </row>
    <row r="397" s="524" customFormat="1" ht="12.75">
      <c r="K397" s="782"/>
    </row>
    <row r="398" s="524" customFormat="1" ht="12.75">
      <c r="K398" s="782"/>
    </row>
    <row r="399" s="524" customFormat="1" ht="12.75">
      <c r="K399" s="782"/>
    </row>
    <row r="400" s="524" customFormat="1" ht="12.75">
      <c r="K400" s="782"/>
    </row>
    <row r="401" s="524" customFormat="1" ht="12.75">
      <c r="K401" s="782"/>
    </row>
    <row r="402" s="524" customFormat="1" ht="12.75">
      <c r="K402" s="782"/>
    </row>
    <row r="403" s="524" customFormat="1" ht="12.75">
      <c r="K403" s="782"/>
    </row>
    <row r="404" s="524" customFormat="1" ht="12.75">
      <c r="K404" s="782"/>
    </row>
    <row r="405" s="524" customFormat="1" ht="12.75">
      <c r="K405" s="782"/>
    </row>
    <row r="406" s="524" customFormat="1" ht="12.75">
      <c r="K406" s="782"/>
    </row>
    <row r="407" s="524" customFormat="1" ht="12.75">
      <c r="K407" s="782"/>
    </row>
    <row r="408" s="524" customFormat="1" ht="12.75">
      <c r="K408" s="782"/>
    </row>
    <row r="409" s="524" customFormat="1" ht="12.75">
      <c r="K409" s="782"/>
    </row>
    <row r="410" s="524" customFormat="1" ht="12.75">
      <c r="K410" s="782"/>
    </row>
    <row r="411" s="524" customFormat="1" ht="12.75">
      <c r="K411" s="782"/>
    </row>
    <row r="412" s="524" customFormat="1" ht="12.75">
      <c r="K412" s="782"/>
    </row>
    <row r="413" s="524" customFormat="1" ht="12.75">
      <c r="K413" s="782"/>
    </row>
    <row r="414" s="524" customFormat="1" ht="12.75">
      <c r="K414" s="782"/>
    </row>
    <row r="415" s="524" customFormat="1" ht="12.75">
      <c r="K415" s="782"/>
    </row>
    <row r="416" s="524" customFormat="1" ht="12.75">
      <c r="K416" s="782"/>
    </row>
    <row r="417" s="524" customFormat="1" ht="12.75">
      <c r="K417" s="782"/>
    </row>
    <row r="418" s="524" customFormat="1" ht="12.75">
      <c r="K418" s="782"/>
    </row>
    <row r="419" s="524" customFormat="1" ht="12.75">
      <c r="K419" s="782"/>
    </row>
    <row r="420" s="524" customFormat="1" ht="12.75">
      <c r="K420" s="782"/>
    </row>
    <row r="421" s="524" customFormat="1" ht="12.75">
      <c r="K421" s="782"/>
    </row>
    <row r="422" s="524" customFormat="1" ht="12.75">
      <c r="K422" s="782"/>
    </row>
    <row r="423" s="524" customFormat="1" ht="12.75">
      <c r="K423" s="782"/>
    </row>
    <row r="424" s="524" customFormat="1" ht="12.75">
      <c r="K424" s="782"/>
    </row>
    <row r="425" s="524" customFormat="1" ht="12.75">
      <c r="K425" s="782"/>
    </row>
    <row r="426" s="524" customFormat="1" ht="12.75">
      <c r="K426" s="782"/>
    </row>
    <row r="427" s="524" customFormat="1" ht="12.75">
      <c r="K427" s="782"/>
    </row>
    <row r="428" s="524" customFormat="1" ht="12.75">
      <c r="K428" s="782"/>
    </row>
    <row r="429" s="524" customFormat="1" ht="12.75">
      <c r="K429" s="782"/>
    </row>
    <row r="430" s="524" customFormat="1" ht="12.75">
      <c r="K430" s="782"/>
    </row>
    <row r="431" s="524" customFormat="1" ht="12.75">
      <c r="K431" s="782"/>
    </row>
    <row r="432" s="524" customFormat="1" ht="12.75">
      <c r="K432" s="782"/>
    </row>
    <row r="433" s="524" customFormat="1" ht="12.75">
      <c r="K433" s="782"/>
    </row>
    <row r="434" s="524" customFormat="1" ht="12.75">
      <c r="K434" s="782"/>
    </row>
    <row r="435" s="524" customFormat="1" ht="12.75">
      <c r="K435" s="782"/>
    </row>
    <row r="436" s="524" customFormat="1" ht="12.75">
      <c r="K436" s="782"/>
    </row>
    <row r="437" s="524" customFormat="1" ht="12.75">
      <c r="K437" s="782"/>
    </row>
    <row r="438" s="524" customFormat="1" ht="12.75">
      <c r="K438" s="782"/>
    </row>
    <row r="439" s="524" customFormat="1" ht="12.75">
      <c r="K439" s="782"/>
    </row>
    <row r="440" s="524" customFormat="1" ht="12.75">
      <c r="K440" s="782"/>
    </row>
    <row r="441" s="524" customFormat="1" ht="12.75">
      <c r="K441" s="782"/>
    </row>
    <row r="442" s="524" customFormat="1" ht="12.75">
      <c r="K442" s="782"/>
    </row>
    <row r="443" s="524" customFormat="1" ht="12.75">
      <c r="K443" s="782"/>
    </row>
    <row r="444" s="524" customFormat="1" ht="12.75">
      <c r="K444" s="782"/>
    </row>
    <row r="445" s="524" customFormat="1" ht="12.75">
      <c r="K445" s="782"/>
    </row>
    <row r="446" s="524" customFormat="1" ht="12.75">
      <c r="K446" s="782"/>
    </row>
    <row r="447" s="524" customFormat="1" ht="12.75">
      <c r="K447" s="782"/>
    </row>
    <row r="448" s="524" customFormat="1" ht="12.75">
      <c r="K448" s="782"/>
    </row>
    <row r="449" s="524" customFormat="1" ht="12.75">
      <c r="K449" s="782"/>
    </row>
    <row r="450" s="524" customFormat="1" ht="12.75">
      <c r="K450" s="782"/>
    </row>
    <row r="451" s="524" customFormat="1" ht="12.75">
      <c r="K451" s="782"/>
    </row>
    <row r="452" s="524" customFormat="1" ht="12.75">
      <c r="K452" s="782"/>
    </row>
    <row r="453" s="524" customFormat="1" ht="12.75">
      <c r="K453" s="782"/>
    </row>
    <row r="454" s="524" customFormat="1" ht="12.75">
      <c r="K454" s="782"/>
    </row>
    <row r="455" s="524" customFormat="1" ht="12.75">
      <c r="K455" s="782"/>
    </row>
    <row r="456" s="524" customFormat="1" ht="12.75">
      <c r="K456" s="782"/>
    </row>
    <row r="457" s="524" customFormat="1" ht="12.75">
      <c r="K457" s="782"/>
    </row>
    <row r="458" s="524" customFormat="1" ht="12.75">
      <c r="K458" s="782"/>
    </row>
    <row r="459" s="524" customFormat="1" ht="12.75">
      <c r="K459" s="782"/>
    </row>
    <row r="460" s="524" customFormat="1" ht="12.75">
      <c r="K460" s="782"/>
    </row>
    <row r="461" s="524" customFormat="1" ht="12.75">
      <c r="K461" s="782"/>
    </row>
    <row r="462" s="524" customFormat="1" ht="12.75">
      <c r="K462" s="782"/>
    </row>
    <row r="463" s="524" customFormat="1" ht="12.75">
      <c r="K463" s="782"/>
    </row>
    <row r="464" s="524" customFormat="1" ht="12.75">
      <c r="K464" s="782"/>
    </row>
    <row r="465" s="524" customFormat="1" ht="12.75">
      <c r="K465" s="782"/>
    </row>
    <row r="466" s="524" customFormat="1" ht="12.75">
      <c r="K466" s="782"/>
    </row>
    <row r="467" s="524" customFormat="1" ht="12.75">
      <c r="K467" s="782"/>
    </row>
    <row r="468" s="524" customFormat="1" ht="12.75">
      <c r="K468" s="782"/>
    </row>
    <row r="469" s="524" customFormat="1" ht="12.75">
      <c r="K469" s="782"/>
    </row>
    <row r="470" s="524" customFormat="1" ht="12.75">
      <c r="K470" s="782"/>
    </row>
    <row r="471" s="524" customFormat="1" ht="12.75">
      <c r="K471" s="782"/>
    </row>
    <row r="472" s="524" customFormat="1" ht="12.75">
      <c r="K472" s="782"/>
    </row>
    <row r="473" s="524" customFormat="1" ht="12.75">
      <c r="K473" s="782"/>
    </row>
    <row r="474" s="524" customFormat="1" ht="12.75">
      <c r="K474" s="782"/>
    </row>
    <row r="475" s="524" customFormat="1" ht="12.75">
      <c r="K475" s="782"/>
    </row>
    <row r="476" s="524" customFormat="1" ht="12.75">
      <c r="K476" s="782"/>
    </row>
    <row r="477" s="524" customFormat="1" ht="12.75">
      <c r="K477" s="782"/>
    </row>
    <row r="478" s="524" customFormat="1" ht="12.75">
      <c r="K478" s="782"/>
    </row>
    <row r="479" s="524" customFormat="1" ht="12.75">
      <c r="K479" s="782"/>
    </row>
    <row r="480" s="524" customFormat="1" ht="12.75">
      <c r="K480" s="782"/>
    </row>
    <row r="481" s="524" customFormat="1" ht="12.75">
      <c r="K481" s="782"/>
    </row>
    <row r="482" s="524" customFormat="1" ht="12.75">
      <c r="K482" s="782"/>
    </row>
    <row r="483" s="524" customFormat="1" ht="12.75">
      <c r="K483" s="782"/>
    </row>
    <row r="484" s="524" customFormat="1" ht="12.75">
      <c r="K484" s="782"/>
    </row>
    <row r="485" s="524" customFormat="1" ht="12.75">
      <c r="K485" s="782"/>
    </row>
    <row r="486" s="524" customFormat="1" ht="12.75">
      <c r="K486" s="782"/>
    </row>
    <row r="487" s="524" customFormat="1" ht="12.75">
      <c r="K487" s="782"/>
    </row>
    <row r="488" s="524" customFormat="1" ht="12.75">
      <c r="K488" s="782"/>
    </row>
    <row r="489" s="524" customFormat="1" ht="12.75">
      <c r="K489" s="782"/>
    </row>
    <row r="490" s="524" customFormat="1" ht="12.75">
      <c r="K490" s="782"/>
    </row>
    <row r="491" s="524" customFormat="1" ht="12.75">
      <c r="K491" s="782"/>
    </row>
    <row r="492" s="524" customFormat="1" ht="12.75">
      <c r="K492" s="782"/>
    </row>
    <row r="493" s="524" customFormat="1" ht="12.75">
      <c r="K493" s="782"/>
    </row>
    <row r="494" s="524" customFormat="1" ht="12.75">
      <c r="K494" s="782"/>
    </row>
    <row r="495" s="524" customFormat="1" ht="12.75">
      <c r="K495" s="782"/>
    </row>
    <row r="496" s="524" customFormat="1" ht="12.75">
      <c r="K496" s="782"/>
    </row>
    <row r="497" s="524" customFormat="1" ht="12.75">
      <c r="K497" s="782"/>
    </row>
    <row r="498" s="524" customFormat="1" ht="12.75">
      <c r="K498" s="782"/>
    </row>
    <row r="499" s="524" customFormat="1" ht="12.75">
      <c r="K499" s="782"/>
    </row>
    <row r="500" s="524" customFormat="1" ht="12.75">
      <c r="K500" s="782"/>
    </row>
    <row r="501" s="524" customFormat="1" ht="12.75">
      <c r="K501" s="782"/>
    </row>
    <row r="502" s="524" customFormat="1" ht="12.75">
      <c r="K502" s="782"/>
    </row>
    <row r="503" s="524" customFormat="1" ht="12.75">
      <c r="K503" s="782"/>
    </row>
    <row r="504" s="524" customFormat="1" ht="12.75">
      <c r="K504" s="782"/>
    </row>
    <row r="505" s="524" customFormat="1" ht="12.75">
      <c r="K505" s="782"/>
    </row>
    <row r="506" s="524" customFormat="1" ht="12.75">
      <c r="K506" s="782"/>
    </row>
    <row r="507" s="524" customFormat="1" ht="12.75">
      <c r="K507" s="782"/>
    </row>
    <row r="508" s="524" customFormat="1" ht="12.75">
      <c r="K508" s="782"/>
    </row>
    <row r="509" s="524" customFormat="1" ht="12.75">
      <c r="K509" s="782"/>
    </row>
    <row r="510" s="524" customFormat="1" ht="12.75">
      <c r="K510" s="782"/>
    </row>
    <row r="511" s="524" customFormat="1" ht="12.75">
      <c r="K511" s="782"/>
    </row>
    <row r="512" s="524" customFormat="1" ht="12.75">
      <c r="K512" s="782"/>
    </row>
    <row r="513" s="524" customFormat="1" ht="12.75">
      <c r="K513" s="782"/>
    </row>
    <row r="514" s="524" customFormat="1" ht="12.75">
      <c r="K514" s="782"/>
    </row>
    <row r="515" s="524" customFormat="1" ht="12.75">
      <c r="K515" s="782"/>
    </row>
    <row r="516" s="524" customFormat="1" ht="12.75">
      <c r="K516" s="782"/>
    </row>
    <row r="517" s="524" customFormat="1" ht="12.75">
      <c r="K517" s="782"/>
    </row>
    <row r="518" s="524" customFormat="1" ht="12.75">
      <c r="K518" s="782"/>
    </row>
    <row r="519" s="524" customFormat="1" ht="12.75">
      <c r="K519" s="782"/>
    </row>
    <row r="520" s="524" customFormat="1" ht="12.75">
      <c r="K520" s="782"/>
    </row>
    <row r="521" s="524" customFormat="1" ht="12.75">
      <c r="K521" s="782"/>
    </row>
    <row r="522" s="524" customFormat="1" ht="12.75">
      <c r="K522" s="782"/>
    </row>
    <row r="523" s="524" customFormat="1" ht="12.75">
      <c r="K523" s="782"/>
    </row>
    <row r="524" s="524" customFormat="1" ht="12.75">
      <c r="K524" s="782"/>
    </row>
    <row r="525" s="524" customFormat="1" ht="12.75">
      <c r="K525" s="782"/>
    </row>
    <row r="526" s="524" customFormat="1" ht="12.75">
      <c r="K526" s="782"/>
    </row>
    <row r="527" s="524" customFormat="1" ht="12.75">
      <c r="K527" s="782"/>
    </row>
    <row r="528" s="524" customFormat="1" ht="12.75">
      <c r="K528" s="782"/>
    </row>
    <row r="529" s="524" customFormat="1" ht="12.75">
      <c r="K529" s="782"/>
    </row>
    <row r="530" s="524" customFormat="1" ht="12.75">
      <c r="K530" s="782"/>
    </row>
    <row r="531" s="524" customFormat="1" ht="12.75">
      <c r="K531" s="782"/>
    </row>
    <row r="532" s="524" customFormat="1" ht="12.75">
      <c r="K532" s="782"/>
    </row>
    <row r="533" s="524" customFormat="1" ht="12.75">
      <c r="K533" s="782"/>
    </row>
    <row r="534" s="524" customFormat="1" ht="12.75">
      <c r="K534" s="782"/>
    </row>
    <row r="535" s="524" customFormat="1" ht="12.75">
      <c r="K535" s="782"/>
    </row>
    <row r="536" s="524" customFormat="1" ht="12.75">
      <c r="K536" s="782"/>
    </row>
    <row r="537" s="524" customFormat="1" ht="12.75">
      <c r="K537" s="782"/>
    </row>
    <row r="538" s="524" customFormat="1" ht="12.75">
      <c r="K538" s="782"/>
    </row>
    <row r="539" s="524" customFormat="1" ht="12.75">
      <c r="K539" s="782"/>
    </row>
    <row r="540" s="524" customFormat="1" ht="12.75">
      <c r="K540" s="782"/>
    </row>
    <row r="541" s="524" customFormat="1" ht="12.75">
      <c r="K541" s="782"/>
    </row>
    <row r="542" s="524" customFormat="1" ht="12.75">
      <c r="K542" s="782"/>
    </row>
    <row r="543" s="524" customFormat="1" ht="12.75">
      <c r="K543" s="782"/>
    </row>
    <row r="544" s="524" customFormat="1" ht="12.75">
      <c r="K544" s="782"/>
    </row>
    <row r="545" s="524" customFormat="1" ht="12.75">
      <c r="K545" s="782"/>
    </row>
    <row r="546" s="524" customFormat="1" ht="12.75">
      <c r="K546" s="782"/>
    </row>
    <row r="547" s="524" customFormat="1" ht="12.75">
      <c r="K547" s="782"/>
    </row>
    <row r="548" s="524" customFormat="1" ht="12.75">
      <c r="K548" s="782"/>
    </row>
    <row r="549" s="524" customFormat="1" ht="12.75">
      <c r="K549" s="782"/>
    </row>
    <row r="550" s="524" customFormat="1" ht="12.75">
      <c r="K550" s="782"/>
    </row>
    <row r="551" s="524" customFormat="1" ht="12.75">
      <c r="K551" s="782"/>
    </row>
    <row r="552" s="524" customFormat="1" ht="12.75">
      <c r="K552" s="782"/>
    </row>
    <row r="553" s="524" customFormat="1" ht="12.75">
      <c r="K553" s="782"/>
    </row>
    <row r="554" s="524" customFormat="1" ht="12.75">
      <c r="K554" s="782"/>
    </row>
    <row r="555" s="524" customFormat="1" ht="12.75">
      <c r="K555" s="782"/>
    </row>
    <row r="556" s="524" customFormat="1" ht="12.75">
      <c r="K556" s="782"/>
    </row>
    <row r="557" s="524" customFormat="1" ht="12.75">
      <c r="K557" s="782"/>
    </row>
    <row r="558" s="524" customFormat="1" ht="12.75">
      <c r="K558" s="782"/>
    </row>
    <row r="559" s="524" customFormat="1" ht="12.75">
      <c r="K559" s="782"/>
    </row>
    <row r="560" s="524" customFormat="1" ht="12.75">
      <c r="K560" s="782"/>
    </row>
    <row r="561" s="524" customFormat="1" ht="12.75">
      <c r="K561" s="782"/>
    </row>
    <row r="562" s="524" customFormat="1" ht="12.75">
      <c r="K562" s="782"/>
    </row>
    <row r="563" s="524" customFormat="1" ht="12.75">
      <c r="K563" s="782"/>
    </row>
    <row r="564" s="524" customFormat="1" ht="12.75">
      <c r="K564" s="782"/>
    </row>
    <row r="565" s="524" customFormat="1" ht="12.75">
      <c r="K565" s="782"/>
    </row>
    <row r="566" s="524" customFormat="1" ht="12.75">
      <c r="K566" s="782"/>
    </row>
    <row r="567" s="524" customFormat="1" ht="12.75">
      <c r="K567" s="782"/>
    </row>
    <row r="568" s="524" customFormat="1" ht="12.75">
      <c r="K568" s="782"/>
    </row>
    <row r="569" s="524" customFormat="1" ht="12.75">
      <c r="K569" s="782"/>
    </row>
    <row r="570" s="524" customFormat="1" ht="12.75">
      <c r="K570" s="782"/>
    </row>
    <row r="571" s="524" customFormat="1" ht="12.75">
      <c r="K571" s="782"/>
    </row>
    <row r="572" s="524" customFormat="1" ht="12.75">
      <c r="K572" s="782"/>
    </row>
    <row r="573" s="524" customFormat="1" ht="12.75">
      <c r="K573" s="782"/>
    </row>
    <row r="574" s="524" customFormat="1" ht="12.75">
      <c r="K574" s="782"/>
    </row>
    <row r="575" s="524" customFormat="1" ht="12.75">
      <c r="K575" s="782"/>
    </row>
    <row r="576" s="524" customFormat="1" ht="12.75">
      <c r="K576" s="782"/>
    </row>
    <row r="577" s="524" customFormat="1" ht="12.75">
      <c r="K577" s="782"/>
    </row>
    <row r="578" s="524" customFormat="1" ht="12.75">
      <c r="K578" s="782"/>
    </row>
    <row r="579" s="524" customFormat="1" ht="12.75">
      <c r="K579" s="782"/>
    </row>
    <row r="580" s="524" customFormat="1" ht="12.75">
      <c r="K580" s="782"/>
    </row>
    <row r="581" s="524" customFormat="1" ht="12.75">
      <c r="K581" s="782"/>
    </row>
    <row r="582" s="524" customFormat="1" ht="12.75">
      <c r="K582" s="782"/>
    </row>
    <row r="583" s="524" customFormat="1" ht="12.75">
      <c r="K583" s="782"/>
    </row>
    <row r="584" s="524" customFormat="1" ht="12.75">
      <c r="K584" s="782"/>
    </row>
    <row r="585" s="524" customFormat="1" ht="12.75">
      <c r="K585" s="782"/>
    </row>
    <row r="586" s="524" customFormat="1" ht="12.75">
      <c r="K586" s="782"/>
    </row>
    <row r="587" s="524" customFormat="1" ht="12.75">
      <c r="K587" s="782"/>
    </row>
    <row r="588" s="524" customFormat="1" ht="12.75">
      <c r="K588" s="782"/>
    </row>
    <row r="589" s="524" customFormat="1" ht="12.75">
      <c r="K589" s="782"/>
    </row>
    <row r="590" s="524" customFormat="1" ht="12.75">
      <c r="K590" s="782"/>
    </row>
    <row r="591" s="524" customFormat="1" ht="12.75">
      <c r="K591" s="782"/>
    </row>
    <row r="592" s="524" customFormat="1" ht="12.75">
      <c r="K592" s="782"/>
    </row>
    <row r="593" s="524" customFormat="1" ht="12.75">
      <c r="K593" s="782"/>
    </row>
    <row r="594" s="524" customFormat="1" ht="12.75">
      <c r="K594" s="782"/>
    </row>
    <row r="595" s="524" customFormat="1" ht="12.75">
      <c r="K595" s="782"/>
    </row>
    <row r="596" s="524" customFormat="1" ht="12.75">
      <c r="K596" s="782"/>
    </row>
    <row r="597" s="524" customFormat="1" ht="12.75">
      <c r="K597" s="782"/>
    </row>
    <row r="598" s="524" customFormat="1" ht="12.75">
      <c r="K598" s="782"/>
    </row>
    <row r="599" s="524" customFormat="1" ht="12.75">
      <c r="K599" s="782"/>
    </row>
    <row r="600" s="524" customFormat="1" ht="12.75">
      <c r="K600" s="782"/>
    </row>
    <row r="601" s="524" customFormat="1" ht="12.75">
      <c r="K601" s="782"/>
    </row>
    <row r="602" s="524" customFormat="1" ht="12.75">
      <c r="K602" s="782"/>
    </row>
    <row r="603" s="524" customFormat="1" ht="12.75">
      <c r="K603" s="782"/>
    </row>
    <row r="604" s="524" customFormat="1" ht="12.75">
      <c r="K604" s="782"/>
    </row>
    <row r="605" s="524" customFormat="1" ht="12.75">
      <c r="K605" s="782"/>
    </row>
    <row r="606" s="524" customFormat="1" ht="12.75">
      <c r="K606" s="782"/>
    </row>
    <row r="607" s="524" customFormat="1" ht="12.75">
      <c r="K607" s="782"/>
    </row>
    <row r="608" s="524" customFormat="1" ht="12.75">
      <c r="K608" s="782"/>
    </row>
    <row r="609" s="524" customFormat="1" ht="12.75">
      <c r="K609" s="782"/>
    </row>
    <row r="610" s="524" customFormat="1" ht="12.75">
      <c r="K610" s="782"/>
    </row>
    <row r="611" s="524" customFormat="1" ht="12.75">
      <c r="K611" s="782"/>
    </row>
    <row r="612" s="524" customFormat="1" ht="12.75">
      <c r="K612" s="782"/>
    </row>
    <row r="613" s="524" customFormat="1" ht="12.75">
      <c r="K613" s="782"/>
    </row>
    <row r="614" s="524" customFormat="1" ht="12.75">
      <c r="K614" s="782"/>
    </row>
    <row r="615" s="524" customFormat="1" ht="12.75">
      <c r="K615" s="782"/>
    </row>
    <row r="616" s="524" customFormat="1" ht="12.75">
      <c r="K616" s="782"/>
    </row>
    <row r="617" s="524" customFormat="1" ht="12.75">
      <c r="K617" s="782"/>
    </row>
    <row r="618" s="524" customFormat="1" ht="12.75">
      <c r="K618" s="782"/>
    </row>
    <row r="619" s="524" customFormat="1" ht="12.75">
      <c r="K619" s="782"/>
    </row>
    <row r="620" s="524" customFormat="1" ht="12.75">
      <c r="K620" s="782"/>
    </row>
    <row r="621" s="524" customFormat="1" ht="12.75">
      <c r="K621" s="782"/>
    </row>
    <row r="622" s="524" customFormat="1" ht="12.75">
      <c r="K622" s="782"/>
    </row>
    <row r="623" s="524" customFormat="1" ht="12.75">
      <c r="K623" s="782"/>
    </row>
    <row r="624" s="524" customFormat="1" ht="12.75">
      <c r="K624" s="782"/>
    </row>
    <row r="625" s="524" customFormat="1" ht="12.75">
      <c r="K625" s="782"/>
    </row>
    <row r="626" s="524" customFormat="1" ht="12.75">
      <c r="K626" s="782"/>
    </row>
    <row r="627" s="524" customFormat="1" ht="12.75">
      <c r="K627" s="782"/>
    </row>
    <row r="628" s="524" customFormat="1" ht="12.75">
      <c r="K628" s="782"/>
    </row>
    <row r="629" s="524" customFormat="1" ht="12.75">
      <c r="K629" s="782"/>
    </row>
    <row r="630" s="524" customFormat="1" ht="12.75">
      <c r="K630" s="782"/>
    </row>
    <row r="631" s="524" customFormat="1" ht="12.75">
      <c r="K631" s="782"/>
    </row>
    <row r="632" s="524" customFormat="1" ht="12.75">
      <c r="K632" s="782"/>
    </row>
    <row r="633" s="524" customFormat="1" ht="12.75">
      <c r="K633" s="782"/>
    </row>
    <row r="634" s="524" customFormat="1" ht="12.75">
      <c r="K634" s="782"/>
    </row>
    <row r="635" s="524" customFormat="1" ht="12.75">
      <c r="K635" s="782"/>
    </row>
    <row r="636" s="524" customFormat="1" ht="12.75">
      <c r="K636" s="782"/>
    </row>
    <row r="637" s="524" customFormat="1" ht="12.75">
      <c r="K637" s="782"/>
    </row>
    <row r="638" s="524" customFormat="1" ht="12.75">
      <c r="K638" s="782"/>
    </row>
    <row r="639" s="524" customFormat="1" ht="12.75">
      <c r="K639" s="782"/>
    </row>
    <row r="640" s="524" customFormat="1" ht="12.75">
      <c r="K640" s="782"/>
    </row>
    <row r="641" s="524" customFormat="1" ht="12.75">
      <c r="K641" s="782"/>
    </row>
    <row r="642" s="524" customFormat="1" ht="12.75">
      <c r="K642" s="782"/>
    </row>
    <row r="643" s="524" customFormat="1" ht="12.75">
      <c r="K643" s="782"/>
    </row>
    <row r="644" s="524" customFormat="1" ht="12.75">
      <c r="K644" s="782"/>
    </row>
    <row r="645" s="524" customFormat="1" ht="12.75">
      <c r="K645" s="782"/>
    </row>
    <row r="646" s="524" customFormat="1" ht="12.75">
      <c r="K646" s="782"/>
    </row>
    <row r="647" s="524" customFormat="1" ht="12.75">
      <c r="K647" s="782"/>
    </row>
    <row r="648" s="524" customFormat="1" ht="12.75">
      <c r="K648" s="782"/>
    </row>
    <row r="649" s="524" customFormat="1" ht="12.75">
      <c r="K649" s="782"/>
    </row>
    <row r="650" s="524" customFormat="1" ht="12.75">
      <c r="K650" s="782"/>
    </row>
    <row r="651" s="524" customFormat="1" ht="12.75">
      <c r="K651" s="782"/>
    </row>
    <row r="652" s="524" customFormat="1" ht="12.75">
      <c r="K652" s="782"/>
    </row>
    <row r="653" s="524" customFormat="1" ht="12.75">
      <c r="K653" s="782"/>
    </row>
    <row r="654" s="524" customFormat="1" ht="12.75">
      <c r="K654" s="782"/>
    </row>
    <row r="655" s="524" customFormat="1" ht="12.75">
      <c r="K655" s="782"/>
    </row>
    <row r="656" s="524" customFormat="1" ht="12.75">
      <c r="K656" s="782"/>
    </row>
    <row r="657" s="524" customFormat="1" ht="12.75">
      <c r="K657" s="782"/>
    </row>
    <row r="658" s="524" customFormat="1" ht="12.75">
      <c r="K658" s="782"/>
    </row>
    <row r="659" s="524" customFormat="1" ht="12.75">
      <c r="K659" s="782"/>
    </row>
    <row r="660" s="524" customFormat="1" ht="12.75">
      <c r="K660" s="782"/>
    </row>
    <row r="661" s="524" customFormat="1" ht="12.75">
      <c r="K661" s="782"/>
    </row>
    <row r="662" s="524" customFormat="1" ht="12.75">
      <c r="K662" s="782"/>
    </row>
    <row r="663" s="524" customFormat="1" ht="12.75">
      <c r="K663" s="782"/>
    </row>
    <row r="664" s="524" customFormat="1" ht="12.75">
      <c r="K664" s="782"/>
    </row>
    <row r="665" s="524" customFormat="1" ht="12.75">
      <c r="K665" s="782"/>
    </row>
    <row r="666" s="524" customFormat="1" ht="12.75">
      <c r="K666" s="782"/>
    </row>
    <row r="667" s="524" customFormat="1" ht="12.75">
      <c r="K667" s="782"/>
    </row>
    <row r="668" s="524" customFormat="1" ht="12.75">
      <c r="K668" s="782"/>
    </row>
    <row r="669" s="524" customFormat="1" ht="12.75">
      <c r="K669" s="782"/>
    </row>
    <row r="670" s="524" customFormat="1" ht="12.75">
      <c r="K670" s="782"/>
    </row>
    <row r="671" s="524" customFormat="1" ht="12.75">
      <c r="K671" s="782"/>
    </row>
    <row r="672" s="524" customFormat="1" ht="12.75">
      <c r="K672" s="782"/>
    </row>
    <row r="673" s="524" customFormat="1" ht="12.75">
      <c r="K673" s="782"/>
    </row>
    <row r="674" s="524" customFormat="1" ht="12.75">
      <c r="K674" s="782"/>
    </row>
    <row r="675" s="524" customFormat="1" ht="12.75">
      <c r="K675" s="782"/>
    </row>
    <row r="676" s="524" customFormat="1" ht="12.75">
      <c r="K676" s="782"/>
    </row>
    <row r="677" s="524" customFormat="1" ht="12.75">
      <c r="K677" s="782"/>
    </row>
    <row r="678" s="524" customFormat="1" ht="12.75">
      <c r="K678" s="782"/>
    </row>
    <row r="679" s="524" customFormat="1" ht="12.75">
      <c r="K679" s="782"/>
    </row>
    <row r="680" s="524" customFormat="1" ht="12.75">
      <c r="K680" s="782"/>
    </row>
    <row r="681" s="524" customFormat="1" ht="12.75">
      <c r="K681" s="782"/>
    </row>
    <row r="682" s="524" customFormat="1" ht="12.75">
      <c r="K682" s="782"/>
    </row>
    <row r="683" s="524" customFormat="1" ht="12.75">
      <c r="K683" s="782"/>
    </row>
    <row r="684" s="524" customFormat="1" ht="12.75">
      <c r="K684" s="782"/>
    </row>
    <row r="685" s="524" customFormat="1" ht="12.75">
      <c r="K685" s="782"/>
    </row>
    <row r="686" s="524" customFormat="1" ht="12.75">
      <c r="K686" s="782"/>
    </row>
    <row r="687" s="524" customFormat="1" ht="12.75">
      <c r="K687" s="782"/>
    </row>
    <row r="688" s="524" customFormat="1" ht="12.75">
      <c r="K688" s="782"/>
    </row>
    <row r="689" s="524" customFormat="1" ht="12.75">
      <c r="K689" s="782"/>
    </row>
    <row r="690" s="524" customFormat="1" ht="12.75">
      <c r="K690" s="782"/>
    </row>
    <row r="691" s="524" customFormat="1" ht="12.75">
      <c r="K691" s="782"/>
    </row>
    <row r="692" s="524" customFormat="1" ht="12.75">
      <c r="K692" s="782"/>
    </row>
    <row r="693" s="524" customFormat="1" ht="12.75">
      <c r="K693" s="782"/>
    </row>
    <row r="694" s="524" customFormat="1" ht="12.75">
      <c r="K694" s="782"/>
    </row>
    <row r="695" s="524" customFormat="1" ht="12.75">
      <c r="K695" s="782"/>
    </row>
    <row r="696" s="524" customFormat="1" ht="12.75">
      <c r="K696" s="782"/>
    </row>
    <row r="697" s="524" customFormat="1" ht="12.75">
      <c r="K697" s="782"/>
    </row>
    <row r="698" s="524" customFormat="1" ht="12.75">
      <c r="K698" s="782"/>
    </row>
    <row r="699" s="524" customFormat="1" ht="12.75">
      <c r="K699" s="782"/>
    </row>
    <row r="700" s="524" customFormat="1" ht="12.75">
      <c r="K700" s="782"/>
    </row>
    <row r="701" s="524" customFormat="1" ht="12.75">
      <c r="K701" s="782"/>
    </row>
    <row r="702" s="524" customFormat="1" ht="12.75">
      <c r="K702" s="782"/>
    </row>
    <row r="703" s="524" customFormat="1" ht="12.75">
      <c r="K703" s="782"/>
    </row>
    <row r="704" s="524" customFormat="1" ht="12.75">
      <c r="K704" s="782"/>
    </row>
    <row r="705" s="524" customFormat="1" ht="12.75">
      <c r="K705" s="782"/>
    </row>
    <row r="706" s="524" customFormat="1" ht="12.75">
      <c r="K706" s="782"/>
    </row>
    <row r="707" s="524" customFormat="1" ht="12.75">
      <c r="K707" s="782"/>
    </row>
    <row r="708" s="524" customFormat="1" ht="12.75">
      <c r="K708" s="782"/>
    </row>
    <row r="709" s="524" customFormat="1" ht="12.75">
      <c r="K709" s="782"/>
    </row>
    <row r="710" s="524" customFormat="1" ht="12.75">
      <c r="K710" s="782"/>
    </row>
    <row r="711" s="524" customFormat="1" ht="12.75">
      <c r="K711" s="782"/>
    </row>
    <row r="712" s="524" customFormat="1" ht="12.75">
      <c r="K712" s="782"/>
    </row>
    <row r="713" s="524" customFormat="1" ht="12.75">
      <c r="K713" s="782"/>
    </row>
    <row r="714" s="524" customFormat="1" ht="12.75">
      <c r="K714" s="782"/>
    </row>
    <row r="715" s="524" customFormat="1" ht="12.75">
      <c r="K715" s="782"/>
    </row>
    <row r="716" s="524" customFormat="1" ht="12.75">
      <c r="K716" s="782"/>
    </row>
    <row r="717" s="524" customFormat="1" ht="12.75">
      <c r="K717" s="782"/>
    </row>
    <row r="718" s="524" customFormat="1" ht="12.75">
      <c r="K718" s="782"/>
    </row>
    <row r="719" s="524" customFormat="1" ht="12.75">
      <c r="K719" s="782"/>
    </row>
    <row r="720" s="524" customFormat="1" ht="12.75">
      <c r="K720" s="782"/>
    </row>
    <row r="721" s="524" customFormat="1" ht="12.75">
      <c r="K721" s="782"/>
    </row>
    <row r="722" s="524" customFormat="1" ht="12.75">
      <c r="K722" s="782"/>
    </row>
    <row r="723" s="524" customFormat="1" ht="12.75">
      <c r="K723" s="782"/>
    </row>
    <row r="724" s="524" customFormat="1" ht="12.75">
      <c r="K724" s="782"/>
    </row>
    <row r="725" s="524" customFormat="1" ht="12.75">
      <c r="K725" s="782"/>
    </row>
    <row r="726" s="524" customFormat="1" ht="12.75">
      <c r="K726" s="782"/>
    </row>
    <row r="727" s="524" customFormat="1" ht="12.75">
      <c r="K727" s="782"/>
    </row>
    <row r="728" s="524" customFormat="1" ht="12.75">
      <c r="K728" s="782"/>
    </row>
    <row r="729" s="524" customFormat="1" ht="12.75">
      <c r="K729" s="782"/>
    </row>
    <row r="730" s="524" customFormat="1" ht="12.75">
      <c r="K730" s="782"/>
    </row>
    <row r="731" s="524" customFormat="1" ht="12.75">
      <c r="K731" s="782"/>
    </row>
    <row r="732" s="524" customFormat="1" ht="12.75">
      <c r="K732" s="782"/>
    </row>
    <row r="733" s="524" customFormat="1" ht="12.75">
      <c r="K733" s="782"/>
    </row>
    <row r="734" s="524" customFormat="1" ht="12.75">
      <c r="K734" s="782"/>
    </row>
    <row r="735" s="524" customFormat="1" ht="12.75">
      <c r="K735" s="782"/>
    </row>
    <row r="736" s="524" customFormat="1" ht="12.75">
      <c r="K736" s="782"/>
    </row>
    <row r="737" s="524" customFormat="1" ht="12.75">
      <c r="K737" s="782"/>
    </row>
    <row r="738" s="524" customFormat="1" ht="12.75">
      <c r="K738" s="782"/>
    </row>
    <row r="739" s="524" customFormat="1" ht="12.75">
      <c r="K739" s="782"/>
    </row>
    <row r="740" s="524" customFormat="1" ht="12.75">
      <c r="K740" s="782"/>
    </row>
    <row r="741" s="524" customFormat="1" ht="12.75">
      <c r="K741" s="782"/>
    </row>
    <row r="742" s="524" customFormat="1" ht="12.75">
      <c r="K742" s="782"/>
    </row>
    <row r="743" s="524" customFormat="1" ht="12.75">
      <c r="K743" s="782"/>
    </row>
    <row r="744" s="524" customFormat="1" ht="12.75">
      <c r="K744" s="782"/>
    </row>
    <row r="745" s="524" customFormat="1" ht="12.75">
      <c r="K745" s="782"/>
    </row>
    <row r="746" s="524" customFormat="1" ht="12.75">
      <c r="K746" s="782"/>
    </row>
    <row r="747" s="524" customFormat="1" ht="12.75">
      <c r="K747" s="782"/>
    </row>
    <row r="748" s="524" customFormat="1" ht="12.75">
      <c r="K748" s="782"/>
    </row>
    <row r="749" s="524" customFormat="1" ht="12.75">
      <c r="K749" s="782"/>
    </row>
    <row r="750" s="524" customFormat="1" ht="12.75">
      <c r="K750" s="782"/>
    </row>
    <row r="751" s="524" customFormat="1" ht="12.75">
      <c r="K751" s="782"/>
    </row>
    <row r="752" s="524" customFormat="1" ht="12.75">
      <c r="K752" s="782"/>
    </row>
    <row r="753" s="524" customFormat="1" ht="12.75">
      <c r="K753" s="782"/>
    </row>
    <row r="754" s="524" customFormat="1" ht="12.75">
      <c r="K754" s="782"/>
    </row>
    <row r="755" s="524" customFormat="1" ht="12.75">
      <c r="K755" s="782"/>
    </row>
    <row r="756" s="524" customFormat="1" ht="12.75">
      <c r="K756" s="782"/>
    </row>
    <row r="757" s="524" customFormat="1" ht="12.75">
      <c r="K757" s="782"/>
    </row>
    <row r="758" s="524" customFormat="1" ht="12.75">
      <c r="K758" s="782"/>
    </row>
    <row r="759" s="524" customFormat="1" ht="12.75">
      <c r="K759" s="782"/>
    </row>
    <row r="760" s="524" customFormat="1" ht="12.75">
      <c r="K760" s="782"/>
    </row>
    <row r="761" s="524" customFormat="1" ht="12.75">
      <c r="K761" s="782"/>
    </row>
    <row r="762" s="524" customFormat="1" ht="12.75">
      <c r="K762" s="782"/>
    </row>
    <row r="763" s="524" customFormat="1" ht="12.75">
      <c r="K763" s="782"/>
    </row>
    <row r="764" s="524" customFormat="1" ht="12.75">
      <c r="K764" s="782"/>
    </row>
    <row r="765" s="524" customFormat="1" ht="12.75">
      <c r="K765" s="782"/>
    </row>
    <row r="766" s="524" customFormat="1" ht="12.75">
      <c r="K766" s="782"/>
    </row>
    <row r="767" s="524" customFormat="1" ht="12.75">
      <c r="K767" s="782"/>
    </row>
    <row r="768" s="524" customFormat="1" ht="12.75">
      <c r="K768" s="782"/>
    </row>
    <row r="769" s="524" customFormat="1" ht="12.75">
      <c r="K769" s="782"/>
    </row>
    <row r="770" s="524" customFormat="1" ht="12.75">
      <c r="K770" s="782"/>
    </row>
    <row r="771" s="524" customFormat="1" ht="12.75">
      <c r="K771" s="782"/>
    </row>
    <row r="772" s="524" customFormat="1" ht="12.75">
      <c r="K772" s="782"/>
    </row>
    <row r="773" s="524" customFormat="1" ht="12.75">
      <c r="K773" s="782"/>
    </row>
    <row r="774" s="524" customFormat="1" ht="12.75">
      <c r="K774" s="782"/>
    </row>
    <row r="775" s="524" customFormat="1" ht="12.75">
      <c r="K775" s="782"/>
    </row>
    <row r="776" s="524" customFormat="1" ht="12.75">
      <c r="K776" s="782"/>
    </row>
    <row r="777" s="524" customFormat="1" ht="12.75">
      <c r="K777" s="782"/>
    </row>
    <row r="778" s="524" customFormat="1" ht="12.75">
      <c r="K778" s="782"/>
    </row>
    <row r="779" s="524" customFormat="1" ht="12.75">
      <c r="K779" s="782"/>
    </row>
    <row r="780" s="524" customFormat="1" ht="12.75">
      <c r="K780" s="782"/>
    </row>
    <row r="781" s="524" customFormat="1" ht="12.75">
      <c r="K781" s="782"/>
    </row>
    <row r="782" s="524" customFormat="1" ht="12.75">
      <c r="K782" s="782"/>
    </row>
    <row r="783" s="524" customFormat="1" ht="12.75">
      <c r="K783" s="782"/>
    </row>
    <row r="784" s="524" customFormat="1" ht="12.75">
      <c r="K784" s="782"/>
    </row>
    <row r="785" s="524" customFormat="1" ht="12.75">
      <c r="K785" s="782"/>
    </row>
    <row r="786" s="524" customFormat="1" ht="12.75">
      <c r="K786" s="782"/>
    </row>
    <row r="787" s="524" customFormat="1" ht="12.75">
      <c r="K787" s="782"/>
    </row>
    <row r="788" s="524" customFormat="1" ht="12.75">
      <c r="K788" s="782"/>
    </row>
    <row r="789" s="524" customFormat="1" ht="12.75">
      <c r="K789" s="782"/>
    </row>
    <row r="790" s="524" customFormat="1" ht="12.75">
      <c r="K790" s="782"/>
    </row>
    <row r="791" s="524" customFormat="1" ht="12.75">
      <c r="K791" s="782"/>
    </row>
    <row r="792" s="524" customFormat="1" ht="12.75">
      <c r="K792" s="782"/>
    </row>
    <row r="793" s="524" customFormat="1" ht="12.75">
      <c r="K793" s="782"/>
    </row>
    <row r="794" s="524" customFormat="1" ht="12.75">
      <c r="K794" s="782"/>
    </row>
    <row r="795" s="524" customFormat="1" ht="12.75">
      <c r="K795" s="782"/>
    </row>
    <row r="796" s="524" customFormat="1" ht="12.75">
      <c r="K796" s="782"/>
    </row>
    <row r="797" s="524" customFormat="1" ht="12.75">
      <c r="K797" s="782"/>
    </row>
    <row r="798" s="524" customFormat="1" ht="12.75">
      <c r="K798" s="782"/>
    </row>
    <row r="799" s="524" customFormat="1" ht="12.75">
      <c r="K799" s="782"/>
    </row>
    <row r="800" s="524" customFormat="1" ht="12.75">
      <c r="K800" s="782"/>
    </row>
    <row r="801" s="524" customFormat="1" ht="12.75">
      <c r="K801" s="782"/>
    </row>
    <row r="802" s="524" customFormat="1" ht="12.75">
      <c r="K802" s="782"/>
    </row>
    <row r="803" s="524" customFormat="1" ht="12.75">
      <c r="K803" s="782"/>
    </row>
    <row r="804" s="524" customFormat="1" ht="12.75">
      <c r="K804" s="782"/>
    </row>
    <row r="805" s="524" customFormat="1" ht="12.75">
      <c r="K805" s="782"/>
    </row>
    <row r="806" s="524" customFormat="1" ht="12.75">
      <c r="K806" s="782"/>
    </row>
    <row r="807" s="524" customFormat="1" ht="12.75">
      <c r="K807" s="782"/>
    </row>
    <row r="808" s="524" customFormat="1" ht="12.75">
      <c r="K808" s="782"/>
    </row>
    <row r="809" s="524" customFormat="1" ht="12.75">
      <c r="K809" s="782"/>
    </row>
    <row r="810" s="524" customFormat="1" ht="12.75">
      <c r="K810" s="782"/>
    </row>
    <row r="811" s="524" customFormat="1" ht="12.75">
      <c r="K811" s="782"/>
    </row>
    <row r="812" s="524" customFormat="1" ht="12.75">
      <c r="K812" s="782"/>
    </row>
    <row r="813" s="524" customFormat="1" ht="12.75">
      <c r="K813" s="782"/>
    </row>
    <row r="814" s="524" customFormat="1" ht="12.75">
      <c r="K814" s="782"/>
    </row>
    <row r="815" s="524" customFormat="1" ht="12.75">
      <c r="K815" s="782"/>
    </row>
    <row r="816" s="524" customFormat="1" ht="12.75">
      <c r="K816" s="782"/>
    </row>
    <row r="817" s="524" customFormat="1" ht="12.75">
      <c r="K817" s="782"/>
    </row>
    <row r="818" s="524" customFormat="1" ht="12.75">
      <c r="K818" s="782"/>
    </row>
    <row r="819" s="524" customFormat="1" ht="12.75">
      <c r="K819" s="782"/>
    </row>
    <row r="820" s="524" customFormat="1" ht="12.75">
      <c r="K820" s="782"/>
    </row>
    <row r="821" s="524" customFormat="1" ht="12.75">
      <c r="K821" s="782"/>
    </row>
    <row r="822" s="524" customFormat="1" ht="12.75">
      <c r="K822" s="782"/>
    </row>
    <row r="823" s="524" customFormat="1" ht="12.75">
      <c r="K823" s="782"/>
    </row>
    <row r="824" s="524" customFormat="1" ht="12.75">
      <c r="K824" s="782"/>
    </row>
    <row r="825" s="524" customFormat="1" ht="12.75">
      <c r="K825" s="782"/>
    </row>
    <row r="826" s="524" customFormat="1" ht="12.75">
      <c r="K826" s="782"/>
    </row>
    <row r="827" s="524" customFormat="1" ht="12.75">
      <c r="K827" s="782"/>
    </row>
    <row r="828" s="524" customFormat="1" ht="12.75">
      <c r="K828" s="782"/>
    </row>
    <row r="829" s="524" customFormat="1" ht="12.75">
      <c r="K829" s="782"/>
    </row>
    <row r="830" s="524" customFormat="1" ht="12.75">
      <c r="K830" s="782"/>
    </row>
    <row r="831" s="524" customFormat="1" ht="12.75">
      <c r="K831" s="782"/>
    </row>
    <row r="832" s="524" customFormat="1" ht="12.75">
      <c r="K832" s="782"/>
    </row>
    <row r="833" s="524" customFormat="1" ht="12.75">
      <c r="K833" s="782"/>
    </row>
    <row r="834" s="524" customFormat="1" ht="12.75">
      <c r="K834" s="782"/>
    </row>
    <row r="835" s="524" customFormat="1" ht="12.75">
      <c r="K835" s="782"/>
    </row>
    <row r="836" s="524" customFormat="1" ht="12.75">
      <c r="K836" s="782"/>
    </row>
    <row r="837" s="524" customFormat="1" ht="12.75">
      <c r="K837" s="782"/>
    </row>
    <row r="838" s="524" customFormat="1" ht="12.75">
      <c r="K838" s="782"/>
    </row>
    <row r="839" s="524" customFormat="1" ht="12.75">
      <c r="K839" s="782"/>
    </row>
    <row r="840" s="524" customFormat="1" ht="12.75">
      <c r="K840" s="782"/>
    </row>
    <row r="841" s="524" customFormat="1" ht="12.75">
      <c r="K841" s="782"/>
    </row>
    <row r="842" s="524" customFormat="1" ht="12.75">
      <c r="K842" s="782"/>
    </row>
    <row r="843" s="524" customFormat="1" ht="12.75">
      <c r="K843" s="782"/>
    </row>
    <row r="844" s="524" customFormat="1" ht="12.75">
      <c r="K844" s="782"/>
    </row>
    <row r="845" s="524" customFormat="1" ht="12.75">
      <c r="K845" s="782"/>
    </row>
    <row r="846" s="524" customFormat="1" ht="12.75">
      <c r="K846" s="782"/>
    </row>
    <row r="847" s="524" customFormat="1" ht="12.75">
      <c r="K847" s="782"/>
    </row>
    <row r="848" s="524" customFormat="1" ht="12.75">
      <c r="K848" s="782"/>
    </row>
    <row r="849" s="524" customFormat="1" ht="12.75">
      <c r="K849" s="782"/>
    </row>
    <row r="850" s="524" customFormat="1" ht="12.75">
      <c r="K850" s="782"/>
    </row>
    <row r="851" s="524" customFormat="1" ht="12.75">
      <c r="K851" s="782"/>
    </row>
    <row r="852" s="524" customFormat="1" ht="12.75">
      <c r="K852" s="782"/>
    </row>
    <row r="853" s="524" customFormat="1" ht="12.75">
      <c r="K853" s="782"/>
    </row>
    <row r="854" s="524" customFormat="1" ht="12.75">
      <c r="K854" s="782"/>
    </row>
    <row r="855" s="524" customFormat="1" ht="12.75">
      <c r="K855" s="782"/>
    </row>
    <row r="856" s="524" customFormat="1" ht="12.75">
      <c r="K856" s="782"/>
    </row>
    <row r="857" s="524" customFormat="1" ht="12.75">
      <c r="K857" s="782"/>
    </row>
    <row r="858" s="524" customFormat="1" ht="12.75">
      <c r="K858" s="782"/>
    </row>
    <row r="859" s="524" customFormat="1" ht="12.75">
      <c r="K859" s="782"/>
    </row>
    <row r="860" s="524" customFormat="1" ht="12.75">
      <c r="K860" s="782"/>
    </row>
    <row r="861" s="524" customFormat="1" ht="12.75">
      <c r="K861" s="782"/>
    </row>
    <row r="862" s="524" customFormat="1" ht="12.75">
      <c r="K862" s="782"/>
    </row>
    <row r="863" s="524" customFormat="1" ht="12.75">
      <c r="K863" s="782"/>
    </row>
    <row r="864" s="524" customFormat="1" ht="12.75">
      <c r="K864" s="782"/>
    </row>
    <row r="865" s="524" customFormat="1" ht="12.75">
      <c r="K865" s="782"/>
    </row>
    <row r="866" s="524" customFormat="1" ht="12.75">
      <c r="K866" s="782"/>
    </row>
    <row r="867" s="524" customFormat="1" ht="12.75">
      <c r="K867" s="782"/>
    </row>
    <row r="868" s="524" customFormat="1" ht="12.75">
      <c r="K868" s="782"/>
    </row>
    <row r="869" s="524" customFormat="1" ht="12.75">
      <c r="K869" s="782"/>
    </row>
    <row r="870" s="524" customFormat="1" ht="12.75">
      <c r="K870" s="782"/>
    </row>
    <row r="871" s="524" customFormat="1" ht="12.75">
      <c r="K871" s="782"/>
    </row>
    <row r="872" s="524" customFormat="1" ht="12.75">
      <c r="K872" s="782"/>
    </row>
    <row r="873" s="524" customFormat="1" ht="12.75">
      <c r="K873" s="782"/>
    </row>
    <row r="874" s="524" customFormat="1" ht="12.75">
      <c r="K874" s="782"/>
    </row>
    <row r="875" s="524" customFormat="1" ht="12.75">
      <c r="K875" s="782"/>
    </row>
    <row r="876" s="524" customFormat="1" ht="12.75">
      <c r="K876" s="782"/>
    </row>
    <row r="877" s="524" customFormat="1" ht="12.75">
      <c r="K877" s="782"/>
    </row>
    <row r="878" s="524" customFormat="1" ht="12.75">
      <c r="K878" s="782"/>
    </row>
    <row r="879" s="524" customFormat="1" ht="12.75">
      <c r="K879" s="782"/>
    </row>
    <row r="880" s="524" customFormat="1" ht="12.75">
      <c r="K880" s="782"/>
    </row>
    <row r="881" s="524" customFormat="1" ht="12.75">
      <c r="K881" s="782"/>
    </row>
    <row r="882" s="524" customFormat="1" ht="12.75">
      <c r="K882" s="782"/>
    </row>
    <row r="883" s="524" customFormat="1" ht="12.75">
      <c r="K883" s="782"/>
    </row>
    <row r="884" s="524" customFormat="1" ht="12.75">
      <c r="K884" s="782"/>
    </row>
    <row r="885" s="524" customFormat="1" ht="12.75">
      <c r="K885" s="782"/>
    </row>
    <row r="886" s="524" customFormat="1" ht="12.75">
      <c r="K886" s="782"/>
    </row>
    <row r="887" s="524" customFormat="1" ht="12.75">
      <c r="K887" s="782"/>
    </row>
    <row r="888" s="524" customFormat="1" ht="12.75">
      <c r="K888" s="782"/>
    </row>
    <row r="889" s="524" customFormat="1" ht="12.75">
      <c r="K889" s="782"/>
    </row>
    <row r="890" s="524" customFormat="1" ht="12.75">
      <c r="K890" s="782"/>
    </row>
    <row r="891" s="524" customFormat="1" ht="12.75">
      <c r="K891" s="782"/>
    </row>
    <row r="892" s="524" customFormat="1" ht="12.75">
      <c r="K892" s="782"/>
    </row>
    <row r="893" s="524" customFormat="1" ht="12.75">
      <c r="K893" s="782"/>
    </row>
    <row r="894" s="524" customFormat="1" ht="12.75">
      <c r="K894" s="782"/>
    </row>
    <row r="895" s="524" customFormat="1" ht="12.75">
      <c r="K895" s="782"/>
    </row>
    <row r="896" s="524" customFormat="1" ht="12.75">
      <c r="K896" s="782"/>
    </row>
    <row r="897" s="524" customFormat="1" ht="12.75">
      <c r="K897" s="782"/>
    </row>
    <row r="898" s="524" customFormat="1" ht="12.75">
      <c r="K898" s="782"/>
    </row>
    <row r="899" s="524" customFormat="1" ht="12.75">
      <c r="K899" s="782"/>
    </row>
    <row r="900" s="524" customFormat="1" ht="12.75">
      <c r="K900" s="782"/>
    </row>
    <row r="901" s="524" customFormat="1" ht="12.75">
      <c r="K901" s="782"/>
    </row>
    <row r="902" s="524" customFormat="1" ht="12.75">
      <c r="K902" s="782"/>
    </row>
    <row r="903" s="524" customFormat="1" ht="12.75">
      <c r="K903" s="782"/>
    </row>
    <row r="904" s="524" customFormat="1" ht="12.75">
      <c r="K904" s="782"/>
    </row>
    <row r="905" s="524" customFormat="1" ht="12.75">
      <c r="K905" s="782"/>
    </row>
    <row r="906" s="524" customFormat="1" ht="12.75">
      <c r="K906" s="782"/>
    </row>
    <row r="907" s="524" customFormat="1" ht="12.75">
      <c r="K907" s="782"/>
    </row>
    <row r="908" s="524" customFormat="1" ht="12.75">
      <c r="K908" s="782"/>
    </row>
    <row r="909" s="524" customFormat="1" ht="12.75">
      <c r="K909" s="782"/>
    </row>
    <row r="910" s="524" customFormat="1" ht="12.75">
      <c r="K910" s="782"/>
    </row>
    <row r="911" s="524" customFormat="1" ht="12.75">
      <c r="K911" s="782"/>
    </row>
    <row r="912" s="524" customFormat="1" ht="12.75">
      <c r="K912" s="782"/>
    </row>
    <row r="913" s="524" customFormat="1" ht="12.75">
      <c r="K913" s="782"/>
    </row>
    <row r="914" s="524" customFormat="1" ht="12.75">
      <c r="K914" s="782"/>
    </row>
    <row r="915" s="524" customFormat="1" ht="12.75">
      <c r="K915" s="782"/>
    </row>
    <row r="916" s="524" customFormat="1" ht="12.75">
      <c r="K916" s="782"/>
    </row>
    <row r="917" s="524" customFormat="1" ht="12.75">
      <c r="K917" s="782"/>
    </row>
    <row r="918" s="524" customFormat="1" ht="12.75">
      <c r="K918" s="782"/>
    </row>
    <row r="919" s="524" customFormat="1" ht="12.75">
      <c r="K919" s="782"/>
    </row>
    <row r="920" s="524" customFormat="1" ht="12.75">
      <c r="K920" s="782"/>
    </row>
    <row r="921" s="524" customFormat="1" ht="12.75">
      <c r="K921" s="782"/>
    </row>
    <row r="922" s="524" customFormat="1" ht="12.75">
      <c r="K922" s="782"/>
    </row>
    <row r="923" s="524" customFormat="1" ht="12.75">
      <c r="K923" s="782"/>
    </row>
    <row r="924" s="524" customFormat="1" ht="12.75">
      <c r="K924" s="782"/>
    </row>
    <row r="925" s="524" customFormat="1" ht="12.75">
      <c r="K925" s="782"/>
    </row>
    <row r="926" s="524" customFormat="1" ht="12.75">
      <c r="K926" s="782"/>
    </row>
    <row r="927" s="524" customFormat="1" ht="12.75">
      <c r="K927" s="782"/>
    </row>
    <row r="928" s="524" customFormat="1" ht="12.75">
      <c r="K928" s="782"/>
    </row>
    <row r="929" s="524" customFormat="1" ht="12.75">
      <c r="K929" s="782"/>
    </row>
    <row r="930" s="524" customFormat="1" ht="12.75">
      <c r="K930" s="782"/>
    </row>
    <row r="931" s="524" customFormat="1" ht="12.75">
      <c r="K931" s="782"/>
    </row>
    <row r="932" s="524" customFormat="1" ht="12.75">
      <c r="K932" s="782"/>
    </row>
    <row r="933" s="524" customFormat="1" ht="12.75">
      <c r="K933" s="782"/>
    </row>
    <row r="934" s="524" customFormat="1" ht="12.75">
      <c r="K934" s="782"/>
    </row>
    <row r="935" s="524" customFormat="1" ht="12.75">
      <c r="K935" s="782"/>
    </row>
    <row r="936" s="524" customFormat="1" ht="12.75">
      <c r="K936" s="782"/>
    </row>
    <row r="937" s="524" customFormat="1" ht="12.75">
      <c r="K937" s="782"/>
    </row>
    <row r="938" s="524" customFormat="1" ht="12.75">
      <c r="K938" s="782"/>
    </row>
    <row r="939" s="524" customFormat="1" ht="12.75">
      <c r="K939" s="782"/>
    </row>
    <row r="940" s="524" customFormat="1" ht="12.75">
      <c r="K940" s="782"/>
    </row>
    <row r="941" s="524" customFormat="1" ht="12.75">
      <c r="K941" s="782"/>
    </row>
    <row r="942" s="524" customFormat="1" ht="12.75">
      <c r="K942" s="782"/>
    </row>
    <row r="943" s="524" customFormat="1" ht="12.75">
      <c r="K943" s="782"/>
    </row>
    <row r="944" s="524" customFormat="1" ht="12.75">
      <c r="K944" s="782"/>
    </row>
    <row r="945" s="524" customFormat="1" ht="12.75">
      <c r="K945" s="782"/>
    </row>
    <row r="946" s="524" customFormat="1" ht="12.75">
      <c r="K946" s="782"/>
    </row>
    <row r="947" s="524" customFormat="1" ht="12.75">
      <c r="K947" s="782"/>
    </row>
    <row r="948" s="524" customFormat="1" ht="12.75">
      <c r="K948" s="782"/>
    </row>
    <row r="949" s="524" customFormat="1" ht="12.75">
      <c r="K949" s="782"/>
    </row>
    <row r="950" s="524" customFormat="1" ht="12.75">
      <c r="K950" s="782"/>
    </row>
    <row r="951" s="524" customFormat="1" ht="12.75">
      <c r="K951" s="782"/>
    </row>
    <row r="952" s="524" customFormat="1" ht="12.75">
      <c r="K952" s="782"/>
    </row>
    <row r="953" s="524" customFormat="1" ht="12.75">
      <c r="K953" s="782"/>
    </row>
    <row r="954" s="524" customFormat="1" ht="12.75">
      <c r="K954" s="782"/>
    </row>
    <row r="955" s="524" customFormat="1" ht="12.75">
      <c r="K955" s="782"/>
    </row>
    <row r="956" s="524" customFormat="1" ht="12.75">
      <c r="K956" s="782"/>
    </row>
    <row r="957" s="524" customFormat="1" ht="12.75">
      <c r="K957" s="782"/>
    </row>
    <row r="958" s="524" customFormat="1" ht="12.75">
      <c r="K958" s="782"/>
    </row>
    <row r="959" s="524" customFormat="1" ht="12.75">
      <c r="K959" s="782"/>
    </row>
    <row r="960" s="524" customFormat="1" ht="12.75">
      <c r="K960" s="782"/>
    </row>
    <row r="961" s="524" customFormat="1" ht="12.75">
      <c r="K961" s="782"/>
    </row>
    <row r="962" s="524" customFormat="1" ht="12.75">
      <c r="K962" s="782"/>
    </row>
    <row r="963" s="524" customFormat="1" ht="12.75">
      <c r="K963" s="782"/>
    </row>
    <row r="964" s="524" customFormat="1" ht="12.75">
      <c r="K964" s="782"/>
    </row>
    <row r="965" s="524" customFormat="1" ht="12.75">
      <c r="K965" s="782"/>
    </row>
    <row r="966" s="524" customFormat="1" ht="12.75">
      <c r="K966" s="782"/>
    </row>
    <row r="967" s="524" customFormat="1" ht="12.75">
      <c r="K967" s="782"/>
    </row>
    <row r="968" s="524" customFormat="1" ht="12.75">
      <c r="K968" s="782"/>
    </row>
    <row r="969" s="524" customFormat="1" ht="12.75">
      <c r="K969" s="782"/>
    </row>
    <row r="970" s="524" customFormat="1" ht="12.75">
      <c r="K970" s="782"/>
    </row>
    <row r="971" s="524" customFormat="1" ht="12.75">
      <c r="K971" s="782"/>
    </row>
    <row r="972" s="524" customFormat="1" ht="12.75">
      <c r="K972" s="782"/>
    </row>
    <row r="973" s="524" customFormat="1" ht="12.75">
      <c r="K973" s="782"/>
    </row>
    <row r="974" s="524" customFormat="1" ht="12.75">
      <c r="K974" s="782"/>
    </row>
    <row r="975" s="524" customFormat="1" ht="12.75">
      <c r="K975" s="782"/>
    </row>
    <row r="976" s="524" customFormat="1" ht="12.75">
      <c r="K976" s="782"/>
    </row>
    <row r="977" s="524" customFormat="1" ht="12.75">
      <c r="K977" s="782"/>
    </row>
    <row r="978" s="524" customFormat="1" ht="12.75">
      <c r="K978" s="782"/>
    </row>
    <row r="979" s="524" customFormat="1" ht="12.75">
      <c r="K979" s="782"/>
    </row>
    <row r="980" s="524" customFormat="1" ht="12.75">
      <c r="K980" s="782"/>
    </row>
    <row r="981" s="524" customFormat="1" ht="12.75">
      <c r="K981" s="782"/>
    </row>
    <row r="982" s="524" customFormat="1" ht="12.75">
      <c r="K982" s="782"/>
    </row>
    <row r="983" s="524" customFormat="1" ht="12.75">
      <c r="K983" s="782"/>
    </row>
    <row r="984" s="524" customFormat="1" ht="12.75">
      <c r="K984" s="782"/>
    </row>
    <row r="985" s="524" customFormat="1" ht="12.75">
      <c r="K985" s="782"/>
    </row>
    <row r="986" s="524" customFormat="1" ht="12.75">
      <c r="K986" s="782"/>
    </row>
    <row r="987" s="524" customFormat="1" ht="12.75">
      <c r="K987" s="782"/>
    </row>
    <row r="988" s="524" customFormat="1" ht="12.75">
      <c r="K988" s="782"/>
    </row>
    <row r="989" s="524" customFormat="1" ht="12.75">
      <c r="K989" s="782"/>
    </row>
    <row r="990" s="524" customFormat="1" ht="12.75">
      <c r="K990" s="782"/>
    </row>
    <row r="991" s="524" customFormat="1" ht="12.75">
      <c r="K991" s="782"/>
    </row>
    <row r="992" s="524" customFormat="1" ht="12.75">
      <c r="K992" s="782"/>
    </row>
    <row r="993" s="524" customFormat="1" ht="12.75">
      <c r="K993" s="782"/>
    </row>
    <row r="994" s="524" customFormat="1" ht="12.75">
      <c r="K994" s="782"/>
    </row>
    <row r="995" s="524" customFormat="1" ht="12.75">
      <c r="K995" s="782"/>
    </row>
    <row r="996" s="524" customFormat="1" ht="12.75">
      <c r="K996" s="782"/>
    </row>
    <row r="997" s="524" customFormat="1" ht="12.75">
      <c r="K997" s="782"/>
    </row>
    <row r="998" s="524" customFormat="1" ht="12.75">
      <c r="K998" s="782"/>
    </row>
    <row r="999" s="524" customFormat="1" ht="12.75">
      <c r="K999" s="782"/>
    </row>
    <row r="1000" s="524" customFormat="1" ht="12.75">
      <c r="K1000" s="782"/>
    </row>
    <row r="1001" s="524" customFormat="1" ht="12.75">
      <c r="K1001" s="782"/>
    </row>
    <row r="1002" s="524" customFormat="1" ht="12.75">
      <c r="K1002" s="782"/>
    </row>
    <row r="1003" s="524" customFormat="1" ht="12.75">
      <c r="K1003" s="782"/>
    </row>
    <row r="1004" s="524" customFormat="1" ht="12.75">
      <c r="K1004" s="782"/>
    </row>
    <row r="1005" s="524" customFormat="1" ht="12.75">
      <c r="K1005" s="782"/>
    </row>
    <row r="1006" s="524" customFormat="1" ht="12.75">
      <c r="K1006" s="782"/>
    </row>
    <row r="1007" s="524" customFormat="1" ht="12.75">
      <c r="K1007" s="782"/>
    </row>
    <row r="1008" s="524" customFormat="1" ht="12.75">
      <c r="K1008" s="782"/>
    </row>
    <row r="1009" s="524" customFormat="1" ht="12.75">
      <c r="K1009" s="782"/>
    </row>
    <row r="1010" s="524" customFormat="1" ht="12.75">
      <c r="K1010" s="782"/>
    </row>
    <row r="1011" s="524" customFormat="1" ht="12.75">
      <c r="K1011" s="782"/>
    </row>
    <row r="1012" s="524" customFormat="1" ht="12.75">
      <c r="K1012" s="782"/>
    </row>
    <row r="1013" s="524" customFormat="1" ht="12.75">
      <c r="K1013" s="782"/>
    </row>
    <row r="1014" s="524" customFormat="1" ht="12.75">
      <c r="K1014" s="782"/>
    </row>
    <row r="1015" s="524" customFormat="1" ht="12.75">
      <c r="K1015" s="782"/>
    </row>
    <row r="1016" s="524" customFormat="1" ht="12.75">
      <c r="K1016" s="782"/>
    </row>
    <row r="1017" s="524" customFormat="1" ht="12.75">
      <c r="K1017" s="782"/>
    </row>
    <row r="1018" s="524" customFormat="1" ht="12.75">
      <c r="K1018" s="782"/>
    </row>
    <row r="1019" s="524" customFormat="1" ht="12.75">
      <c r="K1019" s="782"/>
    </row>
    <row r="1020" s="524" customFormat="1" ht="12.75">
      <c r="K1020" s="782"/>
    </row>
    <row r="1021" s="524" customFormat="1" ht="12.75">
      <c r="K1021" s="782"/>
    </row>
    <row r="1022" s="524" customFormat="1" ht="12.75">
      <c r="K1022" s="782"/>
    </row>
    <row r="1023" s="524" customFormat="1" ht="12.75">
      <c r="K1023" s="782"/>
    </row>
    <row r="1024" s="524" customFormat="1" ht="12.75">
      <c r="K1024" s="782"/>
    </row>
    <row r="1025" s="524" customFormat="1" ht="12.75">
      <c r="K1025" s="782"/>
    </row>
    <row r="1026" s="524" customFormat="1" ht="12.75">
      <c r="K1026" s="782"/>
    </row>
    <row r="1027" s="524" customFormat="1" ht="12.75">
      <c r="K1027" s="782"/>
    </row>
    <row r="1028" s="524" customFormat="1" ht="12.75">
      <c r="K1028" s="782"/>
    </row>
    <row r="1029" s="524" customFormat="1" ht="12.75">
      <c r="K1029" s="782"/>
    </row>
    <row r="1030" s="524" customFormat="1" ht="12.75">
      <c r="K1030" s="782"/>
    </row>
    <row r="1031" s="524" customFormat="1" ht="12.75">
      <c r="K1031" s="782"/>
    </row>
    <row r="1032" s="524" customFormat="1" ht="12.75">
      <c r="K1032" s="782"/>
    </row>
    <row r="1033" s="524" customFormat="1" ht="12.75">
      <c r="K1033" s="782"/>
    </row>
    <row r="1034" s="524" customFormat="1" ht="12.75">
      <c r="K1034" s="782"/>
    </row>
    <row r="1035" s="524" customFormat="1" ht="12.75">
      <c r="K1035" s="782"/>
    </row>
    <row r="1036" s="524" customFormat="1" ht="12.75">
      <c r="K1036" s="782"/>
    </row>
    <row r="1037" s="524" customFormat="1" ht="12.75">
      <c r="K1037" s="782"/>
    </row>
    <row r="1038" s="524" customFormat="1" ht="12.75">
      <c r="K1038" s="782"/>
    </row>
    <row r="1039" s="524" customFormat="1" ht="12.75">
      <c r="K1039" s="782"/>
    </row>
    <row r="1040" s="524" customFormat="1" ht="12.75">
      <c r="K1040" s="782"/>
    </row>
    <row r="1041" s="524" customFormat="1" ht="12.75">
      <c r="K1041" s="782"/>
    </row>
    <row r="1042" s="524" customFormat="1" ht="12.75">
      <c r="K1042" s="782"/>
    </row>
    <row r="1043" s="524" customFormat="1" ht="12.75">
      <c r="K1043" s="782"/>
    </row>
    <row r="1044" s="524" customFormat="1" ht="12.75">
      <c r="K1044" s="782"/>
    </row>
    <row r="1045" s="524" customFormat="1" ht="12.75">
      <c r="K1045" s="782"/>
    </row>
    <row r="1046" s="524" customFormat="1" ht="12.75">
      <c r="K1046" s="782"/>
    </row>
    <row r="1047" s="524" customFormat="1" ht="12.75">
      <c r="K1047" s="782"/>
    </row>
    <row r="1048" s="524" customFormat="1" ht="12.75">
      <c r="K1048" s="782"/>
    </row>
    <row r="1049" s="524" customFormat="1" ht="12.75">
      <c r="K1049" s="782"/>
    </row>
    <row r="1050" s="524" customFormat="1" ht="12.75">
      <c r="K1050" s="782"/>
    </row>
    <row r="1051" s="524" customFormat="1" ht="12.75">
      <c r="K1051" s="782"/>
    </row>
    <row r="1052" s="524" customFormat="1" ht="12.75">
      <c r="K1052" s="782"/>
    </row>
    <row r="1053" s="524" customFormat="1" ht="12.75">
      <c r="K1053" s="782"/>
    </row>
    <row r="1054" s="524" customFormat="1" ht="12.75">
      <c r="K1054" s="782"/>
    </row>
    <row r="1055" s="524" customFormat="1" ht="12.75">
      <c r="K1055" s="782"/>
    </row>
    <row r="1056" s="524" customFormat="1" ht="12.75">
      <c r="K1056" s="782"/>
    </row>
    <row r="1057" s="524" customFormat="1" ht="12.75">
      <c r="K1057" s="782"/>
    </row>
    <row r="1058" s="524" customFormat="1" ht="12.75">
      <c r="K1058" s="782"/>
    </row>
    <row r="1059" s="524" customFormat="1" ht="12.75">
      <c r="K1059" s="782"/>
    </row>
    <row r="1060" s="524" customFormat="1" ht="12.75">
      <c r="K1060" s="782"/>
    </row>
    <row r="1061" s="524" customFormat="1" ht="12.75">
      <c r="K1061" s="782"/>
    </row>
    <row r="1062" s="524" customFormat="1" ht="12.75">
      <c r="K1062" s="782"/>
    </row>
    <row r="1063" s="524" customFormat="1" ht="12.75">
      <c r="K1063" s="782"/>
    </row>
    <row r="1064" s="524" customFormat="1" ht="12.75">
      <c r="K1064" s="782"/>
    </row>
    <row r="1065" s="524" customFormat="1" ht="12.75">
      <c r="K1065" s="782"/>
    </row>
    <row r="1066" s="524" customFormat="1" ht="12.75">
      <c r="K1066" s="782"/>
    </row>
    <row r="1067" s="524" customFormat="1" ht="12.75">
      <c r="K1067" s="782"/>
    </row>
    <row r="1068" s="524" customFormat="1" ht="12.75">
      <c r="K1068" s="782"/>
    </row>
    <row r="1069" s="524" customFormat="1" ht="12.75">
      <c r="K1069" s="782"/>
    </row>
    <row r="1070" s="524" customFormat="1" ht="12.75">
      <c r="K1070" s="782"/>
    </row>
    <row r="1071" s="524" customFormat="1" ht="12.75">
      <c r="K1071" s="782"/>
    </row>
    <row r="1072" s="524" customFormat="1" ht="12.75">
      <c r="K1072" s="782"/>
    </row>
    <row r="1073" s="524" customFormat="1" ht="12.75">
      <c r="K1073" s="782"/>
    </row>
    <row r="1074" s="524" customFormat="1" ht="12.75">
      <c r="K1074" s="782"/>
    </row>
    <row r="1075" s="524" customFormat="1" ht="12.75">
      <c r="K1075" s="782"/>
    </row>
    <row r="1076" s="524" customFormat="1" ht="12.75">
      <c r="K1076" s="782"/>
    </row>
    <row r="1077" s="524" customFormat="1" ht="12.75">
      <c r="K1077" s="782"/>
    </row>
    <row r="1078" s="524" customFormat="1" ht="12.75">
      <c r="K1078" s="782"/>
    </row>
    <row r="1079" s="524" customFormat="1" ht="12.75">
      <c r="K1079" s="782"/>
    </row>
    <row r="1080" s="524" customFormat="1" ht="12.75">
      <c r="K1080" s="782"/>
    </row>
    <row r="1081" s="524" customFormat="1" ht="12.75">
      <c r="K1081" s="782"/>
    </row>
    <row r="1082" s="524" customFormat="1" ht="12.75">
      <c r="K1082" s="782"/>
    </row>
    <row r="1083" s="524" customFormat="1" ht="12.75">
      <c r="K1083" s="782"/>
    </row>
    <row r="1084" s="524" customFormat="1" ht="12.75">
      <c r="K1084" s="782"/>
    </row>
    <row r="1085" s="524" customFormat="1" ht="12.75">
      <c r="K1085" s="782"/>
    </row>
    <row r="1086" s="524" customFormat="1" ht="12.75">
      <c r="K1086" s="782"/>
    </row>
    <row r="1087" s="524" customFormat="1" ht="12.75">
      <c r="K1087" s="782"/>
    </row>
    <row r="1088" s="524" customFormat="1" ht="12.75">
      <c r="K1088" s="782"/>
    </row>
    <row r="1089" s="524" customFormat="1" ht="12.75">
      <c r="K1089" s="782"/>
    </row>
    <row r="1090" s="524" customFormat="1" ht="12.75">
      <c r="K1090" s="782"/>
    </row>
    <row r="1091" s="524" customFormat="1" ht="12.75">
      <c r="K1091" s="782"/>
    </row>
    <row r="1092" s="524" customFormat="1" ht="12.75">
      <c r="K1092" s="782"/>
    </row>
    <row r="1093" s="524" customFormat="1" ht="12.75">
      <c r="K1093" s="782"/>
    </row>
    <row r="1094" s="524" customFormat="1" ht="12.75">
      <c r="K1094" s="782"/>
    </row>
    <row r="1095" s="524" customFormat="1" ht="12.75">
      <c r="K1095" s="782"/>
    </row>
    <row r="1096" s="524" customFormat="1" ht="12.75">
      <c r="K1096" s="782"/>
    </row>
    <row r="1097" s="524" customFormat="1" ht="12.75">
      <c r="K1097" s="782"/>
    </row>
    <row r="1098" s="524" customFormat="1" ht="12.75">
      <c r="K1098" s="782"/>
    </row>
    <row r="1099" s="524" customFormat="1" ht="12.75">
      <c r="K1099" s="782"/>
    </row>
    <row r="1100" s="524" customFormat="1" ht="12.75">
      <c r="K1100" s="782"/>
    </row>
    <row r="1101" s="524" customFormat="1" ht="12.75">
      <c r="K1101" s="782"/>
    </row>
    <row r="1102" s="524" customFormat="1" ht="12.75">
      <c r="K1102" s="782"/>
    </row>
    <row r="1103" s="524" customFormat="1" ht="12.75">
      <c r="K1103" s="782"/>
    </row>
    <row r="1104" s="524" customFormat="1" ht="12.75">
      <c r="K1104" s="782"/>
    </row>
    <row r="1105" s="524" customFormat="1" ht="12.75">
      <c r="K1105" s="782"/>
    </row>
    <row r="1106" s="524" customFormat="1" ht="12.75">
      <c r="K1106" s="782"/>
    </row>
    <row r="1107" s="524" customFormat="1" ht="12.75">
      <c r="K1107" s="782"/>
    </row>
    <row r="1108" s="524" customFormat="1" ht="12.75">
      <c r="K1108" s="782"/>
    </row>
    <row r="1109" s="524" customFormat="1" ht="12.75">
      <c r="K1109" s="782"/>
    </row>
    <row r="1110" s="524" customFormat="1" ht="12.75">
      <c r="K1110" s="782"/>
    </row>
    <row r="1111" s="524" customFormat="1" ht="12.75">
      <c r="K1111" s="782"/>
    </row>
    <row r="1112" s="524" customFormat="1" ht="12.75">
      <c r="K1112" s="782"/>
    </row>
    <row r="1113" s="524" customFormat="1" ht="12.75">
      <c r="K1113" s="782"/>
    </row>
    <row r="1114" s="524" customFormat="1" ht="12.75">
      <c r="K1114" s="782"/>
    </row>
    <row r="1115" s="524" customFormat="1" ht="12.75">
      <c r="K1115" s="782"/>
    </row>
    <row r="1116" s="524" customFormat="1" ht="12.75">
      <c r="K1116" s="782"/>
    </row>
    <row r="1117" s="524" customFormat="1" ht="12.75">
      <c r="K1117" s="782"/>
    </row>
    <row r="1118" s="524" customFormat="1" ht="12.75">
      <c r="K1118" s="782"/>
    </row>
    <row r="1119" s="524" customFormat="1" ht="12.75">
      <c r="K1119" s="782"/>
    </row>
    <row r="1120" s="524" customFormat="1" ht="12.75">
      <c r="K1120" s="782"/>
    </row>
    <row r="1121" s="524" customFormat="1" ht="12.75">
      <c r="K1121" s="782"/>
    </row>
    <row r="1122" s="524" customFormat="1" ht="12.75">
      <c r="K1122" s="782"/>
    </row>
    <row r="1123" s="524" customFormat="1" ht="12.75">
      <c r="K1123" s="782"/>
    </row>
    <row r="1124" s="524" customFormat="1" ht="12.75">
      <c r="K1124" s="782"/>
    </row>
    <row r="1125" s="524" customFormat="1" ht="12.75">
      <c r="K1125" s="782"/>
    </row>
    <row r="1126" s="524" customFormat="1" ht="12.75">
      <c r="K1126" s="782"/>
    </row>
    <row r="1127" s="524" customFormat="1" ht="12.75">
      <c r="K1127" s="782"/>
    </row>
    <row r="1128" s="524" customFormat="1" ht="12.75">
      <c r="K1128" s="782"/>
    </row>
    <row r="1129" s="524" customFormat="1" ht="12.75">
      <c r="K1129" s="782"/>
    </row>
    <row r="1130" s="524" customFormat="1" ht="12.75">
      <c r="K1130" s="782"/>
    </row>
    <row r="1131" s="524" customFormat="1" ht="12.75">
      <c r="K1131" s="782"/>
    </row>
    <row r="1132" s="524" customFormat="1" ht="12.75">
      <c r="K1132" s="782"/>
    </row>
    <row r="1133" s="524" customFormat="1" ht="12.75">
      <c r="K1133" s="782"/>
    </row>
    <row r="1134" s="524" customFormat="1" ht="12.75">
      <c r="K1134" s="782"/>
    </row>
    <row r="1135" s="524" customFormat="1" ht="12.75">
      <c r="K1135" s="782"/>
    </row>
    <row r="1136" s="524" customFormat="1" ht="12.75">
      <c r="K1136" s="782"/>
    </row>
    <row r="1137" s="524" customFormat="1" ht="12.75">
      <c r="K1137" s="782"/>
    </row>
    <row r="1138" s="524" customFormat="1" ht="12.75">
      <c r="K1138" s="782"/>
    </row>
    <row r="1139" s="524" customFormat="1" ht="12.75">
      <c r="K1139" s="782"/>
    </row>
    <row r="1140" s="524" customFormat="1" ht="12.75">
      <c r="K1140" s="782"/>
    </row>
    <row r="1141" s="524" customFormat="1" ht="12.75">
      <c r="K1141" s="782"/>
    </row>
    <row r="1142" s="524" customFormat="1" ht="12.75">
      <c r="K1142" s="782"/>
    </row>
    <row r="1143" s="524" customFormat="1" ht="12.75">
      <c r="K1143" s="782"/>
    </row>
    <row r="1144" s="524" customFormat="1" ht="12.75">
      <c r="K1144" s="782"/>
    </row>
    <row r="1145" s="524" customFormat="1" ht="12.75">
      <c r="K1145" s="782"/>
    </row>
    <row r="1146" s="524" customFormat="1" ht="12.75">
      <c r="K1146" s="782"/>
    </row>
    <row r="1147" s="524" customFormat="1" ht="12.75">
      <c r="K1147" s="782"/>
    </row>
    <row r="1148" s="524" customFormat="1" ht="12.75">
      <c r="K1148" s="782"/>
    </row>
    <row r="1149" s="524" customFormat="1" ht="12.75">
      <c r="K1149" s="782"/>
    </row>
    <row r="1150" s="524" customFormat="1" ht="12.75">
      <c r="K1150" s="782"/>
    </row>
    <row r="1151" s="524" customFormat="1" ht="12.75">
      <c r="K1151" s="782"/>
    </row>
    <row r="1152" s="524" customFormat="1" ht="12.75">
      <c r="K1152" s="782"/>
    </row>
    <row r="1153" s="524" customFormat="1" ht="12.75">
      <c r="K1153" s="782"/>
    </row>
    <row r="1154" s="524" customFormat="1" ht="12.75">
      <c r="K1154" s="782"/>
    </row>
    <row r="1155" s="524" customFormat="1" ht="12.75">
      <c r="K1155" s="782"/>
    </row>
    <row r="1156" s="524" customFormat="1" ht="12.75">
      <c r="K1156" s="782"/>
    </row>
    <row r="1157" s="524" customFormat="1" ht="12.75">
      <c r="K1157" s="782"/>
    </row>
    <row r="1158" s="524" customFormat="1" ht="12.75">
      <c r="K1158" s="782"/>
    </row>
    <row r="1159" s="524" customFormat="1" ht="12.75">
      <c r="K1159" s="782"/>
    </row>
    <row r="1160" s="524" customFormat="1" ht="12.75">
      <c r="K1160" s="782"/>
    </row>
    <row r="1161" s="524" customFormat="1" ht="12.75">
      <c r="K1161" s="782"/>
    </row>
    <row r="1162" s="524" customFormat="1" ht="12.75">
      <c r="K1162" s="782"/>
    </row>
    <row r="1163" s="524" customFormat="1" ht="12.75">
      <c r="K1163" s="782"/>
    </row>
    <row r="1164" s="524" customFormat="1" ht="12.75">
      <c r="K1164" s="782"/>
    </row>
    <row r="1165" s="524" customFormat="1" ht="12.75">
      <c r="K1165" s="782"/>
    </row>
    <row r="1166" s="524" customFormat="1" ht="12.75">
      <c r="K1166" s="782"/>
    </row>
    <row r="1167" s="524" customFormat="1" ht="12.75">
      <c r="K1167" s="782"/>
    </row>
    <row r="1168" s="524" customFormat="1" ht="12.75">
      <c r="K1168" s="782"/>
    </row>
    <row r="1169" s="524" customFormat="1" ht="12.75">
      <c r="K1169" s="782"/>
    </row>
    <row r="1170" s="524" customFormat="1" ht="12.75">
      <c r="K1170" s="782"/>
    </row>
    <row r="1171" s="524" customFormat="1" ht="12.75">
      <c r="K1171" s="782"/>
    </row>
    <row r="1172" s="524" customFormat="1" ht="12.75">
      <c r="K1172" s="782"/>
    </row>
    <row r="1173" s="524" customFormat="1" ht="12.75">
      <c r="K1173" s="782"/>
    </row>
    <row r="1174" s="524" customFormat="1" ht="12.75">
      <c r="K1174" s="782"/>
    </row>
    <row r="1175" s="524" customFormat="1" ht="12.75">
      <c r="K1175" s="782"/>
    </row>
    <row r="1176" s="524" customFormat="1" ht="12.75">
      <c r="K1176" s="782"/>
    </row>
    <row r="1177" s="524" customFormat="1" ht="12.75">
      <c r="K1177" s="782"/>
    </row>
    <row r="1178" s="524" customFormat="1" ht="12.75">
      <c r="K1178" s="782"/>
    </row>
    <row r="1179" s="524" customFormat="1" ht="12.75">
      <c r="K1179" s="782"/>
    </row>
    <row r="1180" s="524" customFormat="1" ht="12.75">
      <c r="K1180" s="782"/>
    </row>
    <row r="1181" s="524" customFormat="1" ht="12.75">
      <c r="K1181" s="782"/>
    </row>
    <row r="1182" s="524" customFormat="1" ht="12.75">
      <c r="K1182" s="782"/>
    </row>
    <row r="1183" s="524" customFormat="1" ht="12.75">
      <c r="K1183" s="782"/>
    </row>
    <row r="1184" s="524" customFormat="1" ht="12.75">
      <c r="K1184" s="782"/>
    </row>
    <row r="1185" s="524" customFormat="1" ht="12.75">
      <c r="K1185" s="782"/>
    </row>
    <row r="1186" s="524" customFormat="1" ht="12.75">
      <c r="K1186" s="782"/>
    </row>
    <row r="1187" s="524" customFormat="1" ht="12.75">
      <c r="K1187" s="782"/>
    </row>
    <row r="1188" s="524" customFormat="1" ht="12.75">
      <c r="K1188" s="782"/>
    </row>
    <row r="1189" s="524" customFormat="1" ht="12.75">
      <c r="K1189" s="782"/>
    </row>
    <row r="1190" s="524" customFormat="1" ht="12.75">
      <c r="K1190" s="782"/>
    </row>
    <row r="1191" s="524" customFormat="1" ht="12.75">
      <c r="K1191" s="782"/>
    </row>
    <row r="1192" s="524" customFormat="1" ht="12.75">
      <c r="K1192" s="782"/>
    </row>
    <row r="1193" s="524" customFormat="1" ht="12.75">
      <c r="K1193" s="782"/>
    </row>
    <row r="1194" s="524" customFormat="1" ht="12.75">
      <c r="K1194" s="782"/>
    </row>
    <row r="1195" s="524" customFormat="1" ht="12.75">
      <c r="K1195" s="782"/>
    </row>
    <row r="1196" s="524" customFormat="1" ht="12.75">
      <c r="K1196" s="782"/>
    </row>
    <row r="1197" s="524" customFormat="1" ht="12.75">
      <c r="K1197" s="782"/>
    </row>
    <row r="1198" s="524" customFormat="1" ht="12.75">
      <c r="K1198" s="782"/>
    </row>
    <row r="1199" s="524" customFormat="1" ht="12.75">
      <c r="K1199" s="782"/>
    </row>
    <row r="1200" s="524" customFormat="1" ht="12.75">
      <c r="K1200" s="782"/>
    </row>
    <row r="1201" s="524" customFormat="1" ht="12.75">
      <c r="K1201" s="782"/>
    </row>
    <row r="1202" s="524" customFormat="1" ht="12.75">
      <c r="K1202" s="782"/>
    </row>
    <row r="1203" s="524" customFormat="1" ht="12.75">
      <c r="K1203" s="782"/>
    </row>
    <row r="1204" s="524" customFormat="1" ht="12.75">
      <c r="K1204" s="782"/>
    </row>
    <row r="1205" s="524" customFormat="1" ht="12.75">
      <c r="K1205" s="782"/>
    </row>
    <row r="1206" s="524" customFormat="1" ht="12.75">
      <c r="K1206" s="782"/>
    </row>
    <row r="1207" s="524" customFormat="1" ht="12.75">
      <c r="K1207" s="782"/>
    </row>
    <row r="1208" s="524" customFormat="1" ht="12.75">
      <c r="K1208" s="782"/>
    </row>
    <row r="1209" s="524" customFormat="1" ht="12.75">
      <c r="K1209" s="782"/>
    </row>
    <row r="1210" s="524" customFormat="1" ht="12.75">
      <c r="K1210" s="782"/>
    </row>
    <row r="1211" s="524" customFormat="1" ht="12.75">
      <c r="K1211" s="782"/>
    </row>
    <row r="1212" s="524" customFormat="1" ht="12.75">
      <c r="K1212" s="782"/>
    </row>
    <row r="1213" s="524" customFormat="1" ht="12.75">
      <c r="K1213" s="782"/>
    </row>
    <row r="1214" s="524" customFormat="1" ht="12.75">
      <c r="K1214" s="782"/>
    </row>
    <row r="1215" s="524" customFormat="1" ht="12.75">
      <c r="K1215" s="782"/>
    </row>
    <row r="1216" s="524" customFormat="1" ht="12.75">
      <c r="K1216" s="782"/>
    </row>
    <row r="1217" s="524" customFormat="1" ht="12.75">
      <c r="K1217" s="782"/>
    </row>
    <row r="1218" s="524" customFormat="1" ht="12.75">
      <c r="K1218" s="782"/>
    </row>
    <row r="1219" s="524" customFormat="1" ht="12.75">
      <c r="K1219" s="782"/>
    </row>
    <row r="1220" s="524" customFormat="1" ht="12.75">
      <c r="K1220" s="782"/>
    </row>
    <row r="1221" s="524" customFormat="1" ht="12.75">
      <c r="K1221" s="782"/>
    </row>
    <row r="1222" s="524" customFormat="1" ht="12.75">
      <c r="K1222" s="782"/>
    </row>
    <row r="1223" s="524" customFormat="1" ht="12.75">
      <c r="K1223" s="782"/>
    </row>
    <row r="1224" s="524" customFormat="1" ht="12.75">
      <c r="K1224" s="782"/>
    </row>
    <row r="1225" s="524" customFormat="1" ht="12.75">
      <c r="K1225" s="782"/>
    </row>
    <row r="1226" s="524" customFormat="1" ht="12.75">
      <c r="K1226" s="782"/>
    </row>
    <row r="1227" s="524" customFormat="1" ht="12.75">
      <c r="K1227" s="782"/>
    </row>
    <row r="1228" s="524" customFormat="1" ht="12.75">
      <c r="K1228" s="782"/>
    </row>
    <row r="1229" s="524" customFormat="1" ht="12.75">
      <c r="K1229" s="782"/>
    </row>
    <row r="1230" s="524" customFormat="1" ht="12.75">
      <c r="K1230" s="782"/>
    </row>
    <row r="1231" s="524" customFormat="1" ht="12.75">
      <c r="K1231" s="782"/>
    </row>
    <row r="1232" s="524" customFormat="1" ht="12.75">
      <c r="K1232" s="782"/>
    </row>
    <row r="1233" s="524" customFormat="1" ht="12.75">
      <c r="K1233" s="782"/>
    </row>
    <row r="1234" s="524" customFormat="1" ht="12.75">
      <c r="K1234" s="782"/>
    </row>
    <row r="1235" s="524" customFormat="1" ht="12.75">
      <c r="K1235" s="782"/>
    </row>
    <row r="1236" s="524" customFormat="1" ht="12.75">
      <c r="K1236" s="782"/>
    </row>
    <row r="1237" s="524" customFormat="1" ht="12.75">
      <c r="K1237" s="782"/>
    </row>
    <row r="1238" s="524" customFormat="1" ht="12.75">
      <c r="K1238" s="782"/>
    </row>
    <row r="1239" s="524" customFormat="1" ht="12.75">
      <c r="K1239" s="782"/>
    </row>
    <row r="1240" s="524" customFormat="1" ht="12.75">
      <c r="K1240" s="782"/>
    </row>
    <row r="1241" s="524" customFormat="1" ht="12.75">
      <c r="K1241" s="782"/>
    </row>
    <row r="1242" s="524" customFormat="1" ht="12.75">
      <c r="K1242" s="782"/>
    </row>
    <row r="1243" s="524" customFormat="1" ht="12.75">
      <c r="K1243" s="782"/>
    </row>
    <row r="1244" s="524" customFormat="1" ht="12.75">
      <c r="K1244" s="782"/>
    </row>
    <row r="1245" s="524" customFormat="1" ht="12.75">
      <c r="K1245" s="782"/>
    </row>
    <row r="1246" s="524" customFormat="1" ht="12.75">
      <c r="K1246" s="782"/>
    </row>
    <row r="1247" s="524" customFormat="1" ht="12.75">
      <c r="K1247" s="782"/>
    </row>
    <row r="1248" s="524" customFormat="1" ht="12.75">
      <c r="K1248" s="782"/>
    </row>
    <row r="1249" s="524" customFormat="1" ht="12.75">
      <c r="K1249" s="782"/>
    </row>
    <row r="1250" s="524" customFormat="1" ht="12.75">
      <c r="K1250" s="782"/>
    </row>
    <row r="1251" s="524" customFormat="1" ht="12.75">
      <c r="K1251" s="782"/>
    </row>
    <row r="1252" s="524" customFormat="1" ht="12.75">
      <c r="K1252" s="782"/>
    </row>
    <row r="1253" s="524" customFormat="1" ht="12.75">
      <c r="K1253" s="782"/>
    </row>
    <row r="1254" s="524" customFormat="1" ht="12.75">
      <c r="K1254" s="782"/>
    </row>
    <row r="1255" s="524" customFormat="1" ht="12.75">
      <c r="K1255" s="782"/>
    </row>
    <row r="1256" s="524" customFormat="1" ht="12.75">
      <c r="K1256" s="782"/>
    </row>
    <row r="1257" s="524" customFormat="1" ht="12.75">
      <c r="K1257" s="782"/>
    </row>
    <row r="1258" s="524" customFormat="1" ht="12.75">
      <c r="K1258" s="782"/>
    </row>
    <row r="1259" s="524" customFormat="1" ht="12.75">
      <c r="K1259" s="782"/>
    </row>
    <row r="1260" s="524" customFormat="1" ht="12.75">
      <c r="K1260" s="782"/>
    </row>
    <row r="1261" s="524" customFormat="1" ht="12.75">
      <c r="K1261" s="782"/>
    </row>
    <row r="1262" s="524" customFormat="1" ht="12.75">
      <c r="K1262" s="782"/>
    </row>
    <row r="1263" s="524" customFormat="1" ht="12.75">
      <c r="K1263" s="782"/>
    </row>
    <row r="1264" s="524" customFormat="1" ht="12.75">
      <c r="K1264" s="782"/>
    </row>
    <row r="1265" s="524" customFormat="1" ht="12.75">
      <c r="K1265" s="782"/>
    </row>
    <row r="1266" s="524" customFormat="1" ht="12.75">
      <c r="K1266" s="782"/>
    </row>
    <row r="1267" s="524" customFormat="1" ht="12.75">
      <c r="K1267" s="782"/>
    </row>
    <row r="1268" s="524" customFormat="1" ht="12.75">
      <c r="K1268" s="782"/>
    </row>
    <row r="1269" s="524" customFormat="1" ht="12.75">
      <c r="K1269" s="782"/>
    </row>
    <row r="1270" s="524" customFormat="1" ht="12.75">
      <c r="K1270" s="782"/>
    </row>
    <row r="1271" s="524" customFormat="1" ht="12.75">
      <c r="K1271" s="782"/>
    </row>
    <row r="1272" s="524" customFormat="1" ht="12.75">
      <c r="K1272" s="782"/>
    </row>
    <row r="1273" s="524" customFormat="1" ht="12.75">
      <c r="K1273" s="782"/>
    </row>
    <row r="1274" s="524" customFormat="1" ht="12.75">
      <c r="K1274" s="782"/>
    </row>
    <row r="1275" s="524" customFormat="1" ht="12.75">
      <c r="K1275" s="782"/>
    </row>
    <row r="1276" s="524" customFormat="1" ht="12.75">
      <c r="K1276" s="782"/>
    </row>
    <row r="1277" s="524" customFormat="1" ht="12.75">
      <c r="K1277" s="782"/>
    </row>
    <row r="1278" s="524" customFormat="1" ht="12.75">
      <c r="K1278" s="782"/>
    </row>
    <row r="1279" s="524" customFormat="1" ht="12.75">
      <c r="K1279" s="782"/>
    </row>
    <row r="1280" s="524" customFormat="1" ht="12.75">
      <c r="K1280" s="782"/>
    </row>
    <row r="1281" s="524" customFormat="1" ht="12.75">
      <c r="K1281" s="782"/>
    </row>
    <row r="1282" s="524" customFormat="1" ht="12.75">
      <c r="K1282" s="782"/>
    </row>
    <row r="1283" s="524" customFormat="1" ht="12.75">
      <c r="K1283" s="782"/>
    </row>
    <row r="1284" s="524" customFormat="1" ht="12.75">
      <c r="K1284" s="782"/>
    </row>
    <row r="1285" s="524" customFormat="1" ht="12.75">
      <c r="K1285" s="782"/>
    </row>
    <row r="1286" s="524" customFormat="1" ht="12.75">
      <c r="K1286" s="782"/>
    </row>
    <row r="1287" s="524" customFormat="1" ht="12.75">
      <c r="K1287" s="782"/>
    </row>
    <row r="1288" s="524" customFormat="1" ht="12.75">
      <c r="K1288" s="782"/>
    </row>
    <row r="1289" s="524" customFormat="1" ht="12.75">
      <c r="K1289" s="782"/>
    </row>
    <row r="1290" s="524" customFormat="1" ht="12.75">
      <c r="K1290" s="782"/>
    </row>
    <row r="1291" s="524" customFormat="1" ht="12.75">
      <c r="K1291" s="782"/>
    </row>
    <row r="1292" s="524" customFormat="1" ht="12.75">
      <c r="K1292" s="782"/>
    </row>
    <row r="1293" s="524" customFormat="1" ht="12.75">
      <c r="K1293" s="782"/>
    </row>
    <row r="1294" s="524" customFormat="1" ht="12.75">
      <c r="K1294" s="782"/>
    </row>
    <row r="1295" s="524" customFormat="1" ht="12.75">
      <c r="K1295" s="782"/>
    </row>
    <row r="1296" s="524" customFormat="1" ht="12.75">
      <c r="K1296" s="782"/>
    </row>
    <row r="1297" s="524" customFormat="1" ht="12.75">
      <c r="K1297" s="782"/>
    </row>
    <row r="1298" s="524" customFormat="1" ht="12.75">
      <c r="K1298" s="782"/>
    </row>
    <row r="1299" s="524" customFormat="1" ht="12.75">
      <c r="K1299" s="782"/>
    </row>
    <row r="1300" s="524" customFormat="1" ht="12.75">
      <c r="K1300" s="782"/>
    </row>
    <row r="1301" s="524" customFormat="1" ht="12.75">
      <c r="K1301" s="782"/>
    </row>
    <row r="1302" s="524" customFormat="1" ht="12.75">
      <c r="K1302" s="782"/>
    </row>
    <row r="1303" s="524" customFormat="1" ht="12.75">
      <c r="K1303" s="782"/>
    </row>
    <row r="1304" s="524" customFormat="1" ht="12.75">
      <c r="K1304" s="782"/>
    </row>
    <row r="1305" s="524" customFormat="1" ht="12.75">
      <c r="K1305" s="782"/>
    </row>
    <row r="1306" s="524" customFormat="1" ht="12.75">
      <c r="K1306" s="782"/>
    </row>
    <row r="1307" s="524" customFormat="1" ht="12.75">
      <c r="K1307" s="782"/>
    </row>
    <row r="1308" s="524" customFormat="1" ht="12.75">
      <c r="K1308" s="782"/>
    </row>
    <row r="1309" s="524" customFormat="1" ht="12.75">
      <c r="K1309" s="782"/>
    </row>
    <row r="1310" s="524" customFormat="1" ht="12.75">
      <c r="K1310" s="782"/>
    </row>
    <row r="1311" s="524" customFormat="1" ht="12.75">
      <c r="K1311" s="782"/>
    </row>
    <row r="1312" s="524" customFormat="1" ht="12.75">
      <c r="K1312" s="782"/>
    </row>
    <row r="1313" s="524" customFormat="1" ht="12.75">
      <c r="K1313" s="782"/>
    </row>
    <row r="1314" s="524" customFormat="1" ht="12.75">
      <c r="K1314" s="782"/>
    </row>
    <row r="1315" s="524" customFormat="1" ht="12.75">
      <c r="K1315" s="782"/>
    </row>
    <row r="1316" s="524" customFormat="1" ht="12.75">
      <c r="K1316" s="782"/>
    </row>
    <row r="1317" s="524" customFormat="1" ht="12.75">
      <c r="K1317" s="782"/>
    </row>
    <row r="1318" s="524" customFormat="1" ht="12.75">
      <c r="K1318" s="782"/>
    </row>
    <row r="1319" s="524" customFormat="1" ht="12.75">
      <c r="K1319" s="782"/>
    </row>
    <row r="1320" s="524" customFormat="1" ht="12.75">
      <c r="K1320" s="782"/>
    </row>
    <row r="1321" s="524" customFormat="1" ht="12.75">
      <c r="K1321" s="782"/>
    </row>
    <row r="1322" s="524" customFormat="1" ht="12.75">
      <c r="K1322" s="782"/>
    </row>
    <row r="1323" s="524" customFormat="1" ht="12.75">
      <c r="K1323" s="782"/>
    </row>
    <row r="1324" s="524" customFormat="1" ht="12.75">
      <c r="K1324" s="782"/>
    </row>
    <row r="1325" s="524" customFormat="1" ht="12.75">
      <c r="K1325" s="782"/>
    </row>
    <row r="1326" s="524" customFormat="1" ht="12.75">
      <c r="K1326" s="782"/>
    </row>
    <row r="1327" s="524" customFormat="1" ht="12.75">
      <c r="K1327" s="782"/>
    </row>
    <row r="1328" s="524" customFormat="1" ht="12.75">
      <c r="K1328" s="782"/>
    </row>
    <row r="1329" s="524" customFormat="1" ht="12.75">
      <c r="K1329" s="782"/>
    </row>
    <row r="1330" s="524" customFormat="1" ht="12.75">
      <c r="K1330" s="782"/>
    </row>
    <row r="1331" s="524" customFormat="1" ht="12.75">
      <c r="K1331" s="782"/>
    </row>
    <row r="1332" s="524" customFormat="1" ht="12.75">
      <c r="K1332" s="782"/>
    </row>
    <row r="1333" s="524" customFormat="1" ht="12.75">
      <c r="K1333" s="782"/>
    </row>
    <row r="1334" s="524" customFormat="1" ht="12.75">
      <c r="K1334" s="782"/>
    </row>
    <row r="1335" s="524" customFormat="1" ht="12.75">
      <c r="K1335" s="782"/>
    </row>
    <row r="1336" s="524" customFormat="1" ht="12.75">
      <c r="K1336" s="782"/>
    </row>
    <row r="1337" s="524" customFormat="1" ht="12.75">
      <c r="K1337" s="782"/>
    </row>
    <row r="1338" s="524" customFormat="1" ht="12.75">
      <c r="K1338" s="782"/>
    </row>
    <row r="1339" s="524" customFormat="1" ht="12.75">
      <c r="K1339" s="782"/>
    </row>
    <row r="1340" s="524" customFormat="1" ht="12.75">
      <c r="K1340" s="782"/>
    </row>
    <row r="1341" s="524" customFormat="1" ht="12.75">
      <c r="K1341" s="782"/>
    </row>
    <row r="1342" s="524" customFormat="1" ht="12.75">
      <c r="K1342" s="782"/>
    </row>
    <row r="1343" s="524" customFormat="1" ht="12.75">
      <c r="K1343" s="782"/>
    </row>
    <row r="1344" s="524" customFormat="1" ht="12.75">
      <c r="K1344" s="782"/>
    </row>
    <row r="1345" s="524" customFormat="1" ht="12.75">
      <c r="K1345" s="782"/>
    </row>
    <row r="1346" s="524" customFormat="1" ht="12.75">
      <c r="K1346" s="782"/>
    </row>
    <row r="1347" s="524" customFormat="1" ht="12.75">
      <c r="K1347" s="782"/>
    </row>
    <row r="1348" s="524" customFormat="1" ht="12.75">
      <c r="K1348" s="782"/>
    </row>
    <row r="1349" s="524" customFormat="1" ht="12.75">
      <c r="K1349" s="782"/>
    </row>
    <row r="1350" s="524" customFormat="1" ht="12.75">
      <c r="K1350" s="782"/>
    </row>
    <row r="1351" s="524" customFormat="1" ht="12.75">
      <c r="K1351" s="782"/>
    </row>
    <row r="1352" s="524" customFormat="1" ht="12.75">
      <c r="K1352" s="782"/>
    </row>
    <row r="1353" s="524" customFormat="1" ht="12.75">
      <c r="K1353" s="782"/>
    </row>
    <row r="1354" s="524" customFormat="1" ht="12.75">
      <c r="K1354" s="782"/>
    </row>
    <row r="1355" s="524" customFormat="1" ht="12.75">
      <c r="K1355" s="782"/>
    </row>
    <row r="1356" s="524" customFormat="1" ht="12.75">
      <c r="K1356" s="782"/>
    </row>
    <row r="1357" s="524" customFormat="1" ht="12.75">
      <c r="K1357" s="782"/>
    </row>
    <row r="1358" s="524" customFormat="1" ht="12.75">
      <c r="K1358" s="782"/>
    </row>
    <row r="1359" s="524" customFormat="1" ht="12.75">
      <c r="K1359" s="782"/>
    </row>
    <row r="1360" s="524" customFormat="1" ht="12.75">
      <c r="K1360" s="782"/>
    </row>
    <row r="1361" s="524" customFormat="1" ht="12.75">
      <c r="K1361" s="782"/>
    </row>
    <row r="1362" s="524" customFormat="1" ht="12.75">
      <c r="K1362" s="782"/>
    </row>
    <row r="1363" s="524" customFormat="1" ht="12.75">
      <c r="K1363" s="782"/>
    </row>
    <row r="1364" s="524" customFormat="1" ht="12.75">
      <c r="K1364" s="782"/>
    </row>
    <row r="1365" s="524" customFormat="1" ht="12.75">
      <c r="K1365" s="782"/>
    </row>
    <row r="1366" s="524" customFormat="1" ht="12.75">
      <c r="K1366" s="782"/>
    </row>
    <row r="1367" s="524" customFormat="1" ht="12.75">
      <c r="K1367" s="782"/>
    </row>
    <row r="1368" s="524" customFormat="1" ht="12.75">
      <c r="K1368" s="782"/>
    </row>
    <row r="1369" s="524" customFormat="1" ht="12.75">
      <c r="K1369" s="782"/>
    </row>
    <row r="1370" s="524" customFormat="1" ht="12.75">
      <c r="K1370" s="782"/>
    </row>
    <row r="1371" s="524" customFormat="1" ht="12.75">
      <c r="K1371" s="782"/>
    </row>
    <row r="1372" s="524" customFormat="1" ht="12.75">
      <c r="K1372" s="782"/>
    </row>
    <row r="1373" s="524" customFormat="1" ht="12.75">
      <c r="K1373" s="782"/>
    </row>
    <row r="1374" s="524" customFormat="1" ht="12.75">
      <c r="K1374" s="782"/>
    </row>
    <row r="1375" s="524" customFormat="1" ht="12.75">
      <c r="K1375" s="782"/>
    </row>
    <row r="1376" s="524" customFormat="1" ht="12.75">
      <c r="K1376" s="782"/>
    </row>
    <row r="1377" s="524" customFormat="1" ht="12.75">
      <c r="K1377" s="782"/>
    </row>
    <row r="1378" s="524" customFormat="1" ht="12.75">
      <c r="K1378" s="782"/>
    </row>
    <row r="1379" s="524" customFormat="1" ht="12.75">
      <c r="K1379" s="782"/>
    </row>
    <row r="1380" s="524" customFormat="1" ht="12.75">
      <c r="K1380" s="782"/>
    </row>
    <row r="1381" s="524" customFormat="1" ht="12.75">
      <c r="K1381" s="782"/>
    </row>
    <row r="1382" s="524" customFormat="1" ht="12.75">
      <c r="K1382" s="782"/>
    </row>
    <row r="1383" s="524" customFormat="1" ht="12.75">
      <c r="K1383" s="782"/>
    </row>
    <row r="1384" s="524" customFormat="1" ht="12.75">
      <c r="K1384" s="782"/>
    </row>
    <row r="1385" s="524" customFormat="1" ht="12.75">
      <c r="K1385" s="782"/>
    </row>
    <row r="1386" s="524" customFormat="1" ht="12.75">
      <c r="K1386" s="782"/>
    </row>
    <row r="1387" s="524" customFormat="1" ht="12.75">
      <c r="K1387" s="782"/>
    </row>
    <row r="1388" s="524" customFormat="1" ht="12.75">
      <c r="K1388" s="782"/>
    </row>
    <row r="1389" s="524" customFormat="1" ht="12.75">
      <c r="K1389" s="782"/>
    </row>
    <row r="1390" s="524" customFormat="1" ht="12.75">
      <c r="K1390" s="782"/>
    </row>
    <row r="1391" s="524" customFormat="1" ht="12.75">
      <c r="K1391" s="782"/>
    </row>
    <row r="1392" s="524" customFormat="1" ht="12.75">
      <c r="K1392" s="782"/>
    </row>
    <row r="1393" s="524" customFormat="1" ht="12.75">
      <c r="K1393" s="782"/>
    </row>
    <row r="1394" s="524" customFormat="1" ht="12.75">
      <c r="K1394" s="782"/>
    </row>
    <row r="1395" s="524" customFormat="1" ht="12.75">
      <c r="K1395" s="782"/>
    </row>
    <row r="1396" s="524" customFormat="1" ht="12.75">
      <c r="K1396" s="782"/>
    </row>
    <row r="1397" s="524" customFormat="1" ht="12.75">
      <c r="K1397" s="782"/>
    </row>
    <row r="1398" s="524" customFormat="1" ht="12.75">
      <c r="K1398" s="782"/>
    </row>
    <row r="1399" s="524" customFormat="1" ht="12.75">
      <c r="K1399" s="782"/>
    </row>
    <row r="1400" s="524" customFormat="1" ht="12.75">
      <c r="K1400" s="782"/>
    </row>
    <row r="1401" s="524" customFormat="1" ht="12.75">
      <c r="K1401" s="782"/>
    </row>
    <row r="1402" s="524" customFormat="1" ht="12.75">
      <c r="K1402" s="782"/>
    </row>
    <row r="1403" s="524" customFormat="1" ht="12.75">
      <c r="K1403" s="782"/>
    </row>
    <row r="1404" s="524" customFormat="1" ht="12.75">
      <c r="K1404" s="782"/>
    </row>
    <row r="1405" s="524" customFormat="1" ht="12.75">
      <c r="K1405" s="782"/>
    </row>
    <row r="1406" s="524" customFormat="1" ht="12.75">
      <c r="K1406" s="782"/>
    </row>
    <row r="1407" s="524" customFormat="1" ht="12.75">
      <c r="K1407" s="782"/>
    </row>
    <row r="1408" s="524" customFormat="1" ht="12.75">
      <c r="K1408" s="782"/>
    </row>
    <row r="1409" s="524" customFormat="1" ht="12.75">
      <c r="K1409" s="782"/>
    </row>
    <row r="1410" s="524" customFormat="1" ht="12.75">
      <c r="K1410" s="782"/>
    </row>
    <row r="1411" s="524" customFormat="1" ht="12.75">
      <c r="K1411" s="782"/>
    </row>
    <row r="1412" s="524" customFormat="1" ht="12.75">
      <c r="K1412" s="782"/>
    </row>
    <row r="1413" s="524" customFormat="1" ht="12.75">
      <c r="K1413" s="782"/>
    </row>
    <row r="1414" s="524" customFormat="1" ht="12.75">
      <c r="K1414" s="782"/>
    </row>
    <row r="1415" s="524" customFormat="1" ht="12.75">
      <c r="K1415" s="782"/>
    </row>
    <row r="1416" s="524" customFormat="1" ht="12.75">
      <c r="K1416" s="782"/>
    </row>
    <row r="1417" s="524" customFormat="1" ht="12.75">
      <c r="K1417" s="782"/>
    </row>
    <row r="1418" s="524" customFormat="1" ht="12.75">
      <c r="K1418" s="782"/>
    </row>
    <row r="1419" s="524" customFormat="1" ht="12.75">
      <c r="K1419" s="782"/>
    </row>
    <row r="1420" s="524" customFormat="1" ht="12.75">
      <c r="K1420" s="782"/>
    </row>
    <row r="1421" s="524" customFormat="1" ht="12.75">
      <c r="K1421" s="782"/>
    </row>
    <row r="1422" s="524" customFormat="1" ht="12.75">
      <c r="K1422" s="782"/>
    </row>
    <row r="1423" s="524" customFormat="1" ht="12.75">
      <c r="K1423" s="782"/>
    </row>
    <row r="1424" s="524" customFormat="1" ht="12.75">
      <c r="K1424" s="782"/>
    </row>
    <row r="1425" s="524" customFormat="1" ht="12.75">
      <c r="K1425" s="782"/>
    </row>
    <row r="1426" s="524" customFormat="1" ht="12.75">
      <c r="K1426" s="782"/>
    </row>
    <row r="1427" s="524" customFormat="1" ht="12.75">
      <c r="K1427" s="782"/>
    </row>
    <row r="1428" s="524" customFormat="1" ht="12.75">
      <c r="K1428" s="782"/>
    </row>
    <row r="1429" s="524" customFormat="1" ht="12.75">
      <c r="K1429" s="782"/>
    </row>
    <row r="1430" s="524" customFormat="1" ht="12.75">
      <c r="K1430" s="782"/>
    </row>
    <row r="1431" s="524" customFormat="1" ht="12.75">
      <c r="K1431" s="782"/>
    </row>
    <row r="1432" s="524" customFormat="1" ht="12.75">
      <c r="K1432" s="782"/>
    </row>
    <row r="1433" s="524" customFormat="1" ht="12.75">
      <c r="K1433" s="782"/>
    </row>
    <row r="1434" s="524" customFormat="1" ht="12.75">
      <c r="K1434" s="782"/>
    </row>
    <row r="1435" s="524" customFormat="1" ht="12.75">
      <c r="K1435" s="782"/>
    </row>
    <row r="1436" s="524" customFormat="1" ht="12.75">
      <c r="K1436" s="782"/>
    </row>
    <row r="1437" s="524" customFormat="1" ht="12.75">
      <c r="K1437" s="782"/>
    </row>
    <row r="1438" s="524" customFormat="1" ht="12.75">
      <c r="K1438" s="782"/>
    </row>
    <row r="1439" s="524" customFormat="1" ht="12.75">
      <c r="K1439" s="782"/>
    </row>
    <row r="1440" s="524" customFormat="1" ht="12.75">
      <c r="K1440" s="782"/>
    </row>
    <row r="1441" s="524" customFormat="1" ht="12.75">
      <c r="K1441" s="782"/>
    </row>
    <row r="1442" s="524" customFormat="1" ht="12.75">
      <c r="K1442" s="782"/>
    </row>
    <row r="1443" s="524" customFormat="1" ht="12.75">
      <c r="K1443" s="782"/>
    </row>
    <row r="1444" s="524" customFormat="1" ht="12.75">
      <c r="K1444" s="782"/>
    </row>
    <row r="1445" s="524" customFormat="1" ht="12.75">
      <c r="K1445" s="782"/>
    </row>
    <row r="1446" s="524" customFormat="1" ht="12.75">
      <c r="K1446" s="782"/>
    </row>
    <row r="1447" s="524" customFormat="1" ht="12.75">
      <c r="K1447" s="782"/>
    </row>
    <row r="1448" s="524" customFormat="1" ht="12.75">
      <c r="K1448" s="782"/>
    </row>
    <row r="1449" s="524" customFormat="1" ht="12.75">
      <c r="K1449" s="782"/>
    </row>
    <row r="1450" s="524" customFormat="1" ht="12.75">
      <c r="K1450" s="782"/>
    </row>
    <row r="1451" s="524" customFormat="1" ht="12.75">
      <c r="K1451" s="782"/>
    </row>
    <row r="1452" s="524" customFormat="1" ht="12.75">
      <c r="K1452" s="782"/>
    </row>
    <row r="1453" s="524" customFormat="1" ht="12.75">
      <c r="K1453" s="782"/>
    </row>
    <row r="1454" s="524" customFormat="1" ht="12.75">
      <c r="K1454" s="782"/>
    </row>
    <row r="1455" s="524" customFormat="1" ht="12.75">
      <c r="K1455" s="782"/>
    </row>
    <row r="1456" s="524" customFormat="1" ht="12.75">
      <c r="K1456" s="782"/>
    </row>
    <row r="1457" s="524" customFormat="1" ht="12.75">
      <c r="K1457" s="782"/>
    </row>
    <row r="1458" s="524" customFormat="1" ht="12.75">
      <c r="K1458" s="782"/>
    </row>
    <row r="1459" s="524" customFormat="1" ht="12.75">
      <c r="K1459" s="782"/>
    </row>
    <row r="1460" s="524" customFormat="1" ht="12.75">
      <c r="K1460" s="782"/>
    </row>
    <row r="1461" s="524" customFormat="1" ht="12.75">
      <c r="K1461" s="782"/>
    </row>
    <row r="1462" s="524" customFormat="1" ht="12.75">
      <c r="K1462" s="782"/>
    </row>
    <row r="1463" s="524" customFormat="1" ht="12.75">
      <c r="K1463" s="782"/>
    </row>
    <row r="1464" s="524" customFormat="1" ht="12.75">
      <c r="K1464" s="782"/>
    </row>
    <row r="1465" s="524" customFormat="1" ht="12.75">
      <c r="K1465" s="782"/>
    </row>
    <row r="1466" s="524" customFormat="1" ht="12.75">
      <c r="K1466" s="782"/>
    </row>
    <row r="1467" s="524" customFormat="1" ht="12.75">
      <c r="K1467" s="782"/>
    </row>
    <row r="1468" s="524" customFormat="1" ht="12.75">
      <c r="K1468" s="782"/>
    </row>
    <row r="1469" s="524" customFormat="1" ht="12.75">
      <c r="K1469" s="782"/>
    </row>
    <row r="1470" s="524" customFormat="1" ht="12.75">
      <c r="K1470" s="782"/>
    </row>
    <row r="1471" s="524" customFormat="1" ht="12.75">
      <c r="K1471" s="782"/>
    </row>
    <row r="1472" s="524" customFormat="1" ht="12.75">
      <c r="K1472" s="782"/>
    </row>
    <row r="1473" s="524" customFormat="1" ht="12.75">
      <c r="K1473" s="782"/>
    </row>
    <row r="1474" s="524" customFormat="1" ht="12.75">
      <c r="K1474" s="782"/>
    </row>
    <row r="1475" s="524" customFormat="1" ht="12.75">
      <c r="K1475" s="782"/>
    </row>
    <row r="1476" s="524" customFormat="1" ht="12.75">
      <c r="K1476" s="782"/>
    </row>
    <row r="1477" s="524" customFormat="1" ht="12.75">
      <c r="K1477" s="782"/>
    </row>
    <row r="1478" s="524" customFormat="1" ht="12.75">
      <c r="K1478" s="782"/>
    </row>
    <row r="1479" s="524" customFormat="1" ht="12.75">
      <c r="K1479" s="782"/>
    </row>
    <row r="1480" s="524" customFormat="1" ht="12.75">
      <c r="K1480" s="782"/>
    </row>
    <row r="1481" s="524" customFormat="1" ht="12.75">
      <c r="K1481" s="782"/>
    </row>
    <row r="1482" s="524" customFormat="1" ht="12.75">
      <c r="K1482" s="782"/>
    </row>
    <row r="1483" s="524" customFormat="1" ht="12.75">
      <c r="K1483" s="782"/>
    </row>
    <row r="1484" s="524" customFormat="1" ht="12.75">
      <c r="K1484" s="782"/>
    </row>
    <row r="1485" s="524" customFormat="1" ht="12.75">
      <c r="K1485" s="782"/>
    </row>
    <row r="1486" s="524" customFormat="1" ht="12.75">
      <c r="K1486" s="782"/>
    </row>
    <row r="1487" s="524" customFormat="1" ht="12.75">
      <c r="K1487" s="782"/>
    </row>
    <row r="1488" s="524" customFormat="1" ht="12.75">
      <c r="K1488" s="782"/>
    </row>
    <row r="1489" s="524" customFormat="1" ht="12.75">
      <c r="K1489" s="782"/>
    </row>
    <row r="1490" s="524" customFormat="1" ht="12.75">
      <c r="K1490" s="782"/>
    </row>
    <row r="1491" s="524" customFormat="1" ht="12.75">
      <c r="K1491" s="782"/>
    </row>
    <row r="1492" s="524" customFormat="1" ht="12.75">
      <c r="K1492" s="782"/>
    </row>
    <row r="1493" s="524" customFormat="1" ht="12.75">
      <c r="K1493" s="782"/>
    </row>
    <row r="1494" s="524" customFormat="1" ht="12.75">
      <c r="K1494" s="782"/>
    </row>
    <row r="1495" s="524" customFormat="1" ht="12.75">
      <c r="K1495" s="782"/>
    </row>
    <row r="1496" s="524" customFormat="1" ht="12.75">
      <c r="K1496" s="782"/>
    </row>
    <row r="1497" s="524" customFormat="1" ht="12.75">
      <c r="K1497" s="782"/>
    </row>
    <row r="1498" s="524" customFormat="1" ht="12.75">
      <c r="K1498" s="782"/>
    </row>
    <row r="1499" s="524" customFormat="1" ht="12.75">
      <c r="K1499" s="782"/>
    </row>
    <row r="1500" s="524" customFormat="1" ht="12.75">
      <c r="K1500" s="782"/>
    </row>
    <row r="1501" s="524" customFormat="1" ht="12.75">
      <c r="K1501" s="782"/>
    </row>
    <row r="1502" s="524" customFormat="1" ht="12.75">
      <c r="K1502" s="782"/>
    </row>
    <row r="1503" s="524" customFormat="1" ht="12.75">
      <c r="K1503" s="782"/>
    </row>
    <row r="1504" s="524" customFormat="1" ht="12.75">
      <c r="K1504" s="782"/>
    </row>
    <row r="1505" s="524" customFormat="1" ht="12.75">
      <c r="K1505" s="782"/>
    </row>
    <row r="1506" s="524" customFormat="1" ht="12.75">
      <c r="K1506" s="782"/>
    </row>
    <row r="1507" s="524" customFormat="1" ht="12.75">
      <c r="K1507" s="782"/>
    </row>
    <row r="1508" s="524" customFormat="1" ht="12.75">
      <c r="K1508" s="782"/>
    </row>
    <row r="1509" s="524" customFormat="1" ht="12.75">
      <c r="K1509" s="782"/>
    </row>
    <row r="1510" s="524" customFormat="1" ht="12.75">
      <c r="K1510" s="782"/>
    </row>
    <row r="1511" s="524" customFormat="1" ht="12.75">
      <c r="K1511" s="782"/>
    </row>
    <row r="1512" s="524" customFormat="1" ht="12.75">
      <c r="K1512" s="782"/>
    </row>
    <row r="1513" s="524" customFormat="1" ht="12.75">
      <c r="K1513" s="782"/>
    </row>
    <row r="1514" s="524" customFormat="1" ht="12.75">
      <c r="K1514" s="782"/>
    </row>
    <row r="1515" s="524" customFormat="1" ht="12.75">
      <c r="K1515" s="782"/>
    </row>
    <row r="1516" s="524" customFormat="1" ht="12.75">
      <c r="K1516" s="782"/>
    </row>
    <row r="1517" s="524" customFormat="1" ht="12.75">
      <c r="K1517" s="782"/>
    </row>
    <row r="1518" s="524" customFormat="1" ht="12.75">
      <c r="K1518" s="782"/>
    </row>
    <row r="1519" s="524" customFormat="1" ht="12.75">
      <c r="K1519" s="782"/>
    </row>
    <row r="1520" s="524" customFormat="1" ht="12.75">
      <c r="K1520" s="782"/>
    </row>
    <row r="1521" s="524" customFormat="1" ht="12.75">
      <c r="K1521" s="782"/>
    </row>
    <row r="1522" s="524" customFormat="1" ht="12.75">
      <c r="K1522" s="782"/>
    </row>
    <row r="1523" s="524" customFormat="1" ht="12.75">
      <c r="K1523" s="782"/>
    </row>
    <row r="1524" s="524" customFormat="1" ht="12.75">
      <c r="K1524" s="782"/>
    </row>
    <row r="1525" s="524" customFormat="1" ht="12.75">
      <c r="K1525" s="782"/>
    </row>
    <row r="1526" s="524" customFormat="1" ht="12.75">
      <c r="K1526" s="782"/>
    </row>
    <row r="1527" s="524" customFormat="1" ht="12.75">
      <c r="K1527" s="782"/>
    </row>
    <row r="1528" s="524" customFormat="1" ht="12.75">
      <c r="K1528" s="782"/>
    </row>
    <row r="1529" s="524" customFormat="1" ht="12.75">
      <c r="K1529" s="782"/>
    </row>
    <row r="1530" s="524" customFormat="1" ht="12.75">
      <c r="K1530" s="782"/>
    </row>
    <row r="1531" s="524" customFormat="1" ht="12.75">
      <c r="K1531" s="782"/>
    </row>
    <row r="1532" s="524" customFormat="1" ht="12.75">
      <c r="K1532" s="782"/>
    </row>
    <row r="1533" s="524" customFormat="1" ht="12.75">
      <c r="K1533" s="782"/>
    </row>
    <row r="1534" s="524" customFormat="1" ht="12.75">
      <c r="K1534" s="782"/>
    </row>
    <row r="1535" s="524" customFormat="1" ht="12.75">
      <c r="K1535" s="782"/>
    </row>
    <row r="1536" s="524" customFormat="1" ht="12.75">
      <c r="K1536" s="782"/>
    </row>
    <row r="1537" s="524" customFormat="1" ht="12.75">
      <c r="K1537" s="782"/>
    </row>
    <row r="1538" s="524" customFormat="1" ht="12.75">
      <c r="K1538" s="782"/>
    </row>
    <row r="1539" s="524" customFormat="1" ht="12.75">
      <c r="K1539" s="782"/>
    </row>
    <row r="1540" s="524" customFormat="1" ht="12.75">
      <c r="K1540" s="782"/>
    </row>
    <row r="1541" s="524" customFormat="1" ht="12.75">
      <c r="K1541" s="782"/>
    </row>
    <row r="1542" s="524" customFormat="1" ht="12.75">
      <c r="K1542" s="782"/>
    </row>
    <row r="1543" s="524" customFormat="1" ht="12.75">
      <c r="K1543" s="782"/>
    </row>
    <row r="1544" s="524" customFormat="1" ht="12.75">
      <c r="K1544" s="782"/>
    </row>
    <row r="1545" s="524" customFormat="1" ht="12.75">
      <c r="K1545" s="782"/>
    </row>
    <row r="1546" s="524" customFormat="1" ht="12.75">
      <c r="K1546" s="782"/>
    </row>
    <row r="1547" s="524" customFormat="1" ht="12.75">
      <c r="K1547" s="782"/>
    </row>
    <row r="1548" s="524" customFormat="1" ht="12.75">
      <c r="K1548" s="782"/>
    </row>
    <row r="1549" s="524" customFormat="1" ht="12.75">
      <c r="K1549" s="782"/>
    </row>
    <row r="1550" s="524" customFormat="1" ht="12.75">
      <c r="K1550" s="782"/>
    </row>
    <row r="1551" s="524" customFormat="1" ht="12.75">
      <c r="K1551" s="782"/>
    </row>
    <row r="1552" s="524" customFormat="1" ht="12.75">
      <c r="K1552" s="782"/>
    </row>
    <row r="1553" s="524" customFormat="1" ht="12.75">
      <c r="K1553" s="782"/>
    </row>
    <row r="1554" s="524" customFormat="1" ht="12.75">
      <c r="K1554" s="782"/>
    </row>
    <row r="1555" s="524" customFormat="1" ht="12.75">
      <c r="K1555" s="782"/>
    </row>
    <row r="1556" s="524" customFormat="1" ht="12.75">
      <c r="K1556" s="782"/>
    </row>
    <row r="1557" s="524" customFormat="1" ht="12.75">
      <c r="K1557" s="782"/>
    </row>
    <row r="1558" s="524" customFormat="1" ht="12.75">
      <c r="K1558" s="782"/>
    </row>
    <row r="1559" s="524" customFormat="1" ht="12.75">
      <c r="K1559" s="782"/>
    </row>
    <row r="1560" s="524" customFormat="1" ht="12.75">
      <c r="K1560" s="782"/>
    </row>
    <row r="1561" s="524" customFormat="1" ht="12.75">
      <c r="K1561" s="782"/>
    </row>
    <row r="1562" s="524" customFormat="1" ht="12.75">
      <c r="K1562" s="782"/>
    </row>
    <row r="1563" s="524" customFormat="1" ht="12.75">
      <c r="K1563" s="782"/>
    </row>
    <row r="1564" s="524" customFormat="1" ht="12.75">
      <c r="K1564" s="782"/>
    </row>
    <row r="1565" s="524" customFormat="1" ht="12.75">
      <c r="K1565" s="782"/>
    </row>
    <row r="1566" s="524" customFormat="1" ht="12.75">
      <c r="K1566" s="782"/>
    </row>
    <row r="1567" s="524" customFormat="1" ht="12.75">
      <c r="K1567" s="782"/>
    </row>
    <row r="1568" s="524" customFormat="1" ht="12.75">
      <c r="K1568" s="782"/>
    </row>
    <row r="1569" s="524" customFormat="1" ht="12.75">
      <c r="K1569" s="782"/>
    </row>
    <row r="1570" s="524" customFormat="1" ht="12.75">
      <c r="K1570" s="782"/>
    </row>
    <row r="1571" s="524" customFormat="1" ht="12.75">
      <c r="K1571" s="782"/>
    </row>
    <row r="1572" s="524" customFormat="1" ht="12.75">
      <c r="K1572" s="782"/>
    </row>
    <row r="1573" s="524" customFormat="1" ht="12.75">
      <c r="K1573" s="782"/>
    </row>
    <row r="1574" s="524" customFormat="1" ht="12.75">
      <c r="K1574" s="782"/>
    </row>
    <row r="1575" s="524" customFormat="1" ht="12.75">
      <c r="K1575" s="782"/>
    </row>
    <row r="1576" s="524" customFormat="1" ht="12.75">
      <c r="K1576" s="782"/>
    </row>
    <row r="1577" s="524" customFormat="1" ht="12.75">
      <c r="K1577" s="782"/>
    </row>
    <row r="1578" s="524" customFormat="1" ht="12.75">
      <c r="K1578" s="782"/>
    </row>
    <row r="1579" s="524" customFormat="1" ht="12.75">
      <c r="K1579" s="782"/>
    </row>
    <row r="1580" s="524" customFormat="1" ht="12.75">
      <c r="K1580" s="782"/>
    </row>
    <row r="1581" s="524" customFormat="1" ht="12.75">
      <c r="K1581" s="782"/>
    </row>
    <row r="1582" s="524" customFormat="1" ht="12.75">
      <c r="K1582" s="782"/>
    </row>
    <row r="1583" s="524" customFormat="1" ht="12.75">
      <c r="K1583" s="782"/>
    </row>
    <row r="1584" s="524" customFormat="1" ht="12.75">
      <c r="K1584" s="782"/>
    </row>
    <row r="1585" s="524" customFormat="1" ht="12.75">
      <c r="K1585" s="782"/>
    </row>
    <row r="1586" s="524" customFormat="1" ht="12.75">
      <c r="K1586" s="782"/>
    </row>
    <row r="1587" s="524" customFormat="1" ht="12.75">
      <c r="K1587" s="782"/>
    </row>
    <row r="1588" s="524" customFormat="1" ht="12.75">
      <c r="K1588" s="782"/>
    </row>
    <row r="1589" s="524" customFormat="1" ht="12.75">
      <c r="K1589" s="782"/>
    </row>
    <row r="1590" s="524" customFormat="1" ht="12.75">
      <c r="K1590" s="782"/>
    </row>
    <row r="1591" s="524" customFormat="1" ht="12.75">
      <c r="K1591" s="782"/>
    </row>
    <row r="1592" s="524" customFormat="1" ht="12.75">
      <c r="K1592" s="782"/>
    </row>
    <row r="1593" s="524" customFormat="1" ht="12.75">
      <c r="K1593" s="782"/>
    </row>
    <row r="1594" s="524" customFormat="1" ht="12.75">
      <c r="K1594" s="782"/>
    </row>
    <row r="1595" s="524" customFormat="1" ht="12.75">
      <c r="K1595" s="782"/>
    </row>
    <row r="1596" s="524" customFormat="1" ht="12.75">
      <c r="K1596" s="782"/>
    </row>
    <row r="1597" s="524" customFormat="1" ht="12.75">
      <c r="K1597" s="782"/>
    </row>
    <row r="1598" s="524" customFormat="1" ht="12.75">
      <c r="K1598" s="782"/>
    </row>
    <row r="1599" s="524" customFormat="1" ht="12.75">
      <c r="K1599" s="782"/>
    </row>
    <row r="1600" s="524" customFormat="1" ht="12.75">
      <c r="K1600" s="782"/>
    </row>
    <row r="1601" s="524" customFormat="1" ht="12.75">
      <c r="K1601" s="782"/>
    </row>
    <row r="1602" s="524" customFormat="1" ht="12.75">
      <c r="K1602" s="782"/>
    </row>
    <row r="1603" s="524" customFormat="1" ht="12.75">
      <c r="K1603" s="782"/>
    </row>
    <row r="1604" s="524" customFormat="1" ht="12.75">
      <c r="K1604" s="782"/>
    </row>
    <row r="1605" s="524" customFormat="1" ht="12.75">
      <c r="K1605" s="782"/>
    </row>
    <row r="1606" s="524" customFormat="1" ht="12.75">
      <c r="K1606" s="782"/>
    </row>
    <row r="1607" s="524" customFormat="1" ht="12.75">
      <c r="K1607" s="782"/>
    </row>
    <row r="1608" s="524" customFormat="1" ht="12.75">
      <c r="K1608" s="782"/>
    </row>
    <row r="1609" s="524" customFormat="1" ht="12.75">
      <c r="K1609" s="782"/>
    </row>
    <row r="1610" s="524" customFormat="1" ht="12.75">
      <c r="K1610" s="782"/>
    </row>
    <row r="1611" s="524" customFormat="1" ht="12.75">
      <c r="K1611" s="782"/>
    </row>
    <row r="1612" s="524" customFormat="1" ht="12.75">
      <c r="K1612" s="782"/>
    </row>
    <row r="1613" s="524" customFormat="1" ht="12.75">
      <c r="K1613" s="782"/>
    </row>
    <row r="1614" s="524" customFormat="1" ht="12.75">
      <c r="K1614" s="782"/>
    </row>
    <row r="1615" s="524" customFormat="1" ht="12.75">
      <c r="K1615" s="782"/>
    </row>
    <row r="1616" s="524" customFormat="1" ht="12.75">
      <c r="K1616" s="782"/>
    </row>
    <row r="1617" s="524" customFormat="1" ht="12.75">
      <c r="K1617" s="782"/>
    </row>
    <row r="1618" s="524" customFormat="1" ht="12.75">
      <c r="K1618" s="782"/>
    </row>
    <row r="1619" s="524" customFormat="1" ht="12.75">
      <c r="K1619" s="782"/>
    </row>
    <row r="1620" s="524" customFormat="1" ht="12.75">
      <c r="K1620" s="782"/>
    </row>
    <row r="1621" s="524" customFormat="1" ht="12.75">
      <c r="K1621" s="782"/>
    </row>
    <row r="1622" s="524" customFormat="1" ht="12.75">
      <c r="K1622" s="782"/>
    </row>
    <row r="1623" s="524" customFormat="1" ht="12.75">
      <c r="K1623" s="782"/>
    </row>
    <row r="1624" s="524" customFormat="1" ht="12.75">
      <c r="K1624" s="782"/>
    </row>
    <row r="1625" s="524" customFormat="1" ht="12.75">
      <c r="K1625" s="782"/>
    </row>
    <row r="1626" s="524" customFormat="1" ht="12.75">
      <c r="K1626" s="782"/>
    </row>
    <row r="1627" s="524" customFormat="1" ht="12.75">
      <c r="K1627" s="782"/>
    </row>
    <row r="1628" s="524" customFormat="1" ht="12.75">
      <c r="K1628" s="782"/>
    </row>
    <row r="1629" s="524" customFormat="1" ht="12.75">
      <c r="K1629" s="782"/>
    </row>
    <row r="1630" s="524" customFormat="1" ht="12.75">
      <c r="K1630" s="782"/>
    </row>
    <row r="1631" s="524" customFormat="1" ht="12.75">
      <c r="K1631" s="782"/>
    </row>
    <row r="1632" s="524" customFormat="1" ht="12.75">
      <c r="K1632" s="782"/>
    </row>
    <row r="1633" s="524" customFormat="1" ht="12.75">
      <c r="K1633" s="782"/>
    </row>
    <row r="1634" s="524" customFormat="1" ht="12.75">
      <c r="K1634" s="782"/>
    </row>
    <row r="1635" s="524" customFormat="1" ht="12.75">
      <c r="K1635" s="782"/>
    </row>
    <row r="1636" s="524" customFormat="1" ht="12.75">
      <c r="K1636" s="782"/>
    </row>
    <row r="1637" s="524" customFormat="1" ht="12.75">
      <c r="K1637" s="782"/>
    </row>
    <row r="1638" s="524" customFormat="1" ht="12.75">
      <c r="K1638" s="782"/>
    </row>
    <row r="1639" s="524" customFormat="1" ht="12.75">
      <c r="K1639" s="782"/>
    </row>
    <row r="1640" s="524" customFormat="1" ht="12.75">
      <c r="K1640" s="782"/>
    </row>
    <row r="1641" s="524" customFormat="1" ht="12.75">
      <c r="K1641" s="782"/>
    </row>
    <row r="1642" s="524" customFormat="1" ht="12.75">
      <c r="K1642" s="782"/>
    </row>
    <row r="1643" s="524" customFormat="1" ht="12.75">
      <c r="K1643" s="782"/>
    </row>
    <row r="1644" s="524" customFormat="1" ht="12.75">
      <c r="K1644" s="782"/>
    </row>
    <row r="1645" s="524" customFormat="1" ht="12.75">
      <c r="K1645" s="782"/>
    </row>
    <row r="1646" s="524" customFormat="1" ht="12.75">
      <c r="K1646" s="782"/>
    </row>
    <row r="1647" s="524" customFormat="1" ht="12.75">
      <c r="K1647" s="782"/>
    </row>
    <row r="1648" s="524" customFormat="1" ht="12.75">
      <c r="K1648" s="782"/>
    </row>
    <row r="1649" s="524" customFormat="1" ht="12.75">
      <c r="K1649" s="782"/>
    </row>
    <row r="1650" s="524" customFormat="1" ht="12.75">
      <c r="K1650" s="782"/>
    </row>
    <row r="1651" s="524" customFormat="1" ht="12.75">
      <c r="K1651" s="782"/>
    </row>
    <row r="1652" s="524" customFormat="1" ht="12.75">
      <c r="K1652" s="782"/>
    </row>
    <row r="1653" s="524" customFormat="1" ht="12.75">
      <c r="K1653" s="782"/>
    </row>
    <row r="1654" s="524" customFormat="1" ht="12.75">
      <c r="K1654" s="782"/>
    </row>
    <row r="1655" s="524" customFormat="1" ht="12.75">
      <c r="K1655" s="782"/>
    </row>
    <row r="1656" s="524" customFormat="1" ht="12.75">
      <c r="K1656" s="782"/>
    </row>
    <row r="1657" s="524" customFormat="1" ht="12.75">
      <c r="K1657" s="782"/>
    </row>
    <row r="1658" s="524" customFormat="1" ht="12.75">
      <c r="K1658" s="782"/>
    </row>
    <row r="1659" s="524" customFormat="1" ht="12.75">
      <c r="K1659" s="782"/>
    </row>
    <row r="1660" s="524" customFormat="1" ht="12.75">
      <c r="K1660" s="782"/>
    </row>
    <row r="1661" s="524" customFormat="1" ht="12.75">
      <c r="K1661" s="782"/>
    </row>
    <row r="1662" s="524" customFormat="1" ht="12.75">
      <c r="K1662" s="782"/>
    </row>
    <row r="1663" s="524" customFormat="1" ht="12.75">
      <c r="K1663" s="782"/>
    </row>
    <row r="1664" s="524" customFormat="1" ht="12.75">
      <c r="K1664" s="782"/>
    </row>
    <row r="1665" s="524" customFormat="1" ht="12.75">
      <c r="K1665" s="782"/>
    </row>
    <row r="1666" s="524" customFormat="1" ht="12.75">
      <c r="K1666" s="782"/>
    </row>
    <row r="1667" s="524" customFormat="1" ht="12.75">
      <c r="K1667" s="782"/>
    </row>
    <row r="1668" s="524" customFormat="1" ht="12.75">
      <c r="K1668" s="782"/>
    </row>
    <row r="1669" s="524" customFormat="1" ht="12.75">
      <c r="K1669" s="782"/>
    </row>
    <row r="1670" s="524" customFormat="1" ht="12.75">
      <c r="K1670" s="782"/>
    </row>
    <row r="1671" s="524" customFormat="1" ht="12.75">
      <c r="K1671" s="782"/>
    </row>
    <row r="1672" s="524" customFormat="1" ht="12.75">
      <c r="K1672" s="782"/>
    </row>
    <row r="1673" s="524" customFormat="1" ht="12.75">
      <c r="K1673" s="782"/>
    </row>
    <row r="1674" s="524" customFormat="1" ht="12.75">
      <c r="K1674" s="782"/>
    </row>
    <row r="1675" s="524" customFormat="1" ht="12.75">
      <c r="K1675" s="782"/>
    </row>
    <row r="1676" s="524" customFormat="1" ht="12.75">
      <c r="K1676" s="782"/>
    </row>
    <row r="1677" s="524" customFormat="1" ht="12.75">
      <c r="K1677" s="782"/>
    </row>
    <row r="1678" s="524" customFormat="1" ht="12.75">
      <c r="K1678" s="782"/>
    </row>
    <row r="1679" s="524" customFormat="1" ht="12.75">
      <c r="K1679" s="782"/>
    </row>
    <row r="1680" s="524" customFormat="1" ht="12.75">
      <c r="K1680" s="782"/>
    </row>
    <row r="1681" s="524" customFormat="1" ht="12.75">
      <c r="K1681" s="782"/>
    </row>
    <row r="1682" s="524" customFormat="1" ht="12.75">
      <c r="K1682" s="782"/>
    </row>
    <row r="1683" s="524" customFormat="1" ht="12.75">
      <c r="K1683" s="782"/>
    </row>
    <row r="1684" s="524" customFormat="1" ht="12.75">
      <c r="K1684" s="782"/>
    </row>
    <row r="1685" s="524" customFormat="1" ht="12.75">
      <c r="K1685" s="782"/>
    </row>
    <row r="1686" s="524" customFormat="1" ht="12.75">
      <c r="K1686" s="782"/>
    </row>
    <row r="1687" s="524" customFormat="1" ht="12.75">
      <c r="K1687" s="782"/>
    </row>
    <row r="1688" s="524" customFormat="1" ht="12.75">
      <c r="K1688" s="782"/>
    </row>
    <row r="1689" s="524" customFormat="1" ht="12.75">
      <c r="K1689" s="782"/>
    </row>
    <row r="1690" s="524" customFormat="1" ht="12.75">
      <c r="K1690" s="782"/>
    </row>
    <row r="1691" s="524" customFormat="1" ht="12.75">
      <c r="K1691" s="782"/>
    </row>
    <row r="1692" s="524" customFormat="1" ht="12.75">
      <c r="K1692" s="782"/>
    </row>
    <row r="1693" s="524" customFormat="1" ht="12.75">
      <c r="K1693" s="782"/>
    </row>
    <row r="1694" s="524" customFormat="1" ht="12.75">
      <c r="K1694" s="782"/>
    </row>
    <row r="1695" s="524" customFormat="1" ht="12.75">
      <c r="K1695" s="782"/>
    </row>
    <row r="1696" s="524" customFormat="1" ht="12.75">
      <c r="K1696" s="782"/>
    </row>
    <row r="1697" s="524" customFormat="1" ht="12.75">
      <c r="K1697" s="782"/>
    </row>
    <row r="1698" s="524" customFormat="1" ht="12.75">
      <c r="K1698" s="782"/>
    </row>
    <row r="1699" s="524" customFormat="1" ht="12.75">
      <c r="K1699" s="782"/>
    </row>
    <row r="1700" s="524" customFormat="1" ht="12.75">
      <c r="K1700" s="782"/>
    </row>
    <row r="1701" s="524" customFormat="1" ht="12.75">
      <c r="K1701" s="782"/>
    </row>
    <row r="1702" s="524" customFormat="1" ht="12.75">
      <c r="K1702" s="782"/>
    </row>
    <row r="1703" s="524" customFormat="1" ht="12.75">
      <c r="K1703" s="782"/>
    </row>
    <row r="1704" s="524" customFormat="1" ht="12.75">
      <c r="K1704" s="782"/>
    </row>
    <row r="1705" s="524" customFormat="1" ht="12.75">
      <c r="K1705" s="782"/>
    </row>
    <row r="1706" s="524" customFormat="1" ht="12.75">
      <c r="K1706" s="782"/>
    </row>
    <row r="1707" s="524" customFormat="1" ht="12.75">
      <c r="K1707" s="782"/>
    </row>
    <row r="1708" s="524" customFormat="1" ht="12.75">
      <c r="K1708" s="782"/>
    </row>
    <row r="1709" s="524" customFormat="1" ht="12.75">
      <c r="K1709" s="782"/>
    </row>
    <row r="1710" s="524" customFormat="1" ht="12.75">
      <c r="K1710" s="782"/>
    </row>
    <row r="1711" s="524" customFormat="1" ht="12.75">
      <c r="K1711" s="782"/>
    </row>
    <row r="1712" s="524" customFormat="1" ht="12.75">
      <c r="K1712" s="782"/>
    </row>
    <row r="1713" s="524" customFormat="1" ht="12.75">
      <c r="K1713" s="782"/>
    </row>
    <row r="1714" s="524" customFormat="1" ht="12.75">
      <c r="K1714" s="782"/>
    </row>
    <row r="1715" s="524" customFormat="1" ht="12.75">
      <c r="K1715" s="782"/>
    </row>
    <row r="1716" s="524" customFormat="1" ht="12.75">
      <c r="K1716" s="782"/>
    </row>
    <row r="1717" s="524" customFormat="1" ht="12.75">
      <c r="K1717" s="782"/>
    </row>
    <row r="1718" s="524" customFormat="1" ht="12.75">
      <c r="K1718" s="782"/>
    </row>
    <row r="1719" s="524" customFormat="1" ht="12.75">
      <c r="K1719" s="782"/>
    </row>
    <row r="1720" s="524" customFormat="1" ht="12.75">
      <c r="K1720" s="782"/>
    </row>
    <row r="1721" s="524" customFormat="1" ht="12.75">
      <c r="K1721" s="782"/>
    </row>
    <row r="1722" s="524" customFormat="1" ht="12.75">
      <c r="K1722" s="782"/>
    </row>
    <row r="1723" s="524" customFormat="1" ht="12.75">
      <c r="K1723" s="782"/>
    </row>
    <row r="1724" s="524" customFormat="1" ht="12.75">
      <c r="K1724" s="782"/>
    </row>
    <row r="1725" s="524" customFormat="1" ht="12.75">
      <c r="K1725" s="782"/>
    </row>
    <row r="1726" s="524" customFormat="1" ht="12.75">
      <c r="K1726" s="782"/>
    </row>
    <row r="1727" s="524" customFormat="1" ht="12.75">
      <c r="K1727" s="782"/>
    </row>
    <row r="1728" s="524" customFormat="1" ht="12.75">
      <c r="K1728" s="782"/>
    </row>
    <row r="1729" s="524" customFormat="1" ht="12.75">
      <c r="K1729" s="782"/>
    </row>
    <row r="1730" s="524" customFormat="1" ht="12.75">
      <c r="K1730" s="782"/>
    </row>
    <row r="1731" s="524" customFormat="1" ht="12.75">
      <c r="K1731" s="782"/>
    </row>
    <row r="1732" s="524" customFormat="1" ht="12.75">
      <c r="K1732" s="782"/>
    </row>
    <row r="1733" s="524" customFormat="1" ht="12.75">
      <c r="K1733" s="782"/>
    </row>
    <row r="1734" s="524" customFormat="1" ht="12.75">
      <c r="K1734" s="782"/>
    </row>
    <row r="1735" s="524" customFormat="1" ht="12.75">
      <c r="K1735" s="782"/>
    </row>
    <row r="1736" s="524" customFormat="1" ht="12.75">
      <c r="K1736" s="782"/>
    </row>
    <row r="1737" s="524" customFormat="1" ht="12.75">
      <c r="K1737" s="782"/>
    </row>
    <row r="1738" s="524" customFormat="1" ht="12.75">
      <c r="K1738" s="782"/>
    </row>
    <row r="1739" s="524" customFormat="1" ht="12.75">
      <c r="K1739" s="782"/>
    </row>
    <row r="1740" s="524" customFormat="1" ht="12.75">
      <c r="K1740" s="782"/>
    </row>
    <row r="1741" s="524" customFormat="1" ht="12.75">
      <c r="K1741" s="782"/>
    </row>
    <row r="1742" s="524" customFormat="1" ht="12.75">
      <c r="K1742" s="782"/>
    </row>
    <row r="1743" s="524" customFormat="1" ht="12.75">
      <c r="K1743" s="782"/>
    </row>
    <row r="1744" s="524" customFormat="1" ht="12.75">
      <c r="K1744" s="782"/>
    </row>
    <row r="1745" s="524" customFormat="1" ht="12.75">
      <c r="K1745" s="782"/>
    </row>
    <row r="1746" s="524" customFormat="1" ht="12.75">
      <c r="K1746" s="782"/>
    </row>
    <row r="1747" s="524" customFormat="1" ht="12.75">
      <c r="K1747" s="782"/>
    </row>
    <row r="1748" s="524" customFormat="1" ht="12.75">
      <c r="K1748" s="782"/>
    </row>
    <row r="1749" s="524" customFormat="1" ht="12.75">
      <c r="K1749" s="782"/>
    </row>
    <row r="1750" s="524" customFormat="1" ht="12.75">
      <c r="K1750" s="782"/>
    </row>
    <row r="1751" s="524" customFormat="1" ht="12.75">
      <c r="K1751" s="782"/>
    </row>
    <row r="1752" s="524" customFormat="1" ht="12.75">
      <c r="K1752" s="782"/>
    </row>
    <row r="1753" s="524" customFormat="1" ht="12.75">
      <c r="K1753" s="782"/>
    </row>
    <row r="1754" s="524" customFormat="1" ht="12.75">
      <c r="K1754" s="782"/>
    </row>
    <row r="1755" s="524" customFormat="1" ht="12.75">
      <c r="K1755" s="782"/>
    </row>
    <row r="1756" s="524" customFormat="1" ht="12.75">
      <c r="K1756" s="782"/>
    </row>
    <row r="1757" s="524" customFormat="1" ht="12.75">
      <c r="K1757" s="782"/>
    </row>
    <row r="1758" s="524" customFormat="1" ht="12.75">
      <c r="K1758" s="782"/>
    </row>
    <row r="1759" s="524" customFormat="1" ht="12.75">
      <c r="K1759" s="782"/>
    </row>
    <row r="1760" s="524" customFormat="1" ht="12.75">
      <c r="K1760" s="782"/>
    </row>
    <row r="1761" s="524" customFormat="1" ht="12.75">
      <c r="K1761" s="782"/>
    </row>
    <row r="1762" s="524" customFormat="1" ht="12.75">
      <c r="K1762" s="782"/>
    </row>
    <row r="1763" s="524" customFormat="1" ht="12.75">
      <c r="K1763" s="782"/>
    </row>
    <row r="1764" s="524" customFormat="1" ht="12.75">
      <c r="K1764" s="782"/>
    </row>
    <row r="1765" s="524" customFormat="1" ht="12.75">
      <c r="K1765" s="782"/>
    </row>
    <row r="1766" s="524" customFormat="1" ht="12.75">
      <c r="K1766" s="782"/>
    </row>
    <row r="1767" s="524" customFormat="1" ht="12.75">
      <c r="K1767" s="782"/>
    </row>
    <row r="1768" s="524" customFormat="1" ht="12.75">
      <c r="K1768" s="782"/>
    </row>
    <row r="1769" s="524" customFormat="1" ht="12.75">
      <c r="K1769" s="782"/>
    </row>
    <row r="1770" s="524" customFormat="1" ht="12.75">
      <c r="K1770" s="782"/>
    </row>
    <row r="1771" s="524" customFormat="1" ht="12.75">
      <c r="K1771" s="782"/>
    </row>
    <row r="1772" s="524" customFormat="1" ht="12.75">
      <c r="K1772" s="782"/>
    </row>
    <row r="1773" s="524" customFormat="1" ht="12.75">
      <c r="K1773" s="782"/>
    </row>
    <row r="1774" s="524" customFormat="1" ht="12.75">
      <c r="K1774" s="782"/>
    </row>
    <row r="1775" s="524" customFormat="1" ht="12.75">
      <c r="K1775" s="782"/>
    </row>
    <row r="1776" s="524" customFormat="1" ht="12.75">
      <c r="K1776" s="782"/>
    </row>
    <row r="1777" s="524" customFormat="1" ht="12.75">
      <c r="K1777" s="782"/>
    </row>
    <row r="1778" s="524" customFormat="1" ht="12.75">
      <c r="K1778" s="782"/>
    </row>
    <row r="1779" s="524" customFormat="1" ht="12.75">
      <c r="K1779" s="782"/>
    </row>
    <row r="1780" s="524" customFormat="1" ht="12.75">
      <c r="K1780" s="782"/>
    </row>
    <row r="1781" s="524" customFormat="1" ht="12.75">
      <c r="K1781" s="782"/>
    </row>
    <row r="1782" s="524" customFormat="1" ht="12.75">
      <c r="K1782" s="782"/>
    </row>
    <row r="1783" s="524" customFormat="1" ht="12.75">
      <c r="K1783" s="782"/>
    </row>
    <row r="1784" s="524" customFormat="1" ht="12.75">
      <c r="K1784" s="782"/>
    </row>
    <row r="1785" s="524" customFormat="1" ht="12.75">
      <c r="K1785" s="782"/>
    </row>
    <row r="1786" s="524" customFormat="1" ht="12.75">
      <c r="K1786" s="782"/>
    </row>
    <row r="1787" s="524" customFormat="1" ht="12.75">
      <c r="K1787" s="782"/>
    </row>
    <row r="1788" s="524" customFormat="1" ht="12.75">
      <c r="K1788" s="782"/>
    </row>
    <row r="1789" s="524" customFormat="1" ht="12.75">
      <c r="K1789" s="782"/>
    </row>
    <row r="1790" s="524" customFormat="1" ht="12.75">
      <c r="K1790" s="782"/>
    </row>
    <row r="1791" s="524" customFormat="1" ht="12.75">
      <c r="K1791" s="782"/>
    </row>
    <row r="1792" s="524" customFormat="1" ht="12.75">
      <c r="K1792" s="782"/>
    </row>
    <row r="1793" s="524" customFormat="1" ht="12.75">
      <c r="K1793" s="782"/>
    </row>
    <row r="1794" s="524" customFormat="1" ht="12.75">
      <c r="K1794" s="782"/>
    </row>
    <row r="1795" s="524" customFormat="1" ht="12.75">
      <c r="K1795" s="782"/>
    </row>
    <row r="1796" s="524" customFormat="1" ht="12.75">
      <c r="K1796" s="782"/>
    </row>
    <row r="1797" s="524" customFormat="1" ht="12.75">
      <c r="K1797" s="782"/>
    </row>
    <row r="1798" s="524" customFormat="1" ht="12.75">
      <c r="K1798" s="782"/>
    </row>
    <row r="1799" s="524" customFormat="1" ht="12.75">
      <c r="K1799" s="782"/>
    </row>
    <row r="1800" s="524" customFormat="1" ht="12.75">
      <c r="K1800" s="782"/>
    </row>
    <row r="1801" s="524" customFormat="1" ht="12.75">
      <c r="K1801" s="782"/>
    </row>
    <row r="1802" s="524" customFormat="1" ht="12.75">
      <c r="K1802" s="782"/>
    </row>
    <row r="1803" s="524" customFormat="1" ht="12.75">
      <c r="K1803" s="782"/>
    </row>
    <row r="1804" s="524" customFormat="1" ht="12.75">
      <c r="K1804" s="782"/>
    </row>
    <row r="1805" s="524" customFormat="1" ht="12.75">
      <c r="K1805" s="782"/>
    </row>
    <row r="1806" s="524" customFormat="1" ht="12.75">
      <c r="K1806" s="782"/>
    </row>
    <row r="1807" s="524" customFormat="1" ht="12.75">
      <c r="K1807" s="782"/>
    </row>
    <row r="1808" s="524" customFormat="1" ht="12.75">
      <c r="K1808" s="782"/>
    </row>
    <row r="1809" s="524" customFormat="1" ht="12.75">
      <c r="K1809" s="782"/>
    </row>
    <row r="1810" s="524" customFormat="1" ht="12.75">
      <c r="K1810" s="782"/>
    </row>
    <row r="1811" s="524" customFormat="1" ht="12.75">
      <c r="K1811" s="782"/>
    </row>
    <row r="1812" s="524" customFormat="1" ht="12.75">
      <c r="K1812" s="782"/>
    </row>
    <row r="1813" s="524" customFormat="1" ht="12.75">
      <c r="K1813" s="782"/>
    </row>
    <row r="1814" s="524" customFormat="1" ht="12.75">
      <c r="K1814" s="782"/>
    </row>
    <row r="1815" s="524" customFormat="1" ht="12.75">
      <c r="K1815" s="782"/>
    </row>
    <row r="1816" s="524" customFormat="1" ht="12.75">
      <c r="K1816" s="782"/>
    </row>
    <row r="1817" s="524" customFormat="1" ht="12.75">
      <c r="K1817" s="782"/>
    </row>
    <row r="1818" s="524" customFormat="1" ht="12.75">
      <c r="K1818" s="782"/>
    </row>
    <row r="1819" s="524" customFormat="1" ht="12.75">
      <c r="K1819" s="782"/>
    </row>
    <row r="1820" s="524" customFormat="1" ht="12.75">
      <c r="K1820" s="782"/>
    </row>
    <row r="1821" s="524" customFormat="1" ht="12.75">
      <c r="K1821" s="782"/>
    </row>
    <row r="1822" s="524" customFormat="1" ht="12.75">
      <c r="K1822" s="782"/>
    </row>
    <row r="1823" s="524" customFormat="1" ht="12.75">
      <c r="K1823" s="782"/>
    </row>
    <row r="1824" s="524" customFormat="1" ht="12.75">
      <c r="K1824" s="782"/>
    </row>
    <row r="1825" s="524" customFormat="1" ht="12.75">
      <c r="K1825" s="782"/>
    </row>
    <row r="1826" s="524" customFormat="1" ht="12.75">
      <c r="K1826" s="782"/>
    </row>
    <row r="1827" s="524" customFormat="1" ht="12.75">
      <c r="K1827" s="782"/>
    </row>
  </sheetData>
  <sheetProtection/>
  <mergeCells count="7">
    <mergeCell ref="O3:P3"/>
    <mergeCell ref="A4:E11"/>
    <mergeCell ref="G9:J9"/>
    <mergeCell ref="H7:J7"/>
    <mergeCell ref="G8:J8"/>
    <mergeCell ref="F3:J6"/>
    <mergeCell ref="M3:N3"/>
  </mergeCells>
  <printOptions/>
  <pageMargins left="0.7" right="0.7" top="0.75" bottom="0.75" header="0.3" footer="0.3"/>
  <pageSetup orientation="portrait" paperSize="9"/>
  <ignoredErrors>
    <ignoredError sqref="M8:P8" formulaRange="1"/>
  </ignoredErrors>
</worksheet>
</file>

<file path=xl/worksheets/sheet24.xml><?xml version="1.0" encoding="utf-8"?>
<worksheet xmlns="http://schemas.openxmlformats.org/spreadsheetml/2006/main" xmlns:r="http://schemas.openxmlformats.org/officeDocument/2006/relationships">
  <sheetPr>
    <tabColor theme="7" tint="0.7999799847602844"/>
  </sheetPr>
  <dimension ref="A1:P180"/>
  <sheetViews>
    <sheetView zoomScalePageLayoutView="0" workbookViewId="0" topLeftCell="A1">
      <selection activeCell="A1" sqref="A1:N1"/>
    </sheetView>
  </sheetViews>
  <sheetFormatPr defaultColWidth="11.421875" defaultRowHeight="12.75"/>
  <cols>
    <col min="1" max="1" width="4.421875" style="407" customWidth="1"/>
    <col min="2" max="2" width="28.57421875" style="407" customWidth="1"/>
    <col min="3" max="3" width="7.7109375" style="407" customWidth="1"/>
    <col min="4" max="4" width="3.28125" style="412" customWidth="1"/>
    <col min="5" max="5" width="8.00390625" style="407" customWidth="1"/>
    <col min="6" max="6" width="3.00390625" style="412" customWidth="1"/>
    <col min="7" max="7" width="8.7109375" style="407" customWidth="1"/>
    <col min="8" max="8" width="3.140625" style="412" customWidth="1"/>
    <col min="9" max="9" width="8.7109375" style="407" customWidth="1"/>
    <col min="10" max="10" width="3.140625" style="412" customWidth="1"/>
    <col min="11" max="11" width="8.00390625" style="407" customWidth="1"/>
    <col min="12" max="12" width="3.140625" style="412" customWidth="1"/>
    <col min="13" max="13" width="7.421875" style="407" customWidth="1"/>
    <col min="14" max="14" width="3.00390625" style="412" customWidth="1"/>
    <col min="15" max="16384" width="11.421875" style="407" customWidth="1"/>
  </cols>
  <sheetData>
    <row r="1" spans="1:14" ht="18" customHeight="1">
      <c r="A1" s="937" t="s">
        <v>426</v>
      </c>
      <c r="B1" s="937"/>
      <c r="C1" s="937"/>
      <c r="D1" s="937"/>
      <c r="E1" s="937"/>
      <c r="F1" s="937"/>
      <c r="G1" s="937"/>
      <c r="H1" s="937"/>
      <c r="I1" s="937"/>
      <c r="J1" s="937"/>
      <c r="K1" s="937"/>
      <c r="L1" s="937"/>
      <c r="M1" s="937"/>
      <c r="N1" s="937"/>
    </row>
    <row r="2" spans="1:14" ht="18" customHeight="1">
      <c r="A2" s="518"/>
      <c r="B2" s="518"/>
      <c r="C2" s="518"/>
      <c r="D2" s="518"/>
      <c r="E2" s="518"/>
      <c r="F2" s="518"/>
      <c r="G2" s="518"/>
      <c r="H2" s="518"/>
      <c r="I2" s="518"/>
      <c r="J2" s="518"/>
      <c r="K2" s="518"/>
      <c r="L2" s="518"/>
      <c r="M2" s="518"/>
      <c r="N2" s="518"/>
    </row>
    <row r="3" spans="2:14" ht="25.5" customHeight="1">
      <c r="B3" s="409"/>
      <c r="C3" s="930" t="s">
        <v>10</v>
      </c>
      <c r="D3" s="931"/>
      <c r="E3" s="931"/>
      <c r="F3" s="931"/>
      <c r="G3" s="931"/>
      <c r="H3" s="931"/>
      <c r="I3" s="931"/>
      <c r="J3" s="931"/>
      <c r="K3" s="931"/>
      <c r="L3" s="931"/>
      <c r="M3" s="931"/>
      <c r="N3" s="932"/>
    </row>
    <row r="4" spans="1:14" s="406" customFormat="1" ht="30.75" customHeight="1">
      <c r="A4" s="933" t="s">
        <v>15</v>
      </c>
      <c r="B4" s="934"/>
      <c r="C4" s="930" t="s">
        <v>6</v>
      </c>
      <c r="D4" s="932"/>
      <c r="E4" s="935" t="s">
        <v>7</v>
      </c>
      <c r="F4" s="935"/>
      <c r="G4" s="928" t="s">
        <v>133</v>
      </c>
      <c r="H4" s="929"/>
      <c r="I4" s="935" t="s">
        <v>9</v>
      </c>
      <c r="J4" s="935"/>
      <c r="K4" s="928" t="s">
        <v>5</v>
      </c>
      <c r="L4" s="929"/>
      <c r="M4" s="938" t="s">
        <v>8</v>
      </c>
      <c r="N4" s="939"/>
    </row>
    <row r="5" spans="1:16" ht="11.25">
      <c r="A5" s="413" t="s">
        <v>137</v>
      </c>
      <c r="B5" s="409" t="s">
        <v>74</v>
      </c>
      <c r="C5" s="600">
        <v>0</v>
      </c>
      <c r="D5" s="601" t="s">
        <v>125</v>
      </c>
      <c r="E5" s="600">
        <v>19</v>
      </c>
      <c r="F5" s="602" t="s">
        <v>125</v>
      </c>
      <c r="G5" s="603">
        <v>0</v>
      </c>
      <c r="H5" s="604" t="s">
        <v>125</v>
      </c>
      <c r="I5" s="605">
        <v>2</v>
      </c>
      <c r="J5" s="606" t="s">
        <v>125</v>
      </c>
      <c r="K5" s="600">
        <v>71</v>
      </c>
      <c r="L5" s="602" t="s">
        <v>125</v>
      </c>
      <c r="M5" s="607">
        <v>92</v>
      </c>
      <c r="N5" s="602" t="s">
        <v>125</v>
      </c>
      <c r="O5" s="417"/>
      <c r="P5" s="415"/>
    </row>
    <row r="6" spans="1:16" ht="11.25">
      <c r="A6" s="413" t="s">
        <v>138</v>
      </c>
      <c r="B6" s="409" t="s">
        <v>75</v>
      </c>
      <c r="C6" s="608">
        <v>8</v>
      </c>
      <c r="D6" s="609" t="s">
        <v>125</v>
      </c>
      <c r="E6" s="608">
        <v>13</v>
      </c>
      <c r="F6" s="610" t="s">
        <v>125</v>
      </c>
      <c r="G6" s="611">
        <v>0</v>
      </c>
      <c r="H6" s="612" t="s">
        <v>125</v>
      </c>
      <c r="I6" s="613">
        <v>1</v>
      </c>
      <c r="J6" s="614" t="s">
        <v>125</v>
      </c>
      <c r="K6" s="608">
        <v>19</v>
      </c>
      <c r="L6" s="610" t="s">
        <v>125</v>
      </c>
      <c r="M6" s="615">
        <v>41</v>
      </c>
      <c r="N6" s="610" t="s">
        <v>125</v>
      </c>
      <c r="O6" s="415"/>
      <c r="P6" s="415"/>
    </row>
    <row r="7" spans="1:16" ht="11.25">
      <c r="A7" s="413" t="s">
        <v>139</v>
      </c>
      <c r="B7" s="409" t="s">
        <v>76</v>
      </c>
      <c r="C7" s="608">
        <v>8</v>
      </c>
      <c r="D7" s="609" t="s">
        <v>125</v>
      </c>
      <c r="E7" s="608">
        <v>7</v>
      </c>
      <c r="F7" s="610" t="s">
        <v>125</v>
      </c>
      <c r="G7" s="611">
        <v>0</v>
      </c>
      <c r="H7" s="612" t="s">
        <v>125</v>
      </c>
      <c r="I7" s="613">
        <v>1</v>
      </c>
      <c r="J7" s="614" t="s">
        <v>125</v>
      </c>
      <c r="K7" s="608">
        <v>21</v>
      </c>
      <c r="L7" s="610" t="s">
        <v>125</v>
      </c>
      <c r="M7" s="615">
        <v>37</v>
      </c>
      <c r="N7" s="610" t="s">
        <v>125</v>
      </c>
      <c r="O7" s="415"/>
      <c r="P7" s="415"/>
    </row>
    <row r="8" spans="1:16" ht="11.25">
      <c r="A8" s="413" t="s">
        <v>140</v>
      </c>
      <c r="B8" s="409" t="s">
        <v>77</v>
      </c>
      <c r="C8" s="608">
        <v>0</v>
      </c>
      <c r="D8" s="609" t="s">
        <v>125</v>
      </c>
      <c r="E8" s="608">
        <v>1</v>
      </c>
      <c r="F8" s="610" t="s">
        <v>125</v>
      </c>
      <c r="G8" s="611">
        <v>0</v>
      </c>
      <c r="H8" s="616"/>
      <c r="I8" s="613">
        <v>0</v>
      </c>
      <c r="J8" s="617"/>
      <c r="K8" s="608">
        <v>41</v>
      </c>
      <c r="L8" s="610" t="s">
        <v>125</v>
      </c>
      <c r="M8" s="615">
        <v>42</v>
      </c>
      <c r="N8" s="610" t="s">
        <v>125</v>
      </c>
      <c r="O8" s="415"/>
      <c r="P8" s="415"/>
    </row>
    <row r="9" spans="1:16" ht="11.25">
      <c r="A9" s="413" t="s">
        <v>141</v>
      </c>
      <c r="B9" s="409" t="s">
        <v>78</v>
      </c>
      <c r="C9" s="608">
        <v>0</v>
      </c>
      <c r="D9" s="609" t="s">
        <v>125</v>
      </c>
      <c r="E9" s="608">
        <v>0</v>
      </c>
      <c r="F9" s="610" t="s">
        <v>125</v>
      </c>
      <c r="G9" s="611">
        <v>0</v>
      </c>
      <c r="H9" s="612" t="s">
        <v>125</v>
      </c>
      <c r="I9" s="613">
        <v>1</v>
      </c>
      <c r="J9" s="614" t="s">
        <v>125</v>
      </c>
      <c r="K9" s="608">
        <v>35</v>
      </c>
      <c r="L9" s="610" t="s">
        <v>125</v>
      </c>
      <c r="M9" s="615">
        <v>36</v>
      </c>
      <c r="N9" s="610" t="s">
        <v>125</v>
      </c>
      <c r="O9" s="415"/>
      <c r="P9" s="415"/>
    </row>
    <row r="10" spans="1:16" ht="11.25">
      <c r="A10" s="413" t="s">
        <v>142</v>
      </c>
      <c r="B10" s="409" t="s">
        <v>79</v>
      </c>
      <c r="C10" s="608">
        <v>0</v>
      </c>
      <c r="D10" s="609" t="s">
        <v>125</v>
      </c>
      <c r="E10" s="608">
        <v>3</v>
      </c>
      <c r="F10" s="610" t="s">
        <v>125</v>
      </c>
      <c r="G10" s="611">
        <v>2</v>
      </c>
      <c r="H10" s="612"/>
      <c r="I10" s="613">
        <v>11</v>
      </c>
      <c r="J10" s="614"/>
      <c r="K10" s="608">
        <v>191</v>
      </c>
      <c r="L10" s="610" t="s">
        <v>125</v>
      </c>
      <c r="M10" s="615">
        <v>207</v>
      </c>
      <c r="N10" s="610" t="s">
        <v>125</v>
      </c>
      <c r="O10" s="415"/>
      <c r="P10" s="415"/>
    </row>
    <row r="11" spans="1:16" ht="11.25">
      <c r="A11" s="413" t="s">
        <v>143</v>
      </c>
      <c r="B11" s="409" t="s">
        <v>80</v>
      </c>
      <c r="C11" s="608">
        <v>0</v>
      </c>
      <c r="D11" s="609" t="s">
        <v>125</v>
      </c>
      <c r="E11" s="608">
        <v>0</v>
      </c>
      <c r="F11" s="610" t="s">
        <v>125</v>
      </c>
      <c r="G11" s="611">
        <v>0</v>
      </c>
      <c r="H11" s="612"/>
      <c r="I11" s="613">
        <v>0</v>
      </c>
      <c r="J11" s="614"/>
      <c r="K11" s="608">
        <v>58</v>
      </c>
      <c r="L11" s="610" t="s">
        <v>125</v>
      </c>
      <c r="M11" s="615">
        <v>58</v>
      </c>
      <c r="N11" s="610" t="s">
        <v>125</v>
      </c>
      <c r="O11" s="415"/>
      <c r="P11" s="415"/>
    </row>
    <row r="12" spans="1:16" ht="11.25">
      <c r="A12" s="413" t="s">
        <v>144</v>
      </c>
      <c r="B12" s="409" t="s">
        <v>81</v>
      </c>
      <c r="C12" s="608">
        <v>7</v>
      </c>
      <c r="D12" s="609" t="s">
        <v>125</v>
      </c>
      <c r="E12" s="608">
        <v>7</v>
      </c>
      <c r="F12" s="610" t="s">
        <v>125</v>
      </c>
      <c r="G12" s="611">
        <v>0</v>
      </c>
      <c r="H12" s="612" t="s">
        <v>125</v>
      </c>
      <c r="I12" s="613">
        <v>0</v>
      </c>
      <c r="J12" s="614" t="s">
        <v>125</v>
      </c>
      <c r="K12" s="608">
        <v>19</v>
      </c>
      <c r="L12" s="610" t="s">
        <v>125</v>
      </c>
      <c r="M12" s="615">
        <v>33</v>
      </c>
      <c r="N12" s="610" t="s">
        <v>125</v>
      </c>
      <c r="O12" s="415"/>
      <c r="P12" s="415"/>
    </row>
    <row r="13" spans="1:16" ht="11.25">
      <c r="A13" s="413" t="s">
        <v>145</v>
      </c>
      <c r="B13" s="409" t="s">
        <v>82</v>
      </c>
      <c r="C13" s="608">
        <v>0</v>
      </c>
      <c r="D13" s="609" t="s">
        <v>125</v>
      </c>
      <c r="E13" s="608">
        <v>1</v>
      </c>
      <c r="F13" s="610" t="s">
        <v>125</v>
      </c>
      <c r="G13" s="611">
        <v>0</v>
      </c>
      <c r="H13" s="612" t="s">
        <v>125</v>
      </c>
      <c r="I13" s="613">
        <v>0</v>
      </c>
      <c r="J13" s="614" t="s">
        <v>125</v>
      </c>
      <c r="K13" s="608">
        <v>26</v>
      </c>
      <c r="L13" s="610" t="s">
        <v>125</v>
      </c>
      <c r="M13" s="615">
        <v>27</v>
      </c>
      <c r="N13" s="610" t="s">
        <v>125</v>
      </c>
      <c r="O13" s="415"/>
      <c r="P13" s="415"/>
    </row>
    <row r="14" spans="1:16" ht="11.25">
      <c r="A14" s="418">
        <v>10</v>
      </c>
      <c r="B14" s="409" t="s">
        <v>83</v>
      </c>
      <c r="C14" s="608">
        <v>0</v>
      </c>
      <c r="D14" s="609" t="s">
        <v>125</v>
      </c>
      <c r="E14" s="608">
        <v>5</v>
      </c>
      <c r="F14" s="610" t="s">
        <v>125</v>
      </c>
      <c r="G14" s="611">
        <v>0</v>
      </c>
      <c r="H14" s="612" t="s">
        <v>125</v>
      </c>
      <c r="I14" s="613">
        <v>0</v>
      </c>
      <c r="J14" s="614" t="s">
        <v>125</v>
      </c>
      <c r="K14" s="608">
        <v>26</v>
      </c>
      <c r="L14" s="610" t="s">
        <v>125</v>
      </c>
      <c r="M14" s="615">
        <v>31</v>
      </c>
      <c r="N14" s="610" t="s">
        <v>125</v>
      </c>
      <c r="O14" s="415"/>
      <c r="P14" s="415"/>
    </row>
    <row r="15" spans="1:16" ht="11.25">
      <c r="A15" s="418">
        <v>11</v>
      </c>
      <c r="B15" s="409" t="s">
        <v>84</v>
      </c>
      <c r="C15" s="608">
        <v>0</v>
      </c>
      <c r="D15" s="609" t="s">
        <v>125</v>
      </c>
      <c r="E15" s="608">
        <v>1</v>
      </c>
      <c r="F15" s="610" t="s">
        <v>125</v>
      </c>
      <c r="G15" s="611">
        <v>0</v>
      </c>
      <c r="H15" s="616"/>
      <c r="I15" s="613">
        <v>0</v>
      </c>
      <c r="J15" s="617"/>
      <c r="K15" s="608">
        <v>49</v>
      </c>
      <c r="L15" s="610" t="s">
        <v>125</v>
      </c>
      <c r="M15" s="615">
        <v>50</v>
      </c>
      <c r="N15" s="610" t="s">
        <v>125</v>
      </c>
      <c r="O15" s="415"/>
      <c r="P15" s="415"/>
    </row>
    <row r="16" spans="1:16" ht="11.25">
      <c r="A16" s="418">
        <v>12</v>
      </c>
      <c r="B16" s="409" t="s">
        <v>85</v>
      </c>
      <c r="C16" s="608">
        <v>1</v>
      </c>
      <c r="D16" s="609" t="s">
        <v>125</v>
      </c>
      <c r="E16" s="608">
        <v>20</v>
      </c>
      <c r="F16" s="610" t="s">
        <v>125</v>
      </c>
      <c r="G16" s="611">
        <v>1</v>
      </c>
      <c r="H16" s="612"/>
      <c r="I16" s="613">
        <v>1</v>
      </c>
      <c r="J16" s="614"/>
      <c r="K16" s="608">
        <v>27</v>
      </c>
      <c r="L16" s="610" t="s">
        <v>125</v>
      </c>
      <c r="M16" s="615">
        <v>50</v>
      </c>
      <c r="N16" s="610" t="s">
        <v>125</v>
      </c>
      <c r="O16" s="415"/>
      <c r="P16" s="415"/>
    </row>
    <row r="17" spans="1:16" ht="11.25">
      <c r="A17" s="418">
        <v>13</v>
      </c>
      <c r="B17" s="409" t="s">
        <v>86</v>
      </c>
      <c r="C17" s="608">
        <v>1</v>
      </c>
      <c r="D17" s="609" t="s">
        <v>125</v>
      </c>
      <c r="E17" s="608">
        <v>21</v>
      </c>
      <c r="F17" s="610" t="s">
        <v>125</v>
      </c>
      <c r="G17" s="611">
        <v>0</v>
      </c>
      <c r="H17" s="612" t="s">
        <v>125</v>
      </c>
      <c r="I17" s="613">
        <v>14</v>
      </c>
      <c r="J17" s="614" t="s">
        <v>125</v>
      </c>
      <c r="K17" s="608">
        <v>390</v>
      </c>
      <c r="L17" s="610" t="s">
        <v>125</v>
      </c>
      <c r="M17" s="615">
        <v>426</v>
      </c>
      <c r="N17" s="610" t="s">
        <v>125</v>
      </c>
      <c r="O17" s="415"/>
      <c r="P17" s="415"/>
    </row>
    <row r="18" spans="1:16" ht="11.25">
      <c r="A18" s="418">
        <v>14</v>
      </c>
      <c r="B18" s="409" t="s">
        <v>22</v>
      </c>
      <c r="C18" s="608">
        <v>23</v>
      </c>
      <c r="D18" s="609" t="s">
        <v>125</v>
      </c>
      <c r="E18" s="608">
        <v>17</v>
      </c>
      <c r="F18" s="610" t="s">
        <v>125</v>
      </c>
      <c r="G18" s="611">
        <v>0</v>
      </c>
      <c r="H18" s="612" t="s">
        <v>125</v>
      </c>
      <c r="I18" s="613">
        <v>0</v>
      </c>
      <c r="J18" s="614" t="s">
        <v>125</v>
      </c>
      <c r="K18" s="608">
        <v>28</v>
      </c>
      <c r="L18" s="610" t="s">
        <v>125</v>
      </c>
      <c r="M18" s="615">
        <v>68</v>
      </c>
      <c r="N18" s="610" t="s">
        <v>125</v>
      </c>
      <c r="O18" s="415"/>
      <c r="P18" s="415"/>
    </row>
    <row r="19" spans="1:16" ht="11.25">
      <c r="A19" s="418">
        <v>15</v>
      </c>
      <c r="B19" s="409" t="s">
        <v>23</v>
      </c>
      <c r="C19" s="608">
        <v>0</v>
      </c>
      <c r="D19" s="609" t="s">
        <v>125</v>
      </c>
      <c r="E19" s="608">
        <v>0</v>
      </c>
      <c r="F19" s="610" t="s">
        <v>125</v>
      </c>
      <c r="G19" s="611">
        <v>0</v>
      </c>
      <c r="H19" s="612" t="s">
        <v>125</v>
      </c>
      <c r="I19" s="613">
        <v>0</v>
      </c>
      <c r="J19" s="614" t="s">
        <v>125</v>
      </c>
      <c r="K19" s="608">
        <v>13</v>
      </c>
      <c r="L19" s="610" t="s">
        <v>125</v>
      </c>
      <c r="M19" s="615">
        <v>13</v>
      </c>
      <c r="N19" s="610" t="s">
        <v>125</v>
      </c>
      <c r="O19" s="415"/>
      <c r="P19" s="415"/>
    </row>
    <row r="20" spans="1:16" ht="11.25">
      <c r="A20" s="418">
        <v>16</v>
      </c>
      <c r="B20" s="409" t="s">
        <v>24</v>
      </c>
      <c r="C20" s="608">
        <v>1</v>
      </c>
      <c r="D20" s="609" t="s">
        <v>125</v>
      </c>
      <c r="E20" s="608">
        <v>20</v>
      </c>
      <c r="F20" s="610" t="s">
        <v>125</v>
      </c>
      <c r="G20" s="611">
        <v>0</v>
      </c>
      <c r="H20" s="612" t="s">
        <v>125</v>
      </c>
      <c r="I20" s="613">
        <v>0</v>
      </c>
      <c r="J20" s="614" t="s">
        <v>125</v>
      </c>
      <c r="K20" s="608">
        <v>30</v>
      </c>
      <c r="L20" s="610" t="s">
        <v>125</v>
      </c>
      <c r="M20" s="615">
        <v>51</v>
      </c>
      <c r="N20" s="610" t="s">
        <v>125</v>
      </c>
      <c r="O20" s="415"/>
      <c r="P20" s="415"/>
    </row>
    <row r="21" spans="1:16" ht="11.25">
      <c r="A21" s="418">
        <v>17</v>
      </c>
      <c r="B21" s="409" t="s">
        <v>87</v>
      </c>
      <c r="C21" s="608">
        <v>3</v>
      </c>
      <c r="D21" s="609" t="s">
        <v>125</v>
      </c>
      <c r="E21" s="608">
        <v>11</v>
      </c>
      <c r="F21" s="610" t="s">
        <v>125</v>
      </c>
      <c r="G21" s="611">
        <v>0</v>
      </c>
      <c r="H21" s="612" t="s">
        <v>125</v>
      </c>
      <c r="I21" s="613">
        <v>0</v>
      </c>
      <c r="J21" s="614" t="s">
        <v>125</v>
      </c>
      <c r="K21" s="608">
        <v>62</v>
      </c>
      <c r="L21" s="610" t="s">
        <v>125</v>
      </c>
      <c r="M21" s="615">
        <v>76</v>
      </c>
      <c r="N21" s="610" t="s">
        <v>125</v>
      </c>
      <c r="O21" s="415"/>
      <c r="P21" s="415"/>
    </row>
    <row r="22" spans="1:16" ht="11.25">
      <c r="A22" s="418">
        <v>18</v>
      </c>
      <c r="B22" s="409" t="s">
        <v>25</v>
      </c>
      <c r="C22" s="608">
        <v>6</v>
      </c>
      <c r="D22" s="609" t="s">
        <v>125</v>
      </c>
      <c r="E22" s="608">
        <v>4</v>
      </c>
      <c r="F22" s="610" t="s">
        <v>125</v>
      </c>
      <c r="G22" s="611">
        <v>0</v>
      </c>
      <c r="H22" s="612" t="s">
        <v>125</v>
      </c>
      <c r="I22" s="613">
        <v>1</v>
      </c>
      <c r="J22" s="614" t="s">
        <v>125</v>
      </c>
      <c r="K22" s="608">
        <v>27</v>
      </c>
      <c r="L22" s="610" t="s">
        <v>125</v>
      </c>
      <c r="M22" s="615">
        <v>38</v>
      </c>
      <c r="N22" s="610" t="s">
        <v>125</v>
      </c>
      <c r="O22" s="415"/>
      <c r="P22" s="415"/>
    </row>
    <row r="23" spans="1:16" ht="11.25">
      <c r="A23" s="418">
        <v>19</v>
      </c>
      <c r="B23" s="409" t="s">
        <v>26</v>
      </c>
      <c r="C23" s="608">
        <v>2</v>
      </c>
      <c r="D23" s="609" t="s">
        <v>125</v>
      </c>
      <c r="E23" s="608">
        <v>1</v>
      </c>
      <c r="F23" s="610" t="s">
        <v>125</v>
      </c>
      <c r="G23" s="611">
        <v>0</v>
      </c>
      <c r="H23" s="612" t="s">
        <v>125</v>
      </c>
      <c r="I23" s="613">
        <v>0</v>
      </c>
      <c r="J23" s="614" t="s">
        <v>125</v>
      </c>
      <c r="K23" s="608">
        <v>28</v>
      </c>
      <c r="L23" s="610" t="s">
        <v>125</v>
      </c>
      <c r="M23" s="615">
        <v>31</v>
      </c>
      <c r="N23" s="610" t="s">
        <v>125</v>
      </c>
      <c r="O23" s="415"/>
      <c r="P23" s="415"/>
    </row>
    <row r="24" spans="1:16" ht="11.25">
      <c r="A24" s="418" t="s">
        <v>20</v>
      </c>
      <c r="B24" s="409" t="s">
        <v>27</v>
      </c>
      <c r="C24" s="608">
        <v>0</v>
      </c>
      <c r="D24" s="609" t="s">
        <v>125</v>
      </c>
      <c r="E24" s="608">
        <v>0</v>
      </c>
      <c r="F24" s="610" t="s">
        <v>125</v>
      </c>
      <c r="G24" s="611">
        <v>0</v>
      </c>
      <c r="H24" s="612" t="s">
        <v>125</v>
      </c>
      <c r="I24" s="613">
        <v>1</v>
      </c>
      <c r="J24" s="614" t="s">
        <v>125</v>
      </c>
      <c r="K24" s="608">
        <v>25</v>
      </c>
      <c r="L24" s="610" t="s">
        <v>125</v>
      </c>
      <c r="M24" s="615">
        <v>26</v>
      </c>
      <c r="N24" s="610" t="s">
        <v>125</v>
      </c>
      <c r="O24" s="415"/>
      <c r="P24" s="415"/>
    </row>
    <row r="25" spans="1:16" ht="11.25">
      <c r="A25" s="418" t="s">
        <v>21</v>
      </c>
      <c r="B25" s="409" t="s">
        <v>88</v>
      </c>
      <c r="C25" s="608">
        <v>2</v>
      </c>
      <c r="D25" s="609" t="s">
        <v>125</v>
      </c>
      <c r="E25" s="608">
        <v>0</v>
      </c>
      <c r="F25" s="610" t="s">
        <v>125</v>
      </c>
      <c r="G25" s="611">
        <v>0</v>
      </c>
      <c r="H25" s="612" t="s">
        <v>125</v>
      </c>
      <c r="I25" s="613">
        <v>0</v>
      </c>
      <c r="J25" s="614" t="s">
        <v>125</v>
      </c>
      <c r="K25" s="608">
        <v>26</v>
      </c>
      <c r="L25" s="610" t="s">
        <v>125</v>
      </c>
      <c r="M25" s="615">
        <v>28</v>
      </c>
      <c r="N25" s="610" t="s">
        <v>125</v>
      </c>
      <c r="O25" s="415"/>
      <c r="P25" s="415"/>
    </row>
    <row r="26" spans="1:16" ht="11.25">
      <c r="A26" s="418">
        <v>21</v>
      </c>
      <c r="B26" s="409" t="s">
        <v>89</v>
      </c>
      <c r="C26" s="608">
        <v>18</v>
      </c>
      <c r="D26" s="609" t="s">
        <v>125</v>
      </c>
      <c r="E26" s="608">
        <v>13</v>
      </c>
      <c r="F26" s="610" t="s">
        <v>125</v>
      </c>
      <c r="G26" s="611">
        <v>1</v>
      </c>
      <c r="H26" s="612"/>
      <c r="I26" s="613">
        <v>1</v>
      </c>
      <c r="J26" s="614"/>
      <c r="K26" s="608">
        <v>60</v>
      </c>
      <c r="L26" s="610" t="s">
        <v>125</v>
      </c>
      <c r="M26" s="615">
        <v>93</v>
      </c>
      <c r="N26" s="610" t="s">
        <v>125</v>
      </c>
      <c r="O26" s="415"/>
      <c r="P26" s="415"/>
    </row>
    <row r="27" spans="1:16" ht="11.25">
      <c r="A27" s="418">
        <v>22</v>
      </c>
      <c r="B27" s="409" t="s">
        <v>90</v>
      </c>
      <c r="C27" s="608">
        <v>1</v>
      </c>
      <c r="D27" s="609" t="s">
        <v>125</v>
      </c>
      <c r="E27" s="608">
        <v>10</v>
      </c>
      <c r="F27" s="610" t="s">
        <v>125</v>
      </c>
      <c r="G27" s="611">
        <v>0</v>
      </c>
      <c r="H27" s="612"/>
      <c r="I27" s="613">
        <v>4</v>
      </c>
      <c r="J27" s="614"/>
      <c r="K27" s="608">
        <v>36</v>
      </c>
      <c r="L27" s="610" t="s">
        <v>125</v>
      </c>
      <c r="M27" s="615">
        <v>51</v>
      </c>
      <c r="N27" s="610" t="s">
        <v>125</v>
      </c>
      <c r="O27" s="415"/>
      <c r="P27" s="415"/>
    </row>
    <row r="28" spans="1:16" ht="11.25">
      <c r="A28" s="418">
        <v>23</v>
      </c>
      <c r="B28" s="409" t="s">
        <v>28</v>
      </c>
      <c r="C28" s="608">
        <v>4</v>
      </c>
      <c r="D28" s="609" t="s">
        <v>125</v>
      </c>
      <c r="E28" s="608">
        <v>2</v>
      </c>
      <c r="F28" s="610" t="s">
        <v>125</v>
      </c>
      <c r="G28" s="611">
        <v>0</v>
      </c>
      <c r="H28" s="612" t="s">
        <v>125</v>
      </c>
      <c r="I28" s="613">
        <v>0</v>
      </c>
      <c r="J28" s="614" t="s">
        <v>125</v>
      </c>
      <c r="K28" s="608">
        <v>8</v>
      </c>
      <c r="L28" s="610" t="s">
        <v>125</v>
      </c>
      <c r="M28" s="615">
        <v>14</v>
      </c>
      <c r="N28" s="610" t="s">
        <v>125</v>
      </c>
      <c r="O28" s="415"/>
      <c r="P28" s="415"/>
    </row>
    <row r="29" spans="1:16" ht="11.25">
      <c r="A29" s="418">
        <v>24</v>
      </c>
      <c r="B29" s="409" t="s">
        <v>29</v>
      </c>
      <c r="C29" s="608">
        <v>0</v>
      </c>
      <c r="D29" s="609" t="s">
        <v>125</v>
      </c>
      <c r="E29" s="608">
        <v>1</v>
      </c>
      <c r="F29" s="610" t="s">
        <v>125</v>
      </c>
      <c r="G29" s="611">
        <v>1</v>
      </c>
      <c r="H29" s="612" t="s">
        <v>125</v>
      </c>
      <c r="I29" s="613">
        <v>0</v>
      </c>
      <c r="J29" s="614" t="s">
        <v>125</v>
      </c>
      <c r="K29" s="608">
        <v>49</v>
      </c>
      <c r="L29" s="610" t="s">
        <v>125</v>
      </c>
      <c r="M29" s="615">
        <v>51</v>
      </c>
      <c r="N29" s="610" t="s">
        <v>125</v>
      </c>
      <c r="O29" s="415"/>
      <c r="P29" s="415"/>
    </row>
    <row r="30" spans="1:16" ht="11.25">
      <c r="A30" s="418">
        <v>25</v>
      </c>
      <c r="B30" s="409" t="s">
        <v>30</v>
      </c>
      <c r="C30" s="608">
        <v>27</v>
      </c>
      <c r="D30" s="609" t="s">
        <v>125</v>
      </c>
      <c r="E30" s="608">
        <v>14</v>
      </c>
      <c r="F30" s="610" t="s">
        <v>125</v>
      </c>
      <c r="G30" s="611">
        <v>0</v>
      </c>
      <c r="H30" s="612" t="s">
        <v>125</v>
      </c>
      <c r="I30" s="613">
        <v>0</v>
      </c>
      <c r="J30" s="614" t="s">
        <v>125</v>
      </c>
      <c r="K30" s="608">
        <v>42</v>
      </c>
      <c r="L30" s="610" t="s">
        <v>125</v>
      </c>
      <c r="M30" s="615">
        <v>83</v>
      </c>
      <c r="N30" s="610" t="s">
        <v>125</v>
      </c>
      <c r="O30" s="415"/>
      <c r="P30" s="415"/>
    </row>
    <row r="31" spans="1:16" ht="11.25">
      <c r="A31" s="418">
        <v>26</v>
      </c>
      <c r="B31" s="409" t="s">
        <v>31</v>
      </c>
      <c r="C31" s="608">
        <v>13</v>
      </c>
      <c r="D31" s="609" t="s">
        <v>125</v>
      </c>
      <c r="E31" s="608">
        <v>5</v>
      </c>
      <c r="F31" s="610" t="s">
        <v>125</v>
      </c>
      <c r="G31" s="611">
        <v>0</v>
      </c>
      <c r="H31" s="612" t="s">
        <v>125</v>
      </c>
      <c r="I31" s="613">
        <v>2</v>
      </c>
      <c r="J31" s="614" t="s">
        <v>125</v>
      </c>
      <c r="K31" s="608">
        <v>73</v>
      </c>
      <c r="L31" s="610" t="s">
        <v>125</v>
      </c>
      <c r="M31" s="615">
        <v>93</v>
      </c>
      <c r="N31" s="610" t="s">
        <v>125</v>
      </c>
      <c r="O31" s="415"/>
      <c r="P31" s="415"/>
    </row>
    <row r="32" spans="1:16" ht="11.25">
      <c r="A32" s="418">
        <v>27</v>
      </c>
      <c r="B32" s="409" t="s">
        <v>32</v>
      </c>
      <c r="C32" s="608">
        <v>8</v>
      </c>
      <c r="D32" s="609" t="s">
        <v>125</v>
      </c>
      <c r="E32" s="608">
        <v>6</v>
      </c>
      <c r="F32" s="610" t="s">
        <v>125</v>
      </c>
      <c r="G32" s="611">
        <v>0</v>
      </c>
      <c r="H32" s="612" t="s">
        <v>125</v>
      </c>
      <c r="I32" s="613">
        <v>1</v>
      </c>
      <c r="J32" s="614" t="s">
        <v>125</v>
      </c>
      <c r="K32" s="608">
        <v>52</v>
      </c>
      <c r="L32" s="610" t="s">
        <v>125</v>
      </c>
      <c r="M32" s="615">
        <v>67</v>
      </c>
      <c r="N32" s="610" t="s">
        <v>125</v>
      </c>
      <c r="O32" s="415"/>
      <c r="P32" s="415"/>
    </row>
    <row r="33" spans="1:16" ht="11.25">
      <c r="A33" s="418">
        <v>28</v>
      </c>
      <c r="B33" s="409" t="s">
        <v>91</v>
      </c>
      <c r="C33" s="608">
        <v>7</v>
      </c>
      <c r="D33" s="609" t="s">
        <v>125</v>
      </c>
      <c r="E33" s="608">
        <v>20</v>
      </c>
      <c r="F33" s="610" t="s">
        <v>125</v>
      </c>
      <c r="G33" s="611">
        <v>0</v>
      </c>
      <c r="H33" s="612" t="s">
        <v>125</v>
      </c>
      <c r="I33" s="613">
        <v>1</v>
      </c>
      <c r="J33" s="614" t="s">
        <v>125</v>
      </c>
      <c r="K33" s="608">
        <v>22</v>
      </c>
      <c r="L33" s="610" t="s">
        <v>125</v>
      </c>
      <c r="M33" s="615">
        <v>50</v>
      </c>
      <c r="N33" s="610" t="s">
        <v>125</v>
      </c>
      <c r="O33" s="415"/>
      <c r="P33" s="415"/>
    </row>
    <row r="34" spans="1:16" ht="11.25">
      <c r="A34" s="418">
        <v>29</v>
      </c>
      <c r="B34" s="409" t="s">
        <v>33</v>
      </c>
      <c r="C34" s="608">
        <v>16</v>
      </c>
      <c r="D34" s="609" t="s">
        <v>125</v>
      </c>
      <c r="E34" s="608">
        <v>27</v>
      </c>
      <c r="F34" s="610" t="s">
        <v>125</v>
      </c>
      <c r="G34" s="611">
        <v>0</v>
      </c>
      <c r="H34" s="612" t="s">
        <v>125</v>
      </c>
      <c r="I34" s="613">
        <v>1</v>
      </c>
      <c r="J34" s="614" t="s">
        <v>125</v>
      </c>
      <c r="K34" s="608">
        <v>64</v>
      </c>
      <c r="L34" s="610" t="s">
        <v>125</v>
      </c>
      <c r="M34" s="615">
        <v>108</v>
      </c>
      <c r="N34" s="610" t="s">
        <v>125</v>
      </c>
      <c r="O34" s="415"/>
      <c r="P34" s="415"/>
    </row>
    <row r="35" spans="1:16" ht="11.25">
      <c r="A35" s="418">
        <v>30</v>
      </c>
      <c r="B35" s="409" t="s">
        <v>34</v>
      </c>
      <c r="C35" s="608">
        <v>0</v>
      </c>
      <c r="D35" s="609" t="s">
        <v>125</v>
      </c>
      <c r="E35" s="608">
        <v>0</v>
      </c>
      <c r="F35" s="610" t="s">
        <v>125</v>
      </c>
      <c r="G35" s="611">
        <v>1</v>
      </c>
      <c r="H35" s="612" t="s">
        <v>125</v>
      </c>
      <c r="I35" s="613">
        <v>4</v>
      </c>
      <c r="J35" s="614" t="s">
        <v>125</v>
      </c>
      <c r="K35" s="608">
        <v>134</v>
      </c>
      <c r="L35" s="610" t="s">
        <v>125</v>
      </c>
      <c r="M35" s="615">
        <v>139</v>
      </c>
      <c r="N35" s="610" t="s">
        <v>125</v>
      </c>
      <c r="O35" s="415"/>
      <c r="P35" s="415"/>
    </row>
    <row r="36" spans="1:16" ht="11.25">
      <c r="A36" s="418">
        <v>31</v>
      </c>
      <c r="B36" s="409" t="s">
        <v>92</v>
      </c>
      <c r="C36" s="608">
        <v>72</v>
      </c>
      <c r="D36" s="609" t="s">
        <v>125</v>
      </c>
      <c r="E36" s="608">
        <v>43</v>
      </c>
      <c r="F36" s="610" t="s">
        <v>125</v>
      </c>
      <c r="G36" s="611">
        <v>0</v>
      </c>
      <c r="H36" s="612" t="s">
        <v>125</v>
      </c>
      <c r="I36" s="613">
        <v>3</v>
      </c>
      <c r="J36" s="614" t="s">
        <v>125</v>
      </c>
      <c r="K36" s="608">
        <v>191</v>
      </c>
      <c r="L36" s="610" t="s">
        <v>125</v>
      </c>
      <c r="M36" s="615">
        <v>309</v>
      </c>
      <c r="N36" s="610" t="s">
        <v>125</v>
      </c>
      <c r="O36" s="415"/>
      <c r="P36" s="415"/>
    </row>
    <row r="37" spans="1:16" ht="11.25">
      <c r="A37" s="418">
        <v>32</v>
      </c>
      <c r="B37" s="409" t="s">
        <v>35</v>
      </c>
      <c r="C37" s="608">
        <v>2</v>
      </c>
      <c r="D37" s="609" t="s">
        <v>125</v>
      </c>
      <c r="E37" s="608">
        <v>3</v>
      </c>
      <c r="F37" s="610" t="s">
        <v>125</v>
      </c>
      <c r="G37" s="611">
        <v>0</v>
      </c>
      <c r="H37" s="612" t="s">
        <v>125</v>
      </c>
      <c r="I37" s="613">
        <v>5</v>
      </c>
      <c r="J37" s="614" t="s">
        <v>125</v>
      </c>
      <c r="K37" s="608">
        <v>22</v>
      </c>
      <c r="L37" s="610" t="s">
        <v>125</v>
      </c>
      <c r="M37" s="615">
        <v>32</v>
      </c>
      <c r="N37" s="610" t="s">
        <v>125</v>
      </c>
      <c r="O37" s="415"/>
      <c r="P37" s="415"/>
    </row>
    <row r="38" spans="1:16" ht="11.25">
      <c r="A38" s="418">
        <v>33</v>
      </c>
      <c r="B38" s="409" t="s">
        <v>36</v>
      </c>
      <c r="C38" s="608">
        <v>15</v>
      </c>
      <c r="D38" s="609" t="s">
        <v>125</v>
      </c>
      <c r="E38" s="608">
        <v>20</v>
      </c>
      <c r="F38" s="610" t="s">
        <v>125</v>
      </c>
      <c r="G38" s="611">
        <v>0</v>
      </c>
      <c r="H38" s="612" t="s">
        <v>125</v>
      </c>
      <c r="I38" s="613">
        <v>0</v>
      </c>
      <c r="J38" s="614" t="s">
        <v>125</v>
      </c>
      <c r="K38" s="608">
        <v>246</v>
      </c>
      <c r="L38" s="610" t="s">
        <v>125</v>
      </c>
      <c r="M38" s="615">
        <v>281</v>
      </c>
      <c r="N38" s="610" t="s">
        <v>125</v>
      </c>
      <c r="O38" s="415"/>
      <c r="P38" s="415"/>
    </row>
    <row r="39" spans="1:16" ht="11.25">
      <c r="A39" s="418">
        <v>34</v>
      </c>
      <c r="B39" s="409" t="s">
        <v>37</v>
      </c>
      <c r="C39" s="608">
        <v>24</v>
      </c>
      <c r="D39" s="609" t="s">
        <v>125</v>
      </c>
      <c r="E39" s="608">
        <v>5</v>
      </c>
      <c r="F39" s="610" t="s">
        <v>125</v>
      </c>
      <c r="G39" s="611">
        <v>1</v>
      </c>
      <c r="H39" s="612" t="s">
        <v>125</v>
      </c>
      <c r="I39" s="613">
        <v>3</v>
      </c>
      <c r="J39" s="614" t="s">
        <v>125</v>
      </c>
      <c r="K39" s="608">
        <v>164</v>
      </c>
      <c r="L39" s="610" t="s">
        <v>125</v>
      </c>
      <c r="M39" s="615">
        <v>197</v>
      </c>
      <c r="N39" s="610" t="s">
        <v>125</v>
      </c>
      <c r="O39" s="415"/>
      <c r="P39" s="415"/>
    </row>
    <row r="40" spans="1:16" ht="11.25">
      <c r="A40" s="418">
        <v>35</v>
      </c>
      <c r="B40" s="409" t="s">
        <v>93</v>
      </c>
      <c r="C40" s="608">
        <v>53</v>
      </c>
      <c r="D40" s="609" t="s">
        <v>125</v>
      </c>
      <c r="E40" s="608">
        <v>60</v>
      </c>
      <c r="F40" s="610" t="s">
        <v>125</v>
      </c>
      <c r="G40" s="611">
        <v>0</v>
      </c>
      <c r="H40" s="612"/>
      <c r="I40" s="613">
        <v>2</v>
      </c>
      <c r="J40" s="614"/>
      <c r="K40" s="608">
        <v>64</v>
      </c>
      <c r="L40" s="610" t="s">
        <v>125</v>
      </c>
      <c r="M40" s="615">
        <v>179</v>
      </c>
      <c r="N40" s="610" t="s">
        <v>125</v>
      </c>
      <c r="O40" s="415"/>
      <c r="P40" s="415"/>
    </row>
    <row r="41" spans="1:16" ht="11.25">
      <c r="A41" s="418">
        <v>36</v>
      </c>
      <c r="B41" s="409" t="s">
        <v>38</v>
      </c>
      <c r="C41" s="608">
        <v>1</v>
      </c>
      <c r="D41" s="609" t="s">
        <v>125</v>
      </c>
      <c r="E41" s="608">
        <v>7</v>
      </c>
      <c r="F41" s="610" t="s">
        <v>125</v>
      </c>
      <c r="G41" s="611">
        <v>1</v>
      </c>
      <c r="H41" s="612" t="s">
        <v>125</v>
      </c>
      <c r="I41" s="613">
        <v>1</v>
      </c>
      <c r="J41" s="614" t="s">
        <v>125</v>
      </c>
      <c r="K41" s="608">
        <v>17</v>
      </c>
      <c r="L41" s="610" t="s">
        <v>125</v>
      </c>
      <c r="M41" s="615">
        <v>27</v>
      </c>
      <c r="N41" s="610" t="s">
        <v>125</v>
      </c>
      <c r="O41" s="415"/>
      <c r="P41" s="415"/>
    </row>
    <row r="42" spans="1:16" ht="11.25">
      <c r="A42" s="418">
        <v>37</v>
      </c>
      <c r="B42" s="409" t="s">
        <v>94</v>
      </c>
      <c r="C42" s="618">
        <v>18</v>
      </c>
      <c r="D42" s="609" t="s">
        <v>124</v>
      </c>
      <c r="E42" s="618">
        <v>11</v>
      </c>
      <c r="F42" s="610" t="s">
        <v>124</v>
      </c>
      <c r="G42" s="619">
        <v>0</v>
      </c>
      <c r="H42" s="610" t="s">
        <v>124</v>
      </c>
      <c r="I42" s="613">
        <v>1</v>
      </c>
      <c r="J42" s="614" t="s">
        <v>125</v>
      </c>
      <c r="K42" s="618">
        <v>70</v>
      </c>
      <c r="L42" s="610" t="s">
        <v>124</v>
      </c>
      <c r="M42" s="620">
        <v>100</v>
      </c>
      <c r="N42" s="610" t="s">
        <v>124</v>
      </c>
      <c r="O42" s="415"/>
      <c r="P42" s="415"/>
    </row>
    <row r="43" spans="1:16" ht="11.25">
      <c r="A43" s="418">
        <v>38</v>
      </c>
      <c r="B43" s="409" t="s">
        <v>39</v>
      </c>
      <c r="C43" s="608">
        <v>35</v>
      </c>
      <c r="D43" s="609" t="s">
        <v>125</v>
      </c>
      <c r="E43" s="608">
        <v>55</v>
      </c>
      <c r="F43" s="610" t="s">
        <v>125</v>
      </c>
      <c r="G43" s="611">
        <v>0</v>
      </c>
      <c r="H43" s="612" t="s">
        <v>125</v>
      </c>
      <c r="I43" s="613">
        <v>3</v>
      </c>
      <c r="J43" s="614" t="s">
        <v>125</v>
      </c>
      <c r="K43" s="608">
        <v>181</v>
      </c>
      <c r="L43" s="610" t="s">
        <v>125</v>
      </c>
      <c r="M43" s="615">
        <v>274</v>
      </c>
      <c r="N43" s="610" t="s">
        <v>125</v>
      </c>
      <c r="O43" s="415"/>
      <c r="P43" s="415"/>
    </row>
    <row r="44" spans="1:16" ht="11.25">
      <c r="A44" s="418">
        <v>39</v>
      </c>
      <c r="B44" s="409" t="s">
        <v>40</v>
      </c>
      <c r="C44" s="608">
        <v>3</v>
      </c>
      <c r="D44" s="609" t="s">
        <v>125</v>
      </c>
      <c r="E44" s="608">
        <v>1</v>
      </c>
      <c r="F44" s="610" t="s">
        <v>125</v>
      </c>
      <c r="G44" s="611">
        <v>0</v>
      </c>
      <c r="H44" s="612" t="s">
        <v>125</v>
      </c>
      <c r="I44" s="613">
        <v>0</v>
      </c>
      <c r="J44" s="614" t="s">
        <v>125</v>
      </c>
      <c r="K44" s="608">
        <v>23</v>
      </c>
      <c r="L44" s="610" t="s">
        <v>125</v>
      </c>
      <c r="M44" s="615">
        <v>27</v>
      </c>
      <c r="N44" s="610" t="s">
        <v>125</v>
      </c>
      <c r="O44" s="415"/>
      <c r="P44" s="415"/>
    </row>
    <row r="45" spans="1:16" ht="11.25">
      <c r="A45" s="418">
        <v>40</v>
      </c>
      <c r="B45" s="409" t="s">
        <v>41</v>
      </c>
      <c r="C45" s="608">
        <v>1</v>
      </c>
      <c r="D45" s="609" t="s">
        <v>125</v>
      </c>
      <c r="E45" s="608">
        <v>6</v>
      </c>
      <c r="F45" s="610" t="s">
        <v>125</v>
      </c>
      <c r="G45" s="611">
        <v>0</v>
      </c>
      <c r="H45" s="612" t="s">
        <v>125</v>
      </c>
      <c r="I45" s="613">
        <v>1</v>
      </c>
      <c r="J45" s="614" t="s">
        <v>125</v>
      </c>
      <c r="K45" s="608">
        <v>26</v>
      </c>
      <c r="L45" s="610" t="s">
        <v>125</v>
      </c>
      <c r="M45" s="615">
        <v>34</v>
      </c>
      <c r="N45" s="610" t="s">
        <v>125</v>
      </c>
      <c r="O45" s="415"/>
      <c r="P45" s="415"/>
    </row>
    <row r="46" spans="1:16" ht="11.25">
      <c r="A46" s="418">
        <v>41</v>
      </c>
      <c r="B46" s="409" t="s">
        <v>95</v>
      </c>
      <c r="C46" s="608">
        <v>4</v>
      </c>
      <c r="D46" s="609" t="s">
        <v>125</v>
      </c>
      <c r="E46" s="608">
        <v>11</v>
      </c>
      <c r="F46" s="610" t="s">
        <v>125</v>
      </c>
      <c r="G46" s="611">
        <v>0</v>
      </c>
      <c r="H46" s="612" t="s">
        <v>125</v>
      </c>
      <c r="I46" s="613">
        <v>0</v>
      </c>
      <c r="J46" s="614" t="s">
        <v>125</v>
      </c>
      <c r="K46" s="608">
        <v>29</v>
      </c>
      <c r="L46" s="610" t="s">
        <v>125</v>
      </c>
      <c r="M46" s="615">
        <v>44</v>
      </c>
      <c r="N46" s="610" t="s">
        <v>125</v>
      </c>
      <c r="O46" s="415"/>
      <c r="P46" s="415"/>
    </row>
    <row r="47" spans="1:16" ht="11.25">
      <c r="A47" s="418">
        <v>42</v>
      </c>
      <c r="B47" s="409" t="s">
        <v>42</v>
      </c>
      <c r="C47" s="608">
        <v>14</v>
      </c>
      <c r="D47" s="609" t="s">
        <v>125</v>
      </c>
      <c r="E47" s="608">
        <v>3</v>
      </c>
      <c r="F47" s="610" t="s">
        <v>125</v>
      </c>
      <c r="G47" s="611">
        <v>0</v>
      </c>
      <c r="H47" s="612" t="s">
        <v>125</v>
      </c>
      <c r="I47" s="613">
        <v>17</v>
      </c>
      <c r="J47" s="614" t="s">
        <v>125</v>
      </c>
      <c r="K47" s="608">
        <v>123</v>
      </c>
      <c r="L47" s="610" t="s">
        <v>125</v>
      </c>
      <c r="M47" s="615">
        <v>157</v>
      </c>
      <c r="N47" s="610" t="s">
        <v>125</v>
      </c>
      <c r="O47" s="415"/>
      <c r="P47" s="415"/>
    </row>
    <row r="48" spans="1:16" ht="11.25">
      <c r="A48" s="418">
        <v>43</v>
      </c>
      <c r="B48" s="409" t="s">
        <v>96</v>
      </c>
      <c r="C48" s="608">
        <v>0</v>
      </c>
      <c r="D48" s="609" t="s">
        <v>125</v>
      </c>
      <c r="E48" s="608">
        <v>4</v>
      </c>
      <c r="F48" s="610" t="s">
        <v>125</v>
      </c>
      <c r="G48" s="611">
        <v>0</v>
      </c>
      <c r="H48" s="612" t="s">
        <v>125</v>
      </c>
      <c r="I48" s="613">
        <v>0</v>
      </c>
      <c r="J48" s="614" t="s">
        <v>125</v>
      </c>
      <c r="K48" s="608">
        <v>45</v>
      </c>
      <c r="L48" s="610" t="s">
        <v>125</v>
      </c>
      <c r="M48" s="615">
        <v>49</v>
      </c>
      <c r="N48" s="610" t="s">
        <v>125</v>
      </c>
      <c r="O48" s="415"/>
      <c r="P48" s="415"/>
    </row>
    <row r="49" spans="1:16" ht="11.25">
      <c r="A49" s="418">
        <v>44</v>
      </c>
      <c r="B49" s="409" t="s">
        <v>97</v>
      </c>
      <c r="C49" s="608">
        <v>66</v>
      </c>
      <c r="D49" s="609" t="s">
        <v>125</v>
      </c>
      <c r="E49" s="608">
        <v>49</v>
      </c>
      <c r="F49" s="610" t="s">
        <v>125</v>
      </c>
      <c r="G49" s="611">
        <v>0</v>
      </c>
      <c r="H49" s="612" t="s">
        <v>125</v>
      </c>
      <c r="I49" s="613">
        <v>0</v>
      </c>
      <c r="J49" s="614" t="s">
        <v>125</v>
      </c>
      <c r="K49" s="608">
        <v>130</v>
      </c>
      <c r="L49" s="610" t="s">
        <v>125</v>
      </c>
      <c r="M49" s="615">
        <v>245</v>
      </c>
      <c r="N49" s="610" t="s">
        <v>125</v>
      </c>
      <c r="O49" s="415"/>
      <c r="P49" s="415"/>
    </row>
    <row r="50" spans="1:16" ht="11.25">
      <c r="A50" s="418">
        <v>45</v>
      </c>
      <c r="B50" s="409" t="s">
        <v>43</v>
      </c>
      <c r="C50" s="608">
        <v>9</v>
      </c>
      <c r="D50" s="609" t="s">
        <v>125</v>
      </c>
      <c r="E50" s="608">
        <v>30</v>
      </c>
      <c r="F50" s="610" t="s">
        <v>125</v>
      </c>
      <c r="G50" s="611">
        <v>0</v>
      </c>
      <c r="H50" s="612" t="s">
        <v>125</v>
      </c>
      <c r="I50" s="613">
        <v>0</v>
      </c>
      <c r="J50" s="614" t="s">
        <v>125</v>
      </c>
      <c r="K50" s="608">
        <v>48</v>
      </c>
      <c r="L50" s="610" t="s">
        <v>125</v>
      </c>
      <c r="M50" s="615">
        <v>87</v>
      </c>
      <c r="N50" s="610" t="s">
        <v>125</v>
      </c>
      <c r="O50" s="415"/>
      <c r="P50" s="415"/>
    </row>
    <row r="51" spans="1:16" ht="11.25">
      <c r="A51" s="418">
        <v>46</v>
      </c>
      <c r="B51" s="409" t="s">
        <v>44</v>
      </c>
      <c r="C51" s="608">
        <v>2</v>
      </c>
      <c r="D51" s="609" t="s">
        <v>125</v>
      </c>
      <c r="E51" s="608">
        <v>1</v>
      </c>
      <c r="F51" s="610" t="s">
        <v>125</v>
      </c>
      <c r="G51" s="611">
        <v>2</v>
      </c>
      <c r="H51" s="612" t="s">
        <v>125</v>
      </c>
      <c r="I51" s="613">
        <v>2</v>
      </c>
      <c r="J51" s="614" t="s">
        <v>125</v>
      </c>
      <c r="K51" s="608">
        <v>25</v>
      </c>
      <c r="L51" s="610" t="s">
        <v>125</v>
      </c>
      <c r="M51" s="615">
        <v>32</v>
      </c>
      <c r="N51" s="610" t="s">
        <v>125</v>
      </c>
      <c r="O51" s="415"/>
      <c r="P51" s="415"/>
    </row>
    <row r="52" spans="1:16" ht="11.25">
      <c r="A52" s="418">
        <v>47</v>
      </c>
      <c r="B52" s="409" t="s">
        <v>98</v>
      </c>
      <c r="C52" s="608">
        <v>2</v>
      </c>
      <c r="D52" s="609" t="s">
        <v>125</v>
      </c>
      <c r="E52" s="608">
        <v>9</v>
      </c>
      <c r="F52" s="610" t="s">
        <v>125</v>
      </c>
      <c r="G52" s="611">
        <v>0</v>
      </c>
      <c r="H52" s="612" t="s">
        <v>125</v>
      </c>
      <c r="I52" s="613">
        <v>0</v>
      </c>
      <c r="J52" s="614" t="s">
        <v>125</v>
      </c>
      <c r="K52" s="608">
        <v>51</v>
      </c>
      <c r="L52" s="610" t="s">
        <v>125</v>
      </c>
      <c r="M52" s="615">
        <v>62</v>
      </c>
      <c r="N52" s="610" t="s">
        <v>125</v>
      </c>
      <c r="O52" s="415"/>
      <c r="P52" s="415"/>
    </row>
    <row r="53" spans="1:16" ht="11.25">
      <c r="A53" s="418">
        <v>48</v>
      </c>
      <c r="B53" s="409" t="s">
        <v>45</v>
      </c>
      <c r="C53" s="608">
        <v>0</v>
      </c>
      <c r="D53" s="609" t="s">
        <v>125</v>
      </c>
      <c r="E53" s="608">
        <v>0</v>
      </c>
      <c r="F53" s="610" t="s">
        <v>125</v>
      </c>
      <c r="G53" s="611">
        <v>0</v>
      </c>
      <c r="H53" s="612"/>
      <c r="I53" s="613">
        <v>0</v>
      </c>
      <c r="J53" s="614"/>
      <c r="K53" s="608">
        <v>13</v>
      </c>
      <c r="L53" s="610" t="s">
        <v>125</v>
      </c>
      <c r="M53" s="615">
        <v>13</v>
      </c>
      <c r="N53" s="610" t="s">
        <v>125</v>
      </c>
      <c r="O53" s="415"/>
      <c r="P53" s="415"/>
    </row>
    <row r="54" spans="1:16" ht="11.25">
      <c r="A54" s="418">
        <v>49</v>
      </c>
      <c r="B54" s="409" t="s">
        <v>99</v>
      </c>
      <c r="C54" s="608">
        <v>45</v>
      </c>
      <c r="D54" s="609" t="s">
        <v>125</v>
      </c>
      <c r="E54" s="608">
        <v>37</v>
      </c>
      <c r="F54" s="610" t="s">
        <v>125</v>
      </c>
      <c r="G54" s="611">
        <v>0</v>
      </c>
      <c r="H54" s="612" t="s">
        <v>125</v>
      </c>
      <c r="I54" s="613">
        <v>1</v>
      </c>
      <c r="J54" s="614" t="s">
        <v>125</v>
      </c>
      <c r="K54" s="608">
        <v>58</v>
      </c>
      <c r="L54" s="610" t="s">
        <v>125</v>
      </c>
      <c r="M54" s="615">
        <v>141</v>
      </c>
      <c r="N54" s="610" t="s">
        <v>125</v>
      </c>
      <c r="O54" s="415"/>
      <c r="P54" s="415"/>
    </row>
    <row r="55" spans="1:16" ht="11.25">
      <c r="A55" s="418">
        <v>50</v>
      </c>
      <c r="B55" s="409" t="s">
        <v>46</v>
      </c>
      <c r="C55" s="608">
        <v>3</v>
      </c>
      <c r="D55" s="609" t="s">
        <v>125</v>
      </c>
      <c r="E55" s="608">
        <v>5</v>
      </c>
      <c r="F55" s="610" t="s">
        <v>125</v>
      </c>
      <c r="G55" s="611">
        <v>0</v>
      </c>
      <c r="H55" s="612" t="s">
        <v>125</v>
      </c>
      <c r="I55" s="613">
        <v>0</v>
      </c>
      <c r="J55" s="614" t="s">
        <v>125</v>
      </c>
      <c r="K55" s="608">
        <v>29</v>
      </c>
      <c r="L55" s="610" t="s">
        <v>125</v>
      </c>
      <c r="M55" s="615">
        <v>37</v>
      </c>
      <c r="N55" s="610" t="s">
        <v>125</v>
      </c>
      <c r="O55" s="415"/>
      <c r="P55" s="415"/>
    </row>
    <row r="56" spans="1:16" ht="11.25">
      <c r="A56" s="418">
        <v>51</v>
      </c>
      <c r="B56" s="409" t="s">
        <v>47</v>
      </c>
      <c r="C56" s="608">
        <v>78</v>
      </c>
      <c r="D56" s="609" t="s">
        <v>125</v>
      </c>
      <c r="E56" s="608">
        <v>10</v>
      </c>
      <c r="F56" s="610" t="s">
        <v>125</v>
      </c>
      <c r="G56" s="611">
        <v>0</v>
      </c>
      <c r="H56" s="612" t="s">
        <v>125</v>
      </c>
      <c r="I56" s="613">
        <v>0</v>
      </c>
      <c r="J56" s="614" t="s">
        <v>125</v>
      </c>
      <c r="K56" s="608">
        <v>54</v>
      </c>
      <c r="L56" s="610" t="s">
        <v>125</v>
      </c>
      <c r="M56" s="615">
        <v>142</v>
      </c>
      <c r="N56" s="610" t="s">
        <v>125</v>
      </c>
      <c r="O56" s="415"/>
      <c r="P56" s="415"/>
    </row>
    <row r="57" spans="1:16" ht="11.25">
      <c r="A57" s="419">
        <v>52</v>
      </c>
      <c r="B57" s="420" t="s">
        <v>100</v>
      </c>
      <c r="C57" s="621">
        <v>4</v>
      </c>
      <c r="D57" s="622" t="s">
        <v>125</v>
      </c>
      <c r="E57" s="621">
        <v>2</v>
      </c>
      <c r="F57" s="623" t="s">
        <v>125</v>
      </c>
      <c r="G57" s="624">
        <v>0</v>
      </c>
      <c r="H57" s="625" t="s">
        <v>125</v>
      </c>
      <c r="I57" s="626">
        <v>0</v>
      </c>
      <c r="J57" s="627" t="s">
        <v>125</v>
      </c>
      <c r="K57" s="621">
        <v>11</v>
      </c>
      <c r="L57" s="623" t="s">
        <v>125</v>
      </c>
      <c r="M57" s="628">
        <v>17</v>
      </c>
      <c r="N57" s="623" t="s">
        <v>125</v>
      </c>
      <c r="O57" s="415"/>
      <c r="P57" s="415"/>
    </row>
    <row r="58" spans="1:16" ht="11.25">
      <c r="A58" s="421" t="s">
        <v>13</v>
      </c>
      <c r="B58" s="409"/>
      <c r="C58" s="414"/>
      <c r="D58" s="422"/>
      <c r="E58" s="415"/>
      <c r="F58" s="422"/>
      <c r="G58" s="415"/>
      <c r="H58" s="422"/>
      <c r="I58" s="415"/>
      <c r="J58" s="422"/>
      <c r="K58" s="415"/>
      <c r="L58" s="422"/>
      <c r="M58" s="416"/>
      <c r="N58" s="423"/>
      <c r="O58" s="415"/>
      <c r="P58" s="415"/>
    </row>
    <row r="59" spans="1:16" ht="11.25">
      <c r="A59" s="408"/>
      <c r="B59" s="409"/>
      <c r="C59" s="414"/>
      <c r="D59" s="422"/>
      <c r="E59" s="415"/>
      <c r="F59" s="422"/>
      <c r="G59" s="415"/>
      <c r="H59" s="422"/>
      <c r="I59" s="415"/>
      <c r="J59" s="422"/>
      <c r="K59" s="415"/>
      <c r="L59" s="422"/>
      <c r="M59" s="416"/>
      <c r="N59" s="423"/>
      <c r="O59" s="415"/>
      <c r="P59" s="415"/>
    </row>
    <row r="60" spans="1:14" ht="25.5" customHeight="1">
      <c r="A60" s="409"/>
      <c r="B60" s="409"/>
      <c r="C60" s="930" t="s">
        <v>10</v>
      </c>
      <c r="D60" s="931"/>
      <c r="E60" s="931"/>
      <c r="F60" s="931"/>
      <c r="G60" s="931"/>
      <c r="H60" s="931"/>
      <c r="I60" s="931"/>
      <c r="J60" s="931"/>
      <c r="K60" s="931"/>
      <c r="L60" s="931"/>
      <c r="M60" s="931"/>
      <c r="N60" s="932"/>
    </row>
    <row r="61" spans="1:14" s="406" customFormat="1" ht="30.75" customHeight="1">
      <c r="A61" s="933" t="s">
        <v>15</v>
      </c>
      <c r="B61" s="934"/>
      <c r="C61" s="930" t="s">
        <v>6</v>
      </c>
      <c r="D61" s="932"/>
      <c r="E61" s="935" t="s">
        <v>7</v>
      </c>
      <c r="F61" s="935"/>
      <c r="G61" s="928" t="s">
        <v>133</v>
      </c>
      <c r="H61" s="929"/>
      <c r="I61" s="935" t="s">
        <v>9</v>
      </c>
      <c r="J61" s="935"/>
      <c r="K61" s="928" t="s">
        <v>5</v>
      </c>
      <c r="L61" s="929"/>
      <c r="M61" s="934" t="s">
        <v>8</v>
      </c>
      <c r="N61" s="936"/>
    </row>
    <row r="62" spans="1:16" ht="11.25">
      <c r="A62" s="418">
        <v>53</v>
      </c>
      <c r="B62" s="409" t="s">
        <v>48</v>
      </c>
      <c r="C62" s="600">
        <v>12</v>
      </c>
      <c r="D62" s="601" t="s">
        <v>125</v>
      </c>
      <c r="E62" s="600">
        <v>6</v>
      </c>
      <c r="F62" s="602" t="s">
        <v>125</v>
      </c>
      <c r="G62" s="603">
        <v>0</v>
      </c>
      <c r="H62" s="604" t="s">
        <v>125</v>
      </c>
      <c r="I62" s="605">
        <v>0</v>
      </c>
      <c r="J62" s="606" t="s">
        <v>125</v>
      </c>
      <c r="K62" s="600">
        <v>18</v>
      </c>
      <c r="L62" s="602" t="s">
        <v>125</v>
      </c>
      <c r="M62" s="607">
        <v>36</v>
      </c>
      <c r="N62" s="602" t="s">
        <v>125</v>
      </c>
      <c r="O62" s="415"/>
      <c r="P62" s="415"/>
    </row>
    <row r="63" spans="1:16" ht="11.25">
      <c r="A63" s="418">
        <v>54</v>
      </c>
      <c r="B63" s="409" t="s">
        <v>101</v>
      </c>
      <c r="C63" s="608">
        <v>12</v>
      </c>
      <c r="D63" s="609" t="s">
        <v>125</v>
      </c>
      <c r="E63" s="608">
        <v>15</v>
      </c>
      <c r="F63" s="610" t="s">
        <v>125</v>
      </c>
      <c r="G63" s="611">
        <v>0</v>
      </c>
      <c r="H63" s="612" t="s">
        <v>125</v>
      </c>
      <c r="I63" s="613">
        <v>0</v>
      </c>
      <c r="J63" s="614" t="s">
        <v>125</v>
      </c>
      <c r="K63" s="608">
        <v>75</v>
      </c>
      <c r="L63" s="610" t="s">
        <v>125</v>
      </c>
      <c r="M63" s="615">
        <v>102</v>
      </c>
      <c r="N63" s="610" t="s">
        <v>125</v>
      </c>
      <c r="O63" s="415"/>
      <c r="P63" s="415"/>
    </row>
    <row r="64" spans="1:16" ht="11.25">
      <c r="A64" s="418">
        <v>55</v>
      </c>
      <c r="B64" s="409" t="s">
        <v>49</v>
      </c>
      <c r="C64" s="608">
        <v>0</v>
      </c>
      <c r="D64" s="609" t="s">
        <v>125</v>
      </c>
      <c r="E64" s="608">
        <v>0</v>
      </c>
      <c r="F64" s="610" t="s">
        <v>125</v>
      </c>
      <c r="G64" s="611">
        <v>0</v>
      </c>
      <c r="H64" s="612"/>
      <c r="I64" s="613">
        <v>0</v>
      </c>
      <c r="J64" s="614"/>
      <c r="K64" s="608">
        <v>23</v>
      </c>
      <c r="L64" s="610" t="s">
        <v>125</v>
      </c>
      <c r="M64" s="615">
        <v>23</v>
      </c>
      <c r="N64" s="610" t="s">
        <v>125</v>
      </c>
      <c r="O64" s="415"/>
      <c r="P64" s="415"/>
    </row>
    <row r="65" spans="1:16" ht="11.25">
      <c r="A65" s="418">
        <v>56</v>
      </c>
      <c r="B65" s="409" t="s">
        <v>50</v>
      </c>
      <c r="C65" s="608">
        <v>0</v>
      </c>
      <c r="D65" s="609" t="s">
        <v>125</v>
      </c>
      <c r="E65" s="608">
        <v>7</v>
      </c>
      <c r="F65" s="610" t="s">
        <v>125</v>
      </c>
      <c r="G65" s="611">
        <v>0</v>
      </c>
      <c r="H65" s="612" t="s">
        <v>125</v>
      </c>
      <c r="I65" s="613">
        <v>1</v>
      </c>
      <c r="J65" s="614" t="s">
        <v>125</v>
      </c>
      <c r="K65" s="608">
        <v>71</v>
      </c>
      <c r="L65" s="610" t="s">
        <v>125</v>
      </c>
      <c r="M65" s="615">
        <v>79</v>
      </c>
      <c r="N65" s="610" t="s">
        <v>125</v>
      </c>
      <c r="O65" s="415"/>
      <c r="P65" s="415"/>
    </row>
    <row r="66" spans="1:16" ht="11.25">
      <c r="A66" s="418">
        <v>57</v>
      </c>
      <c r="B66" s="409" t="s">
        <v>51</v>
      </c>
      <c r="C66" s="608">
        <v>2</v>
      </c>
      <c r="D66" s="609" t="s">
        <v>125</v>
      </c>
      <c r="E66" s="608">
        <v>16</v>
      </c>
      <c r="F66" s="610" t="s">
        <v>125</v>
      </c>
      <c r="G66" s="611">
        <v>0</v>
      </c>
      <c r="H66" s="612" t="s">
        <v>125</v>
      </c>
      <c r="I66" s="613">
        <v>0</v>
      </c>
      <c r="J66" s="614" t="s">
        <v>125</v>
      </c>
      <c r="K66" s="608">
        <v>82</v>
      </c>
      <c r="L66" s="610" t="s">
        <v>125</v>
      </c>
      <c r="M66" s="615">
        <v>100</v>
      </c>
      <c r="N66" s="610" t="s">
        <v>125</v>
      </c>
      <c r="O66" s="415"/>
      <c r="P66" s="415"/>
    </row>
    <row r="67" spans="1:16" ht="11.25">
      <c r="A67" s="418">
        <v>58</v>
      </c>
      <c r="B67" s="409" t="s">
        <v>52</v>
      </c>
      <c r="C67" s="608">
        <v>3</v>
      </c>
      <c r="D67" s="609" t="s">
        <v>125</v>
      </c>
      <c r="E67" s="608">
        <v>2</v>
      </c>
      <c r="F67" s="610" t="s">
        <v>125</v>
      </c>
      <c r="G67" s="611">
        <v>0</v>
      </c>
      <c r="H67" s="612"/>
      <c r="I67" s="613">
        <v>0</v>
      </c>
      <c r="J67" s="614"/>
      <c r="K67" s="608">
        <v>21</v>
      </c>
      <c r="L67" s="610" t="s">
        <v>125</v>
      </c>
      <c r="M67" s="615">
        <v>26</v>
      </c>
      <c r="N67" s="610" t="s">
        <v>125</v>
      </c>
      <c r="O67" s="415"/>
      <c r="P67" s="415"/>
    </row>
    <row r="68" spans="1:16" ht="11.25">
      <c r="A68" s="418">
        <v>59</v>
      </c>
      <c r="B68" s="409" t="s">
        <v>53</v>
      </c>
      <c r="C68" s="608">
        <v>93</v>
      </c>
      <c r="D68" s="609" t="s">
        <v>125</v>
      </c>
      <c r="E68" s="608">
        <v>191</v>
      </c>
      <c r="F68" s="610" t="s">
        <v>125</v>
      </c>
      <c r="G68" s="611">
        <v>1</v>
      </c>
      <c r="H68" s="612" t="s">
        <v>125</v>
      </c>
      <c r="I68" s="613">
        <v>17</v>
      </c>
      <c r="J68" s="614" t="s">
        <v>125</v>
      </c>
      <c r="K68" s="608">
        <v>186</v>
      </c>
      <c r="L68" s="610" t="s">
        <v>125</v>
      </c>
      <c r="M68" s="615">
        <v>488</v>
      </c>
      <c r="N68" s="610" t="s">
        <v>125</v>
      </c>
      <c r="O68" s="415"/>
      <c r="P68" s="415"/>
    </row>
    <row r="69" spans="1:16" ht="11.25">
      <c r="A69" s="418">
        <v>60</v>
      </c>
      <c r="B69" s="409" t="s">
        <v>54</v>
      </c>
      <c r="C69" s="608">
        <v>3</v>
      </c>
      <c r="D69" s="609" t="s">
        <v>125</v>
      </c>
      <c r="E69" s="608">
        <v>33</v>
      </c>
      <c r="F69" s="610" t="s">
        <v>125</v>
      </c>
      <c r="G69" s="611">
        <v>0</v>
      </c>
      <c r="H69" s="612" t="s">
        <v>125</v>
      </c>
      <c r="I69" s="613">
        <v>0</v>
      </c>
      <c r="J69" s="614" t="s">
        <v>125</v>
      </c>
      <c r="K69" s="608">
        <v>57</v>
      </c>
      <c r="L69" s="610" t="s">
        <v>125</v>
      </c>
      <c r="M69" s="615">
        <v>93</v>
      </c>
      <c r="N69" s="610" t="s">
        <v>125</v>
      </c>
      <c r="O69" s="415"/>
      <c r="P69" s="415"/>
    </row>
    <row r="70" spans="1:16" ht="11.25">
      <c r="A70" s="418">
        <v>61</v>
      </c>
      <c r="B70" s="409" t="s">
        <v>55</v>
      </c>
      <c r="C70" s="608">
        <v>8</v>
      </c>
      <c r="D70" s="609" t="s">
        <v>125</v>
      </c>
      <c r="E70" s="608">
        <v>7</v>
      </c>
      <c r="F70" s="610" t="s">
        <v>125</v>
      </c>
      <c r="G70" s="611">
        <v>0</v>
      </c>
      <c r="H70" s="612" t="s">
        <v>125</v>
      </c>
      <c r="I70" s="613">
        <v>0</v>
      </c>
      <c r="J70" s="614" t="s">
        <v>125</v>
      </c>
      <c r="K70" s="608">
        <v>20</v>
      </c>
      <c r="L70" s="610" t="s">
        <v>125</v>
      </c>
      <c r="M70" s="615">
        <v>35</v>
      </c>
      <c r="N70" s="610" t="s">
        <v>125</v>
      </c>
      <c r="O70" s="415"/>
      <c r="P70" s="415"/>
    </row>
    <row r="71" spans="1:16" ht="11.25">
      <c r="A71" s="418">
        <v>62</v>
      </c>
      <c r="B71" s="409" t="s">
        <v>102</v>
      </c>
      <c r="C71" s="608">
        <v>11</v>
      </c>
      <c r="D71" s="609" t="s">
        <v>125</v>
      </c>
      <c r="E71" s="608">
        <v>30</v>
      </c>
      <c r="F71" s="610" t="s">
        <v>125</v>
      </c>
      <c r="G71" s="611">
        <v>1</v>
      </c>
      <c r="H71" s="612" t="s">
        <v>125</v>
      </c>
      <c r="I71" s="613">
        <v>2</v>
      </c>
      <c r="J71" s="614" t="s">
        <v>125</v>
      </c>
      <c r="K71" s="608">
        <v>90</v>
      </c>
      <c r="L71" s="610" t="s">
        <v>125</v>
      </c>
      <c r="M71" s="615">
        <v>134</v>
      </c>
      <c r="N71" s="610" t="s">
        <v>125</v>
      </c>
      <c r="O71" s="415"/>
      <c r="P71" s="415"/>
    </row>
    <row r="72" spans="1:16" ht="11.25">
      <c r="A72" s="418">
        <v>63</v>
      </c>
      <c r="B72" s="409" t="s">
        <v>103</v>
      </c>
      <c r="C72" s="608">
        <v>19</v>
      </c>
      <c r="D72" s="609" t="s">
        <v>125</v>
      </c>
      <c r="E72" s="608">
        <v>7</v>
      </c>
      <c r="F72" s="610" t="s">
        <v>125</v>
      </c>
      <c r="G72" s="611">
        <v>0</v>
      </c>
      <c r="H72" s="612" t="s">
        <v>125</v>
      </c>
      <c r="I72" s="613">
        <v>2</v>
      </c>
      <c r="J72" s="614" t="s">
        <v>125</v>
      </c>
      <c r="K72" s="608">
        <v>78</v>
      </c>
      <c r="L72" s="610" t="s">
        <v>125</v>
      </c>
      <c r="M72" s="615">
        <v>106</v>
      </c>
      <c r="N72" s="610" t="s">
        <v>125</v>
      </c>
      <c r="O72" s="415"/>
      <c r="P72" s="415"/>
    </row>
    <row r="73" spans="1:16" ht="11.25">
      <c r="A73" s="418">
        <v>64</v>
      </c>
      <c r="B73" s="409" t="s">
        <v>104</v>
      </c>
      <c r="C73" s="608">
        <v>3</v>
      </c>
      <c r="D73" s="609" t="s">
        <v>125</v>
      </c>
      <c r="E73" s="608">
        <v>1</v>
      </c>
      <c r="F73" s="610" t="s">
        <v>125</v>
      </c>
      <c r="G73" s="611">
        <v>0</v>
      </c>
      <c r="H73" s="612"/>
      <c r="I73" s="613">
        <v>4</v>
      </c>
      <c r="J73" s="614"/>
      <c r="K73" s="608">
        <v>107</v>
      </c>
      <c r="L73" s="610" t="s">
        <v>125</v>
      </c>
      <c r="M73" s="615">
        <v>115</v>
      </c>
      <c r="N73" s="610" t="s">
        <v>125</v>
      </c>
      <c r="O73" s="415"/>
      <c r="P73" s="415"/>
    </row>
    <row r="74" spans="1:16" ht="11.25">
      <c r="A74" s="418">
        <v>65</v>
      </c>
      <c r="B74" s="409" t="s">
        <v>105</v>
      </c>
      <c r="C74" s="608">
        <v>6</v>
      </c>
      <c r="D74" s="609" t="s">
        <v>125</v>
      </c>
      <c r="E74" s="608">
        <v>0</v>
      </c>
      <c r="F74" s="610" t="s">
        <v>125</v>
      </c>
      <c r="G74" s="611">
        <v>1</v>
      </c>
      <c r="H74" s="612" t="s">
        <v>125</v>
      </c>
      <c r="I74" s="613">
        <v>0</v>
      </c>
      <c r="J74" s="614" t="s">
        <v>125</v>
      </c>
      <c r="K74" s="608">
        <v>22</v>
      </c>
      <c r="L74" s="610" t="s">
        <v>125</v>
      </c>
      <c r="M74" s="615">
        <v>29</v>
      </c>
      <c r="N74" s="610" t="s">
        <v>125</v>
      </c>
      <c r="O74" s="415"/>
      <c r="P74" s="415"/>
    </row>
    <row r="75" spans="1:16" ht="11.25">
      <c r="A75" s="418">
        <v>66</v>
      </c>
      <c r="B75" s="409" t="s">
        <v>106</v>
      </c>
      <c r="C75" s="608">
        <v>7</v>
      </c>
      <c r="D75" s="609" t="s">
        <v>125</v>
      </c>
      <c r="E75" s="608">
        <v>8</v>
      </c>
      <c r="F75" s="610" t="s">
        <v>125</v>
      </c>
      <c r="G75" s="611">
        <v>1</v>
      </c>
      <c r="H75" s="612" t="s">
        <v>125</v>
      </c>
      <c r="I75" s="613">
        <v>0</v>
      </c>
      <c r="J75" s="614" t="s">
        <v>125</v>
      </c>
      <c r="K75" s="608">
        <v>55</v>
      </c>
      <c r="L75" s="610" t="s">
        <v>125</v>
      </c>
      <c r="M75" s="615">
        <v>71</v>
      </c>
      <c r="N75" s="610" t="s">
        <v>125</v>
      </c>
      <c r="O75" s="415"/>
      <c r="P75" s="415"/>
    </row>
    <row r="76" spans="1:16" ht="11.25">
      <c r="A76" s="418">
        <v>67</v>
      </c>
      <c r="B76" s="409" t="s">
        <v>107</v>
      </c>
      <c r="C76" s="608">
        <v>39</v>
      </c>
      <c r="D76" s="609" t="s">
        <v>125</v>
      </c>
      <c r="E76" s="608">
        <v>34</v>
      </c>
      <c r="F76" s="610" t="s">
        <v>125</v>
      </c>
      <c r="G76" s="611">
        <v>0</v>
      </c>
      <c r="H76" s="612" t="s">
        <v>125</v>
      </c>
      <c r="I76" s="613">
        <v>14</v>
      </c>
      <c r="J76" s="614" t="s">
        <v>125</v>
      </c>
      <c r="K76" s="608">
        <v>123</v>
      </c>
      <c r="L76" s="610" t="s">
        <v>125</v>
      </c>
      <c r="M76" s="615">
        <v>210</v>
      </c>
      <c r="N76" s="610" t="s">
        <v>125</v>
      </c>
      <c r="O76" s="415"/>
      <c r="P76" s="415"/>
    </row>
    <row r="77" spans="1:16" ht="11.25">
      <c r="A77" s="418">
        <v>68</v>
      </c>
      <c r="B77" s="409" t="s">
        <v>108</v>
      </c>
      <c r="C77" s="608">
        <v>13</v>
      </c>
      <c r="D77" s="609" t="s">
        <v>125</v>
      </c>
      <c r="E77" s="608">
        <v>11</v>
      </c>
      <c r="F77" s="610" t="s">
        <v>125</v>
      </c>
      <c r="G77" s="611">
        <v>0</v>
      </c>
      <c r="H77" s="612" t="s">
        <v>125</v>
      </c>
      <c r="I77" s="613">
        <v>9</v>
      </c>
      <c r="J77" s="614" t="s">
        <v>125</v>
      </c>
      <c r="K77" s="608">
        <v>94</v>
      </c>
      <c r="L77" s="610" t="s">
        <v>125</v>
      </c>
      <c r="M77" s="615">
        <v>127</v>
      </c>
      <c r="N77" s="610" t="s">
        <v>125</v>
      </c>
      <c r="O77" s="415"/>
      <c r="P77" s="415"/>
    </row>
    <row r="78" spans="1:16" ht="11.25">
      <c r="A78" s="418">
        <v>69</v>
      </c>
      <c r="B78" s="409" t="s">
        <v>56</v>
      </c>
      <c r="C78" s="608">
        <v>0</v>
      </c>
      <c r="D78" s="609" t="s">
        <v>125</v>
      </c>
      <c r="E78" s="608">
        <v>0</v>
      </c>
      <c r="F78" s="610" t="s">
        <v>125</v>
      </c>
      <c r="G78" s="611">
        <v>0</v>
      </c>
      <c r="H78" s="612" t="s">
        <v>125</v>
      </c>
      <c r="I78" s="613">
        <v>14</v>
      </c>
      <c r="J78" s="614" t="s">
        <v>125</v>
      </c>
      <c r="K78" s="608">
        <v>541</v>
      </c>
      <c r="L78" s="610" t="s">
        <v>125</v>
      </c>
      <c r="M78" s="615">
        <v>555</v>
      </c>
      <c r="N78" s="610" t="s">
        <v>125</v>
      </c>
      <c r="O78" s="415"/>
      <c r="P78" s="415"/>
    </row>
    <row r="79" spans="1:16" ht="11.25">
      <c r="A79" s="418">
        <v>70</v>
      </c>
      <c r="B79" s="409" t="s">
        <v>109</v>
      </c>
      <c r="C79" s="608">
        <v>1</v>
      </c>
      <c r="D79" s="609" t="s">
        <v>125</v>
      </c>
      <c r="E79" s="608">
        <v>1</v>
      </c>
      <c r="F79" s="610" t="s">
        <v>125</v>
      </c>
      <c r="G79" s="611">
        <v>2</v>
      </c>
      <c r="H79" s="612" t="s">
        <v>125</v>
      </c>
      <c r="I79" s="613">
        <v>0</v>
      </c>
      <c r="J79" s="614" t="s">
        <v>125</v>
      </c>
      <c r="K79" s="608">
        <v>25</v>
      </c>
      <c r="L79" s="610" t="s">
        <v>125</v>
      </c>
      <c r="M79" s="615">
        <v>29</v>
      </c>
      <c r="N79" s="610" t="s">
        <v>125</v>
      </c>
      <c r="O79" s="415"/>
      <c r="P79" s="415"/>
    </row>
    <row r="80" spans="1:16" ht="11.25">
      <c r="A80" s="418">
        <v>71</v>
      </c>
      <c r="B80" s="409" t="s">
        <v>110</v>
      </c>
      <c r="C80" s="608">
        <v>0</v>
      </c>
      <c r="D80" s="609" t="s">
        <v>125</v>
      </c>
      <c r="E80" s="608">
        <v>24</v>
      </c>
      <c r="F80" s="610" t="s">
        <v>125</v>
      </c>
      <c r="G80" s="611">
        <v>0</v>
      </c>
      <c r="H80" s="612" t="s">
        <v>125</v>
      </c>
      <c r="I80" s="613">
        <v>0</v>
      </c>
      <c r="J80" s="614" t="s">
        <v>125</v>
      </c>
      <c r="K80" s="608">
        <v>60</v>
      </c>
      <c r="L80" s="610" t="s">
        <v>125</v>
      </c>
      <c r="M80" s="615">
        <v>84</v>
      </c>
      <c r="N80" s="610" t="s">
        <v>125</v>
      </c>
      <c r="O80" s="415"/>
      <c r="P80" s="415"/>
    </row>
    <row r="81" spans="1:16" ht="11.25">
      <c r="A81" s="418">
        <v>72</v>
      </c>
      <c r="B81" s="409" t="s">
        <v>57</v>
      </c>
      <c r="C81" s="608">
        <v>3</v>
      </c>
      <c r="D81" s="609" t="s">
        <v>125</v>
      </c>
      <c r="E81" s="608">
        <v>16</v>
      </c>
      <c r="F81" s="610" t="s">
        <v>125</v>
      </c>
      <c r="G81" s="611">
        <v>0</v>
      </c>
      <c r="H81" s="612" t="s">
        <v>125</v>
      </c>
      <c r="I81" s="613">
        <v>0</v>
      </c>
      <c r="J81" s="614" t="s">
        <v>125</v>
      </c>
      <c r="K81" s="608">
        <v>31</v>
      </c>
      <c r="L81" s="610" t="s">
        <v>125</v>
      </c>
      <c r="M81" s="615">
        <v>50</v>
      </c>
      <c r="N81" s="610" t="s">
        <v>125</v>
      </c>
      <c r="O81" s="415"/>
      <c r="P81" s="415"/>
    </row>
    <row r="82" spans="1:16" ht="11.25">
      <c r="A82" s="418">
        <v>73</v>
      </c>
      <c r="B82" s="409" t="s">
        <v>58</v>
      </c>
      <c r="C82" s="608">
        <v>17</v>
      </c>
      <c r="D82" s="609" t="s">
        <v>125</v>
      </c>
      <c r="E82" s="608">
        <v>6</v>
      </c>
      <c r="F82" s="610" t="s">
        <v>125</v>
      </c>
      <c r="G82" s="611">
        <v>0</v>
      </c>
      <c r="H82" s="612" t="s">
        <v>125</v>
      </c>
      <c r="I82" s="613">
        <v>0</v>
      </c>
      <c r="J82" s="614" t="s">
        <v>125</v>
      </c>
      <c r="K82" s="608">
        <v>71</v>
      </c>
      <c r="L82" s="610" t="s">
        <v>125</v>
      </c>
      <c r="M82" s="615">
        <v>94</v>
      </c>
      <c r="N82" s="610" t="s">
        <v>125</v>
      </c>
      <c r="O82" s="415"/>
      <c r="P82" s="415"/>
    </row>
    <row r="83" spans="1:16" ht="11.25">
      <c r="A83" s="418">
        <v>74</v>
      </c>
      <c r="B83" s="409" t="s">
        <v>111</v>
      </c>
      <c r="C83" s="608">
        <v>8</v>
      </c>
      <c r="D83" s="609" t="s">
        <v>125</v>
      </c>
      <c r="E83" s="608">
        <v>22</v>
      </c>
      <c r="F83" s="610" t="s">
        <v>125</v>
      </c>
      <c r="G83" s="611">
        <v>0</v>
      </c>
      <c r="H83" s="612" t="s">
        <v>125</v>
      </c>
      <c r="I83" s="613">
        <v>1</v>
      </c>
      <c r="J83" s="614" t="s">
        <v>125</v>
      </c>
      <c r="K83" s="608">
        <v>143</v>
      </c>
      <c r="L83" s="610" t="s">
        <v>125</v>
      </c>
      <c r="M83" s="615">
        <v>174</v>
      </c>
      <c r="N83" s="610" t="s">
        <v>125</v>
      </c>
      <c r="O83" s="415"/>
      <c r="P83" s="415"/>
    </row>
    <row r="84" spans="1:16" ht="11.25">
      <c r="A84" s="418">
        <v>75</v>
      </c>
      <c r="B84" s="409" t="s">
        <v>59</v>
      </c>
      <c r="C84" s="608">
        <v>441</v>
      </c>
      <c r="D84" s="609" t="s">
        <v>125</v>
      </c>
      <c r="E84" s="608">
        <v>142</v>
      </c>
      <c r="F84" s="610" t="s">
        <v>125</v>
      </c>
      <c r="G84" s="611">
        <v>0</v>
      </c>
      <c r="H84" s="616"/>
      <c r="I84" s="613">
        <v>45</v>
      </c>
      <c r="J84" s="614"/>
      <c r="K84" s="608">
        <v>140</v>
      </c>
      <c r="L84" s="610" t="s">
        <v>125</v>
      </c>
      <c r="M84" s="615">
        <v>768</v>
      </c>
      <c r="N84" s="610" t="s">
        <v>125</v>
      </c>
      <c r="O84" s="415"/>
      <c r="P84" s="415"/>
    </row>
    <row r="85" spans="1:16" ht="11.25">
      <c r="A85" s="418">
        <v>76</v>
      </c>
      <c r="B85" s="409" t="s">
        <v>112</v>
      </c>
      <c r="C85" s="608">
        <v>25</v>
      </c>
      <c r="D85" s="609" t="s">
        <v>125</v>
      </c>
      <c r="E85" s="608">
        <v>40</v>
      </c>
      <c r="F85" s="610" t="s">
        <v>125</v>
      </c>
      <c r="G85" s="611">
        <v>0</v>
      </c>
      <c r="H85" s="612" t="s">
        <v>125</v>
      </c>
      <c r="I85" s="613">
        <v>0</v>
      </c>
      <c r="J85" s="614" t="s">
        <v>125</v>
      </c>
      <c r="K85" s="608">
        <v>115</v>
      </c>
      <c r="L85" s="610" t="s">
        <v>125</v>
      </c>
      <c r="M85" s="615">
        <v>180</v>
      </c>
      <c r="N85" s="610" t="s">
        <v>125</v>
      </c>
      <c r="O85" s="415"/>
      <c r="P85" s="415"/>
    </row>
    <row r="86" spans="1:16" ht="11.25">
      <c r="A86" s="418">
        <v>77</v>
      </c>
      <c r="B86" s="409" t="s">
        <v>113</v>
      </c>
      <c r="C86" s="608">
        <v>69</v>
      </c>
      <c r="D86" s="609" t="s">
        <v>125</v>
      </c>
      <c r="E86" s="608">
        <v>23</v>
      </c>
      <c r="F86" s="610" t="s">
        <v>125</v>
      </c>
      <c r="G86" s="611">
        <v>0</v>
      </c>
      <c r="H86" s="612" t="s">
        <v>125</v>
      </c>
      <c r="I86" s="613">
        <v>0</v>
      </c>
      <c r="J86" s="614" t="s">
        <v>125</v>
      </c>
      <c r="K86" s="608">
        <v>92</v>
      </c>
      <c r="L86" s="610" t="s">
        <v>125</v>
      </c>
      <c r="M86" s="615">
        <v>184</v>
      </c>
      <c r="N86" s="610" t="s">
        <v>125</v>
      </c>
      <c r="O86" s="415"/>
      <c r="P86" s="415"/>
    </row>
    <row r="87" spans="1:16" ht="11.25">
      <c r="A87" s="418">
        <v>78</v>
      </c>
      <c r="B87" s="409" t="s">
        <v>60</v>
      </c>
      <c r="C87" s="608">
        <v>176</v>
      </c>
      <c r="D87" s="609" t="s">
        <v>125</v>
      </c>
      <c r="E87" s="608">
        <v>37</v>
      </c>
      <c r="F87" s="610" t="s">
        <v>125</v>
      </c>
      <c r="G87" s="611">
        <v>0</v>
      </c>
      <c r="H87" s="612" t="s">
        <v>125</v>
      </c>
      <c r="I87" s="613">
        <v>1</v>
      </c>
      <c r="J87" s="614" t="s">
        <v>125</v>
      </c>
      <c r="K87" s="608">
        <v>157</v>
      </c>
      <c r="L87" s="610" t="s">
        <v>125</v>
      </c>
      <c r="M87" s="615">
        <v>371</v>
      </c>
      <c r="N87" s="610" t="s">
        <v>125</v>
      </c>
      <c r="O87" s="415"/>
      <c r="P87" s="415"/>
    </row>
    <row r="88" spans="1:16" ht="11.25">
      <c r="A88" s="418">
        <v>79</v>
      </c>
      <c r="B88" s="409" t="s">
        <v>114</v>
      </c>
      <c r="C88" s="608">
        <v>7</v>
      </c>
      <c r="D88" s="609" t="s">
        <v>125</v>
      </c>
      <c r="E88" s="608">
        <v>7</v>
      </c>
      <c r="F88" s="610" t="s">
        <v>125</v>
      </c>
      <c r="G88" s="611">
        <v>0</v>
      </c>
      <c r="H88" s="612"/>
      <c r="I88" s="613">
        <v>1</v>
      </c>
      <c r="J88" s="614"/>
      <c r="K88" s="608">
        <v>30</v>
      </c>
      <c r="L88" s="610" t="s">
        <v>125</v>
      </c>
      <c r="M88" s="615">
        <v>45</v>
      </c>
      <c r="N88" s="610" t="s">
        <v>125</v>
      </c>
      <c r="O88" s="415"/>
      <c r="P88" s="415"/>
    </row>
    <row r="89" spans="1:16" ht="11.25">
      <c r="A89" s="418">
        <v>80</v>
      </c>
      <c r="B89" s="409" t="s">
        <v>61</v>
      </c>
      <c r="C89" s="608">
        <v>0</v>
      </c>
      <c r="D89" s="609" t="s">
        <v>125</v>
      </c>
      <c r="E89" s="608">
        <v>2</v>
      </c>
      <c r="F89" s="610" t="s">
        <v>125</v>
      </c>
      <c r="G89" s="611">
        <v>0</v>
      </c>
      <c r="H89" s="612" t="s">
        <v>125</v>
      </c>
      <c r="I89" s="613">
        <v>3</v>
      </c>
      <c r="J89" s="614" t="s">
        <v>125</v>
      </c>
      <c r="K89" s="608">
        <v>55</v>
      </c>
      <c r="L89" s="610" t="s">
        <v>125</v>
      </c>
      <c r="M89" s="615">
        <v>60</v>
      </c>
      <c r="N89" s="610" t="s">
        <v>125</v>
      </c>
      <c r="O89" s="415"/>
      <c r="P89" s="415"/>
    </row>
    <row r="90" spans="1:16" ht="11.25">
      <c r="A90" s="418">
        <v>81</v>
      </c>
      <c r="B90" s="409" t="s">
        <v>62</v>
      </c>
      <c r="C90" s="608">
        <v>2</v>
      </c>
      <c r="D90" s="609" t="s">
        <v>125</v>
      </c>
      <c r="E90" s="608">
        <v>7</v>
      </c>
      <c r="F90" s="610" t="s">
        <v>125</v>
      </c>
      <c r="G90" s="611">
        <v>0</v>
      </c>
      <c r="H90" s="612" t="s">
        <v>125</v>
      </c>
      <c r="I90" s="613">
        <v>0</v>
      </c>
      <c r="J90" s="614" t="s">
        <v>125</v>
      </c>
      <c r="K90" s="608">
        <v>81</v>
      </c>
      <c r="L90" s="610" t="s">
        <v>125</v>
      </c>
      <c r="M90" s="615">
        <v>90</v>
      </c>
      <c r="N90" s="610" t="s">
        <v>125</v>
      </c>
      <c r="O90" s="415"/>
      <c r="P90" s="415"/>
    </row>
    <row r="91" spans="1:16" ht="11.25">
      <c r="A91" s="418">
        <v>82</v>
      </c>
      <c r="B91" s="409" t="s">
        <v>115</v>
      </c>
      <c r="C91" s="608">
        <v>1</v>
      </c>
      <c r="D91" s="609" t="s">
        <v>125</v>
      </c>
      <c r="E91" s="608">
        <v>0</v>
      </c>
      <c r="F91" s="610" t="s">
        <v>125</v>
      </c>
      <c r="G91" s="611">
        <v>3</v>
      </c>
      <c r="H91" s="612"/>
      <c r="I91" s="613">
        <v>0</v>
      </c>
      <c r="J91" s="614"/>
      <c r="K91" s="608">
        <v>34</v>
      </c>
      <c r="L91" s="610" t="s">
        <v>125</v>
      </c>
      <c r="M91" s="615">
        <v>38</v>
      </c>
      <c r="N91" s="610" t="s">
        <v>125</v>
      </c>
      <c r="O91" s="415"/>
      <c r="P91" s="415"/>
    </row>
    <row r="92" spans="1:16" ht="11.25">
      <c r="A92" s="418">
        <v>83</v>
      </c>
      <c r="B92" s="409" t="s">
        <v>63</v>
      </c>
      <c r="C92" s="608">
        <v>2</v>
      </c>
      <c r="D92" s="609" t="s">
        <v>125</v>
      </c>
      <c r="E92" s="608">
        <v>10</v>
      </c>
      <c r="F92" s="610" t="s">
        <v>125</v>
      </c>
      <c r="G92" s="611">
        <v>0</v>
      </c>
      <c r="H92" s="612" t="s">
        <v>125</v>
      </c>
      <c r="I92" s="613">
        <v>2</v>
      </c>
      <c r="J92" s="614" t="s">
        <v>125</v>
      </c>
      <c r="K92" s="608">
        <v>221</v>
      </c>
      <c r="L92" s="610" t="s">
        <v>125</v>
      </c>
      <c r="M92" s="615">
        <v>235</v>
      </c>
      <c r="N92" s="610" t="s">
        <v>125</v>
      </c>
      <c r="O92" s="415"/>
      <c r="P92" s="415"/>
    </row>
    <row r="93" spans="1:16" ht="11.25">
      <c r="A93" s="418">
        <v>84</v>
      </c>
      <c r="B93" s="409" t="s">
        <v>64</v>
      </c>
      <c r="C93" s="608">
        <v>0</v>
      </c>
      <c r="D93" s="609" t="s">
        <v>125</v>
      </c>
      <c r="E93" s="608">
        <v>8</v>
      </c>
      <c r="F93" s="610" t="s">
        <v>125</v>
      </c>
      <c r="G93" s="611">
        <v>0</v>
      </c>
      <c r="H93" s="612" t="s">
        <v>125</v>
      </c>
      <c r="I93" s="613">
        <v>0</v>
      </c>
      <c r="J93" s="614" t="s">
        <v>125</v>
      </c>
      <c r="K93" s="608">
        <v>110</v>
      </c>
      <c r="L93" s="610" t="s">
        <v>125</v>
      </c>
      <c r="M93" s="615">
        <v>118</v>
      </c>
      <c r="N93" s="610" t="s">
        <v>125</v>
      </c>
      <c r="O93" s="415"/>
      <c r="P93" s="415"/>
    </row>
    <row r="94" spans="1:16" ht="11.25">
      <c r="A94" s="418">
        <v>85</v>
      </c>
      <c r="B94" s="409" t="s">
        <v>65</v>
      </c>
      <c r="C94" s="608">
        <v>25</v>
      </c>
      <c r="D94" s="609" t="s">
        <v>125</v>
      </c>
      <c r="E94" s="608">
        <v>9</v>
      </c>
      <c r="F94" s="610" t="s">
        <v>125</v>
      </c>
      <c r="G94" s="611">
        <v>0</v>
      </c>
      <c r="H94" s="612" t="s">
        <v>125</v>
      </c>
      <c r="I94" s="613">
        <v>2</v>
      </c>
      <c r="J94" s="614" t="s">
        <v>125</v>
      </c>
      <c r="K94" s="608">
        <v>32</v>
      </c>
      <c r="L94" s="610" t="s">
        <v>125</v>
      </c>
      <c r="M94" s="615">
        <v>68</v>
      </c>
      <c r="N94" s="610" t="s">
        <v>125</v>
      </c>
      <c r="O94" s="415"/>
      <c r="P94" s="415"/>
    </row>
    <row r="95" spans="1:16" ht="11.25">
      <c r="A95" s="418">
        <v>86</v>
      </c>
      <c r="B95" s="409" t="s">
        <v>66</v>
      </c>
      <c r="C95" s="608">
        <v>1</v>
      </c>
      <c r="D95" s="609" t="s">
        <v>125</v>
      </c>
      <c r="E95" s="608">
        <v>6</v>
      </c>
      <c r="F95" s="610" t="s">
        <v>125</v>
      </c>
      <c r="G95" s="611">
        <v>0</v>
      </c>
      <c r="H95" s="612" t="s">
        <v>125</v>
      </c>
      <c r="I95" s="613">
        <v>0</v>
      </c>
      <c r="J95" s="614" t="s">
        <v>125</v>
      </c>
      <c r="K95" s="608">
        <v>51</v>
      </c>
      <c r="L95" s="610" t="s">
        <v>125</v>
      </c>
      <c r="M95" s="615">
        <v>58</v>
      </c>
      <c r="N95" s="610" t="s">
        <v>125</v>
      </c>
      <c r="O95" s="415"/>
      <c r="P95" s="415"/>
    </row>
    <row r="96" spans="1:16" ht="11.25">
      <c r="A96" s="418">
        <v>87</v>
      </c>
      <c r="B96" s="409" t="s">
        <v>116</v>
      </c>
      <c r="C96" s="608">
        <v>0</v>
      </c>
      <c r="D96" s="609" t="s">
        <v>125</v>
      </c>
      <c r="E96" s="608">
        <v>0</v>
      </c>
      <c r="F96" s="610" t="s">
        <v>125</v>
      </c>
      <c r="G96" s="611">
        <v>0</v>
      </c>
      <c r="H96" s="612" t="s">
        <v>125</v>
      </c>
      <c r="I96" s="613">
        <v>0</v>
      </c>
      <c r="J96" s="614" t="s">
        <v>125</v>
      </c>
      <c r="K96" s="608">
        <v>60</v>
      </c>
      <c r="L96" s="610" t="s">
        <v>125</v>
      </c>
      <c r="M96" s="615">
        <v>60</v>
      </c>
      <c r="N96" s="610" t="s">
        <v>125</v>
      </c>
      <c r="O96" s="415"/>
      <c r="P96" s="415"/>
    </row>
    <row r="97" spans="1:16" ht="11.25">
      <c r="A97" s="418">
        <v>88</v>
      </c>
      <c r="B97" s="409" t="s">
        <v>67</v>
      </c>
      <c r="C97" s="608">
        <v>0</v>
      </c>
      <c r="D97" s="609" t="s">
        <v>125</v>
      </c>
      <c r="E97" s="608">
        <v>10</v>
      </c>
      <c r="F97" s="610" t="s">
        <v>125</v>
      </c>
      <c r="G97" s="611">
        <v>0</v>
      </c>
      <c r="H97" s="612" t="s">
        <v>125</v>
      </c>
      <c r="I97" s="613">
        <v>0</v>
      </c>
      <c r="J97" s="614" t="s">
        <v>125</v>
      </c>
      <c r="K97" s="608">
        <v>33</v>
      </c>
      <c r="L97" s="610" t="s">
        <v>125</v>
      </c>
      <c r="M97" s="615">
        <v>43</v>
      </c>
      <c r="N97" s="610" t="s">
        <v>125</v>
      </c>
      <c r="O97" s="415"/>
      <c r="P97" s="415"/>
    </row>
    <row r="98" spans="1:16" ht="11.25">
      <c r="A98" s="418">
        <v>89</v>
      </c>
      <c r="B98" s="409" t="s">
        <v>68</v>
      </c>
      <c r="C98" s="608">
        <v>5</v>
      </c>
      <c r="D98" s="609" t="s">
        <v>125</v>
      </c>
      <c r="E98" s="608">
        <v>10</v>
      </c>
      <c r="F98" s="610" t="s">
        <v>125</v>
      </c>
      <c r="G98" s="611">
        <v>0</v>
      </c>
      <c r="H98" s="612" t="s">
        <v>125</v>
      </c>
      <c r="I98" s="613">
        <v>0</v>
      </c>
      <c r="J98" s="614" t="s">
        <v>125</v>
      </c>
      <c r="K98" s="608">
        <v>38</v>
      </c>
      <c r="L98" s="610" t="s">
        <v>125</v>
      </c>
      <c r="M98" s="615">
        <v>53</v>
      </c>
      <c r="N98" s="610" t="s">
        <v>125</v>
      </c>
      <c r="O98" s="415"/>
      <c r="P98" s="415"/>
    </row>
    <row r="99" spans="1:16" ht="11.25">
      <c r="A99" s="418">
        <v>90</v>
      </c>
      <c r="B99" s="409" t="s">
        <v>69</v>
      </c>
      <c r="C99" s="608">
        <v>4</v>
      </c>
      <c r="D99" s="609" t="s">
        <v>125</v>
      </c>
      <c r="E99" s="608">
        <v>5</v>
      </c>
      <c r="F99" s="610" t="s">
        <v>125</v>
      </c>
      <c r="G99" s="611">
        <v>0</v>
      </c>
      <c r="H99" s="612"/>
      <c r="I99" s="613">
        <v>0</v>
      </c>
      <c r="J99" s="614"/>
      <c r="K99" s="608">
        <v>11</v>
      </c>
      <c r="L99" s="610" t="s">
        <v>125</v>
      </c>
      <c r="M99" s="615">
        <v>20</v>
      </c>
      <c r="N99" s="610" t="s">
        <v>125</v>
      </c>
      <c r="O99" s="415"/>
      <c r="P99" s="415"/>
    </row>
    <row r="100" spans="1:16" ht="11.25">
      <c r="A100" s="418">
        <v>91</v>
      </c>
      <c r="B100" s="409" t="s">
        <v>70</v>
      </c>
      <c r="C100" s="608">
        <v>79</v>
      </c>
      <c r="D100" s="609" t="s">
        <v>125</v>
      </c>
      <c r="E100" s="608">
        <v>45</v>
      </c>
      <c r="F100" s="610" t="s">
        <v>125</v>
      </c>
      <c r="G100" s="611">
        <v>0</v>
      </c>
      <c r="H100" s="612" t="s">
        <v>125</v>
      </c>
      <c r="I100" s="613">
        <v>1</v>
      </c>
      <c r="J100" s="614" t="s">
        <v>125</v>
      </c>
      <c r="K100" s="608">
        <v>111</v>
      </c>
      <c r="L100" s="610" t="s">
        <v>125</v>
      </c>
      <c r="M100" s="615">
        <v>236</v>
      </c>
      <c r="N100" s="610" t="s">
        <v>125</v>
      </c>
      <c r="O100" s="415"/>
      <c r="P100" s="415"/>
    </row>
    <row r="101" spans="1:16" ht="11.25">
      <c r="A101" s="418">
        <v>92</v>
      </c>
      <c r="B101" s="409" t="s">
        <v>117</v>
      </c>
      <c r="C101" s="608">
        <v>196</v>
      </c>
      <c r="D101" s="609" t="s">
        <v>125</v>
      </c>
      <c r="E101" s="608">
        <v>47</v>
      </c>
      <c r="F101" s="610" t="s">
        <v>125</v>
      </c>
      <c r="G101" s="611">
        <v>0</v>
      </c>
      <c r="H101" s="612" t="s">
        <v>125</v>
      </c>
      <c r="I101" s="613">
        <v>31</v>
      </c>
      <c r="J101" s="614" t="s">
        <v>125</v>
      </c>
      <c r="K101" s="608">
        <v>289</v>
      </c>
      <c r="L101" s="610" t="s">
        <v>125</v>
      </c>
      <c r="M101" s="615">
        <v>563</v>
      </c>
      <c r="N101" s="610" t="s">
        <v>125</v>
      </c>
      <c r="O101" s="415"/>
      <c r="P101" s="415"/>
    </row>
    <row r="102" spans="1:16" ht="11.25">
      <c r="A102" s="418">
        <v>93</v>
      </c>
      <c r="B102" s="409" t="s">
        <v>118</v>
      </c>
      <c r="C102" s="608">
        <v>67</v>
      </c>
      <c r="D102" s="609" t="s">
        <v>125</v>
      </c>
      <c r="E102" s="608">
        <v>30</v>
      </c>
      <c r="F102" s="610" t="s">
        <v>125</v>
      </c>
      <c r="G102" s="611">
        <v>0</v>
      </c>
      <c r="H102" s="612" t="s">
        <v>125</v>
      </c>
      <c r="I102" s="613">
        <v>2</v>
      </c>
      <c r="J102" s="614" t="s">
        <v>125</v>
      </c>
      <c r="K102" s="608">
        <v>191</v>
      </c>
      <c r="L102" s="610" t="s">
        <v>125</v>
      </c>
      <c r="M102" s="615">
        <v>290</v>
      </c>
      <c r="N102" s="610" t="s">
        <v>125</v>
      </c>
      <c r="O102" s="415"/>
      <c r="P102" s="415"/>
    </row>
    <row r="103" spans="1:16" ht="11.25">
      <c r="A103" s="418">
        <v>94</v>
      </c>
      <c r="B103" s="409" t="s">
        <v>119</v>
      </c>
      <c r="C103" s="608">
        <v>102</v>
      </c>
      <c r="D103" s="609" t="s">
        <v>125</v>
      </c>
      <c r="E103" s="608">
        <v>23</v>
      </c>
      <c r="F103" s="610" t="s">
        <v>125</v>
      </c>
      <c r="G103" s="611">
        <v>0</v>
      </c>
      <c r="H103" s="612" t="s">
        <v>125</v>
      </c>
      <c r="I103" s="613">
        <v>2</v>
      </c>
      <c r="J103" s="614" t="s">
        <v>125</v>
      </c>
      <c r="K103" s="608">
        <v>232</v>
      </c>
      <c r="L103" s="610" t="s">
        <v>125</v>
      </c>
      <c r="M103" s="615">
        <v>359</v>
      </c>
      <c r="N103" s="610" t="s">
        <v>125</v>
      </c>
      <c r="O103" s="415"/>
      <c r="P103" s="415"/>
    </row>
    <row r="104" spans="1:16" ht="11.25">
      <c r="A104" s="418">
        <v>95</v>
      </c>
      <c r="B104" s="409" t="s">
        <v>120</v>
      </c>
      <c r="C104" s="608">
        <v>48</v>
      </c>
      <c r="D104" s="609" t="s">
        <v>125</v>
      </c>
      <c r="E104" s="608">
        <v>23</v>
      </c>
      <c r="F104" s="610" t="s">
        <v>125</v>
      </c>
      <c r="G104" s="611">
        <v>0</v>
      </c>
      <c r="H104" s="612" t="s">
        <v>125</v>
      </c>
      <c r="I104" s="613">
        <v>4</v>
      </c>
      <c r="J104" s="614" t="s">
        <v>125</v>
      </c>
      <c r="K104" s="608">
        <v>108</v>
      </c>
      <c r="L104" s="610" t="s">
        <v>125</v>
      </c>
      <c r="M104" s="615">
        <v>183</v>
      </c>
      <c r="N104" s="610" t="s">
        <v>125</v>
      </c>
      <c r="O104" s="415"/>
      <c r="P104" s="415"/>
    </row>
    <row r="105" spans="1:16" ht="11.25">
      <c r="A105" s="424">
        <v>971</v>
      </c>
      <c r="B105" s="425" t="s">
        <v>71</v>
      </c>
      <c r="C105" s="600">
        <v>61</v>
      </c>
      <c r="D105" s="601" t="s">
        <v>125</v>
      </c>
      <c r="E105" s="600">
        <v>2</v>
      </c>
      <c r="F105" s="602" t="s">
        <v>125</v>
      </c>
      <c r="G105" s="603">
        <v>0</v>
      </c>
      <c r="H105" s="604" t="s">
        <v>125</v>
      </c>
      <c r="I105" s="605">
        <v>9</v>
      </c>
      <c r="J105" s="606" t="s">
        <v>125</v>
      </c>
      <c r="K105" s="600">
        <v>9</v>
      </c>
      <c r="L105" s="602" t="s">
        <v>125</v>
      </c>
      <c r="M105" s="607">
        <v>81</v>
      </c>
      <c r="N105" s="602" t="s">
        <v>125</v>
      </c>
      <c r="O105" s="415"/>
      <c r="P105" s="415"/>
    </row>
    <row r="106" spans="1:16" ht="11.25">
      <c r="A106" s="418">
        <v>972</v>
      </c>
      <c r="B106" s="409" t="s">
        <v>72</v>
      </c>
      <c r="C106" s="608">
        <v>55</v>
      </c>
      <c r="D106" s="609" t="s">
        <v>125</v>
      </c>
      <c r="E106" s="608">
        <v>2</v>
      </c>
      <c r="F106" s="610" t="s">
        <v>125</v>
      </c>
      <c r="G106" s="611">
        <v>1</v>
      </c>
      <c r="H106" s="612" t="s">
        <v>125</v>
      </c>
      <c r="I106" s="613">
        <v>11</v>
      </c>
      <c r="J106" s="614" t="s">
        <v>125</v>
      </c>
      <c r="K106" s="608">
        <v>19</v>
      </c>
      <c r="L106" s="610" t="s">
        <v>125</v>
      </c>
      <c r="M106" s="615">
        <v>88</v>
      </c>
      <c r="N106" s="610" t="s">
        <v>125</v>
      </c>
      <c r="O106" s="415"/>
      <c r="P106" s="415"/>
    </row>
    <row r="107" spans="1:16" ht="11.25">
      <c r="A107" s="418">
        <v>973</v>
      </c>
      <c r="B107" s="409" t="s">
        <v>121</v>
      </c>
      <c r="C107" s="608">
        <v>15</v>
      </c>
      <c r="D107" s="609" t="s">
        <v>125</v>
      </c>
      <c r="E107" s="608">
        <v>0</v>
      </c>
      <c r="F107" s="610" t="s">
        <v>125</v>
      </c>
      <c r="G107" s="611">
        <v>0</v>
      </c>
      <c r="H107" s="612" t="s">
        <v>125</v>
      </c>
      <c r="I107" s="613">
        <v>8</v>
      </c>
      <c r="J107" s="614" t="s">
        <v>125</v>
      </c>
      <c r="K107" s="608">
        <v>0</v>
      </c>
      <c r="L107" s="610" t="s">
        <v>125</v>
      </c>
      <c r="M107" s="615">
        <v>23</v>
      </c>
      <c r="N107" s="610" t="s">
        <v>125</v>
      </c>
      <c r="O107" s="415"/>
      <c r="P107" s="415"/>
    </row>
    <row r="108" spans="1:16" ht="11.25">
      <c r="A108" s="419">
        <v>974</v>
      </c>
      <c r="B108" s="420" t="s">
        <v>73</v>
      </c>
      <c r="C108" s="621">
        <v>140</v>
      </c>
      <c r="D108" s="622" t="s">
        <v>125</v>
      </c>
      <c r="E108" s="621">
        <v>4</v>
      </c>
      <c r="F108" s="623" t="s">
        <v>125</v>
      </c>
      <c r="G108" s="624">
        <v>0</v>
      </c>
      <c r="H108" s="625" t="s">
        <v>125</v>
      </c>
      <c r="I108" s="626">
        <v>28</v>
      </c>
      <c r="J108" s="627" t="s">
        <v>125</v>
      </c>
      <c r="K108" s="621">
        <v>19</v>
      </c>
      <c r="L108" s="623" t="s">
        <v>125</v>
      </c>
      <c r="M108" s="628">
        <v>191</v>
      </c>
      <c r="N108" s="623" t="s">
        <v>125</v>
      </c>
      <c r="O108" s="415"/>
      <c r="P108" s="415"/>
    </row>
    <row r="109" spans="3:14" ht="11.25">
      <c r="C109" s="596"/>
      <c r="D109" s="597" t="s">
        <v>125</v>
      </c>
      <c r="E109" s="598"/>
      <c r="F109" s="599"/>
      <c r="G109" s="598"/>
      <c r="H109" s="599"/>
      <c r="I109" s="598"/>
      <c r="J109" s="599"/>
      <c r="K109" s="598"/>
      <c r="L109" s="599"/>
      <c r="M109" s="629"/>
      <c r="N109" s="599"/>
    </row>
    <row r="110" spans="1:14" ht="16.5" customHeight="1">
      <c r="A110" s="922" t="s">
        <v>11</v>
      </c>
      <c r="B110" s="923"/>
      <c r="C110" s="600">
        <v>2117</v>
      </c>
      <c r="D110" s="630" t="s">
        <v>125</v>
      </c>
      <c r="E110" s="600">
        <v>1542</v>
      </c>
      <c r="F110" s="631"/>
      <c r="G110" s="632">
        <v>19</v>
      </c>
      <c r="H110" s="631"/>
      <c r="I110" s="600">
        <v>244</v>
      </c>
      <c r="J110" s="630"/>
      <c r="K110" s="600">
        <v>7556</v>
      </c>
      <c r="L110" s="631"/>
      <c r="M110" s="632">
        <v>11478</v>
      </c>
      <c r="N110" s="631"/>
    </row>
    <row r="111" spans="1:14" ht="15" customHeight="1">
      <c r="A111" s="924" t="s">
        <v>19</v>
      </c>
      <c r="B111" s="925"/>
      <c r="C111" s="608">
        <v>271</v>
      </c>
      <c r="D111" s="597" t="s">
        <v>125</v>
      </c>
      <c r="E111" s="608">
        <v>8</v>
      </c>
      <c r="F111" s="633"/>
      <c r="G111" s="634">
        <v>1</v>
      </c>
      <c r="H111" s="633"/>
      <c r="I111" s="608">
        <v>56</v>
      </c>
      <c r="J111" s="597"/>
      <c r="K111" s="608">
        <v>47</v>
      </c>
      <c r="L111" s="633"/>
      <c r="M111" s="634">
        <v>383</v>
      </c>
      <c r="N111" s="633"/>
    </row>
    <row r="112" spans="1:14" ht="17.25" customHeight="1">
      <c r="A112" s="926" t="s">
        <v>12</v>
      </c>
      <c r="B112" s="927"/>
      <c r="C112" s="621">
        <v>2388</v>
      </c>
      <c r="D112" s="635" t="s">
        <v>125</v>
      </c>
      <c r="E112" s="621">
        <v>1550</v>
      </c>
      <c r="F112" s="636"/>
      <c r="G112" s="637">
        <v>20</v>
      </c>
      <c r="H112" s="636"/>
      <c r="I112" s="621">
        <v>300</v>
      </c>
      <c r="J112" s="635"/>
      <c r="K112" s="621">
        <v>7603</v>
      </c>
      <c r="L112" s="636"/>
      <c r="M112" s="637">
        <v>11861</v>
      </c>
      <c r="N112" s="636"/>
    </row>
    <row r="113" spans="1:14" ht="11.25">
      <c r="A113" s="421" t="s">
        <v>13</v>
      </c>
      <c r="C113" s="409"/>
      <c r="D113" s="408"/>
      <c r="E113" s="409"/>
      <c r="F113" s="408"/>
      <c r="G113" s="409"/>
      <c r="H113" s="408"/>
      <c r="I113" s="409"/>
      <c r="J113" s="408"/>
      <c r="K113" s="409"/>
      <c r="L113" s="408"/>
      <c r="M113" s="409"/>
      <c r="N113" s="408"/>
    </row>
    <row r="114" spans="2:14" ht="11.25">
      <c r="B114" s="410"/>
      <c r="C114" s="410"/>
      <c r="D114" s="411"/>
      <c r="E114" s="410"/>
      <c r="F114" s="411"/>
      <c r="G114" s="410"/>
      <c r="H114" s="411"/>
      <c r="I114" s="410"/>
      <c r="J114" s="411"/>
      <c r="K114" s="410"/>
      <c r="L114" s="411"/>
      <c r="M114" s="426"/>
      <c r="N114" s="427"/>
    </row>
    <row r="115" spans="2:14" ht="11.25">
      <c r="B115" s="410"/>
      <c r="C115" s="410"/>
      <c r="D115" s="411"/>
      <c r="E115" s="410"/>
      <c r="F115" s="411"/>
      <c r="G115" s="410"/>
      <c r="H115" s="411"/>
      <c r="I115" s="410"/>
      <c r="J115" s="411"/>
      <c r="K115" s="410"/>
      <c r="L115" s="411"/>
      <c r="M115" s="410"/>
      <c r="N115" s="411"/>
    </row>
    <row r="116" spans="2:14" ht="11.25">
      <c r="B116" s="409"/>
      <c r="C116" s="409"/>
      <c r="D116" s="408"/>
      <c r="E116" s="409"/>
      <c r="F116" s="408"/>
      <c r="G116" s="409"/>
      <c r="H116" s="408"/>
      <c r="I116" s="409"/>
      <c r="J116" s="408"/>
      <c r="K116" s="409"/>
      <c r="L116" s="408"/>
      <c r="M116" s="409"/>
      <c r="N116" s="408"/>
    </row>
    <row r="117" spans="2:14" ht="11.25">
      <c r="B117" s="409"/>
      <c r="C117" s="409"/>
      <c r="D117" s="408"/>
      <c r="E117" s="409"/>
      <c r="F117" s="408"/>
      <c r="G117" s="409"/>
      <c r="H117" s="408"/>
      <c r="I117" s="409"/>
      <c r="J117" s="408"/>
      <c r="K117" s="409"/>
      <c r="L117" s="408"/>
      <c r="M117" s="416"/>
      <c r="N117" s="408"/>
    </row>
    <row r="118" spans="2:14" ht="11.25">
      <c r="B118" s="409"/>
      <c r="C118" s="409"/>
      <c r="D118" s="408"/>
      <c r="E118" s="409"/>
      <c r="F118" s="408"/>
      <c r="G118" s="409"/>
      <c r="H118" s="408"/>
      <c r="I118" s="409"/>
      <c r="J118" s="408"/>
      <c r="K118" s="409"/>
      <c r="L118" s="408"/>
      <c r="M118" s="416"/>
      <c r="N118" s="408"/>
    </row>
    <row r="119" spans="2:14" ht="11.25">
      <c r="B119" s="409"/>
      <c r="C119" s="409"/>
      <c r="D119" s="408"/>
      <c r="E119" s="409"/>
      <c r="F119" s="408"/>
      <c r="G119" s="409"/>
      <c r="H119" s="408"/>
      <c r="I119" s="409"/>
      <c r="J119" s="408"/>
      <c r="K119" s="409"/>
      <c r="L119" s="408"/>
      <c r="M119" s="416"/>
      <c r="N119" s="408"/>
    </row>
    <row r="120" spans="2:14" ht="11.25">
      <c r="B120" s="409"/>
      <c r="C120" s="409"/>
      <c r="D120" s="408"/>
      <c r="E120" s="409"/>
      <c r="F120" s="408"/>
      <c r="G120" s="409"/>
      <c r="H120" s="408"/>
      <c r="I120" s="409"/>
      <c r="J120" s="408"/>
      <c r="K120" s="409"/>
      <c r="L120" s="408"/>
      <c r="M120" s="416"/>
      <c r="N120" s="408"/>
    </row>
    <row r="121" spans="2:14" ht="11.25">
      <c r="B121" s="409"/>
      <c r="C121" s="409"/>
      <c r="D121" s="408"/>
      <c r="E121" s="409"/>
      <c r="F121" s="408"/>
      <c r="G121" s="409"/>
      <c r="H121" s="408"/>
      <c r="I121" s="409"/>
      <c r="J121" s="408"/>
      <c r="K121" s="409"/>
      <c r="L121" s="408"/>
      <c r="M121" s="416"/>
      <c r="N121" s="408"/>
    </row>
    <row r="122" spans="2:14" ht="11.25">
      <c r="B122" s="409"/>
      <c r="C122" s="409"/>
      <c r="D122" s="408"/>
      <c r="E122" s="409"/>
      <c r="F122" s="408"/>
      <c r="G122" s="409"/>
      <c r="H122" s="408"/>
      <c r="I122" s="409"/>
      <c r="J122" s="408"/>
      <c r="K122" s="409"/>
      <c r="L122" s="408"/>
      <c r="M122" s="416"/>
      <c r="N122" s="408"/>
    </row>
    <row r="123" spans="2:14" ht="11.25">
      <c r="B123" s="409"/>
      <c r="C123" s="409"/>
      <c r="D123" s="408"/>
      <c r="E123" s="409"/>
      <c r="F123" s="408"/>
      <c r="G123" s="409"/>
      <c r="H123" s="408"/>
      <c r="I123" s="409"/>
      <c r="J123" s="408"/>
      <c r="K123" s="409"/>
      <c r="L123" s="408"/>
      <c r="M123" s="416"/>
      <c r="N123" s="408"/>
    </row>
    <row r="124" spans="2:14" ht="11.25">
      <c r="B124" s="409"/>
      <c r="C124" s="409"/>
      <c r="D124" s="408"/>
      <c r="E124" s="409"/>
      <c r="F124" s="408"/>
      <c r="G124" s="409"/>
      <c r="H124" s="408"/>
      <c r="I124" s="409"/>
      <c r="J124" s="408"/>
      <c r="K124" s="409"/>
      <c r="L124" s="408"/>
      <c r="M124" s="416"/>
      <c r="N124" s="408"/>
    </row>
    <row r="125" spans="2:14" ht="11.25">
      <c r="B125" s="409"/>
      <c r="C125" s="409"/>
      <c r="D125" s="408"/>
      <c r="E125" s="409"/>
      <c r="F125" s="408"/>
      <c r="G125" s="409"/>
      <c r="H125" s="408"/>
      <c r="I125" s="409"/>
      <c r="J125" s="408"/>
      <c r="K125" s="409"/>
      <c r="L125" s="408"/>
      <c r="M125" s="416"/>
      <c r="N125" s="408"/>
    </row>
    <row r="126" spans="2:14" ht="11.25">
      <c r="B126" s="409"/>
      <c r="C126" s="409"/>
      <c r="D126" s="408"/>
      <c r="E126" s="409"/>
      <c r="F126" s="408"/>
      <c r="G126" s="409"/>
      <c r="H126" s="408"/>
      <c r="I126" s="409"/>
      <c r="J126" s="408"/>
      <c r="K126" s="409"/>
      <c r="L126" s="408"/>
      <c r="M126" s="416"/>
      <c r="N126" s="408"/>
    </row>
    <row r="127" spans="2:14" ht="11.25">
      <c r="B127" s="409"/>
      <c r="C127" s="409"/>
      <c r="D127" s="408"/>
      <c r="E127" s="409"/>
      <c r="F127" s="408"/>
      <c r="G127" s="409"/>
      <c r="H127" s="408"/>
      <c r="I127" s="409"/>
      <c r="J127" s="408"/>
      <c r="K127" s="409"/>
      <c r="L127" s="408"/>
      <c r="M127" s="416"/>
      <c r="N127" s="408"/>
    </row>
    <row r="128" spans="2:14" ht="11.25">
      <c r="B128" s="409"/>
      <c r="C128" s="409"/>
      <c r="D128" s="408"/>
      <c r="E128" s="409"/>
      <c r="F128" s="408"/>
      <c r="G128" s="409"/>
      <c r="H128" s="408"/>
      <c r="I128" s="409"/>
      <c r="J128" s="408"/>
      <c r="K128" s="409"/>
      <c r="L128" s="408"/>
      <c r="M128" s="416"/>
      <c r="N128" s="408"/>
    </row>
    <row r="129" spans="2:14" ht="11.25">
      <c r="B129" s="409"/>
      <c r="C129" s="409"/>
      <c r="D129" s="408"/>
      <c r="E129" s="409"/>
      <c r="F129" s="408"/>
      <c r="G129" s="409"/>
      <c r="H129" s="408"/>
      <c r="I129" s="409"/>
      <c r="J129" s="408"/>
      <c r="K129" s="409"/>
      <c r="L129" s="408"/>
      <c r="M129" s="416"/>
      <c r="N129" s="408"/>
    </row>
    <row r="130" spans="2:14" ht="11.25">
      <c r="B130" s="409"/>
      <c r="C130" s="409"/>
      <c r="D130" s="408"/>
      <c r="E130" s="409"/>
      <c r="F130" s="408"/>
      <c r="G130" s="409"/>
      <c r="H130" s="408"/>
      <c r="I130" s="409"/>
      <c r="J130" s="408"/>
      <c r="K130" s="409"/>
      <c r="L130" s="408"/>
      <c r="M130" s="416"/>
      <c r="N130" s="408"/>
    </row>
    <row r="131" spans="2:14" ht="11.25">
      <c r="B131" s="409"/>
      <c r="C131" s="409"/>
      <c r="D131" s="408"/>
      <c r="E131" s="409"/>
      <c r="F131" s="408"/>
      <c r="G131" s="409"/>
      <c r="H131" s="408"/>
      <c r="I131" s="409"/>
      <c r="J131" s="408"/>
      <c r="K131" s="409"/>
      <c r="L131" s="408"/>
      <c r="M131" s="416"/>
      <c r="N131" s="408"/>
    </row>
    <row r="132" spans="2:14" ht="11.25">
      <c r="B132" s="409"/>
      <c r="C132" s="409"/>
      <c r="D132" s="408"/>
      <c r="E132" s="409"/>
      <c r="F132" s="408"/>
      <c r="G132" s="409"/>
      <c r="H132" s="408"/>
      <c r="I132" s="409"/>
      <c r="J132" s="408"/>
      <c r="K132" s="409"/>
      <c r="L132" s="408"/>
      <c r="M132" s="416"/>
      <c r="N132" s="408"/>
    </row>
    <row r="133" spans="2:14" ht="11.25">
      <c r="B133" s="409"/>
      <c r="C133" s="409"/>
      <c r="D133" s="408"/>
      <c r="E133" s="409"/>
      <c r="F133" s="408"/>
      <c r="G133" s="409"/>
      <c r="H133" s="408"/>
      <c r="I133" s="409"/>
      <c r="J133" s="408"/>
      <c r="K133" s="409"/>
      <c r="L133" s="408"/>
      <c r="M133" s="416"/>
      <c r="N133" s="408"/>
    </row>
    <row r="134" spans="2:14" ht="11.25">
      <c r="B134" s="409"/>
      <c r="C134" s="409"/>
      <c r="D134" s="408"/>
      <c r="E134" s="409"/>
      <c r="F134" s="408"/>
      <c r="G134" s="409"/>
      <c r="H134" s="408"/>
      <c r="I134" s="409"/>
      <c r="J134" s="408"/>
      <c r="K134" s="409"/>
      <c r="L134" s="408"/>
      <c r="M134" s="416"/>
      <c r="N134" s="408"/>
    </row>
    <row r="135" spans="2:14" ht="11.25">
      <c r="B135" s="409"/>
      <c r="C135" s="409"/>
      <c r="D135" s="408"/>
      <c r="E135" s="409"/>
      <c r="F135" s="408"/>
      <c r="G135" s="409"/>
      <c r="H135" s="408"/>
      <c r="I135" s="409"/>
      <c r="J135" s="408"/>
      <c r="K135" s="409"/>
      <c r="L135" s="408"/>
      <c r="M135" s="416"/>
      <c r="N135" s="408"/>
    </row>
    <row r="136" spans="2:14" ht="11.25">
      <c r="B136" s="409"/>
      <c r="C136" s="409"/>
      <c r="D136" s="408"/>
      <c r="E136" s="409"/>
      <c r="F136" s="408"/>
      <c r="G136" s="409"/>
      <c r="H136" s="408"/>
      <c r="I136" s="409"/>
      <c r="J136" s="408"/>
      <c r="K136" s="409"/>
      <c r="L136" s="408"/>
      <c r="M136" s="416"/>
      <c r="N136" s="408"/>
    </row>
    <row r="137" spans="2:14" ht="11.25">
      <c r="B137" s="409"/>
      <c r="C137" s="409"/>
      <c r="D137" s="408"/>
      <c r="E137" s="409"/>
      <c r="F137" s="408"/>
      <c r="G137" s="409"/>
      <c r="H137" s="408"/>
      <c r="I137" s="409"/>
      <c r="J137" s="408"/>
      <c r="K137" s="409"/>
      <c r="L137" s="408"/>
      <c r="M137" s="416"/>
      <c r="N137" s="408"/>
    </row>
    <row r="138" spans="2:14" ht="11.25">
      <c r="B138" s="409"/>
      <c r="C138" s="409"/>
      <c r="D138" s="408"/>
      <c r="E138" s="409"/>
      <c r="F138" s="408"/>
      <c r="G138" s="409"/>
      <c r="H138" s="408"/>
      <c r="I138" s="409"/>
      <c r="J138" s="408"/>
      <c r="K138" s="409"/>
      <c r="L138" s="408"/>
      <c r="M138" s="416"/>
      <c r="N138" s="408"/>
    </row>
    <row r="139" spans="2:14" ht="11.25">
      <c r="B139" s="409"/>
      <c r="C139" s="409"/>
      <c r="D139" s="408"/>
      <c r="E139" s="409"/>
      <c r="F139" s="408"/>
      <c r="G139" s="409"/>
      <c r="H139" s="408"/>
      <c r="I139" s="409"/>
      <c r="J139" s="408"/>
      <c r="K139" s="409"/>
      <c r="L139" s="408"/>
      <c r="M139" s="409"/>
      <c r="N139" s="408"/>
    </row>
    <row r="140" spans="2:14" ht="11.25">
      <c r="B140" s="409"/>
      <c r="C140" s="409"/>
      <c r="D140" s="408"/>
      <c r="E140" s="409"/>
      <c r="F140" s="408"/>
      <c r="G140" s="409"/>
      <c r="H140" s="408"/>
      <c r="I140" s="409"/>
      <c r="J140" s="408"/>
      <c r="K140" s="409"/>
      <c r="L140" s="408"/>
      <c r="M140" s="409"/>
      <c r="N140" s="408"/>
    </row>
    <row r="141" spans="2:14" ht="11.25">
      <c r="B141" s="409"/>
      <c r="C141" s="409"/>
      <c r="D141" s="408"/>
      <c r="E141" s="409"/>
      <c r="F141" s="408"/>
      <c r="G141" s="409"/>
      <c r="H141" s="408"/>
      <c r="I141" s="409"/>
      <c r="J141" s="408"/>
      <c r="K141" s="409"/>
      <c r="L141" s="408"/>
      <c r="M141" s="409"/>
      <c r="N141" s="408"/>
    </row>
    <row r="142" spans="2:14" ht="11.25">
      <c r="B142" s="409"/>
      <c r="C142" s="409"/>
      <c r="D142" s="408"/>
      <c r="E142" s="409"/>
      <c r="F142" s="408"/>
      <c r="G142" s="409"/>
      <c r="H142" s="408"/>
      <c r="I142" s="409"/>
      <c r="J142" s="408"/>
      <c r="K142" s="409"/>
      <c r="L142" s="408"/>
      <c r="M142" s="409"/>
      <c r="N142" s="408"/>
    </row>
    <row r="143" spans="2:14" ht="11.25">
      <c r="B143" s="409"/>
      <c r="C143" s="409"/>
      <c r="D143" s="408"/>
      <c r="E143" s="409"/>
      <c r="F143" s="408"/>
      <c r="G143" s="409"/>
      <c r="H143" s="408"/>
      <c r="I143" s="409"/>
      <c r="J143" s="408"/>
      <c r="K143" s="409"/>
      <c r="L143" s="408"/>
      <c r="M143" s="409"/>
      <c r="N143" s="408"/>
    </row>
    <row r="144" spans="2:14" ht="11.25">
      <c r="B144" s="409"/>
      <c r="C144" s="409"/>
      <c r="D144" s="408"/>
      <c r="E144" s="409"/>
      <c r="F144" s="408"/>
      <c r="G144" s="409"/>
      <c r="H144" s="408"/>
      <c r="I144" s="409"/>
      <c r="J144" s="408"/>
      <c r="K144" s="409"/>
      <c r="L144" s="408"/>
      <c r="M144" s="415"/>
      <c r="N144" s="423"/>
    </row>
    <row r="145" ht="11.25">
      <c r="N145" s="408"/>
    </row>
    <row r="146" spans="4:14" ht="11.25">
      <c r="D146" s="407"/>
      <c r="F146" s="407"/>
      <c r="H146" s="407"/>
      <c r="J146" s="407"/>
      <c r="L146" s="407"/>
      <c r="N146" s="408"/>
    </row>
    <row r="147" spans="4:14" ht="11.25">
      <c r="D147" s="407"/>
      <c r="F147" s="407"/>
      <c r="H147" s="407"/>
      <c r="J147" s="407"/>
      <c r="L147" s="407"/>
      <c r="N147" s="408"/>
    </row>
    <row r="148" spans="4:14" ht="11.25">
      <c r="D148" s="407"/>
      <c r="F148" s="407"/>
      <c r="H148" s="407"/>
      <c r="J148" s="407"/>
      <c r="L148" s="407"/>
      <c r="N148" s="408"/>
    </row>
    <row r="149" spans="4:14" ht="11.25">
      <c r="D149" s="407"/>
      <c r="F149" s="407"/>
      <c r="H149" s="407"/>
      <c r="J149" s="407"/>
      <c r="L149" s="407"/>
      <c r="N149" s="408"/>
    </row>
    <row r="150" spans="4:14" ht="11.25">
      <c r="D150" s="407"/>
      <c r="F150" s="407"/>
      <c r="H150" s="407"/>
      <c r="J150" s="407"/>
      <c r="L150" s="407"/>
      <c r="N150" s="408"/>
    </row>
    <row r="151" spans="4:14" ht="11.25">
      <c r="D151" s="407"/>
      <c r="F151" s="407"/>
      <c r="H151" s="407"/>
      <c r="J151" s="407"/>
      <c r="L151" s="407"/>
      <c r="N151" s="408"/>
    </row>
    <row r="152" spans="4:14" ht="11.25">
      <c r="D152" s="407"/>
      <c r="F152" s="407"/>
      <c r="H152" s="407"/>
      <c r="J152" s="407"/>
      <c r="L152" s="407"/>
      <c r="N152" s="408"/>
    </row>
    <row r="153" spans="4:14" ht="11.25">
      <c r="D153" s="407"/>
      <c r="F153" s="407"/>
      <c r="H153" s="407"/>
      <c r="J153" s="407"/>
      <c r="L153" s="407"/>
      <c r="N153" s="408"/>
    </row>
    <row r="154" spans="4:14" ht="11.25">
      <c r="D154" s="407"/>
      <c r="F154" s="407"/>
      <c r="H154" s="407"/>
      <c r="J154" s="407"/>
      <c r="L154" s="407"/>
      <c r="N154" s="408"/>
    </row>
    <row r="155" spans="4:14" ht="11.25">
      <c r="D155" s="407"/>
      <c r="F155" s="407"/>
      <c r="H155" s="407"/>
      <c r="J155" s="407"/>
      <c r="L155" s="407"/>
      <c r="N155" s="408"/>
    </row>
    <row r="156" spans="4:14" ht="11.25">
      <c r="D156" s="407"/>
      <c r="F156" s="407"/>
      <c r="H156" s="407"/>
      <c r="J156" s="407"/>
      <c r="L156" s="407"/>
      <c r="N156" s="408"/>
    </row>
    <row r="157" spans="4:14" ht="11.25">
      <c r="D157" s="407"/>
      <c r="F157" s="407"/>
      <c r="H157" s="407"/>
      <c r="J157" s="407"/>
      <c r="L157" s="407"/>
      <c r="N157" s="408"/>
    </row>
    <row r="158" spans="4:14" ht="11.25">
      <c r="D158" s="407"/>
      <c r="F158" s="407"/>
      <c r="H158" s="407"/>
      <c r="J158" s="407"/>
      <c r="L158" s="407"/>
      <c r="N158" s="408"/>
    </row>
    <row r="159" spans="4:14" ht="11.25">
      <c r="D159" s="407"/>
      <c r="F159" s="407"/>
      <c r="H159" s="407"/>
      <c r="J159" s="407"/>
      <c r="L159" s="407"/>
      <c r="N159" s="408"/>
    </row>
    <row r="160" spans="4:14" ht="11.25">
      <c r="D160" s="407"/>
      <c r="F160" s="407"/>
      <c r="H160" s="407"/>
      <c r="J160" s="407"/>
      <c r="L160" s="407"/>
      <c r="N160" s="408"/>
    </row>
    <row r="161" spans="4:14" ht="11.25">
      <c r="D161" s="407"/>
      <c r="F161" s="407"/>
      <c r="H161" s="407"/>
      <c r="J161" s="407"/>
      <c r="L161" s="407"/>
      <c r="N161" s="408"/>
    </row>
    <row r="162" spans="4:14" ht="11.25">
      <c r="D162" s="407"/>
      <c r="F162" s="407"/>
      <c r="H162" s="407"/>
      <c r="J162" s="407"/>
      <c r="L162" s="407"/>
      <c r="N162" s="408"/>
    </row>
    <row r="163" spans="4:14" ht="11.25">
      <c r="D163" s="407"/>
      <c r="F163" s="407"/>
      <c r="H163" s="407"/>
      <c r="J163" s="407"/>
      <c r="L163" s="407"/>
      <c r="N163" s="408"/>
    </row>
    <row r="164" spans="4:14" ht="11.25">
      <c r="D164" s="407"/>
      <c r="F164" s="407"/>
      <c r="H164" s="407"/>
      <c r="J164" s="407"/>
      <c r="L164" s="407"/>
      <c r="N164" s="408"/>
    </row>
    <row r="165" spans="4:14" ht="11.25">
      <c r="D165" s="407"/>
      <c r="F165" s="407"/>
      <c r="H165" s="407"/>
      <c r="J165" s="407"/>
      <c r="L165" s="407"/>
      <c r="N165" s="408"/>
    </row>
    <row r="166" spans="4:14" ht="11.25">
      <c r="D166" s="407"/>
      <c r="F166" s="407"/>
      <c r="H166" s="407"/>
      <c r="J166" s="407"/>
      <c r="L166" s="407"/>
      <c r="N166" s="408"/>
    </row>
    <row r="167" spans="4:14" ht="11.25">
      <c r="D167" s="407"/>
      <c r="F167" s="407"/>
      <c r="H167" s="407"/>
      <c r="J167" s="407"/>
      <c r="L167" s="407"/>
      <c r="N167" s="408"/>
    </row>
    <row r="168" spans="4:14" ht="11.25">
      <c r="D168" s="407"/>
      <c r="F168" s="407"/>
      <c r="H168" s="407"/>
      <c r="J168" s="407"/>
      <c r="L168" s="407"/>
      <c r="N168" s="408"/>
    </row>
    <row r="169" spans="4:14" ht="11.25">
      <c r="D169" s="407"/>
      <c r="F169" s="407"/>
      <c r="H169" s="407"/>
      <c r="J169" s="407"/>
      <c r="L169" s="407"/>
      <c r="N169" s="408"/>
    </row>
    <row r="170" spans="4:14" ht="11.25">
      <c r="D170" s="407"/>
      <c r="F170" s="407"/>
      <c r="H170" s="407"/>
      <c r="J170" s="407"/>
      <c r="L170" s="407"/>
      <c r="N170" s="408"/>
    </row>
    <row r="171" spans="4:14" ht="11.25">
      <c r="D171" s="407"/>
      <c r="F171" s="407"/>
      <c r="H171" s="407"/>
      <c r="J171" s="407"/>
      <c r="L171" s="407"/>
      <c r="N171" s="408"/>
    </row>
    <row r="172" spans="4:14" ht="11.25">
      <c r="D172" s="407"/>
      <c r="F172" s="407"/>
      <c r="H172" s="407"/>
      <c r="J172" s="407"/>
      <c r="L172" s="407"/>
      <c r="N172" s="408"/>
    </row>
    <row r="173" spans="4:14" ht="11.25">
      <c r="D173" s="407"/>
      <c r="F173" s="407"/>
      <c r="H173" s="407"/>
      <c r="J173" s="407"/>
      <c r="L173" s="407"/>
      <c r="N173" s="408"/>
    </row>
    <row r="174" spans="4:14" ht="11.25">
      <c r="D174" s="407"/>
      <c r="F174" s="407"/>
      <c r="H174" s="407"/>
      <c r="J174" s="407"/>
      <c r="L174" s="407"/>
      <c r="N174" s="408"/>
    </row>
    <row r="175" spans="4:14" ht="11.25">
      <c r="D175" s="407"/>
      <c r="F175" s="407"/>
      <c r="H175" s="407"/>
      <c r="J175" s="407"/>
      <c r="L175" s="407"/>
      <c r="N175" s="408"/>
    </row>
    <row r="176" spans="4:14" ht="11.25">
      <c r="D176" s="407"/>
      <c r="F176" s="407"/>
      <c r="H176" s="407"/>
      <c r="J176" s="407"/>
      <c r="L176" s="407"/>
      <c r="N176" s="408"/>
    </row>
    <row r="177" spans="4:14" ht="11.25">
      <c r="D177" s="407"/>
      <c r="F177" s="407"/>
      <c r="H177" s="407"/>
      <c r="J177" s="407"/>
      <c r="L177" s="407"/>
      <c r="N177" s="408"/>
    </row>
    <row r="178" spans="4:14" ht="11.25">
      <c r="D178" s="407"/>
      <c r="F178" s="407"/>
      <c r="H178" s="407"/>
      <c r="J178" s="407"/>
      <c r="L178" s="407"/>
      <c r="N178" s="408"/>
    </row>
    <row r="179" spans="4:14" ht="11.25">
      <c r="D179" s="407"/>
      <c r="F179" s="407"/>
      <c r="H179" s="407"/>
      <c r="J179" s="407"/>
      <c r="L179" s="407"/>
      <c r="N179" s="408"/>
    </row>
    <row r="180" spans="4:14" ht="11.25">
      <c r="D180" s="407"/>
      <c r="F180" s="407"/>
      <c r="H180" s="407"/>
      <c r="J180" s="407"/>
      <c r="L180" s="407"/>
      <c r="N180" s="408"/>
    </row>
  </sheetData>
  <sheetProtection/>
  <mergeCells count="20">
    <mergeCell ref="K61:L61"/>
    <mergeCell ref="M61:N61"/>
    <mergeCell ref="A1:N1"/>
    <mergeCell ref="C3:N3"/>
    <mergeCell ref="A4:B4"/>
    <mergeCell ref="C4:D4"/>
    <mergeCell ref="E4:F4"/>
    <mergeCell ref="I4:J4"/>
    <mergeCell ref="K4:L4"/>
    <mergeCell ref="M4:N4"/>
    <mergeCell ref="A110:B110"/>
    <mergeCell ref="A111:B111"/>
    <mergeCell ref="A112:B112"/>
    <mergeCell ref="G4:H4"/>
    <mergeCell ref="G61:H61"/>
    <mergeCell ref="C60:N60"/>
    <mergeCell ref="A61:B61"/>
    <mergeCell ref="C61:D61"/>
    <mergeCell ref="E61:F61"/>
    <mergeCell ref="I61:J61"/>
  </mergeCells>
  <conditionalFormatting sqref="I5:I57">
    <cfRule type="cellIs" priority="31" dxfId="348" operator="equal" stopIfTrue="1">
      <formula>"NR"</formula>
    </cfRule>
    <cfRule type="cellIs" priority="32" dxfId="348" operator="equal" stopIfTrue="1">
      <formula>"ND"</formula>
    </cfRule>
  </conditionalFormatting>
  <conditionalFormatting sqref="I62:I108">
    <cfRule type="cellIs" priority="29" dxfId="348" operator="equal" stopIfTrue="1">
      <formula>"NR"</formula>
    </cfRule>
    <cfRule type="cellIs" priority="30" dxfId="348" operator="equal" stopIfTrue="1">
      <formula>"ND"</formula>
    </cfRule>
  </conditionalFormatting>
  <conditionalFormatting sqref="G5:G57">
    <cfRule type="cellIs" priority="27" dxfId="348" operator="equal" stopIfTrue="1">
      <formula>"NR"</formula>
    </cfRule>
    <cfRule type="cellIs" priority="28" dxfId="348" operator="equal" stopIfTrue="1">
      <formula>"ND"</formula>
    </cfRule>
  </conditionalFormatting>
  <conditionalFormatting sqref="G62:G108">
    <cfRule type="cellIs" priority="25" dxfId="348" operator="equal" stopIfTrue="1">
      <formula>"NR"</formula>
    </cfRule>
    <cfRule type="cellIs" priority="26" dxfId="348" operator="equal" stopIfTrue="1">
      <formula>"ND"</formula>
    </cfRule>
  </conditionalFormatting>
  <conditionalFormatting sqref="G5:G57">
    <cfRule type="cellIs" priority="23" dxfId="348" operator="equal" stopIfTrue="1">
      <formula>"NR"</formula>
    </cfRule>
    <cfRule type="cellIs" priority="24" dxfId="348" operator="equal" stopIfTrue="1">
      <formula>"ND"</formula>
    </cfRule>
  </conditionalFormatting>
  <conditionalFormatting sqref="G62:G108">
    <cfRule type="cellIs" priority="21" dxfId="348" operator="equal" stopIfTrue="1">
      <formula>"NR"</formula>
    </cfRule>
    <cfRule type="cellIs" priority="22" dxfId="348" operator="equal" stopIfTrue="1">
      <formula>"ND"</formula>
    </cfRule>
  </conditionalFormatting>
  <conditionalFormatting sqref="I5:I57">
    <cfRule type="cellIs" priority="19" dxfId="348" operator="equal" stopIfTrue="1">
      <formula>"NR"</formula>
    </cfRule>
    <cfRule type="cellIs" priority="20" dxfId="348" operator="equal" stopIfTrue="1">
      <formula>"ND"</formula>
    </cfRule>
  </conditionalFormatting>
  <conditionalFormatting sqref="I62:I108">
    <cfRule type="cellIs" priority="17" dxfId="348" operator="equal" stopIfTrue="1">
      <formula>"NR"</formula>
    </cfRule>
    <cfRule type="cellIs" priority="18" dxfId="348" operator="equal" stopIfTrue="1">
      <formula>"ND"</formula>
    </cfRule>
  </conditionalFormatting>
  <conditionalFormatting sqref="I5:I57">
    <cfRule type="cellIs" priority="15" dxfId="348" operator="equal" stopIfTrue="1">
      <formula>"NR"</formula>
    </cfRule>
    <cfRule type="cellIs" priority="16" dxfId="348" operator="equal" stopIfTrue="1">
      <formula>"ND"</formula>
    </cfRule>
  </conditionalFormatting>
  <conditionalFormatting sqref="G5:G57">
    <cfRule type="cellIs" priority="13" dxfId="348" operator="equal" stopIfTrue="1">
      <formula>"NR"</formula>
    </cfRule>
    <cfRule type="cellIs" priority="14" dxfId="348" operator="equal" stopIfTrue="1">
      <formula>"ND"</formula>
    </cfRule>
  </conditionalFormatting>
  <conditionalFormatting sqref="G5:G57">
    <cfRule type="cellIs" priority="11" dxfId="348" operator="equal" stopIfTrue="1">
      <formula>"NR"</formula>
    </cfRule>
    <cfRule type="cellIs" priority="12" dxfId="348" operator="equal" stopIfTrue="1">
      <formula>"ND"</formula>
    </cfRule>
  </conditionalFormatting>
  <conditionalFormatting sqref="I5:I57">
    <cfRule type="cellIs" priority="9" dxfId="348" operator="equal" stopIfTrue="1">
      <formula>"NR"</formula>
    </cfRule>
    <cfRule type="cellIs" priority="10" dxfId="348" operator="equal" stopIfTrue="1">
      <formula>"ND"</formula>
    </cfRule>
  </conditionalFormatting>
  <conditionalFormatting sqref="I62:I108">
    <cfRule type="cellIs" priority="7" dxfId="348" operator="equal" stopIfTrue="1">
      <formula>"NR"</formula>
    </cfRule>
    <cfRule type="cellIs" priority="8" dxfId="348" operator="equal" stopIfTrue="1">
      <formula>"ND"</formula>
    </cfRule>
  </conditionalFormatting>
  <conditionalFormatting sqref="G62:G108">
    <cfRule type="cellIs" priority="5" dxfId="348" operator="equal" stopIfTrue="1">
      <formula>"NR"</formula>
    </cfRule>
    <cfRule type="cellIs" priority="6" dxfId="348" operator="equal" stopIfTrue="1">
      <formula>"ND"</formula>
    </cfRule>
  </conditionalFormatting>
  <conditionalFormatting sqref="G62:G108">
    <cfRule type="cellIs" priority="3" dxfId="348" operator="equal" stopIfTrue="1">
      <formula>"NR"</formula>
    </cfRule>
    <cfRule type="cellIs" priority="4" dxfId="348" operator="equal" stopIfTrue="1">
      <formula>"ND"</formula>
    </cfRule>
  </conditionalFormatting>
  <conditionalFormatting sqref="I62:I108">
    <cfRule type="cellIs" priority="1" dxfId="348" operator="equal" stopIfTrue="1">
      <formula>"NR"</formula>
    </cfRule>
    <cfRule type="cellIs" priority="2" dxfId="348" operator="equal" stopIfTrue="1">
      <formula>"ND"</formula>
    </cfRule>
  </conditionalFormatting>
  <printOptions/>
  <pageMargins left="0.7" right="0.7" top="0.75" bottom="0.75" header="0.3" footer="0.3"/>
  <pageSetup horizontalDpi="600" verticalDpi="600" orientation="portrait" paperSize="9" r:id="rId1"/>
  <ignoredErrors>
    <ignoredError sqref="A5:A13" numberStoredAsText="1"/>
  </ignoredErrors>
</worksheet>
</file>

<file path=xl/worksheets/sheet25.xml><?xml version="1.0" encoding="utf-8"?>
<worksheet xmlns="http://schemas.openxmlformats.org/spreadsheetml/2006/main" xmlns:r="http://schemas.openxmlformats.org/officeDocument/2006/relationships">
  <sheetPr>
    <tabColor theme="7" tint="0.7999799847602844"/>
  </sheetPr>
  <dimension ref="A1:O182"/>
  <sheetViews>
    <sheetView zoomScalePageLayoutView="0" workbookViewId="0" topLeftCell="A1">
      <selection activeCell="A1" sqref="A1:L1"/>
    </sheetView>
  </sheetViews>
  <sheetFormatPr defaultColWidth="11.421875" defaultRowHeight="12.75"/>
  <cols>
    <col min="1" max="1" width="4.140625" style="407" customWidth="1"/>
    <col min="2" max="2" width="26.00390625" style="407" customWidth="1"/>
    <col min="3" max="3" width="9.7109375" style="407" customWidth="1"/>
    <col min="4" max="4" width="3.140625" style="412" customWidth="1"/>
    <col min="5" max="5" width="9.00390625" style="407" customWidth="1"/>
    <col min="6" max="6" width="3.421875" style="412" customWidth="1"/>
    <col min="7" max="7" width="8.57421875" style="407" customWidth="1"/>
    <col min="8" max="8" width="3.421875" style="412" customWidth="1"/>
    <col min="9" max="9" width="8.57421875" style="412" customWidth="1"/>
    <col min="10" max="10" width="3.421875" style="412" customWidth="1"/>
    <col min="11" max="11" width="8.7109375" style="436" customWidth="1"/>
    <col min="12" max="12" width="3.421875" style="412" customWidth="1"/>
    <col min="13" max="16384" width="11.421875" style="407" customWidth="1"/>
  </cols>
  <sheetData>
    <row r="1" spans="1:12" ht="20.25" customHeight="1">
      <c r="A1" s="937" t="s">
        <v>427</v>
      </c>
      <c r="B1" s="937"/>
      <c r="C1" s="937"/>
      <c r="D1" s="937"/>
      <c r="E1" s="937"/>
      <c r="F1" s="937"/>
      <c r="G1" s="937"/>
      <c r="H1" s="937"/>
      <c r="I1" s="937"/>
      <c r="J1" s="937"/>
      <c r="K1" s="937"/>
      <c r="L1" s="937"/>
    </row>
    <row r="2" spans="1:12" ht="20.25" customHeight="1">
      <c r="A2" s="518"/>
      <c r="B2" s="518"/>
      <c r="C2" s="518"/>
      <c r="D2" s="518"/>
      <c r="E2" s="518"/>
      <c r="F2" s="518"/>
      <c r="G2" s="518"/>
      <c r="H2" s="518"/>
      <c r="I2" s="518"/>
      <c r="J2" s="518"/>
      <c r="K2" s="518"/>
      <c r="L2" s="518"/>
    </row>
    <row r="3" spans="1:12" ht="12.75" customHeight="1">
      <c r="A3" s="941" t="s">
        <v>15</v>
      </c>
      <c r="B3" s="938"/>
      <c r="C3" s="930" t="s">
        <v>134</v>
      </c>
      <c r="D3" s="931"/>
      <c r="E3" s="931"/>
      <c r="F3" s="931"/>
      <c r="G3" s="931"/>
      <c r="H3" s="931"/>
      <c r="I3" s="931"/>
      <c r="J3" s="931"/>
      <c r="K3" s="941" t="s">
        <v>18</v>
      </c>
      <c r="L3" s="939"/>
    </row>
    <row r="4" spans="1:12" ht="11.25">
      <c r="A4" s="942"/>
      <c r="B4" s="940"/>
      <c r="C4" s="948"/>
      <c r="D4" s="946"/>
      <c r="E4" s="946"/>
      <c r="F4" s="946"/>
      <c r="G4" s="946"/>
      <c r="H4" s="946"/>
      <c r="I4" s="946"/>
      <c r="J4" s="946"/>
      <c r="K4" s="942"/>
      <c r="L4" s="943"/>
    </row>
    <row r="5" spans="1:15" s="406" customFormat="1" ht="21.75" customHeight="1">
      <c r="A5" s="944"/>
      <c r="B5" s="947"/>
      <c r="C5" s="941" t="s">
        <v>0</v>
      </c>
      <c r="D5" s="939"/>
      <c r="E5" s="940" t="s">
        <v>1</v>
      </c>
      <c r="F5" s="940"/>
      <c r="G5" s="930" t="s">
        <v>135</v>
      </c>
      <c r="H5" s="932"/>
      <c r="I5" s="949" t="s">
        <v>136</v>
      </c>
      <c r="J5" s="949"/>
      <c r="K5" s="942"/>
      <c r="L5" s="943"/>
      <c r="M5" s="428"/>
      <c r="N5" s="428"/>
      <c r="O5" s="428"/>
    </row>
    <row r="6" spans="1:14" ht="11.25">
      <c r="A6" s="429" t="s">
        <v>137</v>
      </c>
      <c r="B6" s="409" t="s">
        <v>74</v>
      </c>
      <c r="C6" s="605">
        <v>0</v>
      </c>
      <c r="D6" s="644"/>
      <c r="E6" s="605">
        <v>0</v>
      </c>
      <c r="F6" s="640"/>
      <c r="G6" s="603">
        <v>0</v>
      </c>
      <c r="H6" s="640"/>
      <c r="I6" s="605">
        <v>0</v>
      </c>
      <c r="J6" s="640"/>
      <c r="K6" s="600">
        <v>0</v>
      </c>
      <c r="L6" s="602" t="s">
        <v>125</v>
      </c>
      <c r="M6" s="430"/>
      <c r="N6" s="430"/>
    </row>
    <row r="7" spans="1:14" ht="11.25">
      <c r="A7" s="429" t="s">
        <v>138</v>
      </c>
      <c r="B7" s="409" t="s">
        <v>75</v>
      </c>
      <c r="C7" s="613">
        <v>1</v>
      </c>
      <c r="D7" s="645"/>
      <c r="E7" s="613">
        <v>0</v>
      </c>
      <c r="F7" s="641"/>
      <c r="G7" s="611">
        <v>0</v>
      </c>
      <c r="H7" s="641"/>
      <c r="I7" s="613">
        <v>7</v>
      </c>
      <c r="J7" s="641"/>
      <c r="K7" s="608">
        <v>8</v>
      </c>
      <c r="L7" s="610" t="s">
        <v>125</v>
      </c>
      <c r="M7" s="430"/>
      <c r="N7" s="430"/>
    </row>
    <row r="8" spans="1:14" ht="11.25">
      <c r="A8" s="429" t="s">
        <v>139</v>
      </c>
      <c r="B8" s="409" t="s">
        <v>76</v>
      </c>
      <c r="C8" s="613">
        <v>3</v>
      </c>
      <c r="D8" s="645"/>
      <c r="E8" s="613">
        <v>1</v>
      </c>
      <c r="F8" s="641"/>
      <c r="G8" s="611">
        <v>0</v>
      </c>
      <c r="H8" s="641"/>
      <c r="I8" s="613">
        <v>4</v>
      </c>
      <c r="J8" s="641"/>
      <c r="K8" s="608">
        <v>8</v>
      </c>
      <c r="L8" s="610" t="s">
        <v>125</v>
      </c>
      <c r="M8" s="430"/>
      <c r="N8" s="430"/>
    </row>
    <row r="9" spans="1:14" ht="11.25">
      <c r="A9" s="429" t="s">
        <v>140</v>
      </c>
      <c r="B9" s="409" t="s">
        <v>77</v>
      </c>
      <c r="C9" s="613">
        <v>0</v>
      </c>
      <c r="D9" s="645"/>
      <c r="E9" s="613">
        <v>0</v>
      </c>
      <c r="F9" s="642"/>
      <c r="G9" s="611">
        <v>0</v>
      </c>
      <c r="H9" s="642"/>
      <c r="I9" s="613">
        <v>0</v>
      </c>
      <c r="J9" s="642"/>
      <c r="K9" s="608">
        <v>0</v>
      </c>
      <c r="L9" s="610" t="s">
        <v>125</v>
      </c>
      <c r="M9" s="430"/>
      <c r="N9" s="430"/>
    </row>
    <row r="10" spans="1:14" ht="11.25">
      <c r="A10" s="429" t="s">
        <v>141</v>
      </c>
      <c r="B10" s="409" t="s">
        <v>78</v>
      </c>
      <c r="C10" s="613">
        <v>0</v>
      </c>
      <c r="D10" s="645"/>
      <c r="E10" s="613">
        <v>0</v>
      </c>
      <c r="F10" s="642"/>
      <c r="G10" s="611">
        <v>0</v>
      </c>
      <c r="H10" s="642"/>
      <c r="I10" s="613">
        <v>0</v>
      </c>
      <c r="J10" s="642"/>
      <c r="K10" s="608">
        <v>0</v>
      </c>
      <c r="L10" s="610" t="s">
        <v>125</v>
      </c>
      <c r="M10" s="430"/>
      <c r="N10" s="430"/>
    </row>
    <row r="11" spans="1:14" ht="11.25">
      <c r="A11" s="429" t="s">
        <v>142</v>
      </c>
      <c r="B11" s="409" t="s">
        <v>79</v>
      </c>
      <c r="C11" s="613">
        <v>0</v>
      </c>
      <c r="D11" s="645"/>
      <c r="E11" s="613">
        <v>0</v>
      </c>
      <c r="F11" s="642"/>
      <c r="G11" s="611">
        <v>0</v>
      </c>
      <c r="H11" s="642"/>
      <c r="I11" s="613">
        <v>0</v>
      </c>
      <c r="J11" s="642"/>
      <c r="K11" s="608">
        <v>0</v>
      </c>
      <c r="L11" s="610" t="s">
        <v>125</v>
      </c>
      <c r="M11" s="430"/>
      <c r="N11" s="430"/>
    </row>
    <row r="12" spans="1:14" ht="11.25">
      <c r="A12" s="429" t="s">
        <v>143</v>
      </c>
      <c r="B12" s="409" t="s">
        <v>80</v>
      </c>
      <c r="C12" s="613">
        <v>0</v>
      </c>
      <c r="D12" s="645"/>
      <c r="E12" s="613">
        <v>0</v>
      </c>
      <c r="F12" s="641"/>
      <c r="G12" s="611">
        <v>0</v>
      </c>
      <c r="H12" s="641"/>
      <c r="I12" s="613">
        <v>0</v>
      </c>
      <c r="J12" s="641"/>
      <c r="K12" s="608">
        <v>0</v>
      </c>
      <c r="L12" s="610" t="s">
        <v>125</v>
      </c>
      <c r="M12" s="430"/>
      <c r="N12" s="430"/>
    </row>
    <row r="13" spans="1:14" ht="11.25">
      <c r="A13" s="429" t="s">
        <v>144</v>
      </c>
      <c r="B13" s="409" t="s">
        <v>81</v>
      </c>
      <c r="C13" s="613">
        <v>6</v>
      </c>
      <c r="D13" s="645"/>
      <c r="E13" s="613">
        <v>1</v>
      </c>
      <c r="F13" s="641"/>
      <c r="G13" s="611">
        <v>0</v>
      </c>
      <c r="H13" s="641"/>
      <c r="I13" s="613">
        <v>0</v>
      </c>
      <c r="J13" s="641"/>
      <c r="K13" s="608">
        <v>7</v>
      </c>
      <c r="L13" s="610" t="s">
        <v>125</v>
      </c>
      <c r="M13" s="430"/>
      <c r="N13" s="430"/>
    </row>
    <row r="14" spans="1:14" ht="11.25">
      <c r="A14" s="429" t="s">
        <v>145</v>
      </c>
      <c r="B14" s="409" t="s">
        <v>82</v>
      </c>
      <c r="C14" s="613">
        <v>0</v>
      </c>
      <c r="D14" s="645"/>
      <c r="E14" s="613">
        <v>0</v>
      </c>
      <c r="F14" s="641"/>
      <c r="G14" s="611">
        <v>0</v>
      </c>
      <c r="H14" s="641"/>
      <c r="I14" s="613">
        <v>0</v>
      </c>
      <c r="J14" s="641"/>
      <c r="K14" s="608">
        <v>0</v>
      </c>
      <c r="L14" s="610" t="s">
        <v>125</v>
      </c>
      <c r="M14" s="430"/>
      <c r="N14" s="430"/>
    </row>
    <row r="15" spans="1:14" ht="11.25">
      <c r="A15" s="432">
        <v>10</v>
      </c>
      <c r="B15" s="409" t="s">
        <v>83</v>
      </c>
      <c r="C15" s="613">
        <v>0</v>
      </c>
      <c r="D15" s="645"/>
      <c r="E15" s="613">
        <v>0</v>
      </c>
      <c r="F15" s="641"/>
      <c r="G15" s="611">
        <v>0</v>
      </c>
      <c r="H15" s="641"/>
      <c r="I15" s="613">
        <v>0</v>
      </c>
      <c r="J15" s="641"/>
      <c r="K15" s="608">
        <v>0</v>
      </c>
      <c r="L15" s="610" t="s">
        <v>125</v>
      </c>
      <c r="M15" s="430"/>
      <c r="N15" s="430"/>
    </row>
    <row r="16" spans="1:14" ht="11.25">
      <c r="A16" s="432">
        <v>11</v>
      </c>
      <c r="B16" s="409" t="s">
        <v>84</v>
      </c>
      <c r="C16" s="613">
        <v>0</v>
      </c>
      <c r="D16" s="645"/>
      <c r="E16" s="613">
        <v>0</v>
      </c>
      <c r="F16" s="642"/>
      <c r="G16" s="611">
        <v>0</v>
      </c>
      <c r="H16" s="642"/>
      <c r="I16" s="613">
        <v>0</v>
      </c>
      <c r="J16" s="642"/>
      <c r="K16" s="608">
        <v>0</v>
      </c>
      <c r="L16" s="610" t="s">
        <v>125</v>
      </c>
      <c r="M16" s="430"/>
      <c r="N16" s="430"/>
    </row>
    <row r="17" spans="1:14" ht="11.25">
      <c r="A17" s="432">
        <v>12</v>
      </c>
      <c r="B17" s="409" t="s">
        <v>85</v>
      </c>
      <c r="C17" s="613">
        <v>1</v>
      </c>
      <c r="D17" s="645"/>
      <c r="E17" s="613">
        <v>0</v>
      </c>
      <c r="F17" s="642"/>
      <c r="G17" s="611">
        <v>0</v>
      </c>
      <c r="H17" s="642"/>
      <c r="I17" s="613">
        <v>0</v>
      </c>
      <c r="J17" s="642"/>
      <c r="K17" s="608">
        <v>1</v>
      </c>
      <c r="L17" s="610" t="s">
        <v>125</v>
      </c>
      <c r="M17" s="430"/>
      <c r="N17" s="430"/>
    </row>
    <row r="18" spans="1:14" ht="11.25">
      <c r="A18" s="432">
        <v>13</v>
      </c>
      <c r="B18" s="409" t="s">
        <v>86</v>
      </c>
      <c r="C18" s="613">
        <v>1</v>
      </c>
      <c r="D18" s="645"/>
      <c r="E18" s="613">
        <v>0</v>
      </c>
      <c r="F18" s="641"/>
      <c r="G18" s="611">
        <v>0</v>
      </c>
      <c r="H18" s="641"/>
      <c r="I18" s="613">
        <v>0</v>
      </c>
      <c r="J18" s="641"/>
      <c r="K18" s="608">
        <v>1</v>
      </c>
      <c r="L18" s="610" t="s">
        <v>125</v>
      </c>
      <c r="M18" s="430"/>
      <c r="N18" s="430"/>
    </row>
    <row r="19" spans="1:14" ht="11.25">
      <c r="A19" s="432">
        <v>14</v>
      </c>
      <c r="B19" s="409" t="s">
        <v>22</v>
      </c>
      <c r="C19" s="613">
        <v>15</v>
      </c>
      <c r="D19" s="645"/>
      <c r="E19" s="613">
        <v>4</v>
      </c>
      <c r="F19" s="641"/>
      <c r="G19" s="611">
        <v>0</v>
      </c>
      <c r="H19" s="641"/>
      <c r="I19" s="613">
        <v>4</v>
      </c>
      <c r="J19" s="641"/>
      <c r="K19" s="608">
        <v>23</v>
      </c>
      <c r="L19" s="610" t="s">
        <v>125</v>
      </c>
      <c r="M19" s="430"/>
      <c r="N19" s="430"/>
    </row>
    <row r="20" spans="1:14" ht="11.25">
      <c r="A20" s="432">
        <v>15</v>
      </c>
      <c r="B20" s="409" t="s">
        <v>23</v>
      </c>
      <c r="C20" s="613">
        <v>0</v>
      </c>
      <c r="D20" s="645"/>
      <c r="E20" s="613">
        <v>0</v>
      </c>
      <c r="F20" s="641"/>
      <c r="G20" s="611">
        <v>0</v>
      </c>
      <c r="H20" s="641"/>
      <c r="I20" s="613">
        <v>0</v>
      </c>
      <c r="J20" s="641"/>
      <c r="K20" s="608">
        <v>0</v>
      </c>
      <c r="L20" s="610" t="s">
        <v>125</v>
      </c>
      <c r="M20" s="430"/>
      <c r="N20" s="430"/>
    </row>
    <row r="21" spans="1:14" ht="11.25">
      <c r="A21" s="432">
        <v>16</v>
      </c>
      <c r="B21" s="409" t="s">
        <v>24</v>
      </c>
      <c r="C21" s="613">
        <v>1</v>
      </c>
      <c r="D21" s="645"/>
      <c r="E21" s="613">
        <v>0</v>
      </c>
      <c r="F21" s="641"/>
      <c r="G21" s="611">
        <v>0</v>
      </c>
      <c r="H21" s="641"/>
      <c r="I21" s="613">
        <v>0</v>
      </c>
      <c r="J21" s="641"/>
      <c r="K21" s="608">
        <v>1</v>
      </c>
      <c r="L21" s="610" t="s">
        <v>125</v>
      </c>
      <c r="M21" s="430"/>
      <c r="N21" s="430"/>
    </row>
    <row r="22" spans="1:14" ht="11.25">
      <c r="A22" s="432">
        <v>17</v>
      </c>
      <c r="B22" s="409" t="s">
        <v>87</v>
      </c>
      <c r="C22" s="613">
        <v>2</v>
      </c>
      <c r="D22" s="645"/>
      <c r="E22" s="613">
        <v>1</v>
      </c>
      <c r="F22" s="641"/>
      <c r="G22" s="611">
        <v>0</v>
      </c>
      <c r="H22" s="641"/>
      <c r="I22" s="613">
        <v>0</v>
      </c>
      <c r="J22" s="641"/>
      <c r="K22" s="608">
        <v>3</v>
      </c>
      <c r="L22" s="610" t="s">
        <v>125</v>
      </c>
      <c r="M22" s="430"/>
      <c r="N22" s="430"/>
    </row>
    <row r="23" spans="1:14" ht="11.25">
      <c r="A23" s="432">
        <v>18</v>
      </c>
      <c r="B23" s="409" t="s">
        <v>25</v>
      </c>
      <c r="C23" s="613">
        <v>2</v>
      </c>
      <c r="D23" s="645"/>
      <c r="E23" s="613">
        <v>0</v>
      </c>
      <c r="F23" s="641"/>
      <c r="G23" s="611">
        <v>0</v>
      </c>
      <c r="H23" s="641"/>
      <c r="I23" s="613">
        <v>4</v>
      </c>
      <c r="J23" s="641"/>
      <c r="K23" s="608">
        <v>6</v>
      </c>
      <c r="L23" s="610" t="s">
        <v>125</v>
      </c>
      <c r="M23" s="430"/>
      <c r="N23" s="430"/>
    </row>
    <row r="24" spans="1:14" ht="11.25">
      <c r="A24" s="432">
        <v>19</v>
      </c>
      <c r="B24" s="409" t="s">
        <v>26</v>
      </c>
      <c r="C24" s="613">
        <v>0</v>
      </c>
      <c r="D24" s="645"/>
      <c r="E24" s="613">
        <v>2</v>
      </c>
      <c r="F24" s="641"/>
      <c r="G24" s="611">
        <v>0</v>
      </c>
      <c r="H24" s="642"/>
      <c r="I24" s="613">
        <v>0</v>
      </c>
      <c r="J24" s="642"/>
      <c r="K24" s="608">
        <v>2</v>
      </c>
      <c r="L24" s="610" t="s">
        <v>125</v>
      </c>
      <c r="M24" s="430"/>
      <c r="N24" s="430"/>
    </row>
    <row r="25" spans="1:14" ht="11.25">
      <c r="A25" s="432" t="s">
        <v>20</v>
      </c>
      <c r="B25" s="409" t="s">
        <v>27</v>
      </c>
      <c r="C25" s="613">
        <v>0</v>
      </c>
      <c r="D25" s="645"/>
      <c r="E25" s="613">
        <v>0</v>
      </c>
      <c r="F25" s="641"/>
      <c r="G25" s="611">
        <v>0</v>
      </c>
      <c r="H25" s="641"/>
      <c r="I25" s="613">
        <v>0</v>
      </c>
      <c r="J25" s="641"/>
      <c r="K25" s="608">
        <v>0</v>
      </c>
      <c r="L25" s="610" t="s">
        <v>125</v>
      </c>
      <c r="M25" s="430"/>
      <c r="N25" s="430"/>
    </row>
    <row r="26" spans="1:14" ht="11.25">
      <c r="A26" s="432" t="s">
        <v>21</v>
      </c>
      <c r="B26" s="409" t="s">
        <v>88</v>
      </c>
      <c r="C26" s="613">
        <v>2</v>
      </c>
      <c r="D26" s="645"/>
      <c r="E26" s="613">
        <v>0</v>
      </c>
      <c r="F26" s="641"/>
      <c r="G26" s="611">
        <v>0</v>
      </c>
      <c r="H26" s="641"/>
      <c r="I26" s="613">
        <v>0</v>
      </c>
      <c r="J26" s="641"/>
      <c r="K26" s="608">
        <v>2</v>
      </c>
      <c r="L26" s="610" t="s">
        <v>125</v>
      </c>
      <c r="M26" s="430"/>
      <c r="N26" s="430"/>
    </row>
    <row r="27" spans="1:14" ht="11.25">
      <c r="A27" s="432">
        <v>21</v>
      </c>
      <c r="B27" s="409" t="s">
        <v>89</v>
      </c>
      <c r="C27" s="613">
        <v>15</v>
      </c>
      <c r="D27" s="645"/>
      <c r="E27" s="613">
        <v>3</v>
      </c>
      <c r="F27" s="641"/>
      <c r="G27" s="611">
        <v>0</v>
      </c>
      <c r="H27" s="641"/>
      <c r="I27" s="613">
        <v>0</v>
      </c>
      <c r="J27" s="641"/>
      <c r="K27" s="608">
        <v>18</v>
      </c>
      <c r="L27" s="610" t="s">
        <v>125</v>
      </c>
      <c r="M27" s="430"/>
      <c r="N27" s="430"/>
    </row>
    <row r="28" spans="1:14" ht="11.25">
      <c r="A28" s="432">
        <v>22</v>
      </c>
      <c r="B28" s="409" t="s">
        <v>90</v>
      </c>
      <c r="C28" s="613">
        <v>1</v>
      </c>
      <c r="D28" s="645"/>
      <c r="E28" s="613">
        <v>0</v>
      </c>
      <c r="F28" s="641"/>
      <c r="G28" s="611">
        <v>0</v>
      </c>
      <c r="H28" s="641"/>
      <c r="I28" s="613">
        <v>0</v>
      </c>
      <c r="J28" s="641"/>
      <c r="K28" s="608">
        <v>1</v>
      </c>
      <c r="L28" s="610" t="s">
        <v>125</v>
      </c>
      <c r="M28" s="430"/>
      <c r="N28" s="430"/>
    </row>
    <row r="29" spans="1:14" ht="11.25">
      <c r="A29" s="432">
        <v>23</v>
      </c>
      <c r="B29" s="409" t="s">
        <v>28</v>
      </c>
      <c r="C29" s="613">
        <v>0</v>
      </c>
      <c r="D29" s="645"/>
      <c r="E29" s="613">
        <v>0</v>
      </c>
      <c r="F29" s="641"/>
      <c r="G29" s="611">
        <v>0</v>
      </c>
      <c r="H29" s="641"/>
      <c r="I29" s="613">
        <v>4</v>
      </c>
      <c r="J29" s="641"/>
      <c r="K29" s="608">
        <v>4</v>
      </c>
      <c r="L29" s="610" t="s">
        <v>125</v>
      </c>
      <c r="M29" s="430"/>
      <c r="N29" s="430"/>
    </row>
    <row r="30" spans="1:14" ht="11.25">
      <c r="A30" s="432">
        <v>24</v>
      </c>
      <c r="B30" s="409" t="s">
        <v>29</v>
      </c>
      <c r="C30" s="613">
        <v>0</v>
      </c>
      <c r="D30" s="645"/>
      <c r="E30" s="613">
        <v>0</v>
      </c>
      <c r="F30" s="641"/>
      <c r="G30" s="611">
        <v>0</v>
      </c>
      <c r="H30" s="641"/>
      <c r="I30" s="613">
        <v>0</v>
      </c>
      <c r="J30" s="641"/>
      <c r="K30" s="608">
        <v>0</v>
      </c>
      <c r="L30" s="610" t="s">
        <v>125</v>
      </c>
      <c r="M30" s="430"/>
      <c r="N30" s="430"/>
    </row>
    <row r="31" spans="1:14" ht="11.25">
      <c r="A31" s="432">
        <v>25</v>
      </c>
      <c r="B31" s="409" t="s">
        <v>30</v>
      </c>
      <c r="C31" s="613">
        <v>8</v>
      </c>
      <c r="D31" s="645"/>
      <c r="E31" s="613">
        <v>5</v>
      </c>
      <c r="F31" s="641"/>
      <c r="G31" s="611">
        <v>0</v>
      </c>
      <c r="H31" s="641"/>
      <c r="I31" s="613">
        <v>14</v>
      </c>
      <c r="J31" s="641"/>
      <c r="K31" s="608">
        <v>27</v>
      </c>
      <c r="L31" s="610" t="s">
        <v>125</v>
      </c>
      <c r="M31" s="430"/>
      <c r="N31" s="430"/>
    </row>
    <row r="32" spans="1:14" ht="11.25">
      <c r="A32" s="432">
        <v>26</v>
      </c>
      <c r="B32" s="409" t="s">
        <v>31</v>
      </c>
      <c r="C32" s="613">
        <v>4</v>
      </c>
      <c r="D32" s="645"/>
      <c r="E32" s="613">
        <v>0</v>
      </c>
      <c r="F32" s="642"/>
      <c r="G32" s="611">
        <v>0</v>
      </c>
      <c r="H32" s="642"/>
      <c r="I32" s="613">
        <v>9</v>
      </c>
      <c r="J32" s="642"/>
      <c r="K32" s="608">
        <v>13</v>
      </c>
      <c r="L32" s="610" t="s">
        <v>125</v>
      </c>
      <c r="M32" s="430"/>
      <c r="N32" s="430"/>
    </row>
    <row r="33" spans="1:14" ht="11.25">
      <c r="A33" s="432">
        <v>27</v>
      </c>
      <c r="B33" s="409" t="s">
        <v>32</v>
      </c>
      <c r="C33" s="613">
        <v>7</v>
      </c>
      <c r="D33" s="645"/>
      <c r="E33" s="613">
        <v>1</v>
      </c>
      <c r="F33" s="641"/>
      <c r="G33" s="611">
        <v>0</v>
      </c>
      <c r="H33" s="641"/>
      <c r="I33" s="613">
        <v>0</v>
      </c>
      <c r="J33" s="641"/>
      <c r="K33" s="608">
        <v>8</v>
      </c>
      <c r="L33" s="610" t="s">
        <v>125</v>
      </c>
      <c r="M33" s="430"/>
      <c r="N33" s="430"/>
    </row>
    <row r="34" spans="1:14" ht="11.25">
      <c r="A34" s="432">
        <v>28</v>
      </c>
      <c r="B34" s="409" t="s">
        <v>91</v>
      </c>
      <c r="C34" s="613">
        <v>4</v>
      </c>
      <c r="D34" s="645"/>
      <c r="E34" s="613">
        <v>0</v>
      </c>
      <c r="F34" s="641"/>
      <c r="G34" s="611">
        <v>0</v>
      </c>
      <c r="H34" s="641"/>
      <c r="I34" s="613">
        <v>3</v>
      </c>
      <c r="J34" s="641"/>
      <c r="K34" s="608">
        <v>7</v>
      </c>
      <c r="L34" s="610" t="s">
        <v>125</v>
      </c>
      <c r="M34" s="430"/>
      <c r="N34" s="430"/>
    </row>
    <row r="35" spans="1:14" ht="11.25">
      <c r="A35" s="432">
        <v>29</v>
      </c>
      <c r="B35" s="409" t="s">
        <v>33</v>
      </c>
      <c r="C35" s="613">
        <v>12</v>
      </c>
      <c r="D35" s="645"/>
      <c r="E35" s="613">
        <v>4</v>
      </c>
      <c r="F35" s="641"/>
      <c r="G35" s="611">
        <v>0</v>
      </c>
      <c r="H35" s="641"/>
      <c r="I35" s="613">
        <v>0</v>
      </c>
      <c r="J35" s="641"/>
      <c r="K35" s="608">
        <v>16</v>
      </c>
      <c r="L35" s="610" t="s">
        <v>125</v>
      </c>
      <c r="M35" s="430"/>
      <c r="N35" s="430"/>
    </row>
    <row r="36" spans="1:14" ht="11.25">
      <c r="A36" s="432">
        <v>30</v>
      </c>
      <c r="B36" s="409" t="s">
        <v>34</v>
      </c>
      <c r="C36" s="613">
        <v>0</v>
      </c>
      <c r="D36" s="645"/>
      <c r="E36" s="613">
        <v>0</v>
      </c>
      <c r="F36" s="641"/>
      <c r="G36" s="611">
        <v>0</v>
      </c>
      <c r="H36" s="641"/>
      <c r="I36" s="613">
        <v>0</v>
      </c>
      <c r="J36" s="641"/>
      <c r="K36" s="608">
        <v>0</v>
      </c>
      <c r="L36" s="610" t="s">
        <v>125</v>
      </c>
      <c r="M36" s="430"/>
      <c r="N36" s="430"/>
    </row>
    <row r="37" spans="1:14" ht="11.25">
      <c r="A37" s="432">
        <v>31</v>
      </c>
      <c r="B37" s="409" t="s">
        <v>92</v>
      </c>
      <c r="C37" s="613">
        <v>67</v>
      </c>
      <c r="D37" s="645"/>
      <c r="E37" s="613">
        <v>4</v>
      </c>
      <c r="F37" s="641"/>
      <c r="G37" s="611">
        <v>1</v>
      </c>
      <c r="H37" s="641"/>
      <c r="I37" s="613">
        <v>0</v>
      </c>
      <c r="J37" s="641"/>
      <c r="K37" s="608">
        <v>72</v>
      </c>
      <c r="L37" s="610" t="s">
        <v>125</v>
      </c>
      <c r="M37" s="430"/>
      <c r="N37" s="430"/>
    </row>
    <row r="38" spans="1:14" ht="11.25">
      <c r="A38" s="432">
        <v>32</v>
      </c>
      <c r="B38" s="409" t="s">
        <v>35</v>
      </c>
      <c r="C38" s="613">
        <v>1</v>
      </c>
      <c r="D38" s="645"/>
      <c r="E38" s="613">
        <v>0</v>
      </c>
      <c r="F38" s="641"/>
      <c r="G38" s="611">
        <v>0</v>
      </c>
      <c r="H38" s="641"/>
      <c r="I38" s="613">
        <v>1</v>
      </c>
      <c r="J38" s="641"/>
      <c r="K38" s="608">
        <v>2</v>
      </c>
      <c r="L38" s="610" t="s">
        <v>125</v>
      </c>
      <c r="M38" s="430"/>
      <c r="N38" s="430"/>
    </row>
    <row r="39" spans="1:14" ht="11.25">
      <c r="A39" s="432">
        <v>33</v>
      </c>
      <c r="B39" s="409" t="s">
        <v>36</v>
      </c>
      <c r="C39" s="613">
        <v>9</v>
      </c>
      <c r="D39" s="645"/>
      <c r="E39" s="613">
        <v>3</v>
      </c>
      <c r="F39" s="641"/>
      <c r="G39" s="611">
        <v>0</v>
      </c>
      <c r="H39" s="641"/>
      <c r="I39" s="613">
        <v>3</v>
      </c>
      <c r="J39" s="641"/>
      <c r="K39" s="608">
        <v>15</v>
      </c>
      <c r="L39" s="610" t="s">
        <v>125</v>
      </c>
      <c r="M39" s="430"/>
      <c r="N39" s="430"/>
    </row>
    <row r="40" spans="1:14" ht="11.25">
      <c r="A40" s="432">
        <v>34</v>
      </c>
      <c r="B40" s="409" t="s">
        <v>37</v>
      </c>
      <c r="C40" s="613">
        <v>14</v>
      </c>
      <c r="D40" s="645"/>
      <c r="E40" s="613">
        <v>0</v>
      </c>
      <c r="F40" s="641"/>
      <c r="G40" s="611">
        <v>0</v>
      </c>
      <c r="H40" s="641"/>
      <c r="I40" s="613">
        <v>10</v>
      </c>
      <c r="J40" s="641"/>
      <c r="K40" s="608">
        <v>24</v>
      </c>
      <c r="L40" s="610" t="s">
        <v>125</v>
      </c>
      <c r="M40" s="430"/>
      <c r="N40" s="430"/>
    </row>
    <row r="41" spans="1:14" ht="11.25">
      <c r="A41" s="432">
        <v>35</v>
      </c>
      <c r="B41" s="409" t="s">
        <v>93</v>
      </c>
      <c r="C41" s="613">
        <v>14</v>
      </c>
      <c r="D41" s="645"/>
      <c r="E41" s="613">
        <v>3</v>
      </c>
      <c r="F41" s="642"/>
      <c r="G41" s="611">
        <v>9</v>
      </c>
      <c r="H41" s="642"/>
      <c r="I41" s="613">
        <v>27</v>
      </c>
      <c r="J41" s="642"/>
      <c r="K41" s="608">
        <v>53</v>
      </c>
      <c r="L41" s="610" t="s">
        <v>125</v>
      </c>
      <c r="M41" s="430"/>
      <c r="N41" s="430"/>
    </row>
    <row r="42" spans="1:14" ht="11.25">
      <c r="A42" s="432">
        <v>36</v>
      </c>
      <c r="B42" s="409" t="s">
        <v>38</v>
      </c>
      <c r="C42" s="613">
        <v>1</v>
      </c>
      <c r="D42" s="645"/>
      <c r="E42" s="613">
        <v>0</v>
      </c>
      <c r="F42" s="641"/>
      <c r="G42" s="611">
        <v>0</v>
      </c>
      <c r="H42" s="641"/>
      <c r="I42" s="613">
        <v>0</v>
      </c>
      <c r="J42" s="641"/>
      <c r="K42" s="608">
        <v>1</v>
      </c>
      <c r="L42" s="610" t="s">
        <v>125</v>
      </c>
      <c r="M42" s="430"/>
      <c r="N42" s="430"/>
    </row>
    <row r="43" spans="1:14" ht="11.25">
      <c r="A43" s="432">
        <v>37</v>
      </c>
      <c r="B43" s="409" t="s">
        <v>94</v>
      </c>
      <c r="C43" s="613">
        <v>16</v>
      </c>
      <c r="D43" s="645"/>
      <c r="E43" s="647">
        <v>0</v>
      </c>
      <c r="F43" s="642" t="s">
        <v>124</v>
      </c>
      <c r="G43" s="619">
        <v>0</v>
      </c>
      <c r="H43" s="642" t="s">
        <v>124</v>
      </c>
      <c r="I43" s="647">
        <v>2</v>
      </c>
      <c r="J43" s="642" t="s">
        <v>124</v>
      </c>
      <c r="K43" s="618">
        <v>18</v>
      </c>
      <c r="L43" s="610" t="s">
        <v>124</v>
      </c>
      <c r="M43" s="430"/>
      <c r="N43" s="430"/>
    </row>
    <row r="44" spans="1:14" ht="11.25">
      <c r="A44" s="432">
        <v>38</v>
      </c>
      <c r="B44" s="409" t="s">
        <v>39</v>
      </c>
      <c r="C44" s="613">
        <v>17</v>
      </c>
      <c r="D44" s="645"/>
      <c r="E44" s="613">
        <v>5</v>
      </c>
      <c r="F44" s="641"/>
      <c r="G44" s="611">
        <v>1</v>
      </c>
      <c r="H44" s="641"/>
      <c r="I44" s="613">
        <v>12</v>
      </c>
      <c r="J44" s="641"/>
      <c r="K44" s="608">
        <v>35</v>
      </c>
      <c r="L44" s="610" t="s">
        <v>125</v>
      </c>
      <c r="M44" s="430"/>
      <c r="N44" s="430"/>
    </row>
    <row r="45" spans="1:14" ht="11.25">
      <c r="A45" s="432">
        <v>39</v>
      </c>
      <c r="B45" s="409" t="s">
        <v>40</v>
      </c>
      <c r="C45" s="613">
        <v>3</v>
      </c>
      <c r="D45" s="645"/>
      <c r="E45" s="613">
        <v>0</v>
      </c>
      <c r="F45" s="641"/>
      <c r="G45" s="611">
        <v>0</v>
      </c>
      <c r="H45" s="641"/>
      <c r="I45" s="613">
        <v>0</v>
      </c>
      <c r="J45" s="641"/>
      <c r="K45" s="608">
        <v>3</v>
      </c>
      <c r="L45" s="610" t="s">
        <v>125</v>
      </c>
      <c r="M45" s="430"/>
      <c r="N45" s="430"/>
    </row>
    <row r="46" spans="1:14" ht="11.25">
      <c r="A46" s="432">
        <v>40</v>
      </c>
      <c r="B46" s="409" t="s">
        <v>41</v>
      </c>
      <c r="C46" s="613">
        <v>1</v>
      </c>
      <c r="D46" s="645"/>
      <c r="E46" s="613">
        <v>0</v>
      </c>
      <c r="F46" s="641"/>
      <c r="G46" s="611">
        <v>0</v>
      </c>
      <c r="H46" s="641"/>
      <c r="I46" s="613">
        <v>0</v>
      </c>
      <c r="J46" s="641"/>
      <c r="K46" s="608">
        <v>1</v>
      </c>
      <c r="L46" s="610" t="s">
        <v>125</v>
      </c>
      <c r="M46" s="430"/>
      <c r="N46" s="430"/>
    </row>
    <row r="47" spans="1:14" ht="11.25">
      <c r="A47" s="432">
        <v>41</v>
      </c>
      <c r="B47" s="409" t="s">
        <v>95</v>
      </c>
      <c r="C47" s="613">
        <v>0</v>
      </c>
      <c r="D47" s="645"/>
      <c r="E47" s="613">
        <v>0</v>
      </c>
      <c r="F47" s="641"/>
      <c r="G47" s="611">
        <v>0</v>
      </c>
      <c r="H47" s="641"/>
      <c r="I47" s="613">
        <v>4</v>
      </c>
      <c r="J47" s="641"/>
      <c r="K47" s="608">
        <v>4</v>
      </c>
      <c r="L47" s="610" t="s">
        <v>125</v>
      </c>
      <c r="M47" s="430"/>
      <c r="N47" s="430"/>
    </row>
    <row r="48" spans="1:14" ht="11.25">
      <c r="A48" s="432">
        <v>42</v>
      </c>
      <c r="B48" s="409" t="s">
        <v>42</v>
      </c>
      <c r="C48" s="613">
        <v>5</v>
      </c>
      <c r="D48" s="645"/>
      <c r="E48" s="613">
        <v>1</v>
      </c>
      <c r="F48" s="641"/>
      <c r="G48" s="611">
        <v>0</v>
      </c>
      <c r="H48" s="641"/>
      <c r="I48" s="613">
        <v>8</v>
      </c>
      <c r="J48" s="641"/>
      <c r="K48" s="608">
        <v>14</v>
      </c>
      <c r="L48" s="610" t="s">
        <v>125</v>
      </c>
      <c r="M48" s="430"/>
      <c r="N48" s="430"/>
    </row>
    <row r="49" spans="1:14" ht="11.25">
      <c r="A49" s="432">
        <v>43</v>
      </c>
      <c r="B49" s="409" t="s">
        <v>96</v>
      </c>
      <c r="C49" s="613">
        <v>0</v>
      </c>
      <c r="D49" s="645"/>
      <c r="E49" s="613">
        <v>0</v>
      </c>
      <c r="F49" s="641"/>
      <c r="G49" s="611">
        <v>0</v>
      </c>
      <c r="H49" s="641"/>
      <c r="I49" s="613">
        <v>0</v>
      </c>
      <c r="J49" s="641"/>
      <c r="K49" s="608">
        <v>0</v>
      </c>
      <c r="L49" s="610" t="s">
        <v>125</v>
      </c>
      <c r="M49" s="430"/>
      <c r="N49" s="430"/>
    </row>
    <row r="50" spans="1:14" ht="11.25">
      <c r="A50" s="432">
        <v>44</v>
      </c>
      <c r="B50" s="409" t="s">
        <v>97</v>
      </c>
      <c r="C50" s="613">
        <v>46</v>
      </c>
      <c r="D50" s="645"/>
      <c r="E50" s="613">
        <v>3</v>
      </c>
      <c r="F50" s="641"/>
      <c r="G50" s="611">
        <v>0</v>
      </c>
      <c r="H50" s="641"/>
      <c r="I50" s="613">
        <v>17</v>
      </c>
      <c r="J50" s="641"/>
      <c r="K50" s="608">
        <v>66</v>
      </c>
      <c r="L50" s="610" t="s">
        <v>125</v>
      </c>
      <c r="M50" s="430"/>
      <c r="N50" s="430"/>
    </row>
    <row r="51" spans="1:14" ht="11.25">
      <c r="A51" s="432">
        <v>45</v>
      </c>
      <c r="B51" s="409" t="s">
        <v>43</v>
      </c>
      <c r="C51" s="613">
        <v>8</v>
      </c>
      <c r="D51" s="645"/>
      <c r="E51" s="613">
        <v>1</v>
      </c>
      <c r="F51" s="641"/>
      <c r="G51" s="611">
        <v>0</v>
      </c>
      <c r="H51" s="641"/>
      <c r="I51" s="613">
        <v>0</v>
      </c>
      <c r="J51" s="641"/>
      <c r="K51" s="608">
        <v>9</v>
      </c>
      <c r="L51" s="610" t="s">
        <v>125</v>
      </c>
      <c r="M51" s="430"/>
      <c r="N51" s="430"/>
    </row>
    <row r="52" spans="1:14" ht="11.25">
      <c r="A52" s="432">
        <v>46</v>
      </c>
      <c r="B52" s="409" t="s">
        <v>44</v>
      </c>
      <c r="C52" s="613">
        <v>0</v>
      </c>
      <c r="D52" s="645"/>
      <c r="E52" s="613">
        <v>0</v>
      </c>
      <c r="F52" s="641"/>
      <c r="G52" s="611">
        <v>0</v>
      </c>
      <c r="H52" s="641"/>
      <c r="I52" s="613">
        <v>2</v>
      </c>
      <c r="J52" s="641"/>
      <c r="K52" s="608">
        <v>2</v>
      </c>
      <c r="L52" s="610" t="s">
        <v>125</v>
      </c>
      <c r="M52" s="430"/>
      <c r="N52" s="430"/>
    </row>
    <row r="53" spans="1:14" ht="11.25">
      <c r="A53" s="432">
        <v>47</v>
      </c>
      <c r="B53" s="409" t="s">
        <v>98</v>
      </c>
      <c r="C53" s="613">
        <v>2</v>
      </c>
      <c r="D53" s="645"/>
      <c r="E53" s="613">
        <v>0</v>
      </c>
      <c r="F53" s="641"/>
      <c r="G53" s="611">
        <v>0</v>
      </c>
      <c r="H53" s="641"/>
      <c r="I53" s="613">
        <v>0</v>
      </c>
      <c r="J53" s="641"/>
      <c r="K53" s="608">
        <v>2</v>
      </c>
      <c r="L53" s="610" t="s">
        <v>125</v>
      </c>
      <c r="M53" s="430"/>
      <c r="N53" s="430"/>
    </row>
    <row r="54" spans="1:14" ht="11.25">
      <c r="A54" s="432">
        <v>48</v>
      </c>
      <c r="B54" s="409" t="s">
        <v>45</v>
      </c>
      <c r="C54" s="613">
        <v>0</v>
      </c>
      <c r="D54" s="645"/>
      <c r="E54" s="613">
        <v>0</v>
      </c>
      <c r="F54" s="642"/>
      <c r="G54" s="611">
        <v>0</v>
      </c>
      <c r="H54" s="642"/>
      <c r="I54" s="613">
        <v>0</v>
      </c>
      <c r="J54" s="642"/>
      <c r="K54" s="608">
        <v>0</v>
      </c>
      <c r="L54" s="610" t="s">
        <v>125</v>
      </c>
      <c r="M54" s="430"/>
      <c r="N54" s="430"/>
    </row>
    <row r="55" spans="1:14" ht="11.25">
      <c r="A55" s="432">
        <v>49</v>
      </c>
      <c r="B55" s="409" t="s">
        <v>99</v>
      </c>
      <c r="C55" s="613">
        <v>27</v>
      </c>
      <c r="D55" s="645"/>
      <c r="E55" s="613">
        <v>1</v>
      </c>
      <c r="F55" s="642"/>
      <c r="G55" s="611">
        <v>0</v>
      </c>
      <c r="H55" s="642"/>
      <c r="I55" s="613">
        <v>17</v>
      </c>
      <c r="J55" s="641"/>
      <c r="K55" s="608">
        <v>45</v>
      </c>
      <c r="L55" s="610" t="s">
        <v>125</v>
      </c>
      <c r="M55" s="430"/>
      <c r="N55" s="430"/>
    </row>
    <row r="56" spans="1:14" ht="11.25">
      <c r="A56" s="432">
        <v>50</v>
      </c>
      <c r="B56" s="409" t="s">
        <v>46</v>
      </c>
      <c r="C56" s="613">
        <v>2</v>
      </c>
      <c r="D56" s="645"/>
      <c r="E56" s="613">
        <v>1</v>
      </c>
      <c r="F56" s="641"/>
      <c r="G56" s="611">
        <v>0</v>
      </c>
      <c r="H56" s="641"/>
      <c r="I56" s="613">
        <v>0</v>
      </c>
      <c r="J56" s="641"/>
      <c r="K56" s="608">
        <v>3</v>
      </c>
      <c r="L56" s="610" t="s">
        <v>125</v>
      </c>
      <c r="M56" s="430"/>
      <c r="N56" s="430"/>
    </row>
    <row r="57" spans="1:14" ht="11.25">
      <c r="A57" s="432">
        <v>51</v>
      </c>
      <c r="B57" s="409" t="s">
        <v>47</v>
      </c>
      <c r="C57" s="613">
        <v>19</v>
      </c>
      <c r="D57" s="645"/>
      <c r="E57" s="613">
        <v>1</v>
      </c>
      <c r="F57" s="641"/>
      <c r="G57" s="611">
        <v>0</v>
      </c>
      <c r="H57" s="641"/>
      <c r="I57" s="613">
        <v>58</v>
      </c>
      <c r="J57" s="641"/>
      <c r="K57" s="608">
        <v>78</v>
      </c>
      <c r="L57" s="610" t="s">
        <v>125</v>
      </c>
      <c r="M57" s="430"/>
      <c r="N57" s="430"/>
    </row>
    <row r="58" spans="1:14" ht="11.25">
      <c r="A58" s="433">
        <v>52</v>
      </c>
      <c r="B58" s="420" t="s">
        <v>100</v>
      </c>
      <c r="C58" s="626">
        <v>0</v>
      </c>
      <c r="D58" s="646"/>
      <c r="E58" s="626">
        <v>0</v>
      </c>
      <c r="F58" s="643"/>
      <c r="G58" s="624">
        <v>0</v>
      </c>
      <c r="H58" s="643"/>
      <c r="I58" s="626">
        <v>4</v>
      </c>
      <c r="J58" s="643"/>
      <c r="K58" s="621">
        <v>4</v>
      </c>
      <c r="L58" s="623" t="s">
        <v>125</v>
      </c>
      <c r="M58" s="430"/>
      <c r="N58" s="430"/>
    </row>
    <row r="59" spans="1:14" ht="11.25">
      <c r="A59" s="407" t="s">
        <v>14</v>
      </c>
      <c r="B59" s="409"/>
      <c r="C59" s="431"/>
      <c r="D59" s="434"/>
      <c r="E59" s="415"/>
      <c r="F59" s="423"/>
      <c r="G59" s="431"/>
      <c r="H59" s="423"/>
      <c r="I59" s="423"/>
      <c r="J59" s="423"/>
      <c r="K59" s="416"/>
      <c r="L59" s="434" t="s">
        <v>125</v>
      </c>
      <c r="M59" s="430"/>
      <c r="N59" s="430"/>
    </row>
    <row r="60" spans="1:14" ht="11.25">
      <c r="A60" s="408"/>
      <c r="B60" s="409"/>
      <c r="C60" s="431"/>
      <c r="D60" s="434"/>
      <c r="E60" s="415"/>
      <c r="F60" s="423"/>
      <c r="G60" s="431"/>
      <c r="H60" s="423"/>
      <c r="I60" s="423"/>
      <c r="J60" s="423"/>
      <c r="K60" s="416"/>
      <c r="L60" s="423"/>
      <c r="M60" s="430"/>
      <c r="N60" s="430"/>
    </row>
    <row r="61" spans="1:12" ht="12.75" customHeight="1">
      <c r="A61" s="941" t="s">
        <v>15</v>
      </c>
      <c r="B61" s="939"/>
      <c r="C61" s="931" t="s">
        <v>134</v>
      </c>
      <c r="D61" s="931"/>
      <c r="E61" s="931"/>
      <c r="F61" s="931"/>
      <c r="G61" s="931"/>
      <c r="H61" s="931"/>
      <c r="I61" s="931"/>
      <c r="J61" s="931"/>
      <c r="K61" s="941" t="s">
        <v>18</v>
      </c>
      <c r="L61" s="939"/>
    </row>
    <row r="62" spans="1:12" ht="11.25">
      <c r="A62" s="942"/>
      <c r="B62" s="943"/>
      <c r="C62" s="946"/>
      <c r="D62" s="946"/>
      <c r="E62" s="946"/>
      <c r="F62" s="946"/>
      <c r="G62" s="946"/>
      <c r="H62" s="946"/>
      <c r="I62" s="946"/>
      <c r="J62" s="946"/>
      <c r="K62" s="942"/>
      <c r="L62" s="943"/>
    </row>
    <row r="63" spans="1:15" s="406" customFormat="1" ht="21.75" customHeight="1">
      <c r="A63" s="944"/>
      <c r="B63" s="945"/>
      <c r="C63" s="941" t="s">
        <v>0</v>
      </c>
      <c r="D63" s="939"/>
      <c r="E63" s="941" t="s">
        <v>1</v>
      </c>
      <c r="F63" s="938"/>
      <c r="G63" s="930" t="s">
        <v>135</v>
      </c>
      <c r="H63" s="932"/>
      <c r="I63" s="931" t="s">
        <v>136</v>
      </c>
      <c r="J63" s="932"/>
      <c r="K63" s="942"/>
      <c r="L63" s="943"/>
      <c r="M63" s="428"/>
      <c r="N63" s="428"/>
      <c r="O63" s="428"/>
    </row>
    <row r="64" spans="1:14" ht="11.25">
      <c r="A64" s="418">
        <v>53</v>
      </c>
      <c r="B64" s="409" t="s">
        <v>48</v>
      </c>
      <c r="C64" s="605">
        <v>2</v>
      </c>
      <c r="D64" s="601"/>
      <c r="E64" s="605">
        <v>1</v>
      </c>
      <c r="F64" s="631"/>
      <c r="G64" s="605">
        <v>3</v>
      </c>
      <c r="H64" s="631"/>
      <c r="I64" s="603">
        <v>6</v>
      </c>
      <c r="J64" s="631"/>
      <c r="K64" s="600">
        <v>12</v>
      </c>
      <c r="L64" s="602" t="s">
        <v>125</v>
      </c>
      <c r="M64" s="430"/>
      <c r="N64" s="430"/>
    </row>
    <row r="65" spans="1:14" ht="11.25">
      <c r="A65" s="418">
        <v>54</v>
      </c>
      <c r="B65" s="409" t="s">
        <v>101</v>
      </c>
      <c r="C65" s="613">
        <v>7</v>
      </c>
      <c r="D65" s="609"/>
      <c r="E65" s="613">
        <v>5</v>
      </c>
      <c r="F65" s="633"/>
      <c r="G65" s="613">
        <v>0</v>
      </c>
      <c r="H65" s="633"/>
      <c r="I65" s="611">
        <v>0</v>
      </c>
      <c r="J65" s="633"/>
      <c r="K65" s="608">
        <v>12</v>
      </c>
      <c r="L65" s="610" t="s">
        <v>125</v>
      </c>
      <c r="M65" s="430"/>
      <c r="N65" s="430"/>
    </row>
    <row r="66" spans="1:14" ht="11.25">
      <c r="A66" s="418">
        <v>55</v>
      </c>
      <c r="B66" s="409" t="s">
        <v>49</v>
      </c>
      <c r="C66" s="613">
        <v>0</v>
      </c>
      <c r="D66" s="609"/>
      <c r="E66" s="613">
        <v>0</v>
      </c>
      <c r="F66" s="633"/>
      <c r="G66" s="613">
        <v>0</v>
      </c>
      <c r="H66" s="633"/>
      <c r="I66" s="611">
        <v>0</v>
      </c>
      <c r="J66" s="633"/>
      <c r="K66" s="608">
        <v>0</v>
      </c>
      <c r="L66" s="610" t="s">
        <v>125</v>
      </c>
      <c r="M66" s="430"/>
      <c r="N66" s="430"/>
    </row>
    <row r="67" spans="1:14" ht="11.25">
      <c r="A67" s="418">
        <v>56</v>
      </c>
      <c r="B67" s="409" t="s">
        <v>50</v>
      </c>
      <c r="C67" s="613">
        <v>0</v>
      </c>
      <c r="D67" s="609"/>
      <c r="E67" s="613">
        <v>0</v>
      </c>
      <c r="F67" s="633"/>
      <c r="G67" s="613">
        <v>0</v>
      </c>
      <c r="H67" s="633"/>
      <c r="I67" s="611">
        <v>0</v>
      </c>
      <c r="J67" s="633"/>
      <c r="K67" s="608">
        <v>0</v>
      </c>
      <c r="L67" s="610" t="s">
        <v>125</v>
      </c>
      <c r="M67" s="430"/>
      <c r="N67" s="430"/>
    </row>
    <row r="68" spans="1:14" ht="11.25">
      <c r="A68" s="418">
        <v>57</v>
      </c>
      <c r="B68" s="409" t="s">
        <v>51</v>
      </c>
      <c r="C68" s="613">
        <v>2</v>
      </c>
      <c r="D68" s="609"/>
      <c r="E68" s="613">
        <v>0</v>
      </c>
      <c r="F68" s="633"/>
      <c r="G68" s="613">
        <v>0</v>
      </c>
      <c r="H68" s="633"/>
      <c r="I68" s="611">
        <v>0</v>
      </c>
      <c r="J68" s="633"/>
      <c r="K68" s="608">
        <v>2</v>
      </c>
      <c r="L68" s="610" t="s">
        <v>125</v>
      </c>
      <c r="M68" s="430"/>
      <c r="N68" s="430"/>
    </row>
    <row r="69" spans="1:14" ht="11.25">
      <c r="A69" s="418">
        <v>58</v>
      </c>
      <c r="B69" s="409" t="s">
        <v>52</v>
      </c>
      <c r="C69" s="613">
        <v>3</v>
      </c>
      <c r="D69" s="609"/>
      <c r="E69" s="613">
        <v>0</v>
      </c>
      <c r="F69" s="633"/>
      <c r="G69" s="613">
        <v>0</v>
      </c>
      <c r="H69" s="633"/>
      <c r="I69" s="611">
        <v>0</v>
      </c>
      <c r="J69" s="633"/>
      <c r="K69" s="608">
        <v>3</v>
      </c>
      <c r="L69" s="610" t="s">
        <v>125</v>
      </c>
      <c r="M69" s="430"/>
      <c r="N69" s="430"/>
    </row>
    <row r="70" spans="1:14" ht="11.25">
      <c r="A70" s="418">
        <v>59</v>
      </c>
      <c r="B70" s="409" t="s">
        <v>53</v>
      </c>
      <c r="C70" s="613">
        <v>47</v>
      </c>
      <c r="D70" s="609"/>
      <c r="E70" s="613">
        <v>5</v>
      </c>
      <c r="F70" s="633"/>
      <c r="G70" s="613">
        <v>4</v>
      </c>
      <c r="H70" s="633"/>
      <c r="I70" s="611">
        <v>37</v>
      </c>
      <c r="J70" s="633"/>
      <c r="K70" s="608">
        <v>93</v>
      </c>
      <c r="L70" s="610" t="s">
        <v>125</v>
      </c>
      <c r="M70" s="430"/>
      <c r="N70" s="430"/>
    </row>
    <row r="71" spans="1:14" ht="11.25">
      <c r="A71" s="418">
        <v>60</v>
      </c>
      <c r="B71" s="409" t="s">
        <v>54</v>
      </c>
      <c r="C71" s="613">
        <v>1</v>
      </c>
      <c r="D71" s="609"/>
      <c r="E71" s="613">
        <v>2</v>
      </c>
      <c r="F71" s="633"/>
      <c r="G71" s="613">
        <v>0</v>
      </c>
      <c r="H71" s="633"/>
      <c r="I71" s="611">
        <v>0</v>
      </c>
      <c r="J71" s="633"/>
      <c r="K71" s="608">
        <v>3</v>
      </c>
      <c r="L71" s="610" t="s">
        <v>125</v>
      </c>
      <c r="M71" s="430"/>
      <c r="N71" s="430"/>
    </row>
    <row r="72" spans="1:14" ht="11.25">
      <c r="A72" s="418">
        <v>61</v>
      </c>
      <c r="B72" s="409" t="s">
        <v>55</v>
      </c>
      <c r="C72" s="613">
        <v>4</v>
      </c>
      <c r="D72" s="609"/>
      <c r="E72" s="613">
        <v>0</v>
      </c>
      <c r="F72" s="633"/>
      <c r="G72" s="613">
        <v>0</v>
      </c>
      <c r="H72" s="633"/>
      <c r="I72" s="611">
        <v>4</v>
      </c>
      <c r="J72" s="633"/>
      <c r="K72" s="608">
        <v>8</v>
      </c>
      <c r="L72" s="610" t="s">
        <v>125</v>
      </c>
      <c r="M72" s="430"/>
      <c r="N72" s="430"/>
    </row>
    <row r="73" spans="1:14" ht="11.25">
      <c r="A73" s="418">
        <v>62</v>
      </c>
      <c r="B73" s="409" t="s">
        <v>102</v>
      </c>
      <c r="C73" s="613">
        <v>8</v>
      </c>
      <c r="D73" s="609"/>
      <c r="E73" s="613">
        <v>3</v>
      </c>
      <c r="F73" s="633"/>
      <c r="G73" s="613">
        <v>0</v>
      </c>
      <c r="H73" s="633"/>
      <c r="I73" s="611">
        <v>0</v>
      </c>
      <c r="J73" s="633"/>
      <c r="K73" s="608">
        <v>11</v>
      </c>
      <c r="L73" s="610" t="s">
        <v>125</v>
      </c>
      <c r="M73" s="430"/>
      <c r="N73" s="430"/>
    </row>
    <row r="74" spans="1:14" ht="11.25">
      <c r="A74" s="418">
        <v>63</v>
      </c>
      <c r="B74" s="409" t="s">
        <v>103</v>
      </c>
      <c r="C74" s="613">
        <v>15</v>
      </c>
      <c r="D74" s="609"/>
      <c r="E74" s="613">
        <v>2</v>
      </c>
      <c r="F74" s="633"/>
      <c r="G74" s="613">
        <v>2</v>
      </c>
      <c r="H74" s="633"/>
      <c r="I74" s="611">
        <v>0</v>
      </c>
      <c r="J74" s="633"/>
      <c r="K74" s="608">
        <v>19</v>
      </c>
      <c r="L74" s="610" t="s">
        <v>125</v>
      </c>
      <c r="M74" s="430"/>
      <c r="N74" s="430"/>
    </row>
    <row r="75" spans="1:14" ht="11.25">
      <c r="A75" s="418">
        <v>64</v>
      </c>
      <c r="B75" s="409" t="s">
        <v>104</v>
      </c>
      <c r="C75" s="613">
        <v>1</v>
      </c>
      <c r="D75" s="609"/>
      <c r="E75" s="613">
        <v>1</v>
      </c>
      <c r="F75" s="633"/>
      <c r="G75" s="613">
        <v>1</v>
      </c>
      <c r="H75" s="633"/>
      <c r="I75" s="611">
        <v>0</v>
      </c>
      <c r="J75" s="633"/>
      <c r="K75" s="608">
        <v>3</v>
      </c>
      <c r="L75" s="610" t="s">
        <v>125</v>
      </c>
      <c r="M75" s="430"/>
      <c r="N75" s="430"/>
    </row>
    <row r="76" spans="1:14" ht="11.25">
      <c r="A76" s="418">
        <v>65</v>
      </c>
      <c r="B76" s="409" t="s">
        <v>105</v>
      </c>
      <c r="C76" s="613">
        <v>0</v>
      </c>
      <c r="D76" s="609"/>
      <c r="E76" s="613">
        <v>2</v>
      </c>
      <c r="F76" s="633"/>
      <c r="G76" s="613">
        <v>0</v>
      </c>
      <c r="H76" s="633"/>
      <c r="I76" s="611">
        <v>4</v>
      </c>
      <c r="J76" s="633"/>
      <c r="K76" s="608">
        <v>6</v>
      </c>
      <c r="L76" s="610" t="s">
        <v>125</v>
      </c>
      <c r="M76" s="430"/>
      <c r="N76" s="430"/>
    </row>
    <row r="77" spans="1:14" ht="11.25">
      <c r="A77" s="418">
        <v>66</v>
      </c>
      <c r="B77" s="409" t="s">
        <v>106</v>
      </c>
      <c r="C77" s="613">
        <v>0</v>
      </c>
      <c r="D77" s="609"/>
      <c r="E77" s="613">
        <v>0</v>
      </c>
      <c r="F77" s="633"/>
      <c r="G77" s="613">
        <v>0</v>
      </c>
      <c r="H77" s="633"/>
      <c r="I77" s="611">
        <v>7</v>
      </c>
      <c r="J77" s="633"/>
      <c r="K77" s="608">
        <v>7</v>
      </c>
      <c r="L77" s="610" t="s">
        <v>125</v>
      </c>
      <c r="M77" s="430"/>
      <c r="N77" s="430"/>
    </row>
    <row r="78" spans="1:14" ht="11.25">
      <c r="A78" s="418">
        <v>67</v>
      </c>
      <c r="B78" s="409" t="s">
        <v>107</v>
      </c>
      <c r="C78" s="613">
        <v>11</v>
      </c>
      <c r="D78" s="609"/>
      <c r="E78" s="613">
        <v>4</v>
      </c>
      <c r="F78" s="633"/>
      <c r="G78" s="613">
        <v>24</v>
      </c>
      <c r="H78" s="633"/>
      <c r="I78" s="611">
        <v>0</v>
      </c>
      <c r="J78" s="633"/>
      <c r="K78" s="608">
        <v>39</v>
      </c>
      <c r="L78" s="610" t="s">
        <v>125</v>
      </c>
      <c r="M78" s="430"/>
      <c r="N78" s="430"/>
    </row>
    <row r="79" spans="1:14" ht="11.25">
      <c r="A79" s="418">
        <v>68</v>
      </c>
      <c r="B79" s="409" t="s">
        <v>108</v>
      </c>
      <c r="C79" s="613">
        <v>11</v>
      </c>
      <c r="D79" s="609"/>
      <c r="E79" s="613">
        <v>2</v>
      </c>
      <c r="F79" s="633"/>
      <c r="G79" s="613">
        <v>0</v>
      </c>
      <c r="H79" s="633"/>
      <c r="I79" s="611">
        <v>0</v>
      </c>
      <c r="J79" s="633"/>
      <c r="K79" s="608">
        <v>13</v>
      </c>
      <c r="L79" s="610" t="s">
        <v>125</v>
      </c>
      <c r="M79" s="430"/>
      <c r="N79" s="430"/>
    </row>
    <row r="80" spans="1:14" ht="11.25">
      <c r="A80" s="418">
        <v>69</v>
      </c>
      <c r="B80" s="409" t="s">
        <v>56</v>
      </c>
      <c r="C80" s="613">
        <v>0</v>
      </c>
      <c r="D80" s="609"/>
      <c r="E80" s="613">
        <v>0</v>
      </c>
      <c r="F80" s="610"/>
      <c r="G80" s="613">
        <v>0</v>
      </c>
      <c r="H80" s="610"/>
      <c r="I80" s="611">
        <v>0</v>
      </c>
      <c r="J80" s="610"/>
      <c r="K80" s="608">
        <v>0</v>
      </c>
      <c r="L80" s="610" t="s">
        <v>125</v>
      </c>
      <c r="M80" s="430"/>
      <c r="N80" s="430"/>
    </row>
    <row r="81" spans="1:14" ht="11.25">
      <c r="A81" s="418">
        <v>70</v>
      </c>
      <c r="B81" s="409" t="s">
        <v>109</v>
      </c>
      <c r="C81" s="613">
        <v>1</v>
      </c>
      <c r="D81" s="609"/>
      <c r="E81" s="613">
        <v>0</v>
      </c>
      <c r="F81" s="633"/>
      <c r="G81" s="613">
        <v>0</v>
      </c>
      <c r="H81" s="633"/>
      <c r="I81" s="611">
        <v>0</v>
      </c>
      <c r="J81" s="633"/>
      <c r="K81" s="608">
        <v>1</v>
      </c>
      <c r="L81" s="610" t="s">
        <v>125</v>
      </c>
      <c r="M81" s="430"/>
      <c r="N81" s="430"/>
    </row>
    <row r="82" spans="1:14" ht="11.25">
      <c r="A82" s="418">
        <v>71</v>
      </c>
      <c r="B82" s="409" t="s">
        <v>110</v>
      </c>
      <c r="C82" s="613">
        <v>0</v>
      </c>
      <c r="D82" s="609"/>
      <c r="E82" s="613">
        <v>0</v>
      </c>
      <c r="F82" s="633"/>
      <c r="G82" s="613">
        <v>0</v>
      </c>
      <c r="H82" s="633"/>
      <c r="I82" s="611">
        <v>0</v>
      </c>
      <c r="J82" s="633"/>
      <c r="K82" s="608">
        <v>0</v>
      </c>
      <c r="L82" s="610" t="s">
        <v>125</v>
      </c>
      <c r="M82" s="430"/>
      <c r="N82" s="430"/>
    </row>
    <row r="83" spans="1:14" ht="11.25">
      <c r="A83" s="418">
        <v>72</v>
      </c>
      <c r="B83" s="409" t="s">
        <v>57</v>
      </c>
      <c r="C83" s="613">
        <v>1</v>
      </c>
      <c r="D83" s="609"/>
      <c r="E83" s="613">
        <v>0</v>
      </c>
      <c r="F83" s="633"/>
      <c r="G83" s="613">
        <v>1</v>
      </c>
      <c r="H83" s="633"/>
      <c r="I83" s="611">
        <v>1</v>
      </c>
      <c r="J83" s="633"/>
      <c r="K83" s="608">
        <v>3</v>
      </c>
      <c r="L83" s="610" t="s">
        <v>125</v>
      </c>
      <c r="M83" s="430"/>
      <c r="N83" s="430"/>
    </row>
    <row r="84" spans="1:14" ht="11.25">
      <c r="A84" s="418">
        <v>73</v>
      </c>
      <c r="B84" s="409" t="s">
        <v>58</v>
      </c>
      <c r="C84" s="613">
        <v>4</v>
      </c>
      <c r="D84" s="609"/>
      <c r="E84" s="613">
        <v>1</v>
      </c>
      <c r="F84" s="633"/>
      <c r="G84" s="613">
        <v>0</v>
      </c>
      <c r="H84" s="633"/>
      <c r="I84" s="611">
        <v>12</v>
      </c>
      <c r="J84" s="633"/>
      <c r="K84" s="608">
        <v>17</v>
      </c>
      <c r="L84" s="610" t="s">
        <v>125</v>
      </c>
      <c r="M84" s="430"/>
      <c r="N84" s="430"/>
    </row>
    <row r="85" spans="1:14" ht="11.25">
      <c r="A85" s="418">
        <v>74</v>
      </c>
      <c r="B85" s="409" t="s">
        <v>111</v>
      </c>
      <c r="C85" s="613">
        <v>6</v>
      </c>
      <c r="D85" s="609"/>
      <c r="E85" s="613">
        <v>2</v>
      </c>
      <c r="F85" s="633"/>
      <c r="G85" s="613">
        <v>0</v>
      </c>
      <c r="H85" s="610"/>
      <c r="I85" s="611">
        <v>0</v>
      </c>
      <c r="J85" s="610"/>
      <c r="K85" s="608">
        <v>8</v>
      </c>
      <c r="L85" s="610" t="s">
        <v>125</v>
      </c>
      <c r="M85" s="430"/>
      <c r="N85" s="430"/>
    </row>
    <row r="86" spans="1:14" ht="11.25">
      <c r="A86" s="418">
        <v>75</v>
      </c>
      <c r="B86" s="409" t="s">
        <v>59</v>
      </c>
      <c r="C86" s="613">
        <v>343</v>
      </c>
      <c r="D86" s="609"/>
      <c r="E86" s="613">
        <v>38</v>
      </c>
      <c r="F86" s="610"/>
      <c r="G86" s="613">
        <v>31</v>
      </c>
      <c r="H86" s="633"/>
      <c r="I86" s="611">
        <v>29</v>
      </c>
      <c r="J86" s="633"/>
      <c r="K86" s="608">
        <v>441</v>
      </c>
      <c r="L86" s="610" t="s">
        <v>125</v>
      </c>
      <c r="M86" s="430"/>
      <c r="N86" s="430"/>
    </row>
    <row r="87" spans="1:14" ht="11.25">
      <c r="A87" s="418">
        <v>76</v>
      </c>
      <c r="B87" s="409" t="s">
        <v>112</v>
      </c>
      <c r="C87" s="613">
        <v>20</v>
      </c>
      <c r="D87" s="609"/>
      <c r="E87" s="613">
        <v>3</v>
      </c>
      <c r="F87" s="633"/>
      <c r="G87" s="613">
        <v>2</v>
      </c>
      <c r="H87" s="633"/>
      <c r="I87" s="611">
        <v>0</v>
      </c>
      <c r="J87" s="633"/>
      <c r="K87" s="608">
        <v>25</v>
      </c>
      <c r="L87" s="610" t="s">
        <v>125</v>
      </c>
      <c r="M87" s="430"/>
      <c r="N87" s="430"/>
    </row>
    <row r="88" spans="1:14" ht="11.25">
      <c r="A88" s="418">
        <v>77</v>
      </c>
      <c r="B88" s="409" t="s">
        <v>113</v>
      </c>
      <c r="C88" s="613">
        <v>45</v>
      </c>
      <c r="D88" s="609"/>
      <c r="E88" s="613">
        <v>1</v>
      </c>
      <c r="F88" s="633"/>
      <c r="G88" s="613">
        <v>5</v>
      </c>
      <c r="H88" s="633"/>
      <c r="I88" s="611">
        <v>18</v>
      </c>
      <c r="J88" s="633"/>
      <c r="K88" s="608">
        <v>69</v>
      </c>
      <c r="L88" s="610" t="s">
        <v>125</v>
      </c>
      <c r="M88" s="430"/>
      <c r="N88" s="430"/>
    </row>
    <row r="89" spans="1:14" ht="11.25">
      <c r="A89" s="418">
        <v>78</v>
      </c>
      <c r="B89" s="409" t="s">
        <v>60</v>
      </c>
      <c r="C89" s="613">
        <v>119</v>
      </c>
      <c r="D89" s="609"/>
      <c r="E89" s="613">
        <v>2</v>
      </c>
      <c r="F89" s="633"/>
      <c r="G89" s="613">
        <v>7</v>
      </c>
      <c r="H89" s="633"/>
      <c r="I89" s="611">
        <v>48</v>
      </c>
      <c r="J89" s="633"/>
      <c r="K89" s="608">
        <v>176</v>
      </c>
      <c r="L89" s="610" t="s">
        <v>125</v>
      </c>
      <c r="M89" s="430"/>
      <c r="N89" s="430"/>
    </row>
    <row r="90" spans="1:14" ht="11.25">
      <c r="A90" s="418">
        <v>79</v>
      </c>
      <c r="B90" s="409" t="s">
        <v>114</v>
      </c>
      <c r="C90" s="613">
        <v>3</v>
      </c>
      <c r="D90" s="609"/>
      <c r="E90" s="613">
        <v>1</v>
      </c>
      <c r="F90" s="633"/>
      <c r="G90" s="613">
        <v>0</v>
      </c>
      <c r="H90" s="633"/>
      <c r="I90" s="611">
        <v>3</v>
      </c>
      <c r="J90" s="633"/>
      <c r="K90" s="608">
        <v>7</v>
      </c>
      <c r="L90" s="610" t="s">
        <v>125</v>
      </c>
      <c r="M90" s="430"/>
      <c r="N90" s="430"/>
    </row>
    <row r="91" spans="1:14" ht="11.25">
      <c r="A91" s="418">
        <v>80</v>
      </c>
      <c r="B91" s="409" t="s">
        <v>61</v>
      </c>
      <c r="C91" s="613">
        <v>0</v>
      </c>
      <c r="D91" s="609"/>
      <c r="E91" s="613">
        <v>0</v>
      </c>
      <c r="F91" s="633"/>
      <c r="G91" s="613">
        <v>0</v>
      </c>
      <c r="H91" s="633"/>
      <c r="I91" s="611">
        <v>0</v>
      </c>
      <c r="J91" s="633"/>
      <c r="K91" s="608">
        <v>0</v>
      </c>
      <c r="L91" s="610" t="s">
        <v>125</v>
      </c>
      <c r="M91" s="430"/>
      <c r="N91" s="430"/>
    </row>
    <row r="92" spans="1:14" ht="11.25">
      <c r="A92" s="418">
        <v>81</v>
      </c>
      <c r="B92" s="409" t="s">
        <v>62</v>
      </c>
      <c r="C92" s="613">
        <v>2</v>
      </c>
      <c r="D92" s="609"/>
      <c r="E92" s="613">
        <v>0</v>
      </c>
      <c r="F92" s="633"/>
      <c r="G92" s="613">
        <v>0</v>
      </c>
      <c r="H92" s="633"/>
      <c r="I92" s="611">
        <v>0</v>
      </c>
      <c r="J92" s="633"/>
      <c r="K92" s="608">
        <v>2</v>
      </c>
      <c r="L92" s="610" t="s">
        <v>125</v>
      </c>
      <c r="M92" s="430"/>
      <c r="N92" s="430"/>
    </row>
    <row r="93" spans="1:14" ht="11.25">
      <c r="A93" s="418">
        <v>82</v>
      </c>
      <c r="B93" s="409" t="s">
        <v>115</v>
      </c>
      <c r="C93" s="613">
        <v>1</v>
      </c>
      <c r="D93" s="609"/>
      <c r="E93" s="613">
        <v>0</v>
      </c>
      <c r="F93" s="610"/>
      <c r="G93" s="613">
        <v>0</v>
      </c>
      <c r="H93" s="610"/>
      <c r="I93" s="611">
        <v>0</v>
      </c>
      <c r="J93" s="633"/>
      <c r="K93" s="608">
        <v>1</v>
      </c>
      <c r="L93" s="610" t="s">
        <v>125</v>
      </c>
      <c r="M93" s="430"/>
      <c r="N93" s="430"/>
    </row>
    <row r="94" spans="1:14" ht="11.25">
      <c r="A94" s="418">
        <v>83</v>
      </c>
      <c r="B94" s="409" t="s">
        <v>63</v>
      </c>
      <c r="C94" s="613">
        <v>0</v>
      </c>
      <c r="D94" s="609"/>
      <c r="E94" s="613">
        <v>0</v>
      </c>
      <c r="F94" s="633"/>
      <c r="G94" s="613">
        <v>2</v>
      </c>
      <c r="H94" s="633"/>
      <c r="I94" s="611">
        <v>0</v>
      </c>
      <c r="J94" s="633"/>
      <c r="K94" s="608">
        <v>2</v>
      </c>
      <c r="L94" s="610" t="s">
        <v>125</v>
      </c>
      <c r="M94" s="430"/>
      <c r="N94" s="430"/>
    </row>
    <row r="95" spans="1:14" ht="11.25">
      <c r="A95" s="418">
        <v>84</v>
      </c>
      <c r="B95" s="409" t="s">
        <v>64</v>
      </c>
      <c r="C95" s="613">
        <v>0</v>
      </c>
      <c r="D95" s="609"/>
      <c r="E95" s="613">
        <v>0</v>
      </c>
      <c r="F95" s="633"/>
      <c r="G95" s="613">
        <v>0</v>
      </c>
      <c r="H95" s="633"/>
      <c r="I95" s="611">
        <v>0</v>
      </c>
      <c r="J95" s="633"/>
      <c r="K95" s="608">
        <v>0</v>
      </c>
      <c r="L95" s="610" t="s">
        <v>125</v>
      </c>
      <c r="M95" s="430"/>
      <c r="N95" s="430"/>
    </row>
    <row r="96" spans="1:14" ht="11.25">
      <c r="A96" s="418">
        <v>85</v>
      </c>
      <c r="B96" s="409" t="s">
        <v>65</v>
      </c>
      <c r="C96" s="613">
        <v>9</v>
      </c>
      <c r="D96" s="609"/>
      <c r="E96" s="613">
        <v>2</v>
      </c>
      <c r="F96" s="610"/>
      <c r="G96" s="613">
        <v>0</v>
      </c>
      <c r="H96" s="610"/>
      <c r="I96" s="611">
        <v>14</v>
      </c>
      <c r="J96" s="633"/>
      <c r="K96" s="608">
        <v>25</v>
      </c>
      <c r="L96" s="610" t="s">
        <v>125</v>
      </c>
      <c r="M96" s="430"/>
      <c r="N96" s="430"/>
    </row>
    <row r="97" spans="1:14" ht="11.25">
      <c r="A97" s="418">
        <v>86</v>
      </c>
      <c r="B97" s="409" t="s">
        <v>66</v>
      </c>
      <c r="C97" s="613">
        <v>0</v>
      </c>
      <c r="D97" s="609"/>
      <c r="E97" s="613">
        <v>0</v>
      </c>
      <c r="F97" s="633"/>
      <c r="G97" s="613">
        <v>0</v>
      </c>
      <c r="H97" s="633"/>
      <c r="I97" s="611">
        <v>1</v>
      </c>
      <c r="J97" s="633"/>
      <c r="K97" s="608">
        <v>1</v>
      </c>
      <c r="L97" s="610" t="s">
        <v>125</v>
      </c>
      <c r="M97" s="430"/>
      <c r="N97" s="430"/>
    </row>
    <row r="98" spans="1:14" ht="11.25">
      <c r="A98" s="418">
        <v>87</v>
      </c>
      <c r="B98" s="409" t="s">
        <v>116</v>
      </c>
      <c r="C98" s="613">
        <v>0</v>
      </c>
      <c r="D98" s="609"/>
      <c r="E98" s="613">
        <v>0</v>
      </c>
      <c r="F98" s="633"/>
      <c r="G98" s="613">
        <v>0</v>
      </c>
      <c r="H98" s="633"/>
      <c r="I98" s="611">
        <v>0</v>
      </c>
      <c r="J98" s="633"/>
      <c r="K98" s="608">
        <v>0</v>
      </c>
      <c r="L98" s="610" t="s">
        <v>125</v>
      </c>
      <c r="M98" s="430"/>
      <c r="N98" s="430"/>
    </row>
    <row r="99" spans="1:14" ht="11.25">
      <c r="A99" s="418">
        <v>88</v>
      </c>
      <c r="B99" s="409" t="s">
        <v>67</v>
      </c>
      <c r="C99" s="613">
        <v>0</v>
      </c>
      <c r="D99" s="609"/>
      <c r="E99" s="613">
        <v>0</v>
      </c>
      <c r="F99" s="633"/>
      <c r="G99" s="613">
        <v>0</v>
      </c>
      <c r="H99" s="633"/>
      <c r="I99" s="611">
        <v>0</v>
      </c>
      <c r="J99" s="633"/>
      <c r="K99" s="608">
        <v>0</v>
      </c>
      <c r="L99" s="610" t="s">
        <v>125</v>
      </c>
      <c r="M99" s="430"/>
      <c r="N99" s="430"/>
    </row>
    <row r="100" spans="1:14" ht="11.25">
      <c r="A100" s="418">
        <v>89</v>
      </c>
      <c r="B100" s="409" t="s">
        <v>68</v>
      </c>
      <c r="C100" s="613">
        <v>4</v>
      </c>
      <c r="D100" s="609"/>
      <c r="E100" s="613">
        <v>1</v>
      </c>
      <c r="F100" s="633"/>
      <c r="G100" s="613">
        <v>0</v>
      </c>
      <c r="H100" s="633"/>
      <c r="I100" s="611">
        <v>0</v>
      </c>
      <c r="J100" s="633"/>
      <c r="K100" s="608">
        <v>5</v>
      </c>
      <c r="L100" s="610" t="s">
        <v>125</v>
      </c>
      <c r="M100" s="430"/>
      <c r="N100" s="430"/>
    </row>
    <row r="101" spans="1:14" ht="11.25">
      <c r="A101" s="418">
        <v>90</v>
      </c>
      <c r="B101" s="409" t="s">
        <v>69</v>
      </c>
      <c r="C101" s="613">
        <v>3</v>
      </c>
      <c r="D101" s="609"/>
      <c r="E101" s="613">
        <v>1</v>
      </c>
      <c r="F101" s="633"/>
      <c r="G101" s="613">
        <v>0</v>
      </c>
      <c r="H101" s="633"/>
      <c r="I101" s="611">
        <v>0</v>
      </c>
      <c r="J101" s="633"/>
      <c r="K101" s="608">
        <v>4</v>
      </c>
      <c r="L101" s="610" t="s">
        <v>125</v>
      </c>
      <c r="M101" s="430"/>
      <c r="N101" s="430"/>
    </row>
    <row r="102" spans="1:14" ht="11.25">
      <c r="A102" s="418">
        <v>91</v>
      </c>
      <c r="B102" s="409" t="s">
        <v>70</v>
      </c>
      <c r="C102" s="613">
        <v>52</v>
      </c>
      <c r="D102" s="609"/>
      <c r="E102" s="613">
        <v>6</v>
      </c>
      <c r="F102" s="642"/>
      <c r="G102" s="613">
        <v>14</v>
      </c>
      <c r="H102" s="633"/>
      <c r="I102" s="611">
        <v>7</v>
      </c>
      <c r="J102" s="633"/>
      <c r="K102" s="608">
        <v>79</v>
      </c>
      <c r="L102" s="610" t="s">
        <v>125</v>
      </c>
      <c r="M102" s="430"/>
      <c r="N102" s="430"/>
    </row>
    <row r="103" spans="1:14" ht="11.25">
      <c r="A103" s="418">
        <v>92</v>
      </c>
      <c r="B103" s="409" t="s">
        <v>117</v>
      </c>
      <c r="C103" s="613">
        <v>139</v>
      </c>
      <c r="D103" s="609"/>
      <c r="E103" s="613">
        <v>12</v>
      </c>
      <c r="F103" s="633"/>
      <c r="G103" s="613">
        <v>22</v>
      </c>
      <c r="H103" s="633"/>
      <c r="I103" s="611">
        <v>23</v>
      </c>
      <c r="J103" s="633"/>
      <c r="K103" s="608">
        <v>196</v>
      </c>
      <c r="L103" s="610" t="s">
        <v>125</v>
      </c>
      <c r="M103" s="430"/>
      <c r="N103" s="430"/>
    </row>
    <row r="104" spans="1:14" ht="11.25">
      <c r="A104" s="418">
        <v>93</v>
      </c>
      <c r="B104" s="409" t="s">
        <v>118</v>
      </c>
      <c r="C104" s="613">
        <v>51</v>
      </c>
      <c r="D104" s="609"/>
      <c r="E104" s="613">
        <v>8</v>
      </c>
      <c r="F104" s="633"/>
      <c r="G104" s="613">
        <v>6</v>
      </c>
      <c r="H104" s="633"/>
      <c r="I104" s="611">
        <v>2</v>
      </c>
      <c r="J104" s="633"/>
      <c r="K104" s="608">
        <v>67</v>
      </c>
      <c r="L104" s="610" t="s">
        <v>125</v>
      </c>
      <c r="M104" s="430"/>
      <c r="N104" s="430"/>
    </row>
    <row r="105" spans="1:14" ht="11.25">
      <c r="A105" s="418">
        <v>94</v>
      </c>
      <c r="B105" s="409" t="s">
        <v>119</v>
      </c>
      <c r="C105" s="613">
        <v>76</v>
      </c>
      <c r="D105" s="609"/>
      <c r="E105" s="613">
        <v>17</v>
      </c>
      <c r="F105" s="633"/>
      <c r="G105" s="613">
        <v>9</v>
      </c>
      <c r="H105" s="633"/>
      <c r="I105" s="611">
        <v>0</v>
      </c>
      <c r="J105" s="633"/>
      <c r="K105" s="608">
        <v>102</v>
      </c>
      <c r="L105" s="610" t="s">
        <v>125</v>
      </c>
      <c r="M105" s="430"/>
      <c r="N105" s="430"/>
    </row>
    <row r="106" spans="1:14" ht="11.25">
      <c r="A106" s="418">
        <v>95</v>
      </c>
      <c r="B106" s="409" t="s">
        <v>120</v>
      </c>
      <c r="C106" s="613">
        <v>41</v>
      </c>
      <c r="D106" s="609"/>
      <c r="E106" s="613">
        <v>3</v>
      </c>
      <c r="F106" s="633"/>
      <c r="G106" s="613">
        <v>1</v>
      </c>
      <c r="H106" s="633"/>
      <c r="I106" s="611">
        <v>3</v>
      </c>
      <c r="J106" s="633"/>
      <c r="K106" s="608">
        <v>48</v>
      </c>
      <c r="L106" s="610" t="s">
        <v>125</v>
      </c>
      <c r="M106" s="430"/>
      <c r="N106" s="430"/>
    </row>
    <row r="107" spans="1:14" ht="11.25">
      <c r="A107" s="424">
        <v>971</v>
      </c>
      <c r="B107" s="425" t="s">
        <v>71</v>
      </c>
      <c r="C107" s="605">
        <v>50</v>
      </c>
      <c r="D107" s="601"/>
      <c r="E107" s="605">
        <v>0</v>
      </c>
      <c r="F107" s="631"/>
      <c r="G107" s="605">
        <v>1</v>
      </c>
      <c r="H107" s="631"/>
      <c r="I107" s="603">
        <v>10</v>
      </c>
      <c r="J107" s="631"/>
      <c r="K107" s="600">
        <v>61</v>
      </c>
      <c r="L107" s="602" t="s">
        <v>125</v>
      </c>
      <c r="M107" s="430"/>
      <c r="N107" s="430"/>
    </row>
    <row r="108" spans="1:14" ht="11.25">
      <c r="A108" s="418">
        <v>972</v>
      </c>
      <c r="B108" s="409" t="s">
        <v>72</v>
      </c>
      <c r="C108" s="613">
        <v>39</v>
      </c>
      <c r="D108" s="609"/>
      <c r="E108" s="613">
        <v>0</v>
      </c>
      <c r="F108" s="633"/>
      <c r="G108" s="613">
        <v>0</v>
      </c>
      <c r="H108" s="633"/>
      <c r="I108" s="611">
        <v>16</v>
      </c>
      <c r="J108" s="633"/>
      <c r="K108" s="608">
        <v>55</v>
      </c>
      <c r="L108" s="610" t="s">
        <v>125</v>
      </c>
      <c r="M108" s="430"/>
      <c r="N108" s="430"/>
    </row>
    <row r="109" spans="1:14" ht="11.25">
      <c r="A109" s="418">
        <v>973</v>
      </c>
      <c r="B109" s="409" t="s">
        <v>121</v>
      </c>
      <c r="C109" s="613">
        <v>15</v>
      </c>
      <c r="D109" s="609"/>
      <c r="E109" s="613">
        <v>0</v>
      </c>
      <c r="F109" s="633"/>
      <c r="G109" s="613">
        <v>0</v>
      </c>
      <c r="H109" s="633"/>
      <c r="I109" s="611">
        <v>0</v>
      </c>
      <c r="J109" s="633"/>
      <c r="K109" s="608">
        <v>15</v>
      </c>
      <c r="L109" s="610" t="s">
        <v>125</v>
      </c>
      <c r="M109" s="430"/>
      <c r="N109" s="430"/>
    </row>
    <row r="110" spans="1:14" ht="11.25">
      <c r="A110" s="419">
        <v>974</v>
      </c>
      <c r="B110" s="420" t="s">
        <v>73</v>
      </c>
      <c r="C110" s="626">
        <v>46</v>
      </c>
      <c r="D110" s="622"/>
      <c r="E110" s="626">
        <v>1</v>
      </c>
      <c r="F110" s="636"/>
      <c r="G110" s="626">
        <v>1</v>
      </c>
      <c r="H110" s="636"/>
      <c r="I110" s="624">
        <v>92</v>
      </c>
      <c r="J110" s="636"/>
      <c r="K110" s="621">
        <v>140</v>
      </c>
      <c r="L110" s="623" t="s">
        <v>125</v>
      </c>
      <c r="M110" s="430"/>
      <c r="N110" s="430"/>
    </row>
    <row r="111" spans="3:12" ht="11.25">
      <c r="C111" s="598"/>
      <c r="D111" s="599"/>
      <c r="E111" s="629"/>
      <c r="F111" s="599"/>
      <c r="G111" s="629"/>
      <c r="H111" s="599"/>
      <c r="I111" s="599"/>
      <c r="J111" s="599"/>
      <c r="K111" s="638"/>
      <c r="L111" s="639"/>
    </row>
    <row r="112" spans="1:12" ht="11.25">
      <c r="A112" s="922" t="s">
        <v>11</v>
      </c>
      <c r="B112" s="923"/>
      <c r="C112" s="600">
        <v>1369</v>
      </c>
      <c r="D112" s="630"/>
      <c r="E112" s="600">
        <v>170</v>
      </c>
      <c r="F112" s="631"/>
      <c r="G112" s="632">
        <v>145</v>
      </c>
      <c r="H112" s="631"/>
      <c r="I112" s="600">
        <v>433</v>
      </c>
      <c r="J112" s="631"/>
      <c r="K112" s="600">
        <v>2117</v>
      </c>
      <c r="L112" s="631"/>
    </row>
    <row r="113" spans="1:12" ht="11.25">
      <c r="A113" s="924" t="s">
        <v>19</v>
      </c>
      <c r="B113" s="925"/>
      <c r="C113" s="608">
        <v>150</v>
      </c>
      <c r="D113" s="597"/>
      <c r="E113" s="608">
        <v>1</v>
      </c>
      <c r="F113" s="633"/>
      <c r="G113" s="634">
        <v>2</v>
      </c>
      <c r="H113" s="633"/>
      <c r="I113" s="608">
        <v>118</v>
      </c>
      <c r="J113" s="633"/>
      <c r="K113" s="608">
        <v>271</v>
      </c>
      <c r="L113" s="633"/>
    </row>
    <row r="114" spans="1:12" ht="11.25">
      <c r="A114" s="926" t="s">
        <v>12</v>
      </c>
      <c r="B114" s="927"/>
      <c r="C114" s="621">
        <v>1519</v>
      </c>
      <c r="D114" s="635"/>
      <c r="E114" s="621">
        <v>171</v>
      </c>
      <c r="F114" s="636"/>
      <c r="G114" s="637">
        <v>147</v>
      </c>
      <c r="H114" s="636"/>
      <c r="I114" s="621">
        <v>551</v>
      </c>
      <c r="J114" s="636"/>
      <c r="K114" s="621">
        <v>2388</v>
      </c>
      <c r="L114" s="636"/>
    </row>
    <row r="115" spans="1:11" ht="11.25">
      <c r="A115" s="407" t="s">
        <v>14</v>
      </c>
      <c r="C115" s="409"/>
      <c r="D115" s="408"/>
      <c r="E115" s="409"/>
      <c r="F115" s="408"/>
      <c r="G115" s="409"/>
      <c r="H115" s="408"/>
      <c r="I115" s="408"/>
      <c r="J115" s="408"/>
      <c r="K115" s="410"/>
    </row>
    <row r="116" spans="2:11" ht="11.25">
      <c r="B116" s="410"/>
      <c r="C116" s="426"/>
      <c r="D116" s="427"/>
      <c r="E116" s="415"/>
      <c r="F116" s="423"/>
      <c r="G116" s="426"/>
      <c r="H116" s="427"/>
      <c r="I116" s="427"/>
      <c r="J116" s="427"/>
      <c r="K116" s="426"/>
    </row>
    <row r="117" spans="2:11" ht="11.25">
      <c r="B117" s="410"/>
      <c r="C117" s="410"/>
      <c r="D117" s="411"/>
      <c r="E117" s="409"/>
      <c r="F117" s="408"/>
      <c r="G117" s="410"/>
      <c r="H117" s="411"/>
      <c r="I117" s="411"/>
      <c r="J117" s="411"/>
      <c r="K117" s="410"/>
    </row>
    <row r="118" spans="2:11" ht="11.25">
      <c r="B118" s="409"/>
      <c r="C118" s="409"/>
      <c r="D118" s="408"/>
      <c r="E118" s="409"/>
      <c r="F118" s="408"/>
      <c r="G118" s="409"/>
      <c r="H118" s="408"/>
      <c r="I118" s="408"/>
      <c r="J118" s="408"/>
      <c r="K118" s="410"/>
    </row>
    <row r="119" spans="2:11" ht="11.25">
      <c r="B119" s="409"/>
      <c r="C119" s="416"/>
      <c r="D119" s="434"/>
      <c r="E119" s="409"/>
      <c r="F119" s="408"/>
      <c r="G119" s="416"/>
      <c r="H119" s="408"/>
      <c r="I119" s="408"/>
      <c r="J119" s="408"/>
      <c r="K119" s="435"/>
    </row>
    <row r="120" spans="2:11" ht="11.25">
      <c r="B120" s="409"/>
      <c r="C120" s="416"/>
      <c r="D120" s="434"/>
      <c r="E120" s="409"/>
      <c r="F120" s="408"/>
      <c r="G120" s="416"/>
      <c r="H120" s="408"/>
      <c r="I120" s="408"/>
      <c r="J120" s="408"/>
      <c r="K120" s="435"/>
    </row>
    <row r="121" spans="2:11" ht="11.25">
      <c r="B121" s="409"/>
      <c r="C121" s="416"/>
      <c r="D121" s="434"/>
      <c r="E121" s="409"/>
      <c r="F121" s="408"/>
      <c r="G121" s="416"/>
      <c r="H121" s="408"/>
      <c r="I121" s="408"/>
      <c r="J121" s="408"/>
      <c r="K121" s="435"/>
    </row>
    <row r="122" spans="2:11" ht="11.25">
      <c r="B122" s="409"/>
      <c r="C122" s="416"/>
      <c r="D122" s="434"/>
      <c r="E122" s="409"/>
      <c r="F122" s="408"/>
      <c r="G122" s="416"/>
      <c r="H122" s="408"/>
      <c r="I122" s="408"/>
      <c r="J122" s="408"/>
      <c r="K122" s="435"/>
    </row>
    <row r="123" spans="2:11" ht="11.25">
      <c r="B123" s="409"/>
      <c r="C123" s="416"/>
      <c r="D123" s="434"/>
      <c r="E123" s="409"/>
      <c r="F123" s="408"/>
      <c r="G123" s="416"/>
      <c r="H123" s="408"/>
      <c r="I123" s="408"/>
      <c r="J123" s="408"/>
      <c r="K123" s="435"/>
    </row>
    <row r="124" spans="2:11" ht="11.25">
      <c r="B124" s="409"/>
      <c r="C124" s="416"/>
      <c r="D124" s="434"/>
      <c r="E124" s="409"/>
      <c r="F124" s="408"/>
      <c r="G124" s="416"/>
      <c r="H124" s="408"/>
      <c r="I124" s="408"/>
      <c r="J124" s="408"/>
      <c r="K124" s="435"/>
    </row>
    <row r="125" spans="2:11" ht="11.25">
      <c r="B125" s="409"/>
      <c r="C125" s="416"/>
      <c r="D125" s="434"/>
      <c r="E125" s="409"/>
      <c r="F125" s="408"/>
      <c r="G125" s="416"/>
      <c r="H125" s="408"/>
      <c r="I125" s="408"/>
      <c r="J125" s="408"/>
      <c r="K125" s="435"/>
    </row>
    <row r="126" spans="2:11" ht="11.25">
      <c r="B126" s="409"/>
      <c r="C126" s="416"/>
      <c r="D126" s="434"/>
      <c r="E126" s="409"/>
      <c r="F126" s="408"/>
      <c r="G126" s="416"/>
      <c r="H126" s="408"/>
      <c r="I126" s="408"/>
      <c r="J126" s="408"/>
      <c r="K126" s="435"/>
    </row>
    <row r="127" spans="2:11" ht="11.25">
      <c r="B127" s="409"/>
      <c r="C127" s="416"/>
      <c r="D127" s="434"/>
      <c r="E127" s="409"/>
      <c r="F127" s="408"/>
      <c r="G127" s="416"/>
      <c r="H127" s="408"/>
      <c r="I127" s="408"/>
      <c r="J127" s="408"/>
      <c r="K127" s="435"/>
    </row>
    <row r="128" spans="2:11" ht="11.25">
      <c r="B128" s="409"/>
      <c r="C128" s="416"/>
      <c r="D128" s="434"/>
      <c r="E128" s="409"/>
      <c r="F128" s="408"/>
      <c r="G128" s="416"/>
      <c r="H128" s="408"/>
      <c r="I128" s="408"/>
      <c r="J128" s="408"/>
      <c r="K128" s="435"/>
    </row>
    <row r="129" spans="2:11" ht="11.25">
      <c r="B129" s="409"/>
      <c r="C129" s="416"/>
      <c r="D129" s="434"/>
      <c r="E129" s="409"/>
      <c r="F129" s="408"/>
      <c r="G129" s="416"/>
      <c r="H129" s="408"/>
      <c r="I129" s="408"/>
      <c r="J129" s="408"/>
      <c r="K129" s="435"/>
    </row>
    <row r="130" spans="2:12" ht="11.25">
      <c r="B130" s="409"/>
      <c r="C130" s="416"/>
      <c r="D130" s="434"/>
      <c r="E130" s="409"/>
      <c r="F130" s="408"/>
      <c r="G130" s="416"/>
      <c r="H130" s="408"/>
      <c r="I130" s="408"/>
      <c r="J130" s="408"/>
      <c r="K130" s="435"/>
      <c r="L130" s="407"/>
    </row>
    <row r="131" spans="2:12" ht="11.25">
      <c r="B131" s="409"/>
      <c r="C131" s="416"/>
      <c r="D131" s="434"/>
      <c r="E131" s="409"/>
      <c r="F131" s="408"/>
      <c r="G131" s="416"/>
      <c r="H131" s="408"/>
      <c r="I131" s="408"/>
      <c r="J131" s="408"/>
      <c r="K131" s="435"/>
      <c r="L131" s="407"/>
    </row>
    <row r="132" spans="2:12" ht="11.25">
      <c r="B132" s="409"/>
      <c r="C132" s="416"/>
      <c r="D132" s="434"/>
      <c r="E132" s="409"/>
      <c r="F132" s="408"/>
      <c r="G132" s="416"/>
      <c r="H132" s="408"/>
      <c r="I132" s="408"/>
      <c r="J132" s="408"/>
      <c r="K132" s="435"/>
      <c r="L132" s="407"/>
    </row>
    <row r="133" spans="2:12" ht="11.25">
      <c r="B133" s="409"/>
      <c r="C133" s="416"/>
      <c r="D133" s="434"/>
      <c r="E133" s="409"/>
      <c r="F133" s="408"/>
      <c r="G133" s="416"/>
      <c r="H133" s="408"/>
      <c r="I133" s="408"/>
      <c r="J133" s="408"/>
      <c r="K133" s="435"/>
      <c r="L133" s="407"/>
    </row>
    <row r="134" spans="2:12" ht="11.25">
      <c r="B134" s="409"/>
      <c r="C134" s="416"/>
      <c r="D134" s="434"/>
      <c r="E134" s="409"/>
      <c r="F134" s="408"/>
      <c r="G134" s="416"/>
      <c r="H134" s="408"/>
      <c r="I134" s="408"/>
      <c r="J134" s="408"/>
      <c r="K134" s="435"/>
      <c r="L134" s="407"/>
    </row>
    <row r="135" spans="2:12" ht="11.25">
      <c r="B135" s="409"/>
      <c r="C135" s="416"/>
      <c r="D135" s="434"/>
      <c r="E135" s="409"/>
      <c r="F135" s="408"/>
      <c r="G135" s="416"/>
      <c r="H135" s="408"/>
      <c r="I135" s="408"/>
      <c r="J135" s="408"/>
      <c r="K135" s="435"/>
      <c r="L135" s="407"/>
    </row>
    <row r="136" spans="2:12" ht="11.25">
      <c r="B136" s="409"/>
      <c r="C136" s="416"/>
      <c r="D136" s="434"/>
      <c r="E136" s="409"/>
      <c r="F136" s="408"/>
      <c r="G136" s="416"/>
      <c r="H136" s="408"/>
      <c r="I136" s="408"/>
      <c r="J136" s="408"/>
      <c r="K136" s="435"/>
      <c r="L136" s="407"/>
    </row>
    <row r="137" spans="2:12" ht="11.25">
      <c r="B137" s="409"/>
      <c r="C137" s="416"/>
      <c r="D137" s="434"/>
      <c r="E137" s="409"/>
      <c r="F137" s="408"/>
      <c r="G137" s="416"/>
      <c r="H137" s="408"/>
      <c r="I137" s="408"/>
      <c r="J137" s="408"/>
      <c r="K137" s="435"/>
      <c r="L137" s="407"/>
    </row>
    <row r="138" spans="2:12" ht="11.25">
      <c r="B138" s="409"/>
      <c r="C138" s="416"/>
      <c r="D138" s="434"/>
      <c r="E138" s="409"/>
      <c r="F138" s="408"/>
      <c r="G138" s="416"/>
      <c r="H138" s="408"/>
      <c r="I138" s="408"/>
      <c r="J138" s="408"/>
      <c r="K138" s="435"/>
      <c r="L138" s="407"/>
    </row>
    <row r="139" spans="2:12" ht="11.25">
      <c r="B139" s="409"/>
      <c r="C139" s="416"/>
      <c r="D139" s="434"/>
      <c r="E139" s="409"/>
      <c r="F139" s="408"/>
      <c r="G139" s="416"/>
      <c r="H139" s="408"/>
      <c r="I139" s="408"/>
      <c r="J139" s="408"/>
      <c r="K139" s="435"/>
      <c r="L139" s="407"/>
    </row>
    <row r="140" spans="2:12" ht="11.25">
      <c r="B140" s="409"/>
      <c r="C140" s="416"/>
      <c r="D140" s="434"/>
      <c r="E140" s="409"/>
      <c r="F140" s="408"/>
      <c r="G140" s="416"/>
      <c r="H140" s="408"/>
      <c r="I140" s="408"/>
      <c r="J140" s="408"/>
      <c r="K140" s="435"/>
      <c r="L140" s="407"/>
    </row>
    <row r="141" spans="2:12" ht="11.25">
      <c r="B141" s="409"/>
      <c r="C141" s="409"/>
      <c r="D141" s="408"/>
      <c r="E141" s="409"/>
      <c r="F141" s="408"/>
      <c r="G141" s="409"/>
      <c r="H141" s="408"/>
      <c r="I141" s="408"/>
      <c r="J141" s="408"/>
      <c r="K141" s="410"/>
      <c r="L141" s="407"/>
    </row>
    <row r="142" spans="2:12" ht="11.25">
      <c r="B142" s="409"/>
      <c r="C142" s="409"/>
      <c r="D142" s="408"/>
      <c r="E142" s="409"/>
      <c r="F142" s="408"/>
      <c r="G142" s="409"/>
      <c r="H142" s="408"/>
      <c r="I142" s="408"/>
      <c r="J142" s="408"/>
      <c r="K142" s="410"/>
      <c r="L142" s="407"/>
    </row>
    <row r="143" spans="2:12" ht="11.25">
      <c r="B143" s="409"/>
      <c r="C143" s="409"/>
      <c r="D143" s="408"/>
      <c r="E143" s="409"/>
      <c r="F143" s="408"/>
      <c r="G143" s="409"/>
      <c r="H143" s="408"/>
      <c r="I143" s="408"/>
      <c r="J143" s="408"/>
      <c r="K143" s="410"/>
      <c r="L143" s="407"/>
    </row>
    <row r="144" spans="2:12" ht="11.25">
      <c r="B144" s="409"/>
      <c r="C144" s="409"/>
      <c r="D144" s="408"/>
      <c r="E144" s="409"/>
      <c r="F144" s="408"/>
      <c r="G144" s="409"/>
      <c r="H144" s="408"/>
      <c r="I144" s="408"/>
      <c r="J144" s="408"/>
      <c r="K144" s="410"/>
      <c r="L144" s="407"/>
    </row>
    <row r="145" spans="2:12" ht="11.25">
      <c r="B145" s="409"/>
      <c r="C145" s="409"/>
      <c r="D145" s="408"/>
      <c r="E145" s="409"/>
      <c r="F145" s="408"/>
      <c r="G145" s="409"/>
      <c r="H145" s="408"/>
      <c r="I145" s="408"/>
      <c r="J145" s="408"/>
      <c r="K145" s="410"/>
      <c r="L145" s="407"/>
    </row>
    <row r="146" spans="2:12" ht="11.25">
      <c r="B146" s="409"/>
      <c r="C146" s="415"/>
      <c r="D146" s="423"/>
      <c r="E146" s="415"/>
      <c r="F146" s="423"/>
      <c r="G146" s="415"/>
      <c r="H146" s="423"/>
      <c r="I146" s="423"/>
      <c r="J146" s="423"/>
      <c r="K146" s="415"/>
      <c r="L146" s="407"/>
    </row>
    <row r="147" spans="3:12" ht="11.25">
      <c r="C147" s="409"/>
      <c r="H147" s="408"/>
      <c r="I147" s="408"/>
      <c r="J147" s="408"/>
      <c r="L147" s="407"/>
    </row>
    <row r="148" spans="3:12" ht="11.25">
      <c r="C148" s="409"/>
      <c r="H148" s="408"/>
      <c r="I148" s="408"/>
      <c r="J148" s="408"/>
      <c r="L148" s="407"/>
    </row>
    <row r="149" spans="3:12" ht="11.25">
      <c r="C149" s="409"/>
      <c r="H149" s="408"/>
      <c r="I149" s="408"/>
      <c r="J149" s="408"/>
      <c r="L149" s="407"/>
    </row>
    <row r="150" spans="3:12" ht="11.25">
      <c r="C150" s="409"/>
      <c r="H150" s="408"/>
      <c r="I150" s="408"/>
      <c r="J150" s="408"/>
      <c r="L150" s="407"/>
    </row>
    <row r="151" spans="3:12" ht="11.25">
      <c r="C151" s="409"/>
      <c r="H151" s="408"/>
      <c r="I151" s="408"/>
      <c r="J151" s="408"/>
      <c r="L151" s="407"/>
    </row>
    <row r="152" spans="3:12" ht="11.25">
      <c r="C152" s="409"/>
      <c r="H152" s="408"/>
      <c r="I152" s="408"/>
      <c r="J152" s="408"/>
      <c r="L152" s="407"/>
    </row>
    <row r="153" spans="3:12" ht="11.25">
      <c r="C153" s="409"/>
      <c r="H153" s="408"/>
      <c r="I153" s="408"/>
      <c r="J153" s="408"/>
      <c r="L153" s="407"/>
    </row>
    <row r="154" spans="3:12" ht="11.25">
      <c r="C154" s="409"/>
      <c r="H154" s="408"/>
      <c r="I154" s="408"/>
      <c r="J154" s="408"/>
      <c r="L154" s="407"/>
    </row>
    <row r="155" spans="3:12" ht="11.25">
      <c r="C155" s="409"/>
      <c r="H155" s="408"/>
      <c r="I155" s="408"/>
      <c r="J155" s="408"/>
      <c r="L155" s="407"/>
    </row>
    <row r="156" spans="3:12" ht="11.25">
      <c r="C156" s="409"/>
      <c r="H156" s="408"/>
      <c r="I156" s="408"/>
      <c r="J156" s="408"/>
      <c r="L156" s="407"/>
    </row>
    <row r="157" spans="3:12" ht="11.25">
      <c r="C157" s="409"/>
      <c r="H157" s="408"/>
      <c r="I157" s="408"/>
      <c r="J157" s="408"/>
      <c r="L157" s="407"/>
    </row>
    <row r="158" spans="3:12" ht="11.25">
      <c r="C158" s="409"/>
      <c r="H158" s="408"/>
      <c r="I158" s="408"/>
      <c r="J158" s="408"/>
      <c r="L158" s="407"/>
    </row>
    <row r="159" spans="3:12" ht="11.25">
      <c r="C159" s="409"/>
      <c r="H159" s="408"/>
      <c r="I159" s="408"/>
      <c r="J159" s="408"/>
      <c r="L159" s="407"/>
    </row>
    <row r="160" spans="3:12" ht="11.25">
      <c r="C160" s="409"/>
      <c r="H160" s="408"/>
      <c r="I160" s="408"/>
      <c r="J160" s="408"/>
      <c r="L160" s="407"/>
    </row>
    <row r="161" spans="8:12" ht="11.25">
      <c r="H161" s="408"/>
      <c r="I161" s="408"/>
      <c r="J161" s="408"/>
      <c r="L161" s="407"/>
    </row>
    <row r="162" spans="4:12" ht="11.25">
      <c r="D162" s="407"/>
      <c r="F162" s="407"/>
      <c r="H162" s="408"/>
      <c r="I162" s="408"/>
      <c r="J162" s="408"/>
      <c r="K162" s="407"/>
      <c r="L162" s="407"/>
    </row>
    <row r="163" spans="4:12" ht="11.25">
      <c r="D163" s="407"/>
      <c r="F163" s="407"/>
      <c r="H163" s="408"/>
      <c r="I163" s="408"/>
      <c r="J163" s="408"/>
      <c r="K163" s="407"/>
      <c r="L163" s="407"/>
    </row>
    <row r="164" spans="4:12" ht="11.25">
      <c r="D164" s="407"/>
      <c r="F164" s="407"/>
      <c r="H164" s="408"/>
      <c r="I164" s="408"/>
      <c r="J164" s="408"/>
      <c r="K164" s="407"/>
      <c r="L164" s="407"/>
    </row>
    <row r="165" spans="4:12" ht="11.25">
      <c r="D165" s="407"/>
      <c r="F165" s="407"/>
      <c r="H165" s="408"/>
      <c r="I165" s="408"/>
      <c r="J165" s="408"/>
      <c r="K165" s="407"/>
      <c r="L165" s="407"/>
    </row>
    <row r="166" spans="4:12" ht="11.25">
      <c r="D166" s="407"/>
      <c r="F166" s="407"/>
      <c r="H166" s="408"/>
      <c r="I166" s="408"/>
      <c r="J166" s="408"/>
      <c r="K166" s="407"/>
      <c r="L166" s="407"/>
    </row>
    <row r="167" spans="4:12" ht="11.25">
      <c r="D167" s="407"/>
      <c r="F167" s="407"/>
      <c r="H167" s="408"/>
      <c r="I167" s="408"/>
      <c r="J167" s="408"/>
      <c r="K167" s="407"/>
      <c r="L167" s="407"/>
    </row>
    <row r="168" spans="4:12" ht="11.25">
      <c r="D168" s="407"/>
      <c r="F168" s="407"/>
      <c r="H168" s="408"/>
      <c r="I168" s="408"/>
      <c r="J168" s="408"/>
      <c r="K168" s="407"/>
      <c r="L168" s="407"/>
    </row>
    <row r="169" spans="4:12" ht="11.25">
      <c r="D169" s="407"/>
      <c r="F169" s="407"/>
      <c r="H169" s="408"/>
      <c r="I169" s="408"/>
      <c r="J169" s="408"/>
      <c r="K169" s="407"/>
      <c r="L169" s="407"/>
    </row>
    <row r="170" spans="4:12" ht="11.25">
      <c r="D170" s="407"/>
      <c r="F170" s="407"/>
      <c r="H170" s="408"/>
      <c r="I170" s="408"/>
      <c r="J170" s="408"/>
      <c r="K170" s="407"/>
      <c r="L170" s="407"/>
    </row>
    <row r="171" spans="4:12" ht="11.25">
      <c r="D171" s="407"/>
      <c r="F171" s="407"/>
      <c r="H171" s="408"/>
      <c r="I171" s="408"/>
      <c r="J171" s="408"/>
      <c r="K171" s="407"/>
      <c r="L171" s="407"/>
    </row>
    <row r="172" spans="4:12" ht="11.25">
      <c r="D172" s="407"/>
      <c r="F172" s="407"/>
      <c r="H172" s="408"/>
      <c r="I172" s="408"/>
      <c r="J172" s="408"/>
      <c r="K172" s="407"/>
      <c r="L172" s="407"/>
    </row>
    <row r="173" spans="4:12" ht="11.25">
      <c r="D173" s="407"/>
      <c r="F173" s="407"/>
      <c r="H173" s="408"/>
      <c r="I173" s="408"/>
      <c r="J173" s="408"/>
      <c r="K173" s="407"/>
      <c r="L173" s="407"/>
    </row>
    <row r="174" spans="4:12" ht="11.25">
      <c r="D174" s="407"/>
      <c r="F174" s="407"/>
      <c r="H174" s="408"/>
      <c r="I174" s="408"/>
      <c r="J174" s="408"/>
      <c r="K174" s="407"/>
      <c r="L174" s="407"/>
    </row>
    <row r="175" spans="4:12" ht="11.25">
      <c r="D175" s="407"/>
      <c r="F175" s="407"/>
      <c r="H175" s="408"/>
      <c r="I175" s="408"/>
      <c r="J175" s="408"/>
      <c r="K175" s="407"/>
      <c r="L175" s="407"/>
    </row>
    <row r="176" spans="4:12" ht="11.25">
      <c r="D176" s="407"/>
      <c r="F176" s="407"/>
      <c r="H176" s="408"/>
      <c r="I176" s="408"/>
      <c r="J176" s="408"/>
      <c r="K176" s="407"/>
      <c r="L176" s="407"/>
    </row>
    <row r="177" spans="4:12" ht="11.25">
      <c r="D177" s="407"/>
      <c r="F177" s="407"/>
      <c r="H177" s="408"/>
      <c r="I177" s="408"/>
      <c r="J177" s="408"/>
      <c r="K177" s="407"/>
      <c r="L177" s="407"/>
    </row>
    <row r="178" spans="4:12" ht="11.25">
      <c r="D178" s="407"/>
      <c r="F178" s="407"/>
      <c r="H178" s="408"/>
      <c r="I178" s="408"/>
      <c r="J178" s="408"/>
      <c r="K178" s="407"/>
      <c r="L178" s="407"/>
    </row>
    <row r="179" spans="4:12" ht="11.25">
      <c r="D179" s="407"/>
      <c r="F179" s="407"/>
      <c r="H179" s="408"/>
      <c r="I179" s="408"/>
      <c r="J179" s="408"/>
      <c r="K179" s="407"/>
      <c r="L179" s="407"/>
    </row>
    <row r="180" spans="4:12" ht="11.25">
      <c r="D180" s="407"/>
      <c r="F180" s="407"/>
      <c r="H180" s="408"/>
      <c r="I180" s="408"/>
      <c r="J180" s="408"/>
      <c r="K180" s="407"/>
      <c r="L180" s="407"/>
    </row>
    <row r="181" spans="4:12" ht="11.25">
      <c r="D181" s="407"/>
      <c r="F181" s="407"/>
      <c r="H181" s="408"/>
      <c r="I181" s="408"/>
      <c r="J181" s="408"/>
      <c r="K181" s="407"/>
      <c r="L181" s="407"/>
    </row>
    <row r="182" spans="4:12" ht="11.25">
      <c r="D182" s="407"/>
      <c r="F182" s="407"/>
      <c r="H182" s="408"/>
      <c r="I182" s="408"/>
      <c r="J182" s="408"/>
      <c r="K182" s="407"/>
      <c r="L182" s="407"/>
    </row>
  </sheetData>
  <sheetProtection/>
  <mergeCells count="18">
    <mergeCell ref="K61:L63"/>
    <mergeCell ref="C63:D63"/>
    <mergeCell ref="E63:F63"/>
    <mergeCell ref="A1:L1"/>
    <mergeCell ref="A3:B5"/>
    <mergeCell ref="K3:L5"/>
    <mergeCell ref="C3:J4"/>
    <mergeCell ref="G5:H5"/>
    <mergeCell ref="I5:J5"/>
    <mergeCell ref="C5:D5"/>
    <mergeCell ref="E5:F5"/>
    <mergeCell ref="A112:B112"/>
    <mergeCell ref="A113:B113"/>
    <mergeCell ref="A114:B114"/>
    <mergeCell ref="A61:B63"/>
    <mergeCell ref="C61:J62"/>
    <mergeCell ref="G63:H63"/>
    <mergeCell ref="I63:J63"/>
  </mergeCells>
  <conditionalFormatting sqref="I6:I58">
    <cfRule type="cellIs" priority="49" dxfId="348" operator="equal" stopIfTrue="1">
      <formula>"NR"</formula>
    </cfRule>
    <cfRule type="cellIs" priority="50" dxfId="348" operator="equal" stopIfTrue="1">
      <formula>"ND"</formula>
    </cfRule>
  </conditionalFormatting>
  <conditionalFormatting sqref="I64:I110">
    <cfRule type="cellIs" priority="47" dxfId="348" operator="equal" stopIfTrue="1">
      <formula>"NR"</formula>
    </cfRule>
    <cfRule type="cellIs" priority="48" dxfId="348" operator="equal" stopIfTrue="1">
      <formula>"ND"</formula>
    </cfRule>
  </conditionalFormatting>
  <conditionalFormatting sqref="C6:C58">
    <cfRule type="cellIs" priority="45" dxfId="348" operator="equal" stopIfTrue="1">
      <formula>"NR"</formula>
    </cfRule>
    <cfRule type="cellIs" priority="46" dxfId="348" operator="equal" stopIfTrue="1">
      <formula>"ND"</formula>
    </cfRule>
  </conditionalFormatting>
  <conditionalFormatting sqref="C64:C110">
    <cfRule type="cellIs" priority="43" dxfId="348" operator="equal" stopIfTrue="1">
      <formula>"NR"</formula>
    </cfRule>
    <cfRule type="cellIs" priority="44" dxfId="348" operator="equal" stopIfTrue="1">
      <formula>"ND"</formula>
    </cfRule>
  </conditionalFormatting>
  <conditionalFormatting sqref="E6:E58">
    <cfRule type="cellIs" priority="41" dxfId="348" operator="equal" stopIfTrue="1">
      <formula>"NR"</formula>
    </cfRule>
    <cfRule type="cellIs" priority="42" dxfId="348" operator="equal" stopIfTrue="1">
      <formula>"ND"</formula>
    </cfRule>
  </conditionalFormatting>
  <conditionalFormatting sqref="E64:E110">
    <cfRule type="cellIs" priority="39" dxfId="348" operator="equal" stopIfTrue="1">
      <formula>"NR"</formula>
    </cfRule>
    <cfRule type="cellIs" priority="40" dxfId="348" operator="equal" stopIfTrue="1">
      <formula>"ND"</formula>
    </cfRule>
  </conditionalFormatting>
  <conditionalFormatting sqref="G6:G58">
    <cfRule type="cellIs" priority="37" dxfId="348" operator="equal" stopIfTrue="1">
      <formula>"NR"</formula>
    </cfRule>
    <cfRule type="cellIs" priority="38" dxfId="348" operator="equal" stopIfTrue="1">
      <formula>"ND"</formula>
    </cfRule>
  </conditionalFormatting>
  <conditionalFormatting sqref="G64:G110">
    <cfRule type="cellIs" priority="35" dxfId="348" operator="equal" stopIfTrue="1">
      <formula>"NR"</formula>
    </cfRule>
    <cfRule type="cellIs" priority="36" dxfId="348" operator="equal" stopIfTrue="1">
      <formula>"ND"</formula>
    </cfRule>
  </conditionalFormatting>
  <conditionalFormatting sqref="I6:I58">
    <cfRule type="cellIs" priority="33" dxfId="348" operator="equal" stopIfTrue="1">
      <formula>"NR"</formula>
    </cfRule>
    <cfRule type="cellIs" priority="34" dxfId="348" operator="equal" stopIfTrue="1">
      <formula>"ND"</formula>
    </cfRule>
  </conditionalFormatting>
  <conditionalFormatting sqref="I64:I110">
    <cfRule type="cellIs" priority="31" dxfId="348" operator="equal" stopIfTrue="1">
      <formula>"NR"</formula>
    </cfRule>
    <cfRule type="cellIs" priority="32" dxfId="348" operator="equal" stopIfTrue="1">
      <formula>"ND"</formula>
    </cfRule>
  </conditionalFormatting>
  <conditionalFormatting sqref="I6:I58">
    <cfRule type="cellIs" priority="29" dxfId="348" operator="equal" stopIfTrue="1">
      <formula>"NR"</formula>
    </cfRule>
    <cfRule type="cellIs" priority="30" dxfId="348" operator="equal" stopIfTrue="1">
      <formula>"ND"</formula>
    </cfRule>
  </conditionalFormatting>
  <conditionalFormatting sqref="C6:C58">
    <cfRule type="cellIs" priority="27" dxfId="348" operator="equal" stopIfTrue="1">
      <formula>"NR"</formula>
    </cfRule>
    <cfRule type="cellIs" priority="28" dxfId="348" operator="equal" stopIfTrue="1">
      <formula>"ND"</formula>
    </cfRule>
  </conditionalFormatting>
  <conditionalFormatting sqref="E6:E58">
    <cfRule type="cellIs" priority="25" dxfId="348" operator="equal" stopIfTrue="1">
      <formula>"NR"</formula>
    </cfRule>
    <cfRule type="cellIs" priority="26" dxfId="348" operator="equal" stopIfTrue="1">
      <formula>"ND"</formula>
    </cfRule>
  </conditionalFormatting>
  <conditionalFormatting sqref="G6:G58">
    <cfRule type="cellIs" priority="23" dxfId="348" operator="equal" stopIfTrue="1">
      <formula>"NR"</formula>
    </cfRule>
    <cfRule type="cellIs" priority="24" dxfId="348" operator="equal" stopIfTrue="1">
      <formula>"ND"</formula>
    </cfRule>
  </conditionalFormatting>
  <conditionalFormatting sqref="I6:I58">
    <cfRule type="cellIs" priority="21" dxfId="348" operator="equal" stopIfTrue="1">
      <formula>"NR"</formula>
    </cfRule>
    <cfRule type="cellIs" priority="22" dxfId="348" operator="equal" stopIfTrue="1">
      <formula>"ND"</formula>
    </cfRule>
  </conditionalFormatting>
  <conditionalFormatting sqref="I6:I58">
    <cfRule type="cellIs" priority="19" dxfId="348" operator="equal" stopIfTrue="1">
      <formula>"NR"</formula>
    </cfRule>
    <cfRule type="cellIs" priority="20" dxfId="348" operator="equal" stopIfTrue="1">
      <formula>"ND"</formula>
    </cfRule>
  </conditionalFormatting>
  <conditionalFormatting sqref="C6:C58">
    <cfRule type="cellIs" priority="17" dxfId="348" operator="equal" stopIfTrue="1">
      <formula>"NR"</formula>
    </cfRule>
    <cfRule type="cellIs" priority="18" dxfId="348" operator="equal" stopIfTrue="1">
      <formula>"ND"</formula>
    </cfRule>
  </conditionalFormatting>
  <conditionalFormatting sqref="E6:E58">
    <cfRule type="cellIs" priority="15" dxfId="348" operator="equal" stopIfTrue="1">
      <formula>"NR"</formula>
    </cfRule>
    <cfRule type="cellIs" priority="16" dxfId="348" operator="equal" stopIfTrue="1">
      <formula>"ND"</formula>
    </cfRule>
  </conditionalFormatting>
  <conditionalFormatting sqref="G6:G58">
    <cfRule type="cellIs" priority="13" dxfId="348" operator="equal" stopIfTrue="1">
      <formula>"NR"</formula>
    </cfRule>
    <cfRule type="cellIs" priority="14" dxfId="348" operator="equal" stopIfTrue="1">
      <formula>"ND"</formula>
    </cfRule>
  </conditionalFormatting>
  <conditionalFormatting sqref="I6:I58">
    <cfRule type="cellIs" priority="11" dxfId="348" operator="equal" stopIfTrue="1">
      <formula>"NR"</formula>
    </cfRule>
    <cfRule type="cellIs" priority="12" dxfId="348" operator="equal" stopIfTrue="1">
      <formula>"ND"</formula>
    </cfRule>
  </conditionalFormatting>
  <conditionalFormatting sqref="I64:I110">
    <cfRule type="cellIs" priority="9" dxfId="348" operator="equal" stopIfTrue="1">
      <formula>"NR"</formula>
    </cfRule>
    <cfRule type="cellIs" priority="10" dxfId="348" operator="equal" stopIfTrue="1">
      <formula>"ND"</formula>
    </cfRule>
  </conditionalFormatting>
  <conditionalFormatting sqref="C64:C110">
    <cfRule type="cellIs" priority="7" dxfId="348" operator="equal" stopIfTrue="1">
      <formula>"NR"</formula>
    </cfRule>
    <cfRule type="cellIs" priority="8" dxfId="348" operator="equal" stopIfTrue="1">
      <formula>"ND"</formula>
    </cfRule>
  </conditionalFormatting>
  <conditionalFormatting sqref="E64:E110">
    <cfRule type="cellIs" priority="5" dxfId="348" operator="equal" stopIfTrue="1">
      <formula>"NR"</formula>
    </cfRule>
    <cfRule type="cellIs" priority="6" dxfId="348" operator="equal" stopIfTrue="1">
      <formula>"ND"</formula>
    </cfRule>
  </conditionalFormatting>
  <conditionalFormatting sqref="G64:G110">
    <cfRule type="cellIs" priority="3" dxfId="348" operator="equal" stopIfTrue="1">
      <formula>"NR"</formula>
    </cfRule>
    <cfRule type="cellIs" priority="4" dxfId="348" operator="equal" stopIfTrue="1">
      <formula>"ND"</formula>
    </cfRule>
  </conditionalFormatting>
  <conditionalFormatting sqref="I64:I110">
    <cfRule type="cellIs" priority="1" dxfId="348" operator="equal" stopIfTrue="1">
      <formula>"NR"</formula>
    </cfRule>
    <cfRule type="cellIs" priority="2" dxfId="348" operator="equal" stopIfTrue="1">
      <formula>"ND"</formula>
    </cfRule>
  </conditionalFormatting>
  <printOptions/>
  <pageMargins left="0.7" right="0.7" top="0.75" bottom="0.75" header="0.3" footer="0.3"/>
  <pageSetup orientation="portrait" paperSize="9"/>
  <ignoredErrors>
    <ignoredError sqref="A6:A14" numberStoredAsText="1"/>
  </ignoredErrors>
</worksheet>
</file>

<file path=xl/worksheets/sheet26.xml><?xml version="1.0" encoding="utf-8"?>
<worksheet xmlns="http://schemas.openxmlformats.org/spreadsheetml/2006/main" xmlns:r="http://schemas.openxmlformats.org/officeDocument/2006/relationships">
  <sheetPr>
    <tabColor theme="7" tint="0.7999799847602844"/>
  </sheetPr>
  <dimension ref="A1:J182"/>
  <sheetViews>
    <sheetView zoomScalePageLayoutView="0" workbookViewId="0" topLeftCell="A1">
      <selection activeCell="A1" sqref="A1:H1"/>
    </sheetView>
  </sheetViews>
  <sheetFormatPr defaultColWidth="11.421875" defaultRowHeight="12.75"/>
  <cols>
    <col min="1" max="1" width="4.57421875" style="407" customWidth="1"/>
    <col min="2" max="2" width="25.7109375" style="407" customWidth="1"/>
    <col min="3" max="3" width="11.8515625" style="407" customWidth="1"/>
    <col min="4" max="4" width="3.421875" style="412" customWidth="1"/>
    <col min="5" max="5" width="10.57421875" style="407" customWidth="1"/>
    <col min="6" max="6" width="3.421875" style="412" customWidth="1"/>
    <col min="7" max="7" width="10.28125" style="407" customWidth="1"/>
    <col min="8" max="8" width="3.28125" style="412" customWidth="1"/>
    <col min="9" max="9" width="5.00390625" style="407" customWidth="1"/>
    <col min="10" max="16384" width="11.421875" style="407" customWidth="1"/>
  </cols>
  <sheetData>
    <row r="1" spans="1:8" ht="15.75" customHeight="1">
      <c r="A1" s="937" t="s">
        <v>428</v>
      </c>
      <c r="B1" s="937"/>
      <c r="C1" s="937"/>
      <c r="D1" s="937"/>
      <c r="E1" s="937"/>
      <c r="F1" s="937"/>
      <c r="G1" s="937"/>
      <c r="H1" s="937"/>
    </row>
    <row r="2" spans="1:8" ht="28.5" customHeight="1">
      <c r="A2" s="519"/>
      <c r="B2" s="519"/>
      <c r="C2" s="519"/>
      <c r="D2" s="519"/>
      <c r="E2" s="519"/>
      <c r="F2" s="519"/>
      <c r="G2" s="519"/>
      <c r="H2" s="519"/>
    </row>
    <row r="3" spans="1:8" ht="9.75" customHeight="1">
      <c r="A3" s="941" t="s">
        <v>15</v>
      </c>
      <c r="B3" s="939"/>
      <c r="C3" s="938" t="s">
        <v>4</v>
      </c>
      <c r="D3" s="938"/>
      <c r="E3" s="938"/>
      <c r="F3" s="939"/>
      <c r="G3" s="930" t="s">
        <v>17</v>
      </c>
      <c r="H3" s="932"/>
    </row>
    <row r="4" spans="1:8" ht="13.5" customHeight="1">
      <c r="A4" s="942"/>
      <c r="B4" s="943"/>
      <c r="C4" s="947"/>
      <c r="D4" s="947"/>
      <c r="E4" s="947"/>
      <c r="F4" s="945"/>
      <c r="G4" s="950"/>
      <c r="H4" s="951"/>
    </row>
    <row r="5" spans="1:10" s="406" customFormat="1" ht="25.5" customHeight="1">
      <c r="A5" s="944"/>
      <c r="B5" s="945"/>
      <c r="C5" s="952" t="s">
        <v>3</v>
      </c>
      <c r="D5" s="953"/>
      <c r="E5" s="952" t="s">
        <v>2</v>
      </c>
      <c r="F5" s="953"/>
      <c r="G5" s="950"/>
      <c r="H5" s="951"/>
      <c r="I5" s="428"/>
      <c r="J5" s="428"/>
    </row>
    <row r="6" spans="1:8" ht="11.25">
      <c r="A6" s="437" t="s">
        <v>137</v>
      </c>
      <c r="B6" s="425" t="s">
        <v>74</v>
      </c>
      <c r="C6" s="605">
        <v>19</v>
      </c>
      <c r="D6" s="630"/>
      <c r="E6" s="605">
        <v>0</v>
      </c>
      <c r="F6" s="602"/>
      <c r="G6" s="632">
        <v>19</v>
      </c>
      <c r="H6" s="602" t="s">
        <v>125</v>
      </c>
    </row>
    <row r="7" spans="1:8" ht="11.25">
      <c r="A7" s="413" t="s">
        <v>138</v>
      </c>
      <c r="B7" s="409" t="s">
        <v>75</v>
      </c>
      <c r="C7" s="613">
        <v>13</v>
      </c>
      <c r="D7" s="597"/>
      <c r="E7" s="613">
        <v>0</v>
      </c>
      <c r="F7" s="610"/>
      <c r="G7" s="634">
        <v>13</v>
      </c>
      <c r="H7" s="610" t="s">
        <v>125</v>
      </c>
    </row>
    <row r="8" spans="1:8" ht="11.25">
      <c r="A8" s="413" t="s">
        <v>139</v>
      </c>
      <c r="B8" s="409" t="s">
        <v>76</v>
      </c>
      <c r="C8" s="613">
        <v>7</v>
      </c>
      <c r="D8" s="597"/>
      <c r="E8" s="613">
        <v>0</v>
      </c>
      <c r="F8" s="610"/>
      <c r="G8" s="634">
        <v>7</v>
      </c>
      <c r="H8" s="610" t="s">
        <v>125</v>
      </c>
    </row>
    <row r="9" spans="1:8" ht="11.25">
      <c r="A9" s="413" t="s">
        <v>140</v>
      </c>
      <c r="B9" s="409" t="s">
        <v>77</v>
      </c>
      <c r="C9" s="613">
        <v>1</v>
      </c>
      <c r="D9" s="609"/>
      <c r="E9" s="613">
        <v>0</v>
      </c>
      <c r="F9" s="610"/>
      <c r="G9" s="634">
        <v>1</v>
      </c>
      <c r="H9" s="610" t="s">
        <v>125</v>
      </c>
    </row>
    <row r="10" spans="1:8" ht="11.25">
      <c r="A10" s="413" t="s">
        <v>141</v>
      </c>
      <c r="B10" s="409" t="s">
        <v>78</v>
      </c>
      <c r="C10" s="613">
        <v>0</v>
      </c>
      <c r="D10" s="609"/>
      <c r="E10" s="613">
        <v>0</v>
      </c>
      <c r="F10" s="610"/>
      <c r="G10" s="634">
        <v>0</v>
      </c>
      <c r="H10" s="610" t="s">
        <v>125</v>
      </c>
    </row>
    <row r="11" spans="1:8" ht="11.25">
      <c r="A11" s="413" t="s">
        <v>142</v>
      </c>
      <c r="B11" s="409" t="s">
        <v>79</v>
      </c>
      <c r="C11" s="613">
        <v>3</v>
      </c>
      <c r="D11" s="597"/>
      <c r="E11" s="613">
        <v>0</v>
      </c>
      <c r="F11" s="610"/>
      <c r="G11" s="634">
        <v>3</v>
      </c>
      <c r="H11" s="610" t="s">
        <v>125</v>
      </c>
    </row>
    <row r="12" spans="1:8" ht="11.25">
      <c r="A12" s="413" t="s">
        <v>143</v>
      </c>
      <c r="B12" s="409" t="s">
        <v>80</v>
      </c>
      <c r="C12" s="613">
        <v>0</v>
      </c>
      <c r="D12" s="597"/>
      <c r="E12" s="613">
        <v>0</v>
      </c>
      <c r="F12" s="610"/>
      <c r="G12" s="634">
        <v>0</v>
      </c>
      <c r="H12" s="610" t="s">
        <v>125</v>
      </c>
    </row>
    <row r="13" spans="1:8" ht="11.25">
      <c r="A13" s="413" t="s">
        <v>144</v>
      </c>
      <c r="B13" s="409" t="s">
        <v>81</v>
      </c>
      <c r="C13" s="613">
        <v>7</v>
      </c>
      <c r="D13" s="597"/>
      <c r="E13" s="613">
        <v>0</v>
      </c>
      <c r="F13" s="610"/>
      <c r="G13" s="634">
        <v>7</v>
      </c>
      <c r="H13" s="610" t="s">
        <v>125</v>
      </c>
    </row>
    <row r="14" spans="1:8" ht="11.25">
      <c r="A14" s="413" t="s">
        <v>145</v>
      </c>
      <c r="B14" s="409" t="s">
        <v>82</v>
      </c>
      <c r="C14" s="613">
        <v>1</v>
      </c>
      <c r="D14" s="597"/>
      <c r="E14" s="613">
        <v>0</v>
      </c>
      <c r="F14" s="610"/>
      <c r="G14" s="634">
        <v>1</v>
      </c>
      <c r="H14" s="610" t="s">
        <v>125</v>
      </c>
    </row>
    <row r="15" spans="1:8" ht="11.25">
      <c r="A15" s="418">
        <v>10</v>
      </c>
      <c r="B15" s="409" t="s">
        <v>83</v>
      </c>
      <c r="C15" s="613">
        <v>5</v>
      </c>
      <c r="D15" s="597"/>
      <c r="E15" s="613">
        <v>0</v>
      </c>
      <c r="F15" s="610"/>
      <c r="G15" s="634">
        <v>5</v>
      </c>
      <c r="H15" s="610" t="s">
        <v>125</v>
      </c>
    </row>
    <row r="16" spans="1:8" ht="11.25">
      <c r="A16" s="418">
        <v>11</v>
      </c>
      <c r="B16" s="409" t="s">
        <v>84</v>
      </c>
      <c r="C16" s="613">
        <v>1</v>
      </c>
      <c r="D16" s="609"/>
      <c r="E16" s="613">
        <v>0</v>
      </c>
      <c r="F16" s="610"/>
      <c r="G16" s="634">
        <v>1</v>
      </c>
      <c r="H16" s="610" t="s">
        <v>125</v>
      </c>
    </row>
    <row r="17" spans="1:8" ht="11.25">
      <c r="A17" s="418">
        <v>12</v>
      </c>
      <c r="B17" s="409" t="s">
        <v>85</v>
      </c>
      <c r="C17" s="613">
        <v>20</v>
      </c>
      <c r="D17" s="597"/>
      <c r="E17" s="613">
        <v>0</v>
      </c>
      <c r="F17" s="610"/>
      <c r="G17" s="634">
        <v>20</v>
      </c>
      <c r="H17" s="610" t="s">
        <v>125</v>
      </c>
    </row>
    <row r="18" spans="1:8" ht="11.25">
      <c r="A18" s="418">
        <v>13</v>
      </c>
      <c r="B18" s="409" t="s">
        <v>86</v>
      </c>
      <c r="C18" s="613">
        <v>21</v>
      </c>
      <c r="D18" s="597"/>
      <c r="E18" s="613">
        <v>0</v>
      </c>
      <c r="F18" s="610"/>
      <c r="G18" s="634">
        <v>21</v>
      </c>
      <c r="H18" s="610" t="s">
        <v>125</v>
      </c>
    </row>
    <row r="19" spans="1:8" ht="11.25">
      <c r="A19" s="418">
        <v>14</v>
      </c>
      <c r="B19" s="409" t="s">
        <v>22</v>
      </c>
      <c r="C19" s="613">
        <v>16</v>
      </c>
      <c r="D19" s="597"/>
      <c r="E19" s="613">
        <v>1</v>
      </c>
      <c r="F19" s="610"/>
      <c r="G19" s="634">
        <v>17</v>
      </c>
      <c r="H19" s="610" t="s">
        <v>125</v>
      </c>
    </row>
    <row r="20" spans="1:8" ht="11.25">
      <c r="A20" s="418">
        <v>15</v>
      </c>
      <c r="B20" s="409" t="s">
        <v>23</v>
      </c>
      <c r="C20" s="613">
        <v>0</v>
      </c>
      <c r="D20" s="597"/>
      <c r="E20" s="613">
        <v>0</v>
      </c>
      <c r="F20" s="610"/>
      <c r="G20" s="634">
        <v>0</v>
      </c>
      <c r="H20" s="610" t="s">
        <v>125</v>
      </c>
    </row>
    <row r="21" spans="1:8" ht="11.25">
      <c r="A21" s="418">
        <v>16</v>
      </c>
      <c r="B21" s="409" t="s">
        <v>24</v>
      </c>
      <c r="C21" s="613">
        <v>20</v>
      </c>
      <c r="D21" s="597"/>
      <c r="E21" s="613">
        <v>0</v>
      </c>
      <c r="F21" s="610"/>
      <c r="G21" s="634">
        <v>20</v>
      </c>
      <c r="H21" s="610" t="s">
        <v>125</v>
      </c>
    </row>
    <row r="22" spans="1:8" ht="11.25">
      <c r="A22" s="418">
        <v>17</v>
      </c>
      <c r="B22" s="409" t="s">
        <v>87</v>
      </c>
      <c r="C22" s="613">
        <v>9</v>
      </c>
      <c r="D22" s="597"/>
      <c r="E22" s="613">
        <v>2</v>
      </c>
      <c r="F22" s="610"/>
      <c r="G22" s="634">
        <v>11</v>
      </c>
      <c r="H22" s="610" t="s">
        <v>125</v>
      </c>
    </row>
    <row r="23" spans="1:8" ht="11.25">
      <c r="A23" s="418">
        <v>18</v>
      </c>
      <c r="B23" s="409" t="s">
        <v>25</v>
      </c>
      <c r="C23" s="613">
        <v>4</v>
      </c>
      <c r="D23" s="597"/>
      <c r="E23" s="613">
        <v>0</v>
      </c>
      <c r="F23" s="610"/>
      <c r="G23" s="634">
        <v>4</v>
      </c>
      <c r="H23" s="610" t="s">
        <v>125</v>
      </c>
    </row>
    <row r="24" spans="1:8" ht="11.25">
      <c r="A24" s="418">
        <v>19</v>
      </c>
      <c r="B24" s="409" t="s">
        <v>26</v>
      </c>
      <c r="C24" s="613">
        <v>0</v>
      </c>
      <c r="D24" s="597"/>
      <c r="E24" s="613">
        <v>1</v>
      </c>
      <c r="F24" s="610"/>
      <c r="G24" s="634">
        <v>1</v>
      </c>
      <c r="H24" s="610" t="s">
        <v>125</v>
      </c>
    </row>
    <row r="25" spans="1:8" ht="11.25">
      <c r="A25" s="418" t="s">
        <v>20</v>
      </c>
      <c r="B25" s="409" t="s">
        <v>27</v>
      </c>
      <c r="C25" s="613">
        <v>0</v>
      </c>
      <c r="D25" s="597"/>
      <c r="E25" s="613">
        <v>0</v>
      </c>
      <c r="F25" s="610"/>
      <c r="G25" s="634">
        <v>0</v>
      </c>
      <c r="H25" s="610" t="s">
        <v>125</v>
      </c>
    </row>
    <row r="26" spans="1:8" ht="11.25">
      <c r="A26" s="418" t="s">
        <v>21</v>
      </c>
      <c r="B26" s="409" t="s">
        <v>88</v>
      </c>
      <c r="C26" s="613">
        <v>0</v>
      </c>
      <c r="D26" s="597"/>
      <c r="E26" s="613">
        <v>0</v>
      </c>
      <c r="F26" s="610"/>
      <c r="G26" s="634">
        <v>0</v>
      </c>
      <c r="H26" s="610" t="s">
        <v>125</v>
      </c>
    </row>
    <row r="27" spans="1:8" ht="11.25">
      <c r="A27" s="418">
        <v>21</v>
      </c>
      <c r="B27" s="409" t="s">
        <v>89</v>
      </c>
      <c r="C27" s="613">
        <v>13</v>
      </c>
      <c r="D27" s="597"/>
      <c r="E27" s="613">
        <v>0</v>
      </c>
      <c r="F27" s="610"/>
      <c r="G27" s="634">
        <v>13</v>
      </c>
      <c r="H27" s="610" t="s">
        <v>125</v>
      </c>
    </row>
    <row r="28" spans="1:8" ht="11.25">
      <c r="A28" s="418">
        <v>22</v>
      </c>
      <c r="B28" s="409" t="s">
        <v>90</v>
      </c>
      <c r="C28" s="613">
        <v>9</v>
      </c>
      <c r="D28" s="597"/>
      <c r="E28" s="613">
        <v>1</v>
      </c>
      <c r="F28" s="610"/>
      <c r="G28" s="634">
        <v>10</v>
      </c>
      <c r="H28" s="610" t="s">
        <v>125</v>
      </c>
    </row>
    <row r="29" spans="1:8" ht="11.25">
      <c r="A29" s="418">
        <v>23</v>
      </c>
      <c r="B29" s="409" t="s">
        <v>28</v>
      </c>
      <c r="C29" s="613">
        <v>2</v>
      </c>
      <c r="D29" s="597"/>
      <c r="E29" s="613">
        <v>0</v>
      </c>
      <c r="F29" s="610"/>
      <c r="G29" s="634">
        <v>2</v>
      </c>
      <c r="H29" s="610" t="s">
        <v>125</v>
      </c>
    </row>
    <row r="30" spans="1:8" ht="11.25">
      <c r="A30" s="418">
        <v>24</v>
      </c>
      <c r="B30" s="409" t="s">
        <v>29</v>
      </c>
      <c r="C30" s="613">
        <v>1</v>
      </c>
      <c r="D30" s="597"/>
      <c r="E30" s="613">
        <v>0</v>
      </c>
      <c r="F30" s="610"/>
      <c r="G30" s="634">
        <v>1</v>
      </c>
      <c r="H30" s="610" t="s">
        <v>125</v>
      </c>
    </row>
    <row r="31" spans="1:8" ht="11.25">
      <c r="A31" s="418">
        <v>25</v>
      </c>
      <c r="B31" s="409" t="s">
        <v>30</v>
      </c>
      <c r="C31" s="613">
        <v>14</v>
      </c>
      <c r="D31" s="597"/>
      <c r="E31" s="613">
        <v>0</v>
      </c>
      <c r="F31" s="610"/>
      <c r="G31" s="634">
        <v>14</v>
      </c>
      <c r="H31" s="610" t="s">
        <v>125</v>
      </c>
    </row>
    <row r="32" spans="1:8" ht="11.25">
      <c r="A32" s="418">
        <v>26</v>
      </c>
      <c r="B32" s="409" t="s">
        <v>31</v>
      </c>
      <c r="C32" s="613">
        <v>5</v>
      </c>
      <c r="D32" s="597"/>
      <c r="E32" s="613">
        <v>0</v>
      </c>
      <c r="F32" s="610"/>
      <c r="G32" s="634">
        <v>5</v>
      </c>
      <c r="H32" s="610" t="s">
        <v>125</v>
      </c>
    </row>
    <row r="33" spans="1:8" ht="11.25">
      <c r="A33" s="418">
        <v>27</v>
      </c>
      <c r="B33" s="409" t="s">
        <v>32</v>
      </c>
      <c r="C33" s="613">
        <v>6</v>
      </c>
      <c r="D33" s="597"/>
      <c r="E33" s="613">
        <v>0</v>
      </c>
      <c r="F33" s="610"/>
      <c r="G33" s="634">
        <v>6</v>
      </c>
      <c r="H33" s="610" t="s">
        <v>125</v>
      </c>
    </row>
    <row r="34" spans="1:8" ht="11.25">
      <c r="A34" s="418">
        <v>28</v>
      </c>
      <c r="B34" s="409" t="s">
        <v>91</v>
      </c>
      <c r="C34" s="613">
        <v>20</v>
      </c>
      <c r="D34" s="597"/>
      <c r="E34" s="613">
        <v>0</v>
      </c>
      <c r="F34" s="610"/>
      <c r="G34" s="634">
        <v>20</v>
      </c>
      <c r="H34" s="610" t="s">
        <v>125</v>
      </c>
    </row>
    <row r="35" spans="1:8" ht="11.25">
      <c r="A35" s="418">
        <v>29</v>
      </c>
      <c r="B35" s="409" t="s">
        <v>33</v>
      </c>
      <c r="C35" s="613">
        <v>27</v>
      </c>
      <c r="D35" s="597"/>
      <c r="E35" s="613">
        <v>0</v>
      </c>
      <c r="F35" s="610"/>
      <c r="G35" s="634">
        <v>27</v>
      </c>
      <c r="H35" s="610" t="s">
        <v>125</v>
      </c>
    </row>
    <row r="36" spans="1:8" ht="11.25">
      <c r="A36" s="418">
        <v>30</v>
      </c>
      <c r="B36" s="409" t="s">
        <v>34</v>
      </c>
      <c r="C36" s="613">
        <v>0</v>
      </c>
      <c r="D36" s="597"/>
      <c r="E36" s="613">
        <v>0</v>
      </c>
      <c r="F36" s="610"/>
      <c r="G36" s="634">
        <v>0</v>
      </c>
      <c r="H36" s="610" t="s">
        <v>125</v>
      </c>
    </row>
    <row r="37" spans="1:8" ht="11.25">
      <c r="A37" s="418">
        <v>31</v>
      </c>
      <c r="B37" s="409" t="s">
        <v>92</v>
      </c>
      <c r="C37" s="613">
        <v>42</v>
      </c>
      <c r="D37" s="597"/>
      <c r="E37" s="613">
        <v>1</v>
      </c>
      <c r="F37" s="610"/>
      <c r="G37" s="634">
        <v>43</v>
      </c>
      <c r="H37" s="610" t="s">
        <v>125</v>
      </c>
    </row>
    <row r="38" spans="1:8" ht="11.25">
      <c r="A38" s="418">
        <v>32</v>
      </c>
      <c r="B38" s="409" t="s">
        <v>35</v>
      </c>
      <c r="C38" s="613">
        <v>3</v>
      </c>
      <c r="D38" s="597"/>
      <c r="E38" s="613">
        <v>0</v>
      </c>
      <c r="F38" s="610"/>
      <c r="G38" s="634">
        <v>3</v>
      </c>
      <c r="H38" s="610" t="s">
        <v>125</v>
      </c>
    </row>
    <row r="39" spans="1:8" ht="11.25">
      <c r="A39" s="418">
        <v>33</v>
      </c>
      <c r="B39" s="409" t="s">
        <v>36</v>
      </c>
      <c r="C39" s="613">
        <v>20</v>
      </c>
      <c r="D39" s="597"/>
      <c r="E39" s="613">
        <v>0</v>
      </c>
      <c r="F39" s="610"/>
      <c r="G39" s="634">
        <v>20</v>
      </c>
      <c r="H39" s="610" t="s">
        <v>125</v>
      </c>
    </row>
    <row r="40" spans="1:8" ht="11.25">
      <c r="A40" s="418">
        <v>34</v>
      </c>
      <c r="B40" s="409" t="s">
        <v>37</v>
      </c>
      <c r="C40" s="613">
        <v>5</v>
      </c>
      <c r="D40" s="597"/>
      <c r="E40" s="613">
        <v>0</v>
      </c>
      <c r="F40" s="610"/>
      <c r="G40" s="634">
        <v>5</v>
      </c>
      <c r="H40" s="610" t="s">
        <v>125</v>
      </c>
    </row>
    <row r="41" spans="1:8" ht="11.25">
      <c r="A41" s="418">
        <v>35</v>
      </c>
      <c r="B41" s="409" t="s">
        <v>93</v>
      </c>
      <c r="C41" s="613">
        <v>37</v>
      </c>
      <c r="D41" s="609"/>
      <c r="E41" s="613">
        <v>23</v>
      </c>
      <c r="F41" s="610"/>
      <c r="G41" s="634">
        <v>60</v>
      </c>
      <c r="H41" s="610" t="s">
        <v>125</v>
      </c>
    </row>
    <row r="42" spans="1:8" ht="11.25">
      <c r="A42" s="418">
        <v>36</v>
      </c>
      <c r="B42" s="409" t="s">
        <v>38</v>
      </c>
      <c r="C42" s="613">
        <v>7</v>
      </c>
      <c r="D42" s="597"/>
      <c r="E42" s="613">
        <v>0</v>
      </c>
      <c r="F42" s="610"/>
      <c r="G42" s="634">
        <v>7</v>
      </c>
      <c r="H42" s="610" t="s">
        <v>125</v>
      </c>
    </row>
    <row r="43" spans="1:8" ht="11.25">
      <c r="A43" s="418">
        <v>37</v>
      </c>
      <c r="B43" s="409" t="s">
        <v>94</v>
      </c>
      <c r="C43" s="613">
        <v>11</v>
      </c>
      <c r="D43" s="597"/>
      <c r="E43" s="647">
        <v>0</v>
      </c>
      <c r="F43" s="610" t="s">
        <v>124</v>
      </c>
      <c r="G43" s="648">
        <v>11</v>
      </c>
      <c r="H43" s="610" t="s">
        <v>124</v>
      </c>
    </row>
    <row r="44" spans="1:8" ht="11.25">
      <c r="A44" s="418">
        <v>38</v>
      </c>
      <c r="B44" s="409" t="s">
        <v>39</v>
      </c>
      <c r="C44" s="613">
        <v>51</v>
      </c>
      <c r="D44" s="597"/>
      <c r="E44" s="613">
        <v>4</v>
      </c>
      <c r="F44" s="610"/>
      <c r="G44" s="634">
        <v>55</v>
      </c>
      <c r="H44" s="610" t="s">
        <v>125</v>
      </c>
    </row>
    <row r="45" spans="1:8" ht="11.25">
      <c r="A45" s="418">
        <v>39</v>
      </c>
      <c r="B45" s="409" t="s">
        <v>40</v>
      </c>
      <c r="C45" s="613">
        <v>1</v>
      </c>
      <c r="D45" s="597"/>
      <c r="E45" s="613">
        <v>0</v>
      </c>
      <c r="F45" s="610"/>
      <c r="G45" s="634">
        <v>1</v>
      </c>
      <c r="H45" s="610" t="s">
        <v>125</v>
      </c>
    </row>
    <row r="46" spans="1:8" ht="11.25">
      <c r="A46" s="418">
        <v>40</v>
      </c>
      <c r="B46" s="409" t="s">
        <v>41</v>
      </c>
      <c r="C46" s="613">
        <v>6</v>
      </c>
      <c r="D46" s="597"/>
      <c r="E46" s="613">
        <v>0</v>
      </c>
      <c r="F46" s="610"/>
      <c r="G46" s="634">
        <v>6</v>
      </c>
      <c r="H46" s="610" t="s">
        <v>125</v>
      </c>
    </row>
    <row r="47" spans="1:8" ht="11.25">
      <c r="A47" s="418">
        <v>41</v>
      </c>
      <c r="B47" s="409" t="s">
        <v>95</v>
      </c>
      <c r="C47" s="613">
        <v>11</v>
      </c>
      <c r="D47" s="597"/>
      <c r="E47" s="613">
        <v>0</v>
      </c>
      <c r="F47" s="610"/>
      <c r="G47" s="634">
        <v>11</v>
      </c>
      <c r="H47" s="610" t="s">
        <v>125</v>
      </c>
    </row>
    <row r="48" spans="1:8" ht="11.25">
      <c r="A48" s="418">
        <v>42</v>
      </c>
      <c r="B48" s="409" t="s">
        <v>42</v>
      </c>
      <c r="C48" s="613">
        <v>3</v>
      </c>
      <c r="D48" s="597"/>
      <c r="E48" s="613">
        <v>0</v>
      </c>
      <c r="F48" s="610"/>
      <c r="G48" s="634">
        <v>3</v>
      </c>
      <c r="H48" s="610" t="s">
        <v>125</v>
      </c>
    </row>
    <row r="49" spans="1:8" ht="11.25">
      <c r="A49" s="418">
        <v>43</v>
      </c>
      <c r="B49" s="409" t="s">
        <v>96</v>
      </c>
      <c r="C49" s="613">
        <v>4</v>
      </c>
      <c r="D49" s="597"/>
      <c r="E49" s="613">
        <v>0</v>
      </c>
      <c r="F49" s="610"/>
      <c r="G49" s="634">
        <v>4</v>
      </c>
      <c r="H49" s="610" t="s">
        <v>125</v>
      </c>
    </row>
    <row r="50" spans="1:8" ht="11.25">
      <c r="A50" s="418">
        <v>44</v>
      </c>
      <c r="B50" s="409" t="s">
        <v>97</v>
      </c>
      <c r="C50" s="613">
        <v>49</v>
      </c>
      <c r="D50" s="597"/>
      <c r="E50" s="613">
        <v>0</v>
      </c>
      <c r="F50" s="610"/>
      <c r="G50" s="634">
        <v>49</v>
      </c>
      <c r="H50" s="610" t="s">
        <v>125</v>
      </c>
    </row>
    <row r="51" spans="1:8" ht="11.25">
      <c r="A51" s="418">
        <v>45</v>
      </c>
      <c r="B51" s="409" t="s">
        <v>43</v>
      </c>
      <c r="C51" s="613">
        <v>27</v>
      </c>
      <c r="D51" s="597"/>
      <c r="E51" s="613">
        <v>3</v>
      </c>
      <c r="F51" s="610"/>
      <c r="G51" s="634">
        <v>30</v>
      </c>
      <c r="H51" s="610" t="s">
        <v>125</v>
      </c>
    </row>
    <row r="52" spans="1:8" ht="11.25">
      <c r="A52" s="418">
        <v>46</v>
      </c>
      <c r="B52" s="409" t="s">
        <v>44</v>
      </c>
      <c r="C52" s="613">
        <v>1</v>
      </c>
      <c r="D52" s="597"/>
      <c r="E52" s="613">
        <v>0</v>
      </c>
      <c r="F52" s="610"/>
      <c r="G52" s="634">
        <v>1</v>
      </c>
      <c r="H52" s="610" t="s">
        <v>125</v>
      </c>
    </row>
    <row r="53" spans="1:8" ht="11.25">
      <c r="A53" s="418">
        <v>47</v>
      </c>
      <c r="B53" s="409" t="s">
        <v>98</v>
      </c>
      <c r="C53" s="613">
        <v>9</v>
      </c>
      <c r="D53" s="597"/>
      <c r="E53" s="613">
        <v>0</v>
      </c>
      <c r="F53" s="610"/>
      <c r="G53" s="634">
        <v>9</v>
      </c>
      <c r="H53" s="610" t="s">
        <v>125</v>
      </c>
    </row>
    <row r="54" spans="1:8" ht="11.25">
      <c r="A54" s="418">
        <v>48</v>
      </c>
      <c r="B54" s="409" t="s">
        <v>45</v>
      </c>
      <c r="C54" s="613">
        <v>0</v>
      </c>
      <c r="D54" s="609"/>
      <c r="E54" s="613">
        <v>0</v>
      </c>
      <c r="F54" s="610"/>
      <c r="G54" s="634">
        <v>0</v>
      </c>
      <c r="H54" s="610" t="s">
        <v>125</v>
      </c>
    </row>
    <row r="55" spans="1:8" ht="11.25">
      <c r="A55" s="418">
        <v>49</v>
      </c>
      <c r="B55" s="409" t="s">
        <v>99</v>
      </c>
      <c r="C55" s="613">
        <v>37</v>
      </c>
      <c r="D55" s="597"/>
      <c r="E55" s="613">
        <v>0</v>
      </c>
      <c r="F55" s="610"/>
      <c r="G55" s="634">
        <v>37</v>
      </c>
      <c r="H55" s="610" t="s">
        <v>125</v>
      </c>
    </row>
    <row r="56" spans="1:8" ht="11.25">
      <c r="A56" s="418">
        <v>50</v>
      </c>
      <c r="B56" s="409" t="s">
        <v>46</v>
      </c>
      <c r="C56" s="613">
        <v>5</v>
      </c>
      <c r="D56" s="597"/>
      <c r="E56" s="613">
        <v>0</v>
      </c>
      <c r="F56" s="610"/>
      <c r="G56" s="634">
        <v>5</v>
      </c>
      <c r="H56" s="610" t="s">
        <v>125</v>
      </c>
    </row>
    <row r="57" spans="1:8" ht="11.25">
      <c r="A57" s="418">
        <v>51</v>
      </c>
      <c r="B57" s="409" t="s">
        <v>47</v>
      </c>
      <c r="C57" s="613">
        <v>9</v>
      </c>
      <c r="D57" s="597"/>
      <c r="E57" s="613">
        <v>1</v>
      </c>
      <c r="F57" s="610"/>
      <c r="G57" s="634">
        <v>10</v>
      </c>
      <c r="H57" s="610" t="s">
        <v>125</v>
      </c>
    </row>
    <row r="58" spans="1:8" ht="11.25">
      <c r="A58" s="419">
        <v>52</v>
      </c>
      <c r="B58" s="420" t="s">
        <v>100</v>
      </c>
      <c r="C58" s="626">
        <v>2</v>
      </c>
      <c r="D58" s="635"/>
      <c r="E58" s="626">
        <v>0</v>
      </c>
      <c r="F58" s="623"/>
      <c r="G58" s="637">
        <v>2</v>
      </c>
      <c r="H58" s="623" t="s">
        <v>125</v>
      </c>
    </row>
    <row r="59" spans="1:8" s="402" customFormat="1" ht="11.25">
      <c r="A59" s="421" t="s">
        <v>14</v>
      </c>
      <c r="B59" s="438"/>
      <c r="C59" s="438"/>
      <c r="D59" s="438"/>
      <c r="E59" s="438"/>
      <c r="F59" s="438"/>
      <c r="G59" s="438"/>
      <c r="H59" s="438"/>
    </row>
    <row r="60" spans="1:8" ht="11.25">
      <c r="A60" s="408"/>
      <c r="B60" s="409"/>
      <c r="C60" s="416"/>
      <c r="D60" s="423"/>
      <c r="E60" s="416"/>
      <c r="F60" s="434"/>
      <c r="G60" s="415"/>
      <c r="H60" s="423"/>
    </row>
    <row r="61" spans="1:8" ht="9.75" customHeight="1">
      <c r="A61" s="941" t="s">
        <v>15</v>
      </c>
      <c r="B61" s="938"/>
      <c r="C61" s="941" t="s">
        <v>4</v>
      </c>
      <c r="D61" s="938"/>
      <c r="E61" s="938"/>
      <c r="F61" s="938"/>
      <c r="G61" s="930" t="s">
        <v>17</v>
      </c>
      <c r="H61" s="932"/>
    </row>
    <row r="62" spans="1:8" ht="13.5" customHeight="1">
      <c r="A62" s="942"/>
      <c r="B62" s="940"/>
      <c r="C62" s="944"/>
      <c r="D62" s="947"/>
      <c r="E62" s="947"/>
      <c r="F62" s="947"/>
      <c r="G62" s="950"/>
      <c r="H62" s="951"/>
    </row>
    <row r="63" spans="1:10" s="406" customFormat="1" ht="25.5" customHeight="1">
      <c r="A63" s="944"/>
      <c r="B63" s="947"/>
      <c r="C63" s="952" t="s">
        <v>3</v>
      </c>
      <c r="D63" s="953"/>
      <c r="E63" s="954" t="s">
        <v>2</v>
      </c>
      <c r="F63" s="955"/>
      <c r="G63" s="950"/>
      <c r="H63" s="951"/>
      <c r="I63" s="428"/>
      <c r="J63" s="428"/>
    </row>
    <row r="64" spans="1:8" ht="11.25">
      <c r="A64" s="418">
        <v>53</v>
      </c>
      <c r="B64" s="409" t="s">
        <v>48</v>
      </c>
      <c r="C64" s="605">
        <v>6</v>
      </c>
      <c r="D64" s="630"/>
      <c r="E64" s="605">
        <v>0</v>
      </c>
      <c r="F64" s="602"/>
      <c r="G64" s="632">
        <v>6</v>
      </c>
      <c r="H64" s="602" t="s">
        <v>125</v>
      </c>
    </row>
    <row r="65" spans="1:8" ht="11.25">
      <c r="A65" s="418">
        <v>54</v>
      </c>
      <c r="B65" s="409" t="s">
        <v>101</v>
      </c>
      <c r="C65" s="613">
        <v>14</v>
      </c>
      <c r="D65" s="597"/>
      <c r="E65" s="613">
        <v>1</v>
      </c>
      <c r="F65" s="610"/>
      <c r="G65" s="634">
        <v>15</v>
      </c>
      <c r="H65" s="610" t="s">
        <v>125</v>
      </c>
    </row>
    <row r="66" spans="1:8" ht="11.25">
      <c r="A66" s="418">
        <v>55</v>
      </c>
      <c r="B66" s="409" t="s">
        <v>49</v>
      </c>
      <c r="C66" s="613">
        <v>0</v>
      </c>
      <c r="D66" s="597"/>
      <c r="E66" s="613">
        <v>0</v>
      </c>
      <c r="F66" s="610"/>
      <c r="G66" s="634">
        <v>0</v>
      </c>
      <c r="H66" s="610" t="s">
        <v>125</v>
      </c>
    </row>
    <row r="67" spans="1:8" ht="11.25">
      <c r="A67" s="418">
        <v>56</v>
      </c>
      <c r="B67" s="409" t="s">
        <v>50</v>
      </c>
      <c r="C67" s="613">
        <v>7</v>
      </c>
      <c r="D67" s="597"/>
      <c r="E67" s="613">
        <v>0</v>
      </c>
      <c r="F67" s="610"/>
      <c r="G67" s="634">
        <v>7</v>
      </c>
      <c r="H67" s="610" t="s">
        <v>125</v>
      </c>
    </row>
    <row r="68" spans="1:8" ht="11.25">
      <c r="A68" s="418">
        <v>57</v>
      </c>
      <c r="B68" s="409" t="s">
        <v>51</v>
      </c>
      <c r="C68" s="613">
        <v>15</v>
      </c>
      <c r="D68" s="597"/>
      <c r="E68" s="613">
        <v>1</v>
      </c>
      <c r="F68" s="610"/>
      <c r="G68" s="634">
        <v>16</v>
      </c>
      <c r="H68" s="610" t="s">
        <v>125</v>
      </c>
    </row>
    <row r="69" spans="1:8" ht="11.25">
      <c r="A69" s="418">
        <v>58</v>
      </c>
      <c r="B69" s="409" t="s">
        <v>52</v>
      </c>
      <c r="C69" s="613">
        <v>2</v>
      </c>
      <c r="D69" s="597"/>
      <c r="E69" s="613">
        <v>0</v>
      </c>
      <c r="F69" s="610"/>
      <c r="G69" s="634">
        <v>2</v>
      </c>
      <c r="H69" s="610" t="s">
        <v>125</v>
      </c>
    </row>
    <row r="70" spans="1:8" ht="11.25">
      <c r="A70" s="418">
        <v>59</v>
      </c>
      <c r="B70" s="409" t="s">
        <v>53</v>
      </c>
      <c r="C70" s="613">
        <v>189</v>
      </c>
      <c r="D70" s="597"/>
      <c r="E70" s="613">
        <v>2</v>
      </c>
      <c r="F70" s="610"/>
      <c r="G70" s="634">
        <v>191</v>
      </c>
      <c r="H70" s="610" t="s">
        <v>125</v>
      </c>
    </row>
    <row r="71" spans="1:8" ht="11.25">
      <c r="A71" s="418">
        <v>60</v>
      </c>
      <c r="B71" s="409" t="s">
        <v>54</v>
      </c>
      <c r="C71" s="613">
        <v>33</v>
      </c>
      <c r="D71" s="597"/>
      <c r="E71" s="613">
        <v>0</v>
      </c>
      <c r="F71" s="610"/>
      <c r="G71" s="634">
        <v>33</v>
      </c>
      <c r="H71" s="610" t="s">
        <v>125</v>
      </c>
    </row>
    <row r="72" spans="1:8" ht="11.25">
      <c r="A72" s="418">
        <v>61</v>
      </c>
      <c r="B72" s="409" t="s">
        <v>55</v>
      </c>
      <c r="C72" s="613">
        <v>7</v>
      </c>
      <c r="D72" s="597"/>
      <c r="E72" s="613">
        <v>0</v>
      </c>
      <c r="F72" s="610"/>
      <c r="G72" s="634">
        <v>7</v>
      </c>
      <c r="H72" s="610" t="s">
        <v>125</v>
      </c>
    </row>
    <row r="73" spans="1:8" ht="11.25">
      <c r="A73" s="418">
        <v>62</v>
      </c>
      <c r="B73" s="409" t="s">
        <v>102</v>
      </c>
      <c r="C73" s="613">
        <v>30</v>
      </c>
      <c r="D73" s="597"/>
      <c r="E73" s="613">
        <v>0</v>
      </c>
      <c r="F73" s="610"/>
      <c r="G73" s="634">
        <v>30</v>
      </c>
      <c r="H73" s="610" t="s">
        <v>125</v>
      </c>
    </row>
    <row r="74" spans="1:8" ht="11.25">
      <c r="A74" s="418">
        <v>63</v>
      </c>
      <c r="B74" s="409" t="s">
        <v>103</v>
      </c>
      <c r="C74" s="613">
        <v>6</v>
      </c>
      <c r="D74" s="597"/>
      <c r="E74" s="613">
        <v>1</v>
      </c>
      <c r="F74" s="610"/>
      <c r="G74" s="634">
        <v>7</v>
      </c>
      <c r="H74" s="610" t="s">
        <v>125</v>
      </c>
    </row>
    <row r="75" spans="1:8" ht="11.25">
      <c r="A75" s="418">
        <v>64</v>
      </c>
      <c r="B75" s="409" t="s">
        <v>104</v>
      </c>
      <c r="C75" s="613">
        <v>1</v>
      </c>
      <c r="D75" s="597"/>
      <c r="E75" s="613">
        <v>0</v>
      </c>
      <c r="F75" s="610"/>
      <c r="G75" s="634">
        <v>1</v>
      </c>
      <c r="H75" s="610" t="s">
        <v>125</v>
      </c>
    </row>
    <row r="76" spans="1:8" ht="11.25">
      <c r="A76" s="418">
        <v>65</v>
      </c>
      <c r="B76" s="409" t="s">
        <v>105</v>
      </c>
      <c r="C76" s="613">
        <v>0</v>
      </c>
      <c r="D76" s="597"/>
      <c r="E76" s="613">
        <v>0</v>
      </c>
      <c r="F76" s="610"/>
      <c r="G76" s="634">
        <v>0</v>
      </c>
      <c r="H76" s="610" t="s">
        <v>125</v>
      </c>
    </row>
    <row r="77" spans="1:8" ht="11.25">
      <c r="A77" s="418">
        <v>66</v>
      </c>
      <c r="B77" s="409" t="s">
        <v>106</v>
      </c>
      <c r="C77" s="613">
        <v>8</v>
      </c>
      <c r="D77" s="597"/>
      <c r="E77" s="613">
        <v>0</v>
      </c>
      <c r="F77" s="610"/>
      <c r="G77" s="634">
        <v>8</v>
      </c>
      <c r="H77" s="610" t="s">
        <v>125</v>
      </c>
    </row>
    <row r="78" spans="1:8" ht="11.25">
      <c r="A78" s="418">
        <v>67</v>
      </c>
      <c r="B78" s="409" t="s">
        <v>107</v>
      </c>
      <c r="C78" s="613">
        <v>32</v>
      </c>
      <c r="D78" s="597"/>
      <c r="E78" s="613">
        <v>2</v>
      </c>
      <c r="F78" s="610"/>
      <c r="G78" s="634">
        <v>34</v>
      </c>
      <c r="H78" s="610" t="s">
        <v>125</v>
      </c>
    </row>
    <row r="79" spans="1:8" ht="11.25">
      <c r="A79" s="418">
        <v>68</v>
      </c>
      <c r="B79" s="409" t="s">
        <v>108</v>
      </c>
      <c r="C79" s="613">
        <v>11</v>
      </c>
      <c r="D79" s="597"/>
      <c r="E79" s="613">
        <v>0</v>
      </c>
      <c r="F79" s="610"/>
      <c r="G79" s="634">
        <v>11</v>
      </c>
      <c r="H79" s="610" t="s">
        <v>125</v>
      </c>
    </row>
    <row r="80" spans="1:8" ht="11.25">
      <c r="A80" s="418">
        <v>69</v>
      </c>
      <c r="B80" s="409" t="s">
        <v>56</v>
      </c>
      <c r="C80" s="613">
        <v>0</v>
      </c>
      <c r="D80" s="609"/>
      <c r="E80" s="613">
        <v>0</v>
      </c>
      <c r="F80" s="610"/>
      <c r="G80" s="634">
        <v>0</v>
      </c>
      <c r="H80" s="610" t="s">
        <v>125</v>
      </c>
    </row>
    <row r="81" spans="1:8" ht="11.25">
      <c r="A81" s="418">
        <v>70</v>
      </c>
      <c r="B81" s="409" t="s">
        <v>109</v>
      </c>
      <c r="C81" s="613">
        <v>1</v>
      </c>
      <c r="D81" s="597"/>
      <c r="E81" s="613">
        <v>0</v>
      </c>
      <c r="F81" s="610"/>
      <c r="G81" s="634">
        <v>1</v>
      </c>
      <c r="H81" s="610" t="s">
        <v>125</v>
      </c>
    </row>
    <row r="82" spans="1:8" ht="11.25">
      <c r="A82" s="418">
        <v>71</v>
      </c>
      <c r="B82" s="409" t="s">
        <v>110</v>
      </c>
      <c r="C82" s="613">
        <v>24</v>
      </c>
      <c r="D82" s="597"/>
      <c r="E82" s="613">
        <v>0</v>
      </c>
      <c r="F82" s="610"/>
      <c r="G82" s="634">
        <v>24</v>
      </c>
      <c r="H82" s="610" t="s">
        <v>125</v>
      </c>
    </row>
    <row r="83" spans="1:8" ht="11.25">
      <c r="A83" s="418">
        <v>72</v>
      </c>
      <c r="B83" s="409" t="s">
        <v>57</v>
      </c>
      <c r="C83" s="613">
        <v>16</v>
      </c>
      <c r="D83" s="597"/>
      <c r="E83" s="613">
        <v>0</v>
      </c>
      <c r="F83" s="610"/>
      <c r="G83" s="634">
        <v>16</v>
      </c>
      <c r="H83" s="610" t="s">
        <v>125</v>
      </c>
    </row>
    <row r="84" spans="1:8" ht="11.25">
      <c r="A84" s="418">
        <v>73</v>
      </c>
      <c r="B84" s="409" t="s">
        <v>58</v>
      </c>
      <c r="C84" s="613">
        <v>6</v>
      </c>
      <c r="D84" s="597"/>
      <c r="E84" s="613">
        <v>0</v>
      </c>
      <c r="F84" s="610"/>
      <c r="G84" s="634">
        <v>6</v>
      </c>
      <c r="H84" s="610" t="s">
        <v>125</v>
      </c>
    </row>
    <row r="85" spans="1:8" ht="11.25">
      <c r="A85" s="418">
        <v>74</v>
      </c>
      <c r="B85" s="409" t="s">
        <v>111</v>
      </c>
      <c r="C85" s="613">
        <v>20</v>
      </c>
      <c r="D85" s="597"/>
      <c r="E85" s="613">
        <v>2</v>
      </c>
      <c r="F85" s="610"/>
      <c r="G85" s="634">
        <v>22</v>
      </c>
      <c r="H85" s="610" t="s">
        <v>125</v>
      </c>
    </row>
    <row r="86" spans="1:8" ht="11.25">
      <c r="A86" s="418">
        <v>75</v>
      </c>
      <c r="B86" s="409" t="s">
        <v>59</v>
      </c>
      <c r="C86" s="613">
        <v>142</v>
      </c>
      <c r="D86" s="597"/>
      <c r="E86" s="613">
        <v>0</v>
      </c>
      <c r="F86" s="610"/>
      <c r="G86" s="634">
        <v>142</v>
      </c>
      <c r="H86" s="610" t="s">
        <v>125</v>
      </c>
    </row>
    <row r="87" spans="1:8" ht="11.25">
      <c r="A87" s="418">
        <v>76</v>
      </c>
      <c r="B87" s="409" t="s">
        <v>112</v>
      </c>
      <c r="C87" s="613">
        <v>38</v>
      </c>
      <c r="D87" s="597"/>
      <c r="E87" s="613">
        <v>2</v>
      </c>
      <c r="F87" s="610"/>
      <c r="G87" s="634">
        <v>40</v>
      </c>
      <c r="H87" s="610" t="s">
        <v>125</v>
      </c>
    </row>
    <row r="88" spans="1:8" ht="11.25">
      <c r="A88" s="418">
        <v>77</v>
      </c>
      <c r="B88" s="409" t="s">
        <v>113</v>
      </c>
      <c r="C88" s="613">
        <v>23</v>
      </c>
      <c r="D88" s="597"/>
      <c r="E88" s="613">
        <v>0</v>
      </c>
      <c r="F88" s="610"/>
      <c r="G88" s="634">
        <v>23</v>
      </c>
      <c r="H88" s="610" t="s">
        <v>125</v>
      </c>
    </row>
    <row r="89" spans="1:8" ht="11.25">
      <c r="A89" s="418">
        <v>78</v>
      </c>
      <c r="B89" s="409" t="s">
        <v>60</v>
      </c>
      <c r="C89" s="613">
        <v>36</v>
      </c>
      <c r="D89" s="597"/>
      <c r="E89" s="613">
        <v>1</v>
      </c>
      <c r="F89" s="610"/>
      <c r="G89" s="634">
        <v>37</v>
      </c>
      <c r="H89" s="610" t="s">
        <v>125</v>
      </c>
    </row>
    <row r="90" spans="1:8" ht="11.25">
      <c r="A90" s="418">
        <v>79</v>
      </c>
      <c r="B90" s="409" t="s">
        <v>114</v>
      </c>
      <c r="C90" s="613">
        <v>7</v>
      </c>
      <c r="D90" s="597"/>
      <c r="E90" s="613">
        <v>0</v>
      </c>
      <c r="F90" s="610"/>
      <c r="G90" s="634">
        <v>7</v>
      </c>
      <c r="H90" s="610" t="s">
        <v>125</v>
      </c>
    </row>
    <row r="91" spans="1:8" ht="11.25">
      <c r="A91" s="418">
        <v>80</v>
      </c>
      <c r="B91" s="409" t="s">
        <v>61</v>
      </c>
      <c r="C91" s="613">
        <v>2</v>
      </c>
      <c r="D91" s="597"/>
      <c r="E91" s="613">
        <v>0</v>
      </c>
      <c r="F91" s="610"/>
      <c r="G91" s="634">
        <v>2</v>
      </c>
      <c r="H91" s="610" t="s">
        <v>125</v>
      </c>
    </row>
    <row r="92" spans="1:8" ht="11.25">
      <c r="A92" s="418">
        <v>81</v>
      </c>
      <c r="B92" s="409" t="s">
        <v>62</v>
      </c>
      <c r="C92" s="613">
        <v>7</v>
      </c>
      <c r="D92" s="597"/>
      <c r="E92" s="613">
        <v>0</v>
      </c>
      <c r="F92" s="610"/>
      <c r="G92" s="634">
        <v>7</v>
      </c>
      <c r="H92" s="610" t="s">
        <v>125</v>
      </c>
    </row>
    <row r="93" spans="1:8" ht="11.25">
      <c r="A93" s="418">
        <v>82</v>
      </c>
      <c r="B93" s="409" t="s">
        <v>115</v>
      </c>
      <c r="C93" s="613">
        <v>0</v>
      </c>
      <c r="D93" s="609"/>
      <c r="E93" s="613">
        <v>0</v>
      </c>
      <c r="F93" s="610"/>
      <c r="G93" s="634">
        <v>0</v>
      </c>
      <c r="H93" s="610" t="s">
        <v>125</v>
      </c>
    </row>
    <row r="94" spans="1:8" ht="11.25">
      <c r="A94" s="418">
        <v>83</v>
      </c>
      <c r="B94" s="409" t="s">
        <v>63</v>
      </c>
      <c r="C94" s="613">
        <v>8</v>
      </c>
      <c r="D94" s="597"/>
      <c r="E94" s="613">
        <v>2</v>
      </c>
      <c r="F94" s="610"/>
      <c r="G94" s="634">
        <v>10</v>
      </c>
      <c r="H94" s="610" t="s">
        <v>125</v>
      </c>
    </row>
    <row r="95" spans="1:8" ht="11.25">
      <c r="A95" s="418">
        <v>84</v>
      </c>
      <c r="B95" s="409" t="s">
        <v>64</v>
      </c>
      <c r="C95" s="613">
        <v>8</v>
      </c>
      <c r="D95" s="597"/>
      <c r="E95" s="613">
        <v>0</v>
      </c>
      <c r="F95" s="610"/>
      <c r="G95" s="634">
        <v>8</v>
      </c>
      <c r="H95" s="610" t="s">
        <v>125</v>
      </c>
    </row>
    <row r="96" spans="1:8" ht="11.25">
      <c r="A96" s="418">
        <v>85</v>
      </c>
      <c r="B96" s="409" t="s">
        <v>65</v>
      </c>
      <c r="C96" s="613">
        <v>9</v>
      </c>
      <c r="D96" s="597"/>
      <c r="E96" s="613">
        <v>0</v>
      </c>
      <c r="F96" s="610"/>
      <c r="G96" s="634">
        <v>9</v>
      </c>
      <c r="H96" s="610" t="s">
        <v>125</v>
      </c>
    </row>
    <row r="97" spans="1:8" ht="11.25">
      <c r="A97" s="418">
        <v>86</v>
      </c>
      <c r="B97" s="409" t="s">
        <v>66</v>
      </c>
      <c r="C97" s="613">
        <v>6</v>
      </c>
      <c r="D97" s="597"/>
      <c r="E97" s="613">
        <v>0</v>
      </c>
      <c r="F97" s="610"/>
      <c r="G97" s="634">
        <v>6</v>
      </c>
      <c r="H97" s="610" t="s">
        <v>125</v>
      </c>
    </row>
    <row r="98" spans="1:8" ht="11.25">
      <c r="A98" s="418">
        <v>87</v>
      </c>
      <c r="B98" s="409" t="s">
        <v>116</v>
      </c>
      <c r="C98" s="613">
        <v>0</v>
      </c>
      <c r="D98" s="597"/>
      <c r="E98" s="613">
        <v>0</v>
      </c>
      <c r="F98" s="610"/>
      <c r="G98" s="634">
        <v>0</v>
      </c>
      <c r="H98" s="610" t="s">
        <v>125</v>
      </c>
    </row>
    <row r="99" spans="1:8" ht="11.25">
      <c r="A99" s="418">
        <v>88</v>
      </c>
      <c r="B99" s="409" t="s">
        <v>67</v>
      </c>
      <c r="C99" s="613">
        <v>4</v>
      </c>
      <c r="D99" s="597"/>
      <c r="E99" s="613">
        <v>6</v>
      </c>
      <c r="F99" s="610"/>
      <c r="G99" s="634">
        <v>10</v>
      </c>
      <c r="H99" s="610" t="s">
        <v>125</v>
      </c>
    </row>
    <row r="100" spans="1:8" ht="11.25">
      <c r="A100" s="418">
        <v>89</v>
      </c>
      <c r="B100" s="409" t="s">
        <v>68</v>
      </c>
      <c r="C100" s="613">
        <v>10</v>
      </c>
      <c r="D100" s="597"/>
      <c r="E100" s="613">
        <v>0</v>
      </c>
      <c r="F100" s="610"/>
      <c r="G100" s="634">
        <v>10</v>
      </c>
      <c r="H100" s="610" t="s">
        <v>125</v>
      </c>
    </row>
    <row r="101" spans="1:8" ht="11.25">
      <c r="A101" s="418">
        <v>90</v>
      </c>
      <c r="B101" s="409" t="s">
        <v>69</v>
      </c>
      <c r="C101" s="613">
        <v>5</v>
      </c>
      <c r="D101" s="597"/>
      <c r="E101" s="613">
        <v>0</v>
      </c>
      <c r="F101" s="610"/>
      <c r="G101" s="634">
        <v>5</v>
      </c>
      <c r="H101" s="610" t="s">
        <v>125</v>
      </c>
    </row>
    <row r="102" spans="1:8" ht="11.25">
      <c r="A102" s="418">
        <v>91</v>
      </c>
      <c r="B102" s="409" t="s">
        <v>70</v>
      </c>
      <c r="C102" s="613">
        <v>44</v>
      </c>
      <c r="D102" s="597"/>
      <c r="E102" s="613">
        <v>1</v>
      </c>
      <c r="F102" s="610"/>
      <c r="G102" s="634">
        <v>45</v>
      </c>
      <c r="H102" s="610" t="s">
        <v>125</v>
      </c>
    </row>
    <row r="103" spans="1:8" ht="11.25">
      <c r="A103" s="418">
        <v>92</v>
      </c>
      <c r="B103" s="409" t="s">
        <v>117</v>
      </c>
      <c r="C103" s="613">
        <v>47</v>
      </c>
      <c r="D103" s="597"/>
      <c r="E103" s="613">
        <v>0</v>
      </c>
      <c r="F103" s="610"/>
      <c r="G103" s="634">
        <v>47</v>
      </c>
      <c r="H103" s="610" t="s">
        <v>125</v>
      </c>
    </row>
    <row r="104" spans="1:8" ht="11.25">
      <c r="A104" s="418">
        <v>93</v>
      </c>
      <c r="B104" s="409" t="s">
        <v>118</v>
      </c>
      <c r="C104" s="613">
        <v>30</v>
      </c>
      <c r="D104" s="597"/>
      <c r="E104" s="613">
        <v>0</v>
      </c>
      <c r="F104" s="610"/>
      <c r="G104" s="634">
        <v>30</v>
      </c>
      <c r="H104" s="610" t="s">
        <v>125</v>
      </c>
    </row>
    <row r="105" spans="1:8" ht="11.25">
      <c r="A105" s="418">
        <v>94</v>
      </c>
      <c r="B105" s="409" t="s">
        <v>119</v>
      </c>
      <c r="C105" s="613">
        <v>21</v>
      </c>
      <c r="D105" s="597"/>
      <c r="E105" s="613">
        <v>2</v>
      </c>
      <c r="F105" s="610"/>
      <c r="G105" s="634">
        <v>23</v>
      </c>
      <c r="H105" s="610" t="s">
        <v>125</v>
      </c>
    </row>
    <row r="106" spans="1:8" ht="11.25">
      <c r="A106" s="419">
        <v>95</v>
      </c>
      <c r="B106" s="420" t="s">
        <v>120</v>
      </c>
      <c r="C106" s="613">
        <v>21</v>
      </c>
      <c r="D106" s="597"/>
      <c r="E106" s="613">
        <v>2</v>
      </c>
      <c r="F106" s="610"/>
      <c r="G106" s="634">
        <v>23</v>
      </c>
      <c r="H106" s="610" t="s">
        <v>125</v>
      </c>
    </row>
    <row r="107" spans="1:8" ht="11.25">
      <c r="A107" s="424">
        <v>971</v>
      </c>
      <c r="B107" s="425" t="s">
        <v>71</v>
      </c>
      <c r="C107" s="605">
        <v>2</v>
      </c>
      <c r="D107" s="630"/>
      <c r="E107" s="605">
        <v>0</v>
      </c>
      <c r="F107" s="602"/>
      <c r="G107" s="632">
        <v>2</v>
      </c>
      <c r="H107" s="602" t="s">
        <v>125</v>
      </c>
    </row>
    <row r="108" spans="1:8" ht="11.25">
      <c r="A108" s="418">
        <v>972</v>
      </c>
      <c r="B108" s="409" t="s">
        <v>72</v>
      </c>
      <c r="C108" s="613">
        <v>2</v>
      </c>
      <c r="D108" s="597"/>
      <c r="E108" s="613">
        <v>0</v>
      </c>
      <c r="F108" s="610"/>
      <c r="G108" s="634">
        <v>2</v>
      </c>
      <c r="H108" s="610" t="s">
        <v>125</v>
      </c>
    </row>
    <row r="109" spans="1:8" ht="11.25">
      <c r="A109" s="418">
        <v>973</v>
      </c>
      <c r="B109" s="409" t="s">
        <v>121</v>
      </c>
      <c r="C109" s="613">
        <v>0</v>
      </c>
      <c r="D109" s="597"/>
      <c r="E109" s="613">
        <v>0</v>
      </c>
      <c r="F109" s="610"/>
      <c r="G109" s="634">
        <v>0</v>
      </c>
      <c r="H109" s="610" t="s">
        <v>125</v>
      </c>
    </row>
    <row r="110" spans="1:8" ht="11.25">
      <c r="A110" s="419">
        <v>974</v>
      </c>
      <c r="B110" s="420" t="s">
        <v>73</v>
      </c>
      <c r="C110" s="626">
        <v>4</v>
      </c>
      <c r="D110" s="635"/>
      <c r="E110" s="626">
        <v>0</v>
      </c>
      <c r="F110" s="623"/>
      <c r="G110" s="637">
        <v>4</v>
      </c>
      <c r="H110" s="623" t="s">
        <v>125</v>
      </c>
    </row>
    <row r="111" spans="3:6" ht="11.25">
      <c r="C111" s="409"/>
      <c r="D111" s="408"/>
      <c r="E111" s="409"/>
      <c r="F111" s="408"/>
    </row>
    <row r="112" spans="1:8" ht="11.25">
      <c r="A112" s="956" t="s">
        <v>11</v>
      </c>
      <c r="B112" s="957"/>
      <c r="C112" s="600">
        <v>1480</v>
      </c>
      <c r="D112" s="630"/>
      <c r="E112" s="600">
        <v>62</v>
      </c>
      <c r="F112" s="631"/>
      <c r="G112" s="632">
        <v>1542</v>
      </c>
      <c r="H112" s="631"/>
    </row>
    <row r="113" spans="1:8" ht="11.25">
      <c r="A113" s="924" t="s">
        <v>19</v>
      </c>
      <c r="B113" s="925"/>
      <c r="C113" s="608">
        <v>8</v>
      </c>
      <c r="D113" s="597"/>
      <c r="E113" s="608">
        <v>0</v>
      </c>
      <c r="F113" s="633"/>
      <c r="G113" s="634">
        <v>8</v>
      </c>
      <c r="H113" s="633"/>
    </row>
    <row r="114" spans="1:8" ht="15" customHeight="1">
      <c r="A114" s="958" t="s">
        <v>12</v>
      </c>
      <c r="B114" s="959"/>
      <c r="C114" s="621">
        <v>1488</v>
      </c>
      <c r="D114" s="635"/>
      <c r="E114" s="621">
        <v>62</v>
      </c>
      <c r="F114" s="636"/>
      <c r="G114" s="637">
        <v>1550</v>
      </c>
      <c r="H114" s="636"/>
    </row>
    <row r="115" spans="1:6" ht="11.25">
      <c r="A115" s="421" t="s">
        <v>14</v>
      </c>
      <c r="C115" s="409"/>
      <c r="D115" s="408"/>
      <c r="E115" s="409"/>
      <c r="F115" s="408"/>
    </row>
    <row r="116" spans="2:6" ht="11.25">
      <c r="B116" s="410"/>
      <c r="C116" s="426"/>
      <c r="D116" s="427"/>
      <c r="E116" s="426"/>
      <c r="F116" s="427"/>
    </row>
    <row r="117" spans="2:6" ht="11.25">
      <c r="B117" s="410"/>
      <c r="C117" s="410"/>
      <c r="D117" s="411"/>
      <c r="E117" s="410"/>
      <c r="F117" s="411"/>
    </row>
    <row r="118" spans="2:6" ht="11.25">
      <c r="B118" s="409"/>
      <c r="C118" s="409"/>
      <c r="D118" s="408"/>
      <c r="E118" s="409"/>
      <c r="F118" s="408"/>
    </row>
    <row r="119" spans="2:6" ht="11.25">
      <c r="B119" s="409"/>
      <c r="C119" s="416"/>
      <c r="D119" s="408"/>
      <c r="E119" s="416"/>
      <c r="F119" s="434"/>
    </row>
    <row r="120" spans="2:6" ht="11.25">
      <c r="B120" s="409"/>
      <c r="C120" s="416"/>
      <c r="D120" s="408"/>
      <c r="E120" s="416"/>
      <c r="F120" s="434"/>
    </row>
    <row r="121" spans="2:6" ht="11.25">
      <c r="B121" s="409"/>
      <c r="C121" s="416"/>
      <c r="D121" s="408"/>
      <c r="E121" s="416"/>
      <c r="F121" s="434"/>
    </row>
    <row r="122" spans="2:6" ht="11.25">
      <c r="B122" s="409"/>
      <c r="C122" s="416"/>
      <c r="D122" s="408"/>
      <c r="E122" s="416"/>
      <c r="F122" s="434"/>
    </row>
    <row r="123" spans="2:6" ht="11.25">
      <c r="B123" s="409"/>
      <c r="C123" s="416"/>
      <c r="D123" s="408"/>
      <c r="E123" s="416"/>
      <c r="F123" s="434"/>
    </row>
    <row r="124" spans="2:6" ht="11.25">
      <c r="B124" s="409"/>
      <c r="C124" s="416"/>
      <c r="D124" s="408"/>
      <c r="E124" s="416"/>
      <c r="F124" s="434"/>
    </row>
    <row r="125" spans="2:6" ht="11.25">
      <c r="B125" s="409"/>
      <c r="C125" s="416"/>
      <c r="D125" s="408"/>
      <c r="E125" s="416"/>
      <c r="F125" s="434"/>
    </row>
    <row r="126" spans="2:6" ht="11.25">
      <c r="B126" s="409"/>
      <c r="C126" s="416"/>
      <c r="D126" s="408"/>
      <c r="E126" s="416"/>
      <c r="F126" s="434"/>
    </row>
    <row r="127" spans="2:6" ht="11.25">
      <c r="B127" s="409"/>
      <c r="C127" s="416"/>
      <c r="D127" s="408"/>
      <c r="E127" s="416"/>
      <c r="F127" s="434"/>
    </row>
    <row r="128" spans="2:6" ht="11.25">
      <c r="B128" s="409"/>
      <c r="C128" s="416"/>
      <c r="D128" s="408"/>
      <c r="E128" s="416"/>
      <c r="F128" s="434"/>
    </row>
    <row r="129" spans="2:6" ht="11.25">
      <c r="B129" s="409"/>
      <c r="C129" s="416"/>
      <c r="D129" s="408"/>
      <c r="E129" s="416"/>
      <c r="F129" s="434"/>
    </row>
    <row r="130" spans="2:8" ht="11.25">
      <c r="B130" s="409"/>
      <c r="C130" s="416"/>
      <c r="D130" s="408"/>
      <c r="E130" s="416"/>
      <c r="F130" s="434"/>
      <c r="H130" s="407"/>
    </row>
    <row r="131" spans="2:8" ht="11.25">
      <c r="B131" s="409"/>
      <c r="C131" s="416"/>
      <c r="D131" s="408"/>
      <c r="E131" s="416"/>
      <c r="F131" s="434"/>
      <c r="H131" s="407"/>
    </row>
    <row r="132" spans="2:8" ht="11.25">
      <c r="B132" s="409"/>
      <c r="C132" s="416"/>
      <c r="D132" s="408"/>
      <c r="E132" s="416"/>
      <c r="F132" s="434"/>
      <c r="H132" s="407"/>
    </row>
    <row r="133" spans="2:8" ht="11.25">
      <c r="B133" s="409"/>
      <c r="C133" s="416"/>
      <c r="D133" s="408"/>
      <c r="E133" s="416"/>
      <c r="F133" s="434"/>
      <c r="H133" s="407"/>
    </row>
    <row r="134" spans="2:8" ht="11.25">
      <c r="B134" s="409"/>
      <c r="C134" s="416"/>
      <c r="D134" s="408"/>
      <c r="E134" s="416"/>
      <c r="F134" s="434"/>
      <c r="H134" s="407"/>
    </row>
    <row r="135" spans="2:8" ht="11.25">
      <c r="B135" s="409"/>
      <c r="C135" s="416"/>
      <c r="D135" s="408"/>
      <c r="E135" s="416"/>
      <c r="F135" s="434"/>
      <c r="H135" s="407"/>
    </row>
    <row r="136" spans="2:8" ht="11.25">
      <c r="B136" s="409"/>
      <c r="C136" s="416"/>
      <c r="D136" s="408"/>
      <c r="E136" s="416"/>
      <c r="F136" s="434"/>
      <c r="H136" s="407"/>
    </row>
    <row r="137" spans="2:8" ht="11.25">
      <c r="B137" s="409"/>
      <c r="C137" s="416"/>
      <c r="D137" s="408"/>
      <c r="E137" s="416"/>
      <c r="F137" s="434"/>
      <c r="H137" s="407"/>
    </row>
    <row r="138" spans="2:8" ht="11.25">
      <c r="B138" s="409"/>
      <c r="C138" s="416"/>
      <c r="D138" s="408"/>
      <c r="E138" s="416"/>
      <c r="F138" s="434"/>
      <c r="H138" s="407"/>
    </row>
    <row r="139" spans="2:8" ht="11.25">
      <c r="B139" s="409"/>
      <c r="C139" s="416"/>
      <c r="D139" s="408"/>
      <c r="E139" s="416"/>
      <c r="F139" s="434"/>
      <c r="H139" s="407"/>
    </row>
    <row r="140" spans="2:8" ht="11.25">
      <c r="B140" s="409"/>
      <c r="C140" s="416"/>
      <c r="D140" s="408"/>
      <c r="E140" s="416"/>
      <c r="F140" s="434"/>
      <c r="H140" s="407"/>
    </row>
    <row r="141" spans="2:8" ht="11.25">
      <c r="B141" s="409"/>
      <c r="C141" s="409"/>
      <c r="D141" s="408"/>
      <c r="E141" s="409"/>
      <c r="F141" s="408"/>
      <c r="H141" s="407"/>
    </row>
    <row r="142" spans="2:8" ht="11.25">
      <c r="B142" s="409"/>
      <c r="C142" s="409"/>
      <c r="D142" s="408"/>
      <c r="E142" s="409"/>
      <c r="F142" s="408"/>
      <c r="H142" s="407"/>
    </row>
    <row r="143" spans="2:8" ht="11.25">
      <c r="B143" s="409"/>
      <c r="C143" s="409"/>
      <c r="D143" s="408"/>
      <c r="E143" s="409"/>
      <c r="F143" s="408"/>
      <c r="H143" s="407"/>
    </row>
    <row r="144" spans="2:8" ht="11.25">
      <c r="B144" s="409"/>
      <c r="C144" s="409"/>
      <c r="D144" s="408"/>
      <c r="E144" s="409"/>
      <c r="F144" s="408"/>
      <c r="H144" s="407"/>
    </row>
    <row r="145" spans="2:8" ht="11.25">
      <c r="B145" s="409"/>
      <c r="C145" s="409"/>
      <c r="D145" s="408"/>
      <c r="E145" s="409"/>
      <c r="F145" s="408"/>
      <c r="H145" s="407"/>
    </row>
    <row r="146" spans="2:8" ht="11.25">
      <c r="B146" s="409"/>
      <c r="C146" s="415"/>
      <c r="D146" s="423"/>
      <c r="E146" s="415"/>
      <c r="F146" s="423"/>
      <c r="H146" s="407"/>
    </row>
    <row r="147" spans="4:8" ht="11.25">
      <c r="D147" s="408"/>
      <c r="H147" s="407"/>
    </row>
    <row r="148" spans="4:8" ht="11.25">
      <c r="D148" s="408"/>
      <c r="H148" s="407"/>
    </row>
    <row r="149" spans="4:8" ht="11.25">
      <c r="D149" s="408"/>
      <c r="H149" s="407"/>
    </row>
    <row r="150" spans="4:8" ht="11.25">
      <c r="D150" s="408"/>
      <c r="H150" s="407"/>
    </row>
    <row r="151" spans="4:8" ht="11.25">
      <c r="D151" s="408"/>
      <c r="H151" s="407"/>
    </row>
    <row r="152" spans="4:8" ht="11.25">
      <c r="D152" s="408"/>
      <c r="H152" s="407"/>
    </row>
    <row r="153" spans="4:8" ht="11.25">
      <c r="D153" s="408"/>
      <c r="H153" s="407"/>
    </row>
    <row r="154" spans="4:8" ht="11.25">
      <c r="D154" s="408"/>
      <c r="H154" s="407"/>
    </row>
    <row r="155" spans="4:8" ht="11.25">
      <c r="D155" s="408"/>
      <c r="H155" s="407"/>
    </row>
    <row r="156" spans="4:8" ht="11.25">
      <c r="D156" s="408"/>
      <c r="H156" s="407"/>
    </row>
    <row r="157" spans="4:8" ht="11.25">
      <c r="D157" s="408"/>
      <c r="H157" s="407"/>
    </row>
    <row r="158" spans="4:8" ht="11.25">
      <c r="D158" s="408"/>
      <c r="H158" s="407"/>
    </row>
    <row r="159" spans="4:8" ht="11.25">
      <c r="D159" s="408"/>
      <c r="H159" s="407"/>
    </row>
    <row r="160" spans="4:8" ht="11.25">
      <c r="D160" s="408"/>
      <c r="H160" s="407"/>
    </row>
    <row r="161" spans="4:8" ht="11.25">
      <c r="D161" s="408"/>
      <c r="H161" s="407"/>
    </row>
    <row r="162" spans="4:8" ht="11.25">
      <c r="D162" s="408"/>
      <c r="F162" s="407"/>
      <c r="H162" s="407"/>
    </row>
    <row r="163" spans="4:8" ht="11.25">
      <c r="D163" s="408"/>
      <c r="F163" s="407"/>
      <c r="H163" s="407"/>
    </row>
    <row r="164" spans="4:8" ht="11.25">
      <c r="D164" s="408"/>
      <c r="F164" s="407"/>
      <c r="H164" s="407"/>
    </row>
    <row r="165" spans="4:8" ht="11.25">
      <c r="D165" s="408"/>
      <c r="F165" s="407"/>
      <c r="H165" s="407"/>
    </row>
    <row r="166" spans="4:8" ht="11.25">
      <c r="D166" s="408"/>
      <c r="F166" s="407"/>
      <c r="H166" s="407"/>
    </row>
    <row r="167" spans="4:8" ht="11.25">
      <c r="D167" s="408"/>
      <c r="F167" s="407"/>
      <c r="H167" s="407"/>
    </row>
    <row r="168" spans="4:8" ht="11.25">
      <c r="D168" s="408"/>
      <c r="F168" s="407"/>
      <c r="H168" s="407"/>
    </row>
    <row r="169" spans="4:8" ht="11.25">
      <c r="D169" s="408"/>
      <c r="F169" s="407"/>
      <c r="H169" s="407"/>
    </row>
    <row r="170" spans="4:8" ht="11.25">
      <c r="D170" s="408"/>
      <c r="F170" s="407"/>
      <c r="H170" s="407"/>
    </row>
    <row r="171" spans="4:8" ht="11.25">
      <c r="D171" s="408"/>
      <c r="F171" s="407"/>
      <c r="H171" s="407"/>
    </row>
    <row r="172" spans="4:8" ht="11.25">
      <c r="D172" s="408"/>
      <c r="F172" s="407"/>
      <c r="H172" s="407"/>
    </row>
    <row r="173" spans="4:8" ht="11.25">
      <c r="D173" s="408"/>
      <c r="F173" s="407"/>
      <c r="H173" s="407"/>
    </row>
    <row r="174" spans="4:8" ht="11.25">
      <c r="D174" s="408"/>
      <c r="F174" s="407"/>
      <c r="H174" s="407"/>
    </row>
    <row r="175" spans="4:8" ht="11.25">
      <c r="D175" s="408"/>
      <c r="F175" s="407"/>
      <c r="H175" s="407"/>
    </row>
    <row r="176" spans="4:8" ht="11.25">
      <c r="D176" s="408"/>
      <c r="F176" s="407"/>
      <c r="H176" s="407"/>
    </row>
    <row r="177" spans="4:8" ht="11.25">
      <c r="D177" s="408"/>
      <c r="F177" s="407"/>
      <c r="H177" s="407"/>
    </row>
    <row r="178" spans="4:8" ht="11.25">
      <c r="D178" s="408"/>
      <c r="F178" s="407"/>
      <c r="H178" s="407"/>
    </row>
    <row r="179" spans="4:8" ht="11.25">
      <c r="D179" s="408"/>
      <c r="F179" s="407"/>
      <c r="H179" s="407"/>
    </row>
    <row r="180" spans="4:8" ht="11.25">
      <c r="D180" s="408"/>
      <c r="F180" s="407"/>
      <c r="H180" s="407"/>
    </row>
    <row r="181" spans="4:8" ht="11.25">
      <c r="D181" s="408"/>
      <c r="F181" s="407"/>
      <c r="H181" s="407"/>
    </row>
    <row r="182" spans="4:8" ht="11.25">
      <c r="D182" s="408"/>
      <c r="F182" s="407"/>
      <c r="H182" s="407"/>
    </row>
  </sheetData>
  <sheetProtection/>
  <mergeCells count="14">
    <mergeCell ref="A1:H1"/>
    <mergeCell ref="A3:B5"/>
    <mergeCell ref="C3:F4"/>
    <mergeCell ref="G3:H5"/>
    <mergeCell ref="C5:D5"/>
    <mergeCell ref="E5:F5"/>
    <mergeCell ref="G61:H63"/>
    <mergeCell ref="C63:D63"/>
    <mergeCell ref="E63:F63"/>
    <mergeCell ref="A112:B112"/>
    <mergeCell ref="A113:B113"/>
    <mergeCell ref="A114:B114"/>
    <mergeCell ref="A61:B63"/>
    <mergeCell ref="C61:F62"/>
  </mergeCells>
  <conditionalFormatting sqref="C6:C58">
    <cfRule type="cellIs" priority="15" dxfId="348" operator="equal" stopIfTrue="1">
      <formula>"NR"</formula>
    </cfRule>
    <cfRule type="cellIs" priority="16" dxfId="348" operator="equal" stopIfTrue="1">
      <formula>"ND"</formula>
    </cfRule>
  </conditionalFormatting>
  <conditionalFormatting sqref="C64:C110">
    <cfRule type="cellIs" priority="13" dxfId="348" operator="equal" stopIfTrue="1">
      <formula>"NR"</formula>
    </cfRule>
    <cfRule type="cellIs" priority="14" dxfId="348" operator="equal" stopIfTrue="1">
      <formula>"ND"</formula>
    </cfRule>
  </conditionalFormatting>
  <conditionalFormatting sqref="E6:E58">
    <cfRule type="cellIs" priority="11" dxfId="348" operator="equal" stopIfTrue="1">
      <formula>"NR"</formula>
    </cfRule>
    <cfRule type="cellIs" priority="12" dxfId="348" operator="equal" stopIfTrue="1">
      <formula>"ND"</formula>
    </cfRule>
  </conditionalFormatting>
  <conditionalFormatting sqref="E64:E110">
    <cfRule type="cellIs" priority="9" dxfId="348" operator="equal" stopIfTrue="1">
      <formula>"NR"</formula>
    </cfRule>
    <cfRule type="cellIs" priority="10" dxfId="348" operator="equal" stopIfTrue="1">
      <formula>"ND"</formula>
    </cfRule>
  </conditionalFormatting>
  <conditionalFormatting sqref="C6:C58">
    <cfRule type="cellIs" priority="7" dxfId="348" operator="equal" stopIfTrue="1">
      <formula>"NR"</formula>
    </cfRule>
    <cfRule type="cellIs" priority="8" dxfId="348" operator="equal" stopIfTrue="1">
      <formula>"ND"</formula>
    </cfRule>
  </conditionalFormatting>
  <conditionalFormatting sqref="E6:E58">
    <cfRule type="cellIs" priority="5" dxfId="348" operator="equal" stopIfTrue="1">
      <formula>"NR"</formula>
    </cfRule>
    <cfRule type="cellIs" priority="6" dxfId="348" operator="equal" stopIfTrue="1">
      <formula>"ND"</formula>
    </cfRule>
  </conditionalFormatting>
  <conditionalFormatting sqref="C64:C110">
    <cfRule type="cellIs" priority="3" dxfId="348" operator="equal" stopIfTrue="1">
      <formula>"NR"</formula>
    </cfRule>
    <cfRule type="cellIs" priority="4" dxfId="348" operator="equal" stopIfTrue="1">
      <formula>"ND"</formula>
    </cfRule>
  </conditionalFormatting>
  <conditionalFormatting sqref="E64:E110">
    <cfRule type="cellIs" priority="1" dxfId="348" operator="equal" stopIfTrue="1">
      <formula>"NR"</formula>
    </cfRule>
    <cfRule type="cellIs" priority="2" dxfId="348" operator="equal" stopIfTrue="1">
      <formula>"ND"</formula>
    </cfRule>
  </conditionalFormatting>
  <printOptions/>
  <pageMargins left="0.7" right="0.7" top="0.75" bottom="0.75" header="0.3" footer="0.3"/>
  <pageSetup orientation="portrait" paperSize="9"/>
  <ignoredErrors>
    <ignoredError sqref="A6:A14" numberStoredAsText="1"/>
  </ignoredErrors>
</worksheet>
</file>

<file path=xl/worksheets/sheet27.xml><?xml version="1.0" encoding="utf-8"?>
<worksheet xmlns="http://schemas.openxmlformats.org/spreadsheetml/2006/main" xmlns:r="http://schemas.openxmlformats.org/officeDocument/2006/relationships">
  <sheetPr>
    <tabColor theme="7" tint="0.7999799847602844"/>
  </sheetPr>
  <dimension ref="A1:N184"/>
  <sheetViews>
    <sheetView zoomScalePageLayoutView="0" workbookViewId="0" topLeftCell="A1">
      <selection activeCell="A1" sqref="A1:N1"/>
    </sheetView>
  </sheetViews>
  <sheetFormatPr defaultColWidth="11.421875" defaultRowHeight="12.75"/>
  <cols>
    <col min="1" max="1" width="3.7109375" style="407" customWidth="1"/>
    <col min="2" max="2" width="26.7109375" style="407" customWidth="1"/>
    <col min="3" max="3" width="11.7109375" style="407" customWidth="1"/>
    <col min="4" max="4" width="3.140625" style="412" customWidth="1"/>
    <col min="5" max="5" width="11.7109375" style="406" customWidth="1"/>
    <col min="6" max="6" width="3.57421875" style="412" customWidth="1"/>
    <col min="7" max="7" width="10.8515625" style="407" customWidth="1"/>
    <col min="8" max="8" width="3.57421875" style="412" customWidth="1"/>
    <col min="9" max="9" width="10.140625" style="412" customWidth="1"/>
    <col min="10" max="10" width="3.57421875" style="412" customWidth="1"/>
    <col min="11" max="11" width="11.140625" style="407" customWidth="1"/>
    <col min="12" max="12" width="3.28125" style="412" customWidth="1"/>
    <col min="13" max="13" width="7.28125" style="407" customWidth="1"/>
    <col min="14" max="14" width="2.8515625" style="412" customWidth="1"/>
    <col min="15" max="16384" width="11.421875" style="407" customWidth="1"/>
  </cols>
  <sheetData>
    <row r="1" spans="1:14" ht="15.75" customHeight="1">
      <c r="A1" s="937" t="s">
        <v>429</v>
      </c>
      <c r="B1" s="937"/>
      <c r="C1" s="937"/>
      <c r="D1" s="937"/>
      <c r="E1" s="937"/>
      <c r="F1" s="937"/>
      <c r="G1" s="937"/>
      <c r="H1" s="937"/>
      <c r="I1" s="937"/>
      <c r="J1" s="937"/>
      <c r="K1" s="937"/>
      <c r="L1" s="937"/>
      <c r="M1" s="937"/>
      <c r="N1" s="937"/>
    </row>
    <row r="2" spans="1:14" ht="14.25" customHeight="1">
      <c r="A2" s="519"/>
      <c r="B2" s="519"/>
      <c r="C2" s="519"/>
      <c r="D2" s="519"/>
      <c r="E2" s="519"/>
      <c r="F2" s="519"/>
      <c r="G2" s="519"/>
      <c r="H2" s="519"/>
      <c r="I2" s="519"/>
      <c r="J2" s="519"/>
      <c r="K2" s="519"/>
      <c r="L2" s="519"/>
      <c r="M2" s="519"/>
      <c r="N2" s="519"/>
    </row>
    <row r="3" spans="1:14" ht="9" customHeight="1">
      <c r="A3" s="941" t="s">
        <v>15</v>
      </c>
      <c r="B3" s="938"/>
      <c r="C3" s="930" t="s">
        <v>126</v>
      </c>
      <c r="D3" s="932"/>
      <c r="E3" s="931" t="s">
        <v>127</v>
      </c>
      <c r="F3" s="931"/>
      <c r="G3" s="930" t="s">
        <v>128</v>
      </c>
      <c r="H3" s="932"/>
      <c r="I3" s="931" t="s">
        <v>131</v>
      </c>
      <c r="J3" s="931"/>
      <c r="K3" s="930" t="s">
        <v>132</v>
      </c>
      <c r="L3" s="932"/>
      <c r="M3" s="938" t="s">
        <v>18</v>
      </c>
      <c r="N3" s="939"/>
    </row>
    <row r="4" spans="1:14" ht="11.25">
      <c r="A4" s="942"/>
      <c r="B4" s="940"/>
      <c r="C4" s="950"/>
      <c r="D4" s="951"/>
      <c r="E4" s="949"/>
      <c r="F4" s="949"/>
      <c r="G4" s="950"/>
      <c r="H4" s="951"/>
      <c r="I4" s="949"/>
      <c r="J4" s="949"/>
      <c r="K4" s="950"/>
      <c r="L4" s="951"/>
      <c r="M4" s="940"/>
      <c r="N4" s="943"/>
    </row>
    <row r="5" spans="1:14" ht="11.25">
      <c r="A5" s="942"/>
      <c r="B5" s="940"/>
      <c r="C5" s="950"/>
      <c r="D5" s="951"/>
      <c r="E5" s="949"/>
      <c r="F5" s="949"/>
      <c r="G5" s="950"/>
      <c r="H5" s="951"/>
      <c r="I5" s="949"/>
      <c r="J5" s="949"/>
      <c r="K5" s="950"/>
      <c r="L5" s="951"/>
      <c r="M5" s="940"/>
      <c r="N5" s="943"/>
    </row>
    <row r="6" spans="1:14" s="406" customFormat="1" ht="8.25" customHeight="1">
      <c r="A6" s="944"/>
      <c r="B6" s="947"/>
      <c r="C6" s="950"/>
      <c r="D6" s="951"/>
      <c r="E6" s="949"/>
      <c r="F6" s="949"/>
      <c r="G6" s="950"/>
      <c r="H6" s="951"/>
      <c r="I6" s="949"/>
      <c r="J6" s="949"/>
      <c r="K6" s="950"/>
      <c r="L6" s="951"/>
      <c r="M6" s="940"/>
      <c r="N6" s="943"/>
    </row>
    <row r="7" spans="1:14" ht="11.25">
      <c r="A7" s="413" t="s">
        <v>137</v>
      </c>
      <c r="B7" s="409" t="s">
        <v>74</v>
      </c>
      <c r="C7" s="605">
        <v>54</v>
      </c>
      <c r="D7" s="650"/>
      <c r="E7" s="655">
        <v>5</v>
      </c>
      <c r="F7" s="652"/>
      <c r="G7" s="603">
        <v>0</v>
      </c>
      <c r="H7" s="631"/>
      <c r="I7" s="605">
        <v>6</v>
      </c>
      <c r="J7" s="630"/>
      <c r="K7" s="605">
        <v>6</v>
      </c>
      <c r="L7" s="602"/>
      <c r="M7" s="632">
        <v>71</v>
      </c>
      <c r="N7" s="602" t="s">
        <v>125</v>
      </c>
    </row>
    <row r="8" spans="1:14" ht="11.25">
      <c r="A8" s="413" t="s">
        <v>138</v>
      </c>
      <c r="B8" s="409" t="s">
        <v>75</v>
      </c>
      <c r="C8" s="613">
        <v>16</v>
      </c>
      <c r="D8" s="599"/>
      <c r="E8" s="656">
        <v>2</v>
      </c>
      <c r="F8" s="653"/>
      <c r="G8" s="611">
        <v>0</v>
      </c>
      <c r="H8" s="633"/>
      <c r="I8" s="613">
        <v>0</v>
      </c>
      <c r="J8" s="597"/>
      <c r="K8" s="613">
        <v>1</v>
      </c>
      <c r="L8" s="610"/>
      <c r="M8" s="634">
        <v>19</v>
      </c>
      <c r="N8" s="610" t="s">
        <v>125</v>
      </c>
    </row>
    <row r="9" spans="1:14" ht="11.25">
      <c r="A9" s="413" t="s">
        <v>139</v>
      </c>
      <c r="B9" s="409" t="s">
        <v>76</v>
      </c>
      <c r="C9" s="613">
        <v>19</v>
      </c>
      <c r="D9" s="599"/>
      <c r="E9" s="656">
        <v>1</v>
      </c>
      <c r="F9" s="653"/>
      <c r="G9" s="611">
        <v>1</v>
      </c>
      <c r="H9" s="633"/>
      <c r="I9" s="613">
        <v>0</v>
      </c>
      <c r="J9" s="597"/>
      <c r="K9" s="613">
        <v>0</v>
      </c>
      <c r="L9" s="610"/>
      <c r="M9" s="634">
        <v>21</v>
      </c>
      <c r="N9" s="610" t="s">
        <v>125</v>
      </c>
    </row>
    <row r="10" spans="1:14" ht="11.25">
      <c r="A10" s="413" t="s">
        <v>140</v>
      </c>
      <c r="B10" s="409" t="s">
        <v>77</v>
      </c>
      <c r="C10" s="613">
        <v>25</v>
      </c>
      <c r="D10" s="599"/>
      <c r="E10" s="656">
        <v>0</v>
      </c>
      <c r="F10" s="653"/>
      <c r="G10" s="611">
        <v>12</v>
      </c>
      <c r="H10" s="653"/>
      <c r="I10" s="613">
        <v>4</v>
      </c>
      <c r="J10" s="599"/>
      <c r="K10" s="613">
        <v>0</v>
      </c>
      <c r="L10" s="653"/>
      <c r="M10" s="634">
        <v>41</v>
      </c>
      <c r="N10" s="610" t="s">
        <v>125</v>
      </c>
    </row>
    <row r="11" spans="1:14" ht="11.25">
      <c r="A11" s="413" t="s">
        <v>141</v>
      </c>
      <c r="B11" s="409" t="s">
        <v>78</v>
      </c>
      <c r="C11" s="613">
        <v>27</v>
      </c>
      <c r="D11" s="599"/>
      <c r="E11" s="656">
        <v>0</v>
      </c>
      <c r="F11" s="653"/>
      <c r="G11" s="611">
        <v>0</v>
      </c>
      <c r="H11" s="653"/>
      <c r="I11" s="613">
        <v>8</v>
      </c>
      <c r="J11" s="599"/>
      <c r="K11" s="613">
        <v>0</v>
      </c>
      <c r="L11" s="653"/>
      <c r="M11" s="634">
        <v>35</v>
      </c>
      <c r="N11" s="610" t="s">
        <v>125</v>
      </c>
    </row>
    <row r="12" spans="1:14" ht="11.25">
      <c r="A12" s="413" t="s">
        <v>142</v>
      </c>
      <c r="B12" s="409" t="s">
        <v>79</v>
      </c>
      <c r="C12" s="613">
        <v>150</v>
      </c>
      <c r="D12" s="599"/>
      <c r="E12" s="656">
        <v>4</v>
      </c>
      <c r="F12" s="653"/>
      <c r="G12" s="611">
        <v>2</v>
      </c>
      <c r="H12" s="633"/>
      <c r="I12" s="613">
        <v>21</v>
      </c>
      <c r="J12" s="597"/>
      <c r="K12" s="613">
        <v>14</v>
      </c>
      <c r="L12" s="610"/>
      <c r="M12" s="634">
        <v>191</v>
      </c>
      <c r="N12" s="610" t="s">
        <v>125</v>
      </c>
    </row>
    <row r="13" spans="1:14" ht="11.25">
      <c r="A13" s="413" t="s">
        <v>143</v>
      </c>
      <c r="B13" s="409" t="s">
        <v>80</v>
      </c>
      <c r="C13" s="613">
        <v>48</v>
      </c>
      <c r="D13" s="599"/>
      <c r="E13" s="656">
        <v>3</v>
      </c>
      <c r="F13" s="653"/>
      <c r="G13" s="611">
        <v>2</v>
      </c>
      <c r="H13" s="633"/>
      <c r="I13" s="613">
        <v>5</v>
      </c>
      <c r="J13" s="597"/>
      <c r="K13" s="613">
        <v>0</v>
      </c>
      <c r="L13" s="610"/>
      <c r="M13" s="634">
        <v>58</v>
      </c>
      <c r="N13" s="610" t="s">
        <v>125</v>
      </c>
    </row>
    <row r="14" spans="1:14" ht="11.25">
      <c r="A14" s="413" t="s">
        <v>144</v>
      </c>
      <c r="B14" s="409" t="s">
        <v>81</v>
      </c>
      <c r="C14" s="613">
        <v>14</v>
      </c>
      <c r="D14" s="599"/>
      <c r="E14" s="656">
        <v>0</v>
      </c>
      <c r="F14" s="653"/>
      <c r="G14" s="611">
        <v>0</v>
      </c>
      <c r="H14" s="633"/>
      <c r="I14" s="613">
        <v>5</v>
      </c>
      <c r="J14" s="597"/>
      <c r="K14" s="613">
        <v>0</v>
      </c>
      <c r="L14" s="610"/>
      <c r="M14" s="634">
        <v>19</v>
      </c>
      <c r="N14" s="610" t="s">
        <v>125</v>
      </c>
    </row>
    <row r="15" spans="1:14" ht="11.25">
      <c r="A15" s="413" t="s">
        <v>145</v>
      </c>
      <c r="B15" s="409" t="s">
        <v>82</v>
      </c>
      <c r="C15" s="613">
        <v>20</v>
      </c>
      <c r="D15" s="599"/>
      <c r="E15" s="656">
        <v>1</v>
      </c>
      <c r="F15" s="653"/>
      <c r="G15" s="611">
        <v>0</v>
      </c>
      <c r="H15" s="633"/>
      <c r="I15" s="613">
        <v>2</v>
      </c>
      <c r="J15" s="597"/>
      <c r="K15" s="613">
        <v>3</v>
      </c>
      <c r="L15" s="610"/>
      <c r="M15" s="634">
        <v>26</v>
      </c>
      <c r="N15" s="610" t="s">
        <v>125</v>
      </c>
    </row>
    <row r="16" spans="1:14" ht="11.25">
      <c r="A16" s="418">
        <v>10</v>
      </c>
      <c r="B16" s="409" t="s">
        <v>83</v>
      </c>
      <c r="C16" s="613">
        <v>20</v>
      </c>
      <c r="D16" s="599"/>
      <c r="E16" s="656">
        <v>1</v>
      </c>
      <c r="F16" s="653"/>
      <c r="G16" s="611">
        <v>0</v>
      </c>
      <c r="H16" s="633"/>
      <c r="I16" s="613">
        <v>2</v>
      </c>
      <c r="J16" s="597"/>
      <c r="K16" s="613">
        <v>3</v>
      </c>
      <c r="L16" s="653"/>
      <c r="M16" s="634">
        <v>26</v>
      </c>
      <c r="N16" s="610" t="s">
        <v>125</v>
      </c>
    </row>
    <row r="17" spans="1:14" ht="11.25">
      <c r="A17" s="418">
        <v>11</v>
      </c>
      <c r="B17" s="409" t="s">
        <v>84</v>
      </c>
      <c r="C17" s="613">
        <v>47</v>
      </c>
      <c r="D17" s="599"/>
      <c r="E17" s="656">
        <v>0</v>
      </c>
      <c r="F17" s="653"/>
      <c r="G17" s="611">
        <v>0</v>
      </c>
      <c r="H17" s="653"/>
      <c r="I17" s="613">
        <v>1</v>
      </c>
      <c r="J17" s="599"/>
      <c r="K17" s="613">
        <v>1</v>
      </c>
      <c r="L17" s="653"/>
      <c r="M17" s="634">
        <v>49</v>
      </c>
      <c r="N17" s="610" t="s">
        <v>125</v>
      </c>
    </row>
    <row r="18" spans="1:14" ht="11.25">
      <c r="A18" s="418">
        <v>12</v>
      </c>
      <c r="B18" s="409" t="s">
        <v>85</v>
      </c>
      <c r="C18" s="613">
        <v>19</v>
      </c>
      <c r="D18" s="599"/>
      <c r="E18" s="656">
        <v>0</v>
      </c>
      <c r="F18" s="653"/>
      <c r="G18" s="611">
        <v>1</v>
      </c>
      <c r="H18" s="633"/>
      <c r="I18" s="613">
        <v>3</v>
      </c>
      <c r="J18" s="597"/>
      <c r="K18" s="613">
        <v>4</v>
      </c>
      <c r="L18" s="653"/>
      <c r="M18" s="634">
        <v>27</v>
      </c>
      <c r="N18" s="610" t="s">
        <v>125</v>
      </c>
    </row>
    <row r="19" spans="1:14" ht="11.25">
      <c r="A19" s="418">
        <v>13</v>
      </c>
      <c r="B19" s="409" t="s">
        <v>86</v>
      </c>
      <c r="C19" s="613">
        <v>310</v>
      </c>
      <c r="D19" s="599"/>
      <c r="E19" s="656">
        <v>11</v>
      </c>
      <c r="F19" s="653"/>
      <c r="G19" s="611">
        <v>6</v>
      </c>
      <c r="H19" s="633"/>
      <c r="I19" s="613">
        <v>40</v>
      </c>
      <c r="J19" s="597"/>
      <c r="K19" s="613">
        <v>23</v>
      </c>
      <c r="L19" s="610"/>
      <c r="M19" s="634">
        <v>390</v>
      </c>
      <c r="N19" s="610" t="s">
        <v>125</v>
      </c>
    </row>
    <row r="20" spans="1:14" ht="11.25">
      <c r="A20" s="418">
        <v>14</v>
      </c>
      <c r="B20" s="409" t="s">
        <v>22</v>
      </c>
      <c r="C20" s="613">
        <v>20</v>
      </c>
      <c r="D20" s="599"/>
      <c r="E20" s="656">
        <v>0</v>
      </c>
      <c r="F20" s="653"/>
      <c r="G20" s="611">
        <v>7</v>
      </c>
      <c r="H20" s="653"/>
      <c r="I20" s="613">
        <v>0</v>
      </c>
      <c r="J20" s="599"/>
      <c r="K20" s="613">
        <v>1</v>
      </c>
      <c r="L20" s="653"/>
      <c r="M20" s="634">
        <v>28</v>
      </c>
      <c r="N20" s="610" t="s">
        <v>125</v>
      </c>
    </row>
    <row r="21" spans="1:14" ht="11.25">
      <c r="A21" s="418">
        <v>15</v>
      </c>
      <c r="B21" s="409" t="s">
        <v>23</v>
      </c>
      <c r="C21" s="613">
        <v>10</v>
      </c>
      <c r="D21" s="599"/>
      <c r="E21" s="656">
        <v>1</v>
      </c>
      <c r="F21" s="653"/>
      <c r="G21" s="611">
        <v>0</v>
      </c>
      <c r="H21" s="633"/>
      <c r="I21" s="613">
        <v>2</v>
      </c>
      <c r="J21" s="597"/>
      <c r="K21" s="613">
        <v>0</v>
      </c>
      <c r="L21" s="610"/>
      <c r="M21" s="634">
        <v>13</v>
      </c>
      <c r="N21" s="610" t="s">
        <v>125</v>
      </c>
    </row>
    <row r="22" spans="1:14" ht="11.25">
      <c r="A22" s="418">
        <v>16</v>
      </c>
      <c r="B22" s="409" t="s">
        <v>24</v>
      </c>
      <c r="C22" s="613">
        <v>24</v>
      </c>
      <c r="D22" s="599"/>
      <c r="E22" s="656">
        <v>0</v>
      </c>
      <c r="F22" s="653"/>
      <c r="G22" s="611">
        <v>0</v>
      </c>
      <c r="H22" s="633"/>
      <c r="I22" s="613">
        <v>3</v>
      </c>
      <c r="J22" s="597"/>
      <c r="K22" s="613">
        <v>3</v>
      </c>
      <c r="L22" s="610"/>
      <c r="M22" s="634">
        <v>30</v>
      </c>
      <c r="N22" s="610" t="s">
        <v>125</v>
      </c>
    </row>
    <row r="23" spans="1:14" ht="11.25">
      <c r="A23" s="418">
        <v>17</v>
      </c>
      <c r="B23" s="409" t="s">
        <v>87</v>
      </c>
      <c r="C23" s="613">
        <v>45</v>
      </c>
      <c r="D23" s="599"/>
      <c r="E23" s="656">
        <v>1</v>
      </c>
      <c r="F23" s="653"/>
      <c r="G23" s="611">
        <v>11</v>
      </c>
      <c r="H23" s="633"/>
      <c r="I23" s="613">
        <v>5</v>
      </c>
      <c r="J23" s="597"/>
      <c r="K23" s="613">
        <v>0</v>
      </c>
      <c r="L23" s="610"/>
      <c r="M23" s="634">
        <v>62</v>
      </c>
      <c r="N23" s="610" t="s">
        <v>125</v>
      </c>
    </row>
    <row r="24" spans="1:14" ht="11.25">
      <c r="A24" s="418">
        <v>18</v>
      </c>
      <c r="B24" s="409" t="s">
        <v>25</v>
      </c>
      <c r="C24" s="613">
        <v>20</v>
      </c>
      <c r="D24" s="599"/>
      <c r="E24" s="656">
        <v>0</v>
      </c>
      <c r="F24" s="653"/>
      <c r="G24" s="611">
        <v>7</v>
      </c>
      <c r="H24" s="633"/>
      <c r="I24" s="613">
        <v>0</v>
      </c>
      <c r="J24" s="597"/>
      <c r="K24" s="613">
        <v>0</v>
      </c>
      <c r="L24" s="633"/>
      <c r="M24" s="634">
        <v>27</v>
      </c>
      <c r="N24" s="610" t="s">
        <v>125</v>
      </c>
    </row>
    <row r="25" spans="1:14" ht="11.25">
      <c r="A25" s="418">
        <v>19</v>
      </c>
      <c r="B25" s="409" t="s">
        <v>26</v>
      </c>
      <c r="C25" s="613">
        <v>20</v>
      </c>
      <c r="D25" s="599"/>
      <c r="E25" s="656">
        <v>0</v>
      </c>
      <c r="F25" s="653"/>
      <c r="G25" s="611">
        <v>0</v>
      </c>
      <c r="H25" s="633"/>
      <c r="I25" s="613">
        <v>5</v>
      </c>
      <c r="J25" s="597"/>
      <c r="K25" s="613">
        <v>3</v>
      </c>
      <c r="L25" s="610"/>
      <c r="M25" s="634">
        <v>28</v>
      </c>
      <c r="N25" s="610" t="s">
        <v>125</v>
      </c>
    </row>
    <row r="26" spans="1:14" ht="11.25">
      <c r="A26" s="418" t="s">
        <v>20</v>
      </c>
      <c r="B26" s="409" t="s">
        <v>27</v>
      </c>
      <c r="C26" s="613">
        <v>21</v>
      </c>
      <c r="D26" s="599"/>
      <c r="E26" s="656">
        <v>1</v>
      </c>
      <c r="F26" s="653"/>
      <c r="G26" s="611">
        <v>1</v>
      </c>
      <c r="H26" s="633"/>
      <c r="I26" s="613">
        <v>1</v>
      </c>
      <c r="J26" s="597"/>
      <c r="K26" s="613">
        <v>1</v>
      </c>
      <c r="L26" s="610"/>
      <c r="M26" s="634">
        <v>25</v>
      </c>
      <c r="N26" s="610" t="s">
        <v>125</v>
      </c>
    </row>
    <row r="27" spans="1:14" ht="11.25">
      <c r="A27" s="418" t="s">
        <v>21</v>
      </c>
      <c r="B27" s="409" t="s">
        <v>88</v>
      </c>
      <c r="C27" s="613">
        <v>21</v>
      </c>
      <c r="D27" s="599"/>
      <c r="E27" s="656">
        <v>0</v>
      </c>
      <c r="F27" s="653"/>
      <c r="G27" s="611">
        <v>0</v>
      </c>
      <c r="H27" s="633"/>
      <c r="I27" s="613">
        <v>5</v>
      </c>
      <c r="J27" s="597"/>
      <c r="K27" s="613">
        <v>0</v>
      </c>
      <c r="L27" s="610"/>
      <c r="M27" s="634">
        <v>26</v>
      </c>
      <c r="N27" s="610" t="s">
        <v>125</v>
      </c>
    </row>
    <row r="28" spans="1:14" ht="11.25">
      <c r="A28" s="418">
        <v>21</v>
      </c>
      <c r="B28" s="409" t="s">
        <v>89</v>
      </c>
      <c r="C28" s="613">
        <v>35</v>
      </c>
      <c r="D28" s="599"/>
      <c r="E28" s="656">
        <v>1</v>
      </c>
      <c r="F28" s="653"/>
      <c r="G28" s="611">
        <v>0</v>
      </c>
      <c r="H28" s="633"/>
      <c r="I28" s="613">
        <v>21</v>
      </c>
      <c r="J28" s="597"/>
      <c r="K28" s="613">
        <v>3</v>
      </c>
      <c r="L28" s="610"/>
      <c r="M28" s="634">
        <v>60</v>
      </c>
      <c r="N28" s="610" t="s">
        <v>125</v>
      </c>
    </row>
    <row r="29" spans="1:14" ht="11.25">
      <c r="A29" s="418">
        <v>22</v>
      </c>
      <c r="B29" s="409" t="s">
        <v>90</v>
      </c>
      <c r="C29" s="613">
        <v>26</v>
      </c>
      <c r="D29" s="599"/>
      <c r="E29" s="656">
        <v>3</v>
      </c>
      <c r="F29" s="653"/>
      <c r="G29" s="611">
        <v>4</v>
      </c>
      <c r="H29" s="633"/>
      <c r="I29" s="613">
        <v>3</v>
      </c>
      <c r="J29" s="597"/>
      <c r="K29" s="613">
        <v>0</v>
      </c>
      <c r="L29" s="610"/>
      <c r="M29" s="634">
        <v>36</v>
      </c>
      <c r="N29" s="610" t="s">
        <v>125</v>
      </c>
    </row>
    <row r="30" spans="1:14" ht="11.25">
      <c r="A30" s="418">
        <v>23</v>
      </c>
      <c r="B30" s="409" t="s">
        <v>28</v>
      </c>
      <c r="C30" s="613">
        <v>6</v>
      </c>
      <c r="D30" s="599"/>
      <c r="E30" s="656">
        <v>1</v>
      </c>
      <c r="F30" s="653"/>
      <c r="G30" s="611">
        <v>0</v>
      </c>
      <c r="H30" s="633"/>
      <c r="I30" s="613">
        <v>0</v>
      </c>
      <c r="J30" s="597"/>
      <c r="K30" s="613">
        <v>1</v>
      </c>
      <c r="L30" s="610"/>
      <c r="M30" s="634">
        <v>8</v>
      </c>
      <c r="N30" s="610" t="s">
        <v>125</v>
      </c>
    </row>
    <row r="31" spans="1:14" ht="11.25">
      <c r="A31" s="418">
        <v>24</v>
      </c>
      <c r="B31" s="409" t="s">
        <v>29</v>
      </c>
      <c r="C31" s="613">
        <v>33</v>
      </c>
      <c r="D31" s="599"/>
      <c r="E31" s="656">
        <v>2</v>
      </c>
      <c r="F31" s="653"/>
      <c r="G31" s="611">
        <v>0</v>
      </c>
      <c r="H31" s="633"/>
      <c r="I31" s="613">
        <v>14</v>
      </c>
      <c r="J31" s="597"/>
      <c r="K31" s="613">
        <v>0</v>
      </c>
      <c r="L31" s="610"/>
      <c r="M31" s="634">
        <v>49</v>
      </c>
      <c r="N31" s="610" t="s">
        <v>125</v>
      </c>
    </row>
    <row r="32" spans="1:14" ht="11.25">
      <c r="A32" s="418">
        <v>25</v>
      </c>
      <c r="B32" s="409" t="s">
        <v>30</v>
      </c>
      <c r="C32" s="613">
        <v>37</v>
      </c>
      <c r="D32" s="599"/>
      <c r="E32" s="656">
        <v>0</v>
      </c>
      <c r="F32" s="653"/>
      <c r="G32" s="611">
        <v>0</v>
      </c>
      <c r="H32" s="633"/>
      <c r="I32" s="613">
        <v>0</v>
      </c>
      <c r="J32" s="597"/>
      <c r="K32" s="613">
        <v>5</v>
      </c>
      <c r="L32" s="610"/>
      <c r="M32" s="634">
        <v>42</v>
      </c>
      <c r="N32" s="610" t="s">
        <v>125</v>
      </c>
    </row>
    <row r="33" spans="1:14" ht="11.25">
      <c r="A33" s="418">
        <v>26</v>
      </c>
      <c r="B33" s="409" t="s">
        <v>31</v>
      </c>
      <c r="C33" s="613">
        <v>71</v>
      </c>
      <c r="D33" s="599"/>
      <c r="E33" s="656">
        <v>0</v>
      </c>
      <c r="F33" s="653"/>
      <c r="G33" s="611">
        <v>0</v>
      </c>
      <c r="H33" s="653"/>
      <c r="I33" s="613">
        <v>0</v>
      </c>
      <c r="J33" s="597"/>
      <c r="K33" s="613">
        <v>2</v>
      </c>
      <c r="L33" s="633"/>
      <c r="M33" s="634">
        <v>73</v>
      </c>
      <c r="N33" s="610" t="s">
        <v>125</v>
      </c>
    </row>
    <row r="34" spans="1:14" ht="11.25">
      <c r="A34" s="418">
        <v>27</v>
      </c>
      <c r="B34" s="409" t="s">
        <v>32</v>
      </c>
      <c r="C34" s="613">
        <v>47</v>
      </c>
      <c r="D34" s="599"/>
      <c r="E34" s="656">
        <v>1</v>
      </c>
      <c r="F34" s="653"/>
      <c r="G34" s="611">
        <v>1</v>
      </c>
      <c r="H34" s="633"/>
      <c r="I34" s="613">
        <v>3</v>
      </c>
      <c r="J34" s="597"/>
      <c r="K34" s="613">
        <v>0</v>
      </c>
      <c r="L34" s="610"/>
      <c r="M34" s="634">
        <v>52</v>
      </c>
      <c r="N34" s="610" t="s">
        <v>125</v>
      </c>
    </row>
    <row r="35" spans="1:14" ht="11.25">
      <c r="A35" s="418">
        <v>28</v>
      </c>
      <c r="B35" s="409" t="s">
        <v>91</v>
      </c>
      <c r="C35" s="613">
        <v>20</v>
      </c>
      <c r="D35" s="599"/>
      <c r="E35" s="656">
        <v>1</v>
      </c>
      <c r="F35" s="653"/>
      <c r="G35" s="611">
        <v>0</v>
      </c>
      <c r="H35" s="633"/>
      <c r="I35" s="613">
        <v>0</v>
      </c>
      <c r="J35" s="597"/>
      <c r="K35" s="613">
        <v>1</v>
      </c>
      <c r="L35" s="610"/>
      <c r="M35" s="634">
        <v>22</v>
      </c>
      <c r="N35" s="610" t="s">
        <v>125</v>
      </c>
    </row>
    <row r="36" spans="1:14" ht="11.25">
      <c r="A36" s="418">
        <v>29</v>
      </c>
      <c r="B36" s="409" t="s">
        <v>33</v>
      </c>
      <c r="C36" s="613">
        <v>53</v>
      </c>
      <c r="D36" s="599"/>
      <c r="E36" s="656">
        <v>4</v>
      </c>
      <c r="F36" s="653"/>
      <c r="G36" s="611">
        <v>0</v>
      </c>
      <c r="H36" s="633"/>
      <c r="I36" s="613">
        <v>5</v>
      </c>
      <c r="J36" s="597"/>
      <c r="K36" s="613">
        <v>2</v>
      </c>
      <c r="L36" s="610"/>
      <c r="M36" s="634">
        <v>64</v>
      </c>
      <c r="N36" s="610" t="s">
        <v>125</v>
      </c>
    </row>
    <row r="37" spans="1:14" ht="11.25">
      <c r="A37" s="418">
        <v>30</v>
      </c>
      <c r="B37" s="409" t="s">
        <v>34</v>
      </c>
      <c r="C37" s="613">
        <v>106</v>
      </c>
      <c r="D37" s="599"/>
      <c r="E37" s="656">
        <v>1</v>
      </c>
      <c r="F37" s="653"/>
      <c r="G37" s="611">
        <v>3</v>
      </c>
      <c r="H37" s="633"/>
      <c r="I37" s="613">
        <v>15</v>
      </c>
      <c r="J37" s="597"/>
      <c r="K37" s="613">
        <v>9</v>
      </c>
      <c r="L37" s="633"/>
      <c r="M37" s="634">
        <v>134</v>
      </c>
      <c r="N37" s="610" t="s">
        <v>125</v>
      </c>
    </row>
    <row r="38" spans="1:14" ht="11.25">
      <c r="A38" s="418">
        <v>31</v>
      </c>
      <c r="B38" s="409" t="s">
        <v>92</v>
      </c>
      <c r="C38" s="613">
        <v>180</v>
      </c>
      <c r="D38" s="599"/>
      <c r="E38" s="656">
        <v>0</v>
      </c>
      <c r="F38" s="653"/>
      <c r="G38" s="611">
        <v>2</v>
      </c>
      <c r="H38" s="633"/>
      <c r="I38" s="613">
        <v>6</v>
      </c>
      <c r="J38" s="597"/>
      <c r="K38" s="613">
        <v>3</v>
      </c>
      <c r="L38" s="610"/>
      <c r="M38" s="634">
        <v>191</v>
      </c>
      <c r="N38" s="610" t="s">
        <v>125</v>
      </c>
    </row>
    <row r="39" spans="1:14" ht="11.25">
      <c r="A39" s="418">
        <v>32</v>
      </c>
      <c r="B39" s="409" t="s">
        <v>35</v>
      </c>
      <c r="C39" s="613">
        <v>22</v>
      </c>
      <c r="D39" s="599"/>
      <c r="E39" s="656">
        <v>0</v>
      </c>
      <c r="F39" s="653"/>
      <c r="G39" s="611">
        <v>0</v>
      </c>
      <c r="H39" s="633"/>
      <c r="I39" s="613">
        <v>0</v>
      </c>
      <c r="J39" s="597"/>
      <c r="K39" s="613">
        <v>0</v>
      </c>
      <c r="L39" s="610"/>
      <c r="M39" s="634">
        <v>22</v>
      </c>
      <c r="N39" s="610" t="s">
        <v>125</v>
      </c>
    </row>
    <row r="40" spans="1:14" ht="11.25">
      <c r="A40" s="418">
        <v>33</v>
      </c>
      <c r="B40" s="409" t="s">
        <v>36</v>
      </c>
      <c r="C40" s="613">
        <v>221</v>
      </c>
      <c r="D40" s="599"/>
      <c r="E40" s="656">
        <v>14</v>
      </c>
      <c r="F40" s="653"/>
      <c r="G40" s="611">
        <v>0</v>
      </c>
      <c r="H40" s="633"/>
      <c r="I40" s="613">
        <v>3</v>
      </c>
      <c r="J40" s="597"/>
      <c r="K40" s="613">
        <v>8</v>
      </c>
      <c r="L40" s="610"/>
      <c r="M40" s="634">
        <v>246</v>
      </c>
      <c r="N40" s="610" t="s">
        <v>125</v>
      </c>
    </row>
    <row r="41" spans="1:14" ht="11.25">
      <c r="A41" s="418">
        <v>34</v>
      </c>
      <c r="B41" s="409" t="s">
        <v>37</v>
      </c>
      <c r="C41" s="613">
        <v>126</v>
      </c>
      <c r="D41" s="599"/>
      <c r="E41" s="656">
        <v>14</v>
      </c>
      <c r="F41" s="653"/>
      <c r="G41" s="611">
        <v>0</v>
      </c>
      <c r="H41" s="633"/>
      <c r="I41" s="613">
        <v>9</v>
      </c>
      <c r="J41" s="597"/>
      <c r="K41" s="613">
        <v>15</v>
      </c>
      <c r="L41" s="610"/>
      <c r="M41" s="634">
        <v>164</v>
      </c>
      <c r="N41" s="610" t="s">
        <v>125</v>
      </c>
    </row>
    <row r="42" spans="1:14" ht="11.25">
      <c r="A42" s="418">
        <v>35</v>
      </c>
      <c r="B42" s="409" t="s">
        <v>93</v>
      </c>
      <c r="C42" s="613">
        <v>45</v>
      </c>
      <c r="D42" s="599"/>
      <c r="E42" s="656">
        <v>5</v>
      </c>
      <c r="F42" s="653"/>
      <c r="G42" s="611">
        <v>5</v>
      </c>
      <c r="H42" s="653"/>
      <c r="I42" s="613">
        <v>2</v>
      </c>
      <c r="J42" s="599"/>
      <c r="K42" s="613">
        <v>7</v>
      </c>
      <c r="L42" s="653"/>
      <c r="M42" s="634">
        <v>64</v>
      </c>
      <c r="N42" s="610" t="s">
        <v>125</v>
      </c>
    </row>
    <row r="43" spans="1:14" ht="11.25">
      <c r="A43" s="418">
        <v>36</v>
      </c>
      <c r="B43" s="409" t="s">
        <v>38</v>
      </c>
      <c r="C43" s="613">
        <v>17</v>
      </c>
      <c r="D43" s="599"/>
      <c r="E43" s="656">
        <v>0</v>
      </c>
      <c r="F43" s="653"/>
      <c r="G43" s="611">
        <v>0</v>
      </c>
      <c r="H43" s="633"/>
      <c r="I43" s="613">
        <v>0</v>
      </c>
      <c r="J43" s="597"/>
      <c r="K43" s="613">
        <v>0</v>
      </c>
      <c r="L43" s="633"/>
      <c r="M43" s="634">
        <v>17</v>
      </c>
      <c r="N43" s="610" t="s">
        <v>125</v>
      </c>
    </row>
    <row r="44" spans="1:14" ht="11.25">
      <c r="A44" s="418">
        <v>37</v>
      </c>
      <c r="B44" s="409" t="s">
        <v>94</v>
      </c>
      <c r="C44" s="613">
        <v>63</v>
      </c>
      <c r="D44" s="599"/>
      <c r="E44" s="658">
        <v>3</v>
      </c>
      <c r="F44" s="653" t="s">
        <v>124</v>
      </c>
      <c r="G44" s="619">
        <v>0</v>
      </c>
      <c r="H44" s="653" t="s">
        <v>124</v>
      </c>
      <c r="I44" s="647">
        <v>2</v>
      </c>
      <c r="J44" s="599" t="s">
        <v>124</v>
      </c>
      <c r="K44" s="647">
        <v>2</v>
      </c>
      <c r="L44" s="653" t="s">
        <v>124</v>
      </c>
      <c r="M44" s="648">
        <v>70</v>
      </c>
      <c r="N44" s="610" t="s">
        <v>124</v>
      </c>
    </row>
    <row r="45" spans="1:14" ht="11.25">
      <c r="A45" s="418">
        <v>38</v>
      </c>
      <c r="B45" s="409" t="s">
        <v>39</v>
      </c>
      <c r="C45" s="613">
        <v>151</v>
      </c>
      <c r="D45" s="599"/>
      <c r="E45" s="656">
        <v>3</v>
      </c>
      <c r="F45" s="653"/>
      <c r="G45" s="611">
        <v>9</v>
      </c>
      <c r="H45" s="633"/>
      <c r="I45" s="613">
        <v>6</v>
      </c>
      <c r="J45" s="597"/>
      <c r="K45" s="613">
        <v>12</v>
      </c>
      <c r="L45" s="610"/>
      <c r="M45" s="634">
        <v>181</v>
      </c>
      <c r="N45" s="610" t="s">
        <v>125</v>
      </c>
    </row>
    <row r="46" spans="1:14" ht="11.25">
      <c r="A46" s="418">
        <v>39</v>
      </c>
      <c r="B46" s="409" t="s">
        <v>40</v>
      </c>
      <c r="C46" s="613">
        <v>21</v>
      </c>
      <c r="D46" s="599"/>
      <c r="E46" s="656">
        <v>1</v>
      </c>
      <c r="F46" s="653"/>
      <c r="G46" s="611">
        <v>0</v>
      </c>
      <c r="H46" s="633"/>
      <c r="I46" s="613">
        <v>1</v>
      </c>
      <c r="J46" s="597"/>
      <c r="K46" s="613">
        <v>0</v>
      </c>
      <c r="L46" s="610"/>
      <c r="M46" s="634">
        <v>23</v>
      </c>
      <c r="N46" s="610" t="s">
        <v>125</v>
      </c>
    </row>
    <row r="47" spans="1:14" ht="11.25">
      <c r="A47" s="418">
        <v>40</v>
      </c>
      <c r="B47" s="409" t="s">
        <v>41</v>
      </c>
      <c r="C47" s="613">
        <v>20</v>
      </c>
      <c r="D47" s="599"/>
      <c r="E47" s="656">
        <v>1</v>
      </c>
      <c r="F47" s="653"/>
      <c r="G47" s="611">
        <v>0</v>
      </c>
      <c r="H47" s="633"/>
      <c r="I47" s="613">
        <v>2</v>
      </c>
      <c r="J47" s="597"/>
      <c r="K47" s="613">
        <v>3</v>
      </c>
      <c r="L47" s="610"/>
      <c r="M47" s="634">
        <v>26</v>
      </c>
      <c r="N47" s="610" t="s">
        <v>125</v>
      </c>
    </row>
    <row r="48" spans="1:14" ht="11.25">
      <c r="A48" s="418">
        <v>41</v>
      </c>
      <c r="B48" s="409" t="s">
        <v>95</v>
      </c>
      <c r="C48" s="613">
        <v>25</v>
      </c>
      <c r="D48" s="599"/>
      <c r="E48" s="656">
        <v>3</v>
      </c>
      <c r="F48" s="653"/>
      <c r="G48" s="611">
        <v>1</v>
      </c>
      <c r="H48" s="633"/>
      <c r="I48" s="613">
        <v>0</v>
      </c>
      <c r="J48" s="597"/>
      <c r="K48" s="613">
        <v>0</v>
      </c>
      <c r="L48" s="633"/>
      <c r="M48" s="634">
        <v>29</v>
      </c>
      <c r="N48" s="610" t="s">
        <v>125</v>
      </c>
    </row>
    <row r="49" spans="1:14" ht="11.25">
      <c r="A49" s="418">
        <v>42</v>
      </c>
      <c r="B49" s="409" t="s">
        <v>42</v>
      </c>
      <c r="C49" s="613">
        <v>96</v>
      </c>
      <c r="D49" s="599"/>
      <c r="E49" s="656">
        <v>2</v>
      </c>
      <c r="F49" s="653"/>
      <c r="G49" s="611">
        <v>0</v>
      </c>
      <c r="H49" s="633"/>
      <c r="I49" s="613">
        <v>23</v>
      </c>
      <c r="J49" s="597"/>
      <c r="K49" s="613">
        <v>2</v>
      </c>
      <c r="L49" s="610"/>
      <c r="M49" s="634">
        <v>123</v>
      </c>
      <c r="N49" s="610" t="s">
        <v>125</v>
      </c>
    </row>
    <row r="50" spans="1:14" ht="11.25">
      <c r="A50" s="418">
        <v>43</v>
      </c>
      <c r="B50" s="409" t="s">
        <v>96</v>
      </c>
      <c r="C50" s="613">
        <v>38</v>
      </c>
      <c r="D50" s="599"/>
      <c r="E50" s="656">
        <v>0</v>
      </c>
      <c r="F50" s="653"/>
      <c r="G50" s="611">
        <v>2</v>
      </c>
      <c r="H50" s="633"/>
      <c r="I50" s="613">
        <v>5</v>
      </c>
      <c r="J50" s="597"/>
      <c r="K50" s="613">
        <v>0</v>
      </c>
      <c r="L50" s="610"/>
      <c r="M50" s="634">
        <v>45</v>
      </c>
      <c r="N50" s="610" t="s">
        <v>125</v>
      </c>
    </row>
    <row r="51" spans="1:14" ht="11.25">
      <c r="A51" s="418">
        <v>44</v>
      </c>
      <c r="B51" s="409" t="s">
        <v>97</v>
      </c>
      <c r="C51" s="613">
        <v>127</v>
      </c>
      <c r="D51" s="599"/>
      <c r="E51" s="656">
        <v>0</v>
      </c>
      <c r="F51" s="653"/>
      <c r="G51" s="611">
        <v>0</v>
      </c>
      <c r="H51" s="633"/>
      <c r="I51" s="613">
        <v>0</v>
      </c>
      <c r="J51" s="597"/>
      <c r="K51" s="613">
        <v>3</v>
      </c>
      <c r="L51" s="610"/>
      <c r="M51" s="634">
        <v>130</v>
      </c>
      <c r="N51" s="610" t="s">
        <v>125</v>
      </c>
    </row>
    <row r="52" spans="1:14" ht="11.25">
      <c r="A52" s="418">
        <v>45</v>
      </c>
      <c r="B52" s="409" t="s">
        <v>43</v>
      </c>
      <c r="C52" s="613">
        <v>40</v>
      </c>
      <c r="D52" s="599"/>
      <c r="E52" s="656">
        <v>2</v>
      </c>
      <c r="F52" s="653"/>
      <c r="G52" s="611">
        <v>1</v>
      </c>
      <c r="H52" s="633"/>
      <c r="I52" s="613">
        <v>0</v>
      </c>
      <c r="J52" s="597"/>
      <c r="K52" s="613">
        <v>5</v>
      </c>
      <c r="L52" s="610"/>
      <c r="M52" s="634">
        <v>48</v>
      </c>
      <c r="N52" s="610" t="s">
        <v>125</v>
      </c>
    </row>
    <row r="53" spans="1:14" ht="11.25">
      <c r="A53" s="418">
        <v>46</v>
      </c>
      <c r="B53" s="409" t="s">
        <v>44</v>
      </c>
      <c r="C53" s="613">
        <v>2</v>
      </c>
      <c r="D53" s="599"/>
      <c r="E53" s="656">
        <v>0</v>
      </c>
      <c r="F53" s="653"/>
      <c r="G53" s="611">
        <v>21</v>
      </c>
      <c r="H53" s="633"/>
      <c r="I53" s="613">
        <v>0</v>
      </c>
      <c r="J53" s="597"/>
      <c r="K53" s="613">
        <v>2</v>
      </c>
      <c r="L53" s="610"/>
      <c r="M53" s="634">
        <v>25</v>
      </c>
      <c r="N53" s="610" t="s">
        <v>125</v>
      </c>
    </row>
    <row r="54" spans="1:14" ht="11.25">
      <c r="A54" s="418">
        <v>47</v>
      </c>
      <c r="B54" s="409" t="s">
        <v>98</v>
      </c>
      <c r="C54" s="613">
        <v>45</v>
      </c>
      <c r="D54" s="599"/>
      <c r="E54" s="656">
        <v>0</v>
      </c>
      <c r="F54" s="653"/>
      <c r="G54" s="611">
        <v>0</v>
      </c>
      <c r="H54" s="633"/>
      <c r="I54" s="613">
        <v>6</v>
      </c>
      <c r="J54" s="597"/>
      <c r="K54" s="613">
        <v>0</v>
      </c>
      <c r="L54" s="610"/>
      <c r="M54" s="634">
        <v>51</v>
      </c>
      <c r="N54" s="610" t="s">
        <v>125</v>
      </c>
    </row>
    <row r="55" spans="1:14" ht="11.25">
      <c r="A55" s="418">
        <v>48</v>
      </c>
      <c r="B55" s="409" t="s">
        <v>45</v>
      </c>
      <c r="C55" s="613">
        <v>10</v>
      </c>
      <c r="D55" s="599"/>
      <c r="E55" s="656">
        <v>0</v>
      </c>
      <c r="F55" s="653"/>
      <c r="G55" s="611">
        <v>0</v>
      </c>
      <c r="H55" s="653"/>
      <c r="I55" s="613">
        <v>2</v>
      </c>
      <c r="J55" s="599"/>
      <c r="K55" s="613">
        <v>1</v>
      </c>
      <c r="L55" s="633"/>
      <c r="M55" s="634">
        <v>13</v>
      </c>
      <c r="N55" s="610" t="s">
        <v>125</v>
      </c>
    </row>
    <row r="56" spans="1:14" ht="11.25">
      <c r="A56" s="418">
        <v>49</v>
      </c>
      <c r="B56" s="409" t="s">
        <v>99</v>
      </c>
      <c r="C56" s="613">
        <v>58</v>
      </c>
      <c r="D56" s="599"/>
      <c r="E56" s="656">
        <v>0</v>
      </c>
      <c r="F56" s="653"/>
      <c r="G56" s="611">
        <v>0</v>
      </c>
      <c r="H56" s="653"/>
      <c r="I56" s="613">
        <v>0</v>
      </c>
      <c r="J56" s="599"/>
      <c r="K56" s="613">
        <v>0</v>
      </c>
      <c r="L56" s="610"/>
      <c r="M56" s="634">
        <v>58</v>
      </c>
      <c r="N56" s="610" t="s">
        <v>125</v>
      </c>
    </row>
    <row r="57" spans="1:14" ht="11.25">
      <c r="A57" s="418">
        <v>50</v>
      </c>
      <c r="B57" s="409" t="s">
        <v>46</v>
      </c>
      <c r="C57" s="613">
        <v>28</v>
      </c>
      <c r="D57" s="599"/>
      <c r="E57" s="656">
        <v>0</v>
      </c>
      <c r="F57" s="653"/>
      <c r="G57" s="611">
        <v>1</v>
      </c>
      <c r="H57" s="633"/>
      <c r="I57" s="613">
        <v>0</v>
      </c>
      <c r="J57" s="597"/>
      <c r="K57" s="613">
        <v>0</v>
      </c>
      <c r="L57" s="633"/>
      <c r="M57" s="634">
        <v>29</v>
      </c>
      <c r="N57" s="610" t="s">
        <v>125</v>
      </c>
    </row>
    <row r="58" spans="1:14" ht="11.25">
      <c r="A58" s="418">
        <v>51</v>
      </c>
      <c r="B58" s="409" t="s">
        <v>47</v>
      </c>
      <c r="C58" s="613">
        <v>54</v>
      </c>
      <c r="D58" s="599"/>
      <c r="E58" s="656">
        <v>0</v>
      </c>
      <c r="F58" s="653"/>
      <c r="G58" s="611">
        <v>0</v>
      </c>
      <c r="H58" s="633"/>
      <c r="I58" s="613">
        <v>0</v>
      </c>
      <c r="J58" s="597"/>
      <c r="K58" s="613">
        <v>0</v>
      </c>
      <c r="L58" s="610"/>
      <c r="M58" s="634">
        <v>54</v>
      </c>
      <c r="N58" s="610" t="s">
        <v>125</v>
      </c>
    </row>
    <row r="59" spans="1:14" ht="11.25">
      <c r="A59" s="419">
        <v>52</v>
      </c>
      <c r="B59" s="420" t="s">
        <v>100</v>
      </c>
      <c r="C59" s="626">
        <v>11</v>
      </c>
      <c r="D59" s="651"/>
      <c r="E59" s="657">
        <v>0</v>
      </c>
      <c r="F59" s="654"/>
      <c r="G59" s="624">
        <v>0</v>
      </c>
      <c r="H59" s="636"/>
      <c r="I59" s="626">
        <v>0</v>
      </c>
      <c r="J59" s="635"/>
      <c r="K59" s="626">
        <v>0</v>
      </c>
      <c r="L59" s="623"/>
      <c r="M59" s="637">
        <v>11</v>
      </c>
      <c r="N59" s="623" t="s">
        <v>125</v>
      </c>
    </row>
    <row r="60" spans="1:14" ht="11.25">
      <c r="A60" s="421" t="s">
        <v>14</v>
      </c>
      <c r="B60" s="409"/>
      <c r="C60" s="414"/>
      <c r="D60" s="408"/>
      <c r="E60" s="428"/>
      <c r="F60" s="408"/>
      <c r="G60" s="431"/>
      <c r="H60" s="423"/>
      <c r="I60" s="423"/>
      <c r="J60" s="423"/>
      <c r="K60" s="431"/>
      <c r="L60" s="434"/>
      <c r="M60" s="414"/>
      <c r="N60" s="423"/>
    </row>
    <row r="61" spans="1:14" ht="11.25">
      <c r="A61" s="408"/>
      <c r="B61" s="409"/>
      <c r="C61" s="414"/>
      <c r="D61" s="408"/>
      <c r="E61" s="428"/>
      <c r="F61" s="408"/>
      <c r="G61" s="431"/>
      <c r="H61" s="423"/>
      <c r="I61" s="423"/>
      <c r="J61" s="423"/>
      <c r="K61" s="431"/>
      <c r="L61" s="434"/>
      <c r="M61" s="414"/>
      <c r="N61" s="423"/>
    </row>
    <row r="62" spans="1:14" ht="9" customHeight="1">
      <c r="A62" s="941" t="s">
        <v>15</v>
      </c>
      <c r="B62" s="938"/>
      <c r="C62" s="930" t="s">
        <v>126</v>
      </c>
      <c r="D62" s="932"/>
      <c r="E62" s="931" t="s">
        <v>127</v>
      </c>
      <c r="F62" s="931"/>
      <c r="G62" s="930" t="s">
        <v>128</v>
      </c>
      <c r="H62" s="932"/>
      <c r="I62" s="931" t="s">
        <v>129</v>
      </c>
      <c r="J62" s="931"/>
      <c r="K62" s="930" t="s">
        <v>130</v>
      </c>
      <c r="L62" s="932"/>
      <c r="M62" s="938" t="s">
        <v>18</v>
      </c>
      <c r="N62" s="939"/>
    </row>
    <row r="63" spans="1:14" ht="11.25">
      <c r="A63" s="942"/>
      <c r="B63" s="940"/>
      <c r="C63" s="950"/>
      <c r="D63" s="951"/>
      <c r="E63" s="949"/>
      <c r="F63" s="949"/>
      <c r="G63" s="950"/>
      <c r="H63" s="951"/>
      <c r="I63" s="949"/>
      <c r="J63" s="949"/>
      <c r="K63" s="950"/>
      <c r="L63" s="951"/>
      <c r="M63" s="940"/>
      <c r="N63" s="943"/>
    </row>
    <row r="64" spans="1:14" ht="11.25">
      <c r="A64" s="942"/>
      <c r="B64" s="940"/>
      <c r="C64" s="950"/>
      <c r="D64" s="951"/>
      <c r="E64" s="949"/>
      <c r="F64" s="949"/>
      <c r="G64" s="950"/>
      <c r="H64" s="951"/>
      <c r="I64" s="949"/>
      <c r="J64" s="949"/>
      <c r="K64" s="950"/>
      <c r="L64" s="951"/>
      <c r="M64" s="940"/>
      <c r="N64" s="943"/>
    </row>
    <row r="65" spans="1:14" s="406" customFormat="1" ht="8.25" customHeight="1">
      <c r="A65" s="944"/>
      <c r="B65" s="947"/>
      <c r="C65" s="950"/>
      <c r="D65" s="951"/>
      <c r="E65" s="949"/>
      <c r="F65" s="949"/>
      <c r="G65" s="950"/>
      <c r="H65" s="951"/>
      <c r="I65" s="949"/>
      <c r="J65" s="949"/>
      <c r="K65" s="950"/>
      <c r="L65" s="951"/>
      <c r="M65" s="940"/>
      <c r="N65" s="943"/>
    </row>
    <row r="66" spans="1:14" ht="11.25">
      <c r="A66" s="418">
        <v>53</v>
      </c>
      <c r="B66" s="409" t="s">
        <v>48</v>
      </c>
      <c r="C66" s="605">
        <v>18</v>
      </c>
      <c r="D66" s="650"/>
      <c r="E66" s="655">
        <v>0</v>
      </c>
      <c r="F66" s="652"/>
      <c r="G66" s="603">
        <v>0</v>
      </c>
      <c r="H66" s="652"/>
      <c r="I66" s="605">
        <v>0</v>
      </c>
      <c r="J66" s="652"/>
      <c r="K66" s="605">
        <v>0</v>
      </c>
      <c r="L66" s="601"/>
      <c r="M66" s="600">
        <v>18</v>
      </c>
      <c r="N66" s="602" t="s">
        <v>125</v>
      </c>
    </row>
    <row r="67" spans="1:14" ht="11.25">
      <c r="A67" s="418">
        <v>54</v>
      </c>
      <c r="B67" s="409" t="s">
        <v>101</v>
      </c>
      <c r="C67" s="613">
        <v>62</v>
      </c>
      <c r="D67" s="599"/>
      <c r="E67" s="656">
        <v>0</v>
      </c>
      <c r="F67" s="653"/>
      <c r="G67" s="611">
        <v>9</v>
      </c>
      <c r="H67" s="633"/>
      <c r="I67" s="613">
        <v>1</v>
      </c>
      <c r="J67" s="633"/>
      <c r="K67" s="613">
        <v>3</v>
      </c>
      <c r="L67" s="609"/>
      <c r="M67" s="608">
        <v>75</v>
      </c>
      <c r="N67" s="610" t="s">
        <v>125</v>
      </c>
    </row>
    <row r="68" spans="1:14" ht="11.25">
      <c r="A68" s="418">
        <v>55</v>
      </c>
      <c r="B68" s="409" t="s">
        <v>49</v>
      </c>
      <c r="C68" s="613">
        <v>21</v>
      </c>
      <c r="D68" s="599"/>
      <c r="E68" s="656">
        <v>0</v>
      </c>
      <c r="F68" s="653"/>
      <c r="G68" s="611">
        <v>1</v>
      </c>
      <c r="H68" s="653"/>
      <c r="I68" s="613">
        <v>1</v>
      </c>
      <c r="J68" s="653"/>
      <c r="K68" s="613">
        <v>0</v>
      </c>
      <c r="L68" s="599"/>
      <c r="M68" s="608">
        <v>23</v>
      </c>
      <c r="N68" s="610" t="s">
        <v>125</v>
      </c>
    </row>
    <row r="69" spans="1:14" ht="11.25">
      <c r="A69" s="418">
        <v>56</v>
      </c>
      <c r="B69" s="409" t="s">
        <v>50</v>
      </c>
      <c r="C69" s="613">
        <v>63</v>
      </c>
      <c r="D69" s="599"/>
      <c r="E69" s="656">
        <v>4</v>
      </c>
      <c r="F69" s="653"/>
      <c r="G69" s="611">
        <v>1</v>
      </c>
      <c r="H69" s="633"/>
      <c r="I69" s="613">
        <v>3</v>
      </c>
      <c r="J69" s="633"/>
      <c r="K69" s="613">
        <v>0</v>
      </c>
      <c r="L69" s="609"/>
      <c r="M69" s="608">
        <v>71</v>
      </c>
      <c r="N69" s="610" t="s">
        <v>125</v>
      </c>
    </row>
    <row r="70" spans="1:14" ht="11.25">
      <c r="A70" s="418">
        <v>57</v>
      </c>
      <c r="B70" s="409" t="s">
        <v>51</v>
      </c>
      <c r="C70" s="613">
        <v>61</v>
      </c>
      <c r="D70" s="599"/>
      <c r="E70" s="656">
        <v>0</v>
      </c>
      <c r="F70" s="653"/>
      <c r="G70" s="611">
        <v>2</v>
      </c>
      <c r="H70" s="633"/>
      <c r="I70" s="613">
        <v>9</v>
      </c>
      <c r="J70" s="633"/>
      <c r="K70" s="613">
        <v>10</v>
      </c>
      <c r="L70" s="609"/>
      <c r="M70" s="608">
        <v>82</v>
      </c>
      <c r="N70" s="610" t="s">
        <v>125</v>
      </c>
    </row>
    <row r="71" spans="1:14" ht="11.25">
      <c r="A71" s="418">
        <v>58</v>
      </c>
      <c r="B71" s="409" t="s">
        <v>52</v>
      </c>
      <c r="C71" s="613">
        <v>21</v>
      </c>
      <c r="D71" s="599"/>
      <c r="E71" s="656">
        <v>0</v>
      </c>
      <c r="F71" s="653"/>
      <c r="G71" s="611">
        <v>0</v>
      </c>
      <c r="H71" s="633"/>
      <c r="I71" s="613">
        <v>0</v>
      </c>
      <c r="J71" s="633"/>
      <c r="K71" s="613">
        <v>0</v>
      </c>
      <c r="L71" s="609"/>
      <c r="M71" s="608">
        <v>21</v>
      </c>
      <c r="N71" s="610" t="s">
        <v>125</v>
      </c>
    </row>
    <row r="72" spans="1:14" ht="11.25">
      <c r="A72" s="418">
        <v>59</v>
      </c>
      <c r="B72" s="409" t="s">
        <v>53</v>
      </c>
      <c r="C72" s="613">
        <v>180</v>
      </c>
      <c r="D72" s="599"/>
      <c r="E72" s="656">
        <v>6</v>
      </c>
      <c r="F72" s="653"/>
      <c r="G72" s="611">
        <v>0</v>
      </c>
      <c r="H72" s="633"/>
      <c r="I72" s="613">
        <v>0</v>
      </c>
      <c r="J72" s="633"/>
      <c r="K72" s="613">
        <v>0</v>
      </c>
      <c r="L72" s="599"/>
      <c r="M72" s="608">
        <v>186</v>
      </c>
      <c r="N72" s="610" t="s">
        <v>125</v>
      </c>
    </row>
    <row r="73" spans="1:14" ht="11.25">
      <c r="A73" s="418">
        <v>60</v>
      </c>
      <c r="B73" s="409" t="s">
        <v>54</v>
      </c>
      <c r="C73" s="613">
        <v>47</v>
      </c>
      <c r="D73" s="599"/>
      <c r="E73" s="656">
        <v>5</v>
      </c>
      <c r="F73" s="653"/>
      <c r="G73" s="611">
        <v>1</v>
      </c>
      <c r="H73" s="633"/>
      <c r="I73" s="613">
        <v>3</v>
      </c>
      <c r="J73" s="633"/>
      <c r="K73" s="613">
        <v>1</v>
      </c>
      <c r="L73" s="609"/>
      <c r="M73" s="608">
        <v>57</v>
      </c>
      <c r="N73" s="610" t="s">
        <v>125</v>
      </c>
    </row>
    <row r="74" spans="1:14" ht="11.25">
      <c r="A74" s="418">
        <v>61</v>
      </c>
      <c r="B74" s="409" t="s">
        <v>55</v>
      </c>
      <c r="C74" s="613">
        <v>20</v>
      </c>
      <c r="D74" s="599"/>
      <c r="E74" s="656">
        <v>0</v>
      </c>
      <c r="F74" s="653"/>
      <c r="G74" s="611">
        <v>0</v>
      </c>
      <c r="H74" s="633"/>
      <c r="I74" s="613">
        <v>0</v>
      </c>
      <c r="J74" s="633"/>
      <c r="K74" s="613">
        <v>0</v>
      </c>
      <c r="L74" s="609"/>
      <c r="M74" s="608">
        <v>20</v>
      </c>
      <c r="N74" s="610" t="s">
        <v>125</v>
      </c>
    </row>
    <row r="75" spans="1:14" ht="11.25">
      <c r="A75" s="418">
        <v>62</v>
      </c>
      <c r="B75" s="409" t="s">
        <v>102</v>
      </c>
      <c r="C75" s="613">
        <v>70</v>
      </c>
      <c r="D75" s="599"/>
      <c r="E75" s="656">
        <v>3</v>
      </c>
      <c r="F75" s="653"/>
      <c r="G75" s="611">
        <v>1</v>
      </c>
      <c r="H75" s="633"/>
      <c r="I75" s="613">
        <v>15</v>
      </c>
      <c r="J75" s="633"/>
      <c r="K75" s="613">
        <v>1</v>
      </c>
      <c r="L75" s="609"/>
      <c r="M75" s="608">
        <v>90</v>
      </c>
      <c r="N75" s="610" t="s">
        <v>125</v>
      </c>
    </row>
    <row r="76" spans="1:14" ht="11.25">
      <c r="A76" s="418">
        <v>63</v>
      </c>
      <c r="B76" s="409" t="s">
        <v>103</v>
      </c>
      <c r="C76" s="613">
        <v>50</v>
      </c>
      <c r="D76" s="599"/>
      <c r="E76" s="656">
        <v>3</v>
      </c>
      <c r="F76" s="653"/>
      <c r="G76" s="611">
        <v>1</v>
      </c>
      <c r="H76" s="633"/>
      <c r="I76" s="613">
        <v>23</v>
      </c>
      <c r="J76" s="633"/>
      <c r="K76" s="613">
        <v>1</v>
      </c>
      <c r="L76" s="599"/>
      <c r="M76" s="608">
        <v>78</v>
      </c>
      <c r="N76" s="610" t="s">
        <v>125</v>
      </c>
    </row>
    <row r="77" spans="1:14" ht="11.25">
      <c r="A77" s="418">
        <v>64</v>
      </c>
      <c r="B77" s="409" t="s">
        <v>104</v>
      </c>
      <c r="C77" s="613">
        <v>91</v>
      </c>
      <c r="D77" s="599"/>
      <c r="E77" s="656">
        <v>4</v>
      </c>
      <c r="F77" s="653"/>
      <c r="G77" s="611">
        <v>2</v>
      </c>
      <c r="H77" s="633"/>
      <c r="I77" s="613">
        <v>8</v>
      </c>
      <c r="J77" s="633"/>
      <c r="K77" s="613">
        <v>2</v>
      </c>
      <c r="L77" s="597"/>
      <c r="M77" s="608">
        <v>107</v>
      </c>
      <c r="N77" s="610" t="s">
        <v>125</v>
      </c>
    </row>
    <row r="78" spans="1:14" ht="11.25">
      <c r="A78" s="418">
        <v>65</v>
      </c>
      <c r="B78" s="409" t="s">
        <v>105</v>
      </c>
      <c r="C78" s="613">
        <v>22</v>
      </c>
      <c r="D78" s="599"/>
      <c r="E78" s="656">
        <v>0</v>
      </c>
      <c r="F78" s="653"/>
      <c r="G78" s="611">
        <v>0</v>
      </c>
      <c r="H78" s="633"/>
      <c r="I78" s="613">
        <v>0</v>
      </c>
      <c r="J78" s="633"/>
      <c r="K78" s="613">
        <v>0</v>
      </c>
      <c r="L78" s="599"/>
      <c r="M78" s="608">
        <v>22</v>
      </c>
      <c r="N78" s="610" t="s">
        <v>125</v>
      </c>
    </row>
    <row r="79" spans="1:14" ht="11.25">
      <c r="A79" s="418">
        <v>66</v>
      </c>
      <c r="B79" s="409" t="s">
        <v>106</v>
      </c>
      <c r="C79" s="613">
        <v>48</v>
      </c>
      <c r="D79" s="599"/>
      <c r="E79" s="656">
        <v>2</v>
      </c>
      <c r="F79" s="653"/>
      <c r="G79" s="611">
        <v>5</v>
      </c>
      <c r="H79" s="633"/>
      <c r="I79" s="613">
        <v>0</v>
      </c>
      <c r="J79" s="633"/>
      <c r="K79" s="613">
        <v>0</v>
      </c>
      <c r="L79" s="609"/>
      <c r="M79" s="608">
        <v>55</v>
      </c>
      <c r="N79" s="610" t="s">
        <v>125</v>
      </c>
    </row>
    <row r="80" spans="1:14" ht="11.25">
      <c r="A80" s="418">
        <v>67</v>
      </c>
      <c r="B80" s="409" t="s">
        <v>107</v>
      </c>
      <c r="C80" s="613">
        <v>72</v>
      </c>
      <c r="D80" s="599"/>
      <c r="E80" s="656">
        <v>0</v>
      </c>
      <c r="F80" s="653"/>
      <c r="G80" s="611">
        <v>2</v>
      </c>
      <c r="H80" s="633"/>
      <c r="I80" s="613">
        <v>39</v>
      </c>
      <c r="J80" s="633"/>
      <c r="K80" s="613">
        <v>10</v>
      </c>
      <c r="L80" s="609"/>
      <c r="M80" s="608">
        <v>123</v>
      </c>
      <c r="N80" s="610" t="s">
        <v>125</v>
      </c>
    </row>
    <row r="81" spans="1:14" ht="11.25">
      <c r="A81" s="418">
        <v>68</v>
      </c>
      <c r="B81" s="409" t="s">
        <v>108</v>
      </c>
      <c r="C81" s="613">
        <v>80</v>
      </c>
      <c r="D81" s="599"/>
      <c r="E81" s="656">
        <v>0</v>
      </c>
      <c r="F81" s="653"/>
      <c r="G81" s="611">
        <v>0</v>
      </c>
      <c r="H81" s="633"/>
      <c r="I81" s="613">
        <v>13</v>
      </c>
      <c r="J81" s="633"/>
      <c r="K81" s="613">
        <v>1</v>
      </c>
      <c r="L81" s="609"/>
      <c r="M81" s="608">
        <v>94</v>
      </c>
      <c r="N81" s="610" t="s">
        <v>125</v>
      </c>
    </row>
    <row r="82" spans="1:14" ht="11.25">
      <c r="A82" s="418">
        <v>69</v>
      </c>
      <c r="B82" s="409" t="s">
        <v>56</v>
      </c>
      <c r="C82" s="613">
        <v>358</v>
      </c>
      <c r="D82" s="599"/>
      <c r="E82" s="656">
        <v>42</v>
      </c>
      <c r="F82" s="653"/>
      <c r="G82" s="611">
        <v>17</v>
      </c>
      <c r="H82" s="633"/>
      <c r="I82" s="613">
        <v>111</v>
      </c>
      <c r="J82" s="633"/>
      <c r="K82" s="613">
        <v>13</v>
      </c>
      <c r="L82" s="609"/>
      <c r="M82" s="608">
        <v>541</v>
      </c>
      <c r="N82" s="610" t="s">
        <v>125</v>
      </c>
    </row>
    <row r="83" spans="1:14" ht="11.25">
      <c r="A83" s="418">
        <v>70</v>
      </c>
      <c r="B83" s="409" t="s">
        <v>109</v>
      </c>
      <c r="C83" s="613">
        <v>22</v>
      </c>
      <c r="D83" s="599"/>
      <c r="E83" s="656">
        <v>0</v>
      </c>
      <c r="F83" s="653"/>
      <c r="G83" s="611">
        <v>0</v>
      </c>
      <c r="H83" s="633"/>
      <c r="I83" s="613">
        <v>3</v>
      </c>
      <c r="J83" s="633"/>
      <c r="K83" s="613">
        <v>0</v>
      </c>
      <c r="L83" s="609"/>
      <c r="M83" s="608">
        <v>25</v>
      </c>
      <c r="N83" s="610" t="s">
        <v>125</v>
      </c>
    </row>
    <row r="84" spans="1:14" ht="11.25">
      <c r="A84" s="418">
        <v>71</v>
      </c>
      <c r="B84" s="409" t="s">
        <v>110</v>
      </c>
      <c r="C84" s="613">
        <v>46</v>
      </c>
      <c r="D84" s="599"/>
      <c r="E84" s="656">
        <v>1</v>
      </c>
      <c r="F84" s="653"/>
      <c r="G84" s="611">
        <v>0</v>
      </c>
      <c r="H84" s="633"/>
      <c r="I84" s="613">
        <v>9</v>
      </c>
      <c r="J84" s="633"/>
      <c r="K84" s="613">
        <v>4</v>
      </c>
      <c r="L84" s="609"/>
      <c r="M84" s="608">
        <v>60</v>
      </c>
      <c r="N84" s="610" t="s">
        <v>125</v>
      </c>
    </row>
    <row r="85" spans="1:14" ht="11.25">
      <c r="A85" s="418">
        <v>72</v>
      </c>
      <c r="B85" s="409" t="s">
        <v>57</v>
      </c>
      <c r="C85" s="613">
        <v>28</v>
      </c>
      <c r="D85" s="599"/>
      <c r="E85" s="656">
        <v>1</v>
      </c>
      <c r="F85" s="653"/>
      <c r="G85" s="611">
        <v>0</v>
      </c>
      <c r="H85" s="633"/>
      <c r="I85" s="613">
        <v>0</v>
      </c>
      <c r="J85" s="633"/>
      <c r="K85" s="613">
        <v>2</v>
      </c>
      <c r="L85" s="609"/>
      <c r="M85" s="608">
        <v>31</v>
      </c>
      <c r="N85" s="610" t="s">
        <v>125</v>
      </c>
    </row>
    <row r="86" spans="1:14" ht="11.25">
      <c r="A86" s="418">
        <v>73</v>
      </c>
      <c r="B86" s="409" t="s">
        <v>58</v>
      </c>
      <c r="C86" s="613">
        <v>67</v>
      </c>
      <c r="D86" s="599"/>
      <c r="E86" s="656">
        <v>2</v>
      </c>
      <c r="F86" s="653"/>
      <c r="G86" s="611">
        <v>2</v>
      </c>
      <c r="H86" s="633"/>
      <c r="I86" s="613">
        <v>0</v>
      </c>
      <c r="J86" s="633"/>
      <c r="K86" s="613">
        <v>0</v>
      </c>
      <c r="L86" s="609"/>
      <c r="M86" s="608">
        <v>71</v>
      </c>
      <c r="N86" s="610" t="s">
        <v>125</v>
      </c>
    </row>
    <row r="87" spans="1:14" ht="11.25">
      <c r="A87" s="418">
        <v>74</v>
      </c>
      <c r="B87" s="409" t="s">
        <v>111</v>
      </c>
      <c r="C87" s="613">
        <v>114</v>
      </c>
      <c r="D87" s="599"/>
      <c r="E87" s="656">
        <v>0</v>
      </c>
      <c r="F87" s="653"/>
      <c r="G87" s="611">
        <v>3</v>
      </c>
      <c r="H87" s="633"/>
      <c r="I87" s="613">
        <v>26</v>
      </c>
      <c r="J87" s="633"/>
      <c r="K87" s="613">
        <v>0</v>
      </c>
      <c r="L87" s="599"/>
      <c r="M87" s="608">
        <v>143</v>
      </c>
      <c r="N87" s="610" t="s">
        <v>125</v>
      </c>
    </row>
    <row r="88" spans="1:14" ht="11.25">
      <c r="A88" s="418">
        <v>75</v>
      </c>
      <c r="B88" s="409" t="s">
        <v>59</v>
      </c>
      <c r="C88" s="613">
        <v>81</v>
      </c>
      <c r="D88" s="599"/>
      <c r="E88" s="656">
        <v>37</v>
      </c>
      <c r="F88" s="653"/>
      <c r="G88" s="611">
        <v>0</v>
      </c>
      <c r="H88" s="653"/>
      <c r="I88" s="613">
        <v>0</v>
      </c>
      <c r="J88" s="633"/>
      <c r="K88" s="613">
        <v>22</v>
      </c>
      <c r="L88" s="599"/>
      <c r="M88" s="608">
        <v>140</v>
      </c>
      <c r="N88" s="610" t="s">
        <v>125</v>
      </c>
    </row>
    <row r="89" spans="1:14" ht="11.25">
      <c r="A89" s="418">
        <v>76</v>
      </c>
      <c r="B89" s="409" t="s">
        <v>112</v>
      </c>
      <c r="C89" s="613">
        <v>104</v>
      </c>
      <c r="D89" s="599"/>
      <c r="E89" s="656">
        <v>2</v>
      </c>
      <c r="F89" s="653"/>
      <c r="G89" s="611">
        <v>2</v>
      </c>
      <c r="H89" s="633"/>
      <c r="I89" s="613">
        <v>0</v>
      </c>
      <c r="J89" s="633"/>
      <c r="K89" s="613">
        <v>7</v>
      </c>
      <c r="L89" s="609"/>
      <c r="M89" s="608">
        <v>115</v>
      </c>
      <c r="N89" s="610" t="s">
        <v>125</v>
      </c>
    </row>
    <row r="90" spans="1:14" ht="11.25">
      <c r="A90" s="418">
        <v>77</v>
      </c>
      <c r="B90" s="409" t="s">
        <v>113</v>
      </c>
      <c r="C90" s="613">
        <v>75</v>
      </c>
      <c r="D90" s="599"/>
      <c r="E90" s="656">
        <v>0</v>
      </c>
      <c r="F90" s="653"/>
      <c r="G90" s="611">
        <v>0</v>
      </c>
      <c r="H90" s="633"/>
      <c r="I90" s="613">
        <v>0</v>
      </c>
      <c r="J90" s="633"/>
      <c r="K90" s="613">
        <v>17</v>
      </c>
      <c r="L90" s="599"/>
      <c r="M90" s="608">
        <v>92</v>
      </c>
      <c r="N90" s="610" t="s">
        <v>125</v>
      </c>
    </row>
    <row r="91" spans="1:14" ht="11.25">
      <c r="A91" s="418">
        <v>78</v>
      </c>
      <c r="B91" s="409" t="s">
        <v>60</v>
      </c>
      <c r="C91" s="613">
        <v>144</v>
      </c>
      <c r="D91" s="599"/>
      <c r="E91" s="656">
        <v>0</v>
      </c>
      <c r="F91" s="653"/>
      <c r="G91" s="611">
        <v>1</v>
      </c>
      <c r="H91" s="633"/>
      <c r="I91" s="613">
        <v>0</v>
      </c>
      <c r="J91" s="633"/>
      <c r="K91" s="613">
        <v>12</v>
      </c>
      <c r="L91" s="609"/>
      <c r="M91" s="608">
        <v>157</v>
      </c>
      <c r="N91" s="610" t="s">
        <v>125</v>
      </c>
    </row>
    <row r="92" spans="1:14" ht="11.25">
      <c r="A92" s="418">
        <v>79</v>
      </c>
      <c r="B92" s="409" t="s">
        <v>114</v>
      </c>
      <c r="C92" s="613">
        <v>29</v>
      </c>
      <c r="D92" s="599"/>
      <c r="E92" s="656">
        <v>0</v>
      </c>
      <c r="F92" s="653"/>
      <c r="G92" s="611">
        <v>1</v>
      </c>
      <c r="H92" s="633"/>
      <c r="I92" s="613">
        <v>0</v>
      </c>
      <c r="J92" s="633"/>
      <c r="K92" s="613">
        <v>0</v>
      </c>
      <c r="L92" s="609"/>
      <c r="M92" s="608">
        <v>30</v>
      </c>
      <c r="N92" s="610" t="s">
        <v>125</v>
      </c>
    </row>
    <row r="93" spans="1:14" ht="11.25">
      <c r="A93" s="418">
        <v>80</v>
      </c>
      <c r="B93" s="409" t="s">
        <v>61</v>
      </c>
      <c r="C93" s="613">
        <v>48</v>
      </c>
      <c r="D93" s="599"/>
      <c r="E93" s="656">
        <v>2</v>
      </c>
      <c r="F93" s="653"/>
      <c r="G93" s="611">
        <v>0</v>
      </c>
      <c r="H93" s="633"/>
      <c r="I93" s="613">
        <v>4</v>
      </c>
      <c r="J93" s="633"/>
      <c r="K93" s="613">
        <v>1</v>
      </c>
      <c r="L93" s="599"/>
      <c r="M93" s="608">
        <v>55</v>
      </c>
      <c r="N93" s="610" t="s">
        <v>125</v>
      </c>
    </row>
    <row r="94" spans="1:14" ht="11.25">
      <c r="A94" s="418">
        <v>81</v>
      </c>
      <c r="B94" s="409" t="s">
        <v>62</v>
      </c>
      <c r="C94" s="613">
        <v>67</v>
      </c>
      <c r="D94" s="599"/>
      <c r="E94" s="656">
        <v>3</v>
      </c>
      <c r="F94" s="653"/>
      <c r="G94" s="611">
        <v>0</v>
      </c>
      <c r="H94" s="633"/>
      <c r="I94" s="613">
        <v>11</v>
      </c>
      <c r="J94" s="633"/>
      <c r="K94" s="613">
        <v>0</v>
      </c>
      <c r="L94" s="609"/>
      <c r="M94" s="608">
        <v>81</v>
      </c>
      <c r="N94" s="610" t="s">
        <v>125</v>
      </c>
    </row>
    <row r="95" spans="1:14" ht="11.25">
      <c r="A95" s="418">
        <v>82</v>
      </c>
      <c r="B95" s="409" t="s">
        <v>115</v>
      </c>
      <c r="C95" s="613">
        <v>29</v>
      </c>
      <c r="D95" s="599"/>
      <c r="E95" s="656">
        <v>1</v>
      </c>
      <c r="F95" s="633"/>
      <c r="G95" s="611">
        <v>0</v>
      </c>
      <c r="H95" s="633"/>
      <c r="I95" s="613">
        <v>3</v>
      </c>
      <c r="J95" s="633"/>
      <c r="K95" s="613">
        <v>1</v>
      </c>
      <c r="L95" s="599"/>
      <c r="M95" s="608">
        <v>34</v>
      </c>
      <c r="N95" s="610" t="s">
        <v>125</v>
      </c>
    </row>
    <row r="96" spans="1:14" ht="11.25">
      <c r="A96" s="418">
        <v>83</v>
      </c>
      <c r="B96" s="409" t="s">
        <v>63</v>
      </c>
      <c r="C96" s="613">
        <v>153</v>
      </c>
      <c r="D96" s="599"/>
      <c r="E96" s="656">
        <v>11</v>
      </c>
      <c r="F96" s="653"/>
      <c r="G96" s="611">
        <v>22</v>
      </c>
      <c r="H96" s="633"/>
      <c r="I96" s="613">
        <v>22</v>
      </c>
      <c r="J96" s="633"/>
      <c r="K96" s="613">
        <v>13</v>
      </c>
      <c r="L96" s="609"/>
      <c r="M96" s="608">
        <v>221</v>
      </c>
      <c r="N96" s="610" t="s">
        <v>125</v>
      </c>
    </row>
    <row r="97" spans="1:14" ht="11.25">
      <c r="A97" s="418">
        <v>84</v>
      </c>
      <c r="B97" s="409" t="s">
        <v>64</v>
      </c>
      <c r="C97" s="613">
        <v>98</v>
      </c>
      <c r="D97" s="599"/>
      <c r="E97" s="656">
        <v>3</v>
      </c>
      <c r="F97" s="653"/>
      <c r="G97" s="611">
        <v>0</v>
      </c>
      <c r="H97" s="633"/>
      <c r="I97" s="613">
        <v>9</v>
      </c>
      <c r="J97" s="633"/>
      <c r="K97" s="613">
        <v>0</v>
      </c>
      <c r="L97" s="609"/>
      <c r="M97" s="608">
        <v>110</v>
      </c>
      <c r="N97" s="610" t="s">
        <v>125</v>
      </c>
    </row>
    <row r="98" spans="1:14" ht="11.25">
      <c r="A98" s="418">
        <v>85</v>
      </c>
      <c r="B98" s="409" t="s">
        <v>65</v>
      </c>
      <c r="C98" s="613">
        <v>32</v>
      </c>
      <c r="D98" s="599"/>
      <c r="E98" s="656">
        <v>0</v>
      </c>
      <c r="F98" s="653"/>
      <c r="G98" s="611">
        <v>0</v>
      </c>
      <c r="H98" s="653"/>
      <c r="I98" s="613">
        <v>0</v>
      </c>
      <c r="J98" s="653"/>
      <c r="K98" s="613">
        <v>0</v>
      </c>
      <c r="L98" s="609"/>
      <c r="M98" s="608">
        <v>32</v>
      </c>
      <c r="N98" s="610" t="s">
        <v>125</v>
      </c>
    </row>
    <row r="99" spans="1:14" ht="11.25">
      <c r="A99" s="418">
        <v>86</v>
      </c>
      <c r="B99" s="409" t="s">
        <v>66</v>
      </c>
      <c r="C99" s="613">
        <v>31</v>
      </c>
      <c r="D99" s="599"/>
      <c r="E99" s="656">
        <v>0</v>
      </c>
      <c r="F99" s="653"/>
      <c r="G99" s="611">
        <v>16</v>
      </c>
      <c r="H99" s="633"/>
      <c r="I99" s="613">
        <v>0</v>
      </c>
      <c r="J99" s="633"/>
      <c r="K99" s="613">
        <v>4</v>
      </c>
      <c r="L99" s="609"/>
      <c r="M99" s="608">
        <v>51</v>
      </c>
      <c r="N99" s="610" t="s">
        <v>125</v>
      </c>
    </row>
    <row r="100" spans="1:14" ht="11.25">
      <c r="A100" s="418">
        <v>87</v>
      </c>
      <c r="B100" s="409" t="s">
        <v>116</v>
      </c>
      <c r="C100" s="613">
        <v>43</v>
      </c>
      <c r="D100" s="599"/>
      <c r="E100" s="656">
        <v>4</v>
      </c>
      <c r="F100" s="653"/>
      <c r="G100" s="611">
        <v>0</v>
      </c>
      <c r="H100" s="633"/>
      <c r="I100" s="613">
        <v>7</v>
      </c>
      <c r="J100" s="633"/>
      <c r="K100" s="613">
        <v>6</v>
      </c>
      <c r="L100" s="609"/>
      <c r="M100" s="608">
        <v>60</v>
      </c>
      <c r="N100" s="610" t="s">
        <v>125</v>
      </c>
    </row>
    <row r="101" spans="1:14" ht="11.25">
      <c r="A101" s="418">
        <v>88</v>
      </c>
      <c r="B101" s="409" t="s">
        <v>67</v>
      </c>
      <c r="C101" s="613">
        <v>10</v>
      </c>
      <c r="D101" s="599"/>
      <c r="E101" s="656">
        <v>0</v>
      </c>
      <c r="F101" s="653"/>
      <c r="G101" s="611">
        <v>20</v>
      </c>
      <c r="H101" s="633"/>
      <c r="I101" s="613">
        <v>1</v>
      </c>
      <c r="J101" s="633"/>
      <c r="K101" s="613">
        <v>2</v>
      </c>
      <c r="L101" s="609"/>
      <c r="M101" s="608">
        <v>33</v>
      </c>
      <c r="N101" s="610" t="s">
        <v>125</v>
      </c>
    </row>
    <row r="102" spans="1:14" ht="11.25">
      <c r="A102" s="418">
        <v>89</v>
      </c>
      <c r="B102" s="409" t="s">
        <v>68</v>
      </c>
      <c r="C102" s="613">
        <v>33</v>
      </c>
      <c r="D102" s="599"/>
      <c r="E102" s="656">
        <v>0</v>
      </c>
      <c r="F102" s="653"/>
      <c r="G102" s="611">
        <v>0</v>
      </c>
      <c r="H102" s="633"/>
      <c r="I102" s="613">
        <v>5</v>
      </c>
      <c r="J102" s="633"/>
      <c r="K102" s="613">
        <v>0</v>
      </c>
      <c r="L102" s="609"/>
      <c r="M102" s="608">
        <v>38</v>
      </c>
      <c r="N102" s="610" t="s">
        <v>125</v>
      </c>
    </row>
    <row r="103" spans="1:14" ht="11.25">
      <c r="A103" s="418">
        <v>90</v>
      </c>
      <c r="B103" s="409" t="s">
        <v>69</v>
      </c>
      <c r="C103" s="613">
        <v>9</v>
      </c>
      <c r="D103" s="599"/>
      <c r="E103" s="656">
        <v>0</v>
      </c>
      <c r="F103" s="653"/>
      <c r="G103" s="611">
        <v>1</v>
      </c>
      <c r="H103" s="633"/>
      <c r="I103" s="613">
        <v>0</v>
      </c>
      <c r="J103" s="633"/>
      <c r="K103" s="613">
        <v>1</v>
      </c>
      <c r="L103" s="609"/>
      <c r="M103" s="608">
        <v>11</v>
      </c>
      <c r="N103" s="610" t="s">
        <v>125</v>
      </c>
    </row>
    <row r="104" spans="1:14" ht="11.25">
      <c r="A104" s="418">
        <v>91</v>
      </c>
      <c r="B104" s="409" t="s">
        <v>70</v>
      </c>
      <c r="C104" s="613">
        <v>88</v>
      </c>
      <c r="D104" s="599"/>
      <c r="E104" s="656">
        <v>1</v>
      </c>
      <c r="F104" s="653"/>
      <c r="G104" s="611">
        <v>10</v>
      </c>
      <c r="H104" s="633"/>
      <c r="I104" s="613">
        <v>2</v>
      </c>
      <c r="J104" s="633"/>
      <c r="K104" s="613">
        <v>10</v>
      </c>
      <c r="L104" s="609"/>
      <c r="M104" s="608">
        <v>111</v>
      </c>
      <c r="N104" s="610" t="s">
        <v>125</v>
      </c>
    </row>
    <row r="105" spans="1:14" ht="11.25">
      <c r="A105" s="418">
        <v>92</v>
      </c>
      <c r="B105" s="409" t="s">
        <v>117</v>
      </c>
      <c r="C105" s="613">
        <v>251</v>
      </c>
      <c r="D105" s="599"/>
      <c r="E105" s="656">
        <v>21</v>
      </c>
      <c r="F105" s="653"/>
      <c r="G105" s="611">
        <v>0</v>
      </c>
      <c r="H105" s="633"/>
      <c r="I105" s="613">
        <v>0</v>
      </c>
      <c r="J105" s="633"/>
      <c r="K105" s="613">
        <v>17</v>
      </c>
      <c r="L105" s="609"/>
      <c r="M105" s="608">
        <v>289</v>
      </c>
      <c r="N105" s="610" t="s">
        <v>125</v>
      </c>
    </row>
    <row r="106" spans="1:14" ht="11.25">
      <c r="A106" s="418">
        <v>93</v>
      </c>
      <c r="B106" s="409" t="s">
        <v>118</v>
      </c>
      <c r="C106" s="613">
        <v>137</v>
      </c>
      <c r="D106" s="599"/>
      <c r="E106" s="656">
        <v>26</v>
      </c>
      <c r="F106" s="653"/>
      <c r="G106" s="611">
        <v>0</v>
      </c>
      <c r="H106" s="633"/>
      <c r="I106" s="613">
        <v>3</v>
      </c>
      <c r="J106" s="633"/>
      <c r="K106" s="613">
        <v>25</v>
      </c>
      <c r="L106" s="609"/>
      <c r="M106" s="608">
        <v>191</v>
      </c>
      <c r="N106" s="610" t="s">
        <v>125</v>
      </c>
    </row>
    <row r="107" spans="1:14" ht="11.25">
      <c r="A107" s="418">
        <v>94</v>
      </c>
      <c r="B107" s="409" t="s">
        <v>119</v>
      </c>
      <c r="C107" s="613">
        <v>175</v>
      </c>
      <c r="D107" s="599"/>
      <c r="E107" s="656">
        <v>23</v>
      </c>
      <c r="F107" s="653"/>
      <c r="G107" s="611">
        <v>6</v>
      </c>
      <c r="H107" s="633"/>
      <c r="I107" s="613">
        <v>10</v>
      </c>
      <c r="J107" s="633"/>
      <c r="K107" s="613">
        <v>18</v>
      </c>
      <c r="L107" s="609"/>
      <c r="M107" s="608">
        <v>232</v>
      </c>
      <c r="N107" s="610" t="s">
        <v>125</v>
      </c>
    </row>
    <row r="108" spans="1:14" ht="11.25">
      <c r="A108" s="418">
        <v>95</v>
      </c>
      <c r="B108" s="409" t="s">
        <v>120</v>
      </c>
      <c r="C108" s="613">
        <v>81</v>
      </c>
      <c r="D108" s="599"/>
      <c r="E108" s="656">
        <v>7</v>
      </c>
      <c r="F108" s="653"/>
      <c r="G108" s="611">
        <v>1</v>
      </c>
      <c r="H108" s="633"/>
      <c r="I108" s="613">
        <v>9</v>
      </c>
      <c r="J108" s="633"/>
      <c r="K108" s="613">
        <v>10</v>
      </c>
      <c r="L108" s="609"/>
      <c r="M108" s="608">
        <v>108</v>
      </c>
      <c r="N108" s="610" t="s">
        <v>125</v>
      </c>
    </row>
    <row r="109" spans="1:14" ht="11.25">
      <c r="A109" s="418">
        <v>971</v>
      </c>
      <c r="B109" s="409" t="s">
        <v>71</v>
      </c>
      <c r="C109" s="605">
        <v>9</v>
      </c>
      <c r="D109" s="650"/>
      <c r="E109" s="655">
        <v>0</v>
      </c>
      <c r="F109" s="652"/>
      <c r="G109" s="603">
        <v>0</v>
      </c>
      <c r="H109" s="631"/>
      <c r="I109" s="605">
        <v>0</v>
      </c>
      <c r="J109" s="631"/>
      <c r="K109" s="605">
        <v>0</v>
      </c>
      <c r="L109" s="601"/>
      <c r="M109" s="600">
        <v>9</v>
      </c>
      <c r="N109" s="602" t="s">
        <v>125</v>
      </c>
    </row>
    <row r="110" spans="1:14" ht="11.25">
      <c r="A110" s="418">
        <v>972</v>
      </c>
      <c r="B110" s="409" t="s">
        <v>72</v>
      </c>
      <c r="C110" s="613">
        <v>18</v>
      </c>
      <c r="D110" s="599"/>
      <c r="E110" s="656">
        <v>0</v>
      </c>
      <c r="F110" s="653"/>
      <c r="G110" s="611">
        <v>0</v>
      </c>
      <c r="H110" s="653"/>
      <c r="I110" s="613">
        <v>0</v>
      </c>
      <c r="J110" s="653"/>
      <c r="K110" s="613">
        <v>1</v>
      </c>
      <c r="L110" s="599"/>
      <c r="M110" s="608">
        <v>19</v>
      </c>
      <c r="N110" s="610" t="s">
        <v>125</v>
      </c>
    </row>
    <row r="111" spans="1:14" ht="11.25">
      <c r="A111" s="418">
        <v>973</v>
      </c>
      <c r="B111" s="409" t="s">
        <v>121</v>
      </c>
      <c r="C111" s="613">
        <v>0</v>
      </c>
      <c r="D111" s="599"/>
      <c r="E111" s="656">
        <v>0</v>
      </c>
      <c r="F111" s="653"/>
      <c r="G111" s="611">
        <v>0</v>
      </c>
      <c r="H111" s="653"/>
      <c r="I111" s="613">
        <v>0</v>
      </c>
      <c r="J111" s="653"/>
      <c r="K111" s="613">
        <v>0</v>
      </c>
      <c r="L111" s="599"/>
      <c r="M111" s="608">
        <v>0</v>
      </c>
      <c r="N111" s="610" t="s">
        <v>125</v>
      </c>
    </row>
    <row r="112" spans="1:14" ht="11.25">
      <c r="A112" s="419">
        <v>974</v>
      </c>
      <c r="B112" s="420" t="s">
        <v>73</v>
      </c>
      <c r="C112" s="626">
        <v>19</v>
      </c>
      <c r="D112" s="651"/>
      <c r="E112" s="657">
        <v>0</v>
      </c>
      <c r="F112" s="654"/>
      <c r="G112" s="624">
        <v>0</v>
      </c>
      <c r="H112" s="654"/>
      <c r="I112" s="626">
        <v>0</v>
      </c>
      <c r="J112" s="654"/>
      <c r="K112" s="626">
        <v>0</v>
      </c>
      <c r="L112" s="622"/>
      <c r="M112" s="621">
        <v>19</v>
      </c>
      <c r="N112" s="623" t="s">
        <v>125</v>
      </c>
    </row>
    <row r="113" spans="3:14" ht="11.25">
      <c r="C113" s="598"/>
      <c r="D113" s="639"/>
      <c r="E113" s="649"/>
      <c r="F113" s="639"/>
      <c r="G113" s="629"/>
      <c r="H113" s="599"/>
      <c r="I113" s="599"/>
      <c r="J113" s="599"/>
      <c r="K113" s="629"/>
      <c r="L113" s="599"/>
      <c r="M113" s="598"/>
      <c r="N113" s="639"/>
    </row>
    <row r="114" spans="1:14" ht="15.75" customHeight="1">
      <c r="A114" s="922" t="s">
        <v>11</v>
      </c>
      <c r="B114" s="923"/>
      <c r="C114" s="600">
        <v>6063</v>
      </c>
      <c r="D114" s="630"/>
      <c r="E114" s="600">
        <v>307</v>
      </c>
      <c r="F114" s="631"/>
      <c r="G114" s="632">
        <v>227</v>
      </c>
      <c r="H114" s="631"/>
      <c r="I114" s="600">
        <v>596</v>
      </c>
      <c r="J114" s="630"/>
      <c r="K114" s="600">
        <v>363</v>
      </c>
      <c r="L114" s="631"/>
      <c r="M114" s="632">
        <v>7556</v>
      </c>
      <c r="N114" s="631"/>
    </row>
    <row r="115" spans="1:14" ht="13.5" customHeight="1">
      <c r="A115" s="924" t="s">
        <v>19</v>
      </c>
      <c r="B115" s="925"/>
      <c r="C115" s="608">
        <v>46</v>
      </c>
      <c r="D115" s="597"/>
      <c r="E115" s="608">
        <v>0</v>
      </c>
      <c r="F115" s="633"/>
      <c r="G115" s="634">
        <v>0</v>
      </c>
      <c r="H115" s="633"/>
      <c r="I115" s="608">
        <v>0</v>
      </c>
      <c r="J115" s="597"/>
      <c r="K115" s="608">
        <v>1</v>
      </c>
      <c r="L115" s="633"/>
      <c r="M115" s="634">
        <v>47</v>
      </c>
      <c r="N115" s="633"/>
    </row>
    <row r="116" spans="1:14" ht="17.25" customHeight="1">
      <c r="A116" s="926" t="s">
        <v>12</v>
      </c>
      <c r="B116" s="927"/>
      <c r="C116" s="621">
        <v>6109</v>
      </c>
      <c r="D116" s="635"/>
      <c r="E116" s="621">
        <v>307</v>
      </c>
      <c r="F116" s="636"/>
      <c r="G116" s="637">
        <v>227</v>
      </c>
      <c r="H116" s="636"/>
      <c r="I116" s="621">
        <v>596</v>
      </c>
      <c r="J116" s="635"/>
      <c r="K116" s="621">
        <v>364</v>
      </c>
      <c r="L116" s="636"/>
      <c r="M116" s="637">
        <v>7603</v>
      </c>
      <c r="N116" s="636"/>
    </row>
    <row r="117" spans="1:12" ht="11.25">
      <c r="A117" s="421" t="s">
        <v>14</v>
      </c>
      <c r="C117" s="409"/>
      <c r="D117" s="408"/>
      <c r="E117" s="428"/>
      <c r="F117" s="408"/>
      <c r="G117" s="409"/>
      <c r="H117" s="408"/>
      <c r="I117" s="408"/>
      <c r="J117" s="408"/>
      <c r="K117" s="409"/>
      <c r="L117" s="408"/>
    </row>
    <row r="118" spans="2:12" ht="11.25">
      <c r="B118" s="410"/>
      <c r="C118" s="410"/>
      <c r="D118" s="411"/>
      <c r="E118" s="439"/>
      <c r="F118" s="411"/>
      <c r="G118" s="426"/>
      <c r="H118" s="427"/>
      <c r="I118" s="427"/>
      <c r="J118" s="427"/>
      <c r="K118" s="426"/>
      <c r="L118" s="427"/>
    </row>
    <row r="119" spans="2:12" ht="11.25">
      <c r="B119" s="410"/>
      <c r="C119" s="410"/>
      <c r="D119" s="411"/>
      <c r="E119" s="439"/>
      <c r="F119" s="411"/>
      <c r="G119" s="410"/>
      <c r="H119" s="411"/>
      <c r="I119" s="411"/>
      <c r="J119" s="411"/>
      <c r="K119" s="410"/>
      <c r="L119" s="411"/>
    </row>
    <row r="120" spans="2:12" ht="11.25">
      <c r="B120" s="409"/>
      <c r="C120" s="409"/>
      <c r="D120" s="408"/>
      <c r="E120" s="428"/>
      <c r="F120" s="408"/>
      <c r="G120" s="409"/>
      <c r="H120" s="408"/>
      <c r="I120" s="408"/>
      <c r="J120" s="408"/>
      <c r="K120" s="409"/>
      <c r="L120" s="408"/>
    </row>
    <row r="121" spans="2:12" ht="11.25">
      <c r="B121" s="409"/>
      <c r="C121" s="409"/>
      <c r="D121" s="408"/>
      <c r="E121" s="428"/>
      <c r="F121" s="408"/>
      <c r="G121" s="416"/>
      <c r="H121" s="408"/>
      <c r="I121" s="408"/>
      <c r="J121" s="408"/>
      <c r="K121" s="416"/>
      <c r="L121" s="434"/>
    </row>
    <row r="122" spans="2:12" ht="11.25">
      <c r="B122" s="409"/>
      <c r="C122" s="409"/>
      <c r="D122" s="408"/>
      <c r="E122" s="428"/>
      <c r="F122" s="408"/>
      <c r="G122" s="416"/>
      <c r="H122" s="408"/>
      <c r="I122" s="408"/>
      <c r="J122" s="408"/>
      <c r="K122" s="416"/>
      <c r="L122" s="434"/>
    </row>
    <row r="123" spans="2:12" ht="11.25">
      <c r="B123" s="409"/>
      <c r="C123" s="409"/>
      <c r="D123" s="408"/>
      <c r="E123" s="428"/>
      <c r="F123" s="408"/>
      <c r="G123" s="416"/>
      <c r="H123" s="408"/>
      <c r="I123" s="408"/>
      <c r="J123" s="408"/>
      <c r="K123" s="416"/>
      <c r="L123" s="434"/>
    </row>
    <row r="124" spans="2:12" ht="11.25">
      <c r="B124" s="409"/>
      <c r="C124" s="409"/>
      <c r="D124" s="408"/>
      <c r="E124" s="428"/>
      <c r="F124" s="408"/>
      <c r="G124" s="416"/>
      <c r="H124" s="408"/>
      <c r="I124" s="408"/>
      <c r="J124" s="408"/>
      <c r="K124" s="416"/>
      <c r="L124" s="434"/>
    </row>
    <row r="125" spans="2:12" ht="11.25">
      <c r="B125" s="409"/>
      <c r="C125" s="409"/>
      <c r="D125" s="408"/>
      <c r="E125" s="428"/>
      <c r="F125" s="408"/>
      <c r="G125" s="416"/>
      <c r="H125" s="408"/>
      <c r="I125" s="408"/>
      <c r="J125" s="408"/>
      <c r="K125" s="416"/>
      <c r="L125" s="434"/>
    </row>
    <row r="126" spans="2:12" ht="11.25">
      <c r="B126" s="409"/>
      <c r="C126" s="409"/>
      <c r="D126" s="408"/>
      <c r="E126" s="428"/>
      <c r="F126" s="408"/>
      <c r="G126" s="416"/>
      <c r="H126" s="408"/>
      <c r="I126" s="408"/>
      <c r="J126" s="408"/>
      <c r="K126" s="416"/>
      <c r="L126" s="434"/>
    </row>
    <row r="127" spans="2:12" ht="11.25">
      <c r="B127" s="409"/>
      <c r="C127" s="409"/>
      <c r="D127" s="408"/>
      <c r="E127" s="428"/>
      <c r="F127" s="408"/>
      <c r="G127" s="416"/>
      <c r="H127" s="408"/>
      <c r="I127" s="408"/>
      <c r="J127" s="408"/>
      <c r="K127" s="416"/>
      <c r="L127" s="434"/>
    </row>
    <row r="128" spans="2:12" ht="11.25">
      <c r="B128" s="409"/>
      <c r="C128" s="409"/>
      <c r="D128" s="408"/>
      <c r="E128" s="428"/>
      <c r="F128" s="408"/>
      <c r="G128" s="416"/>
      <c r="H128" s="408"/>
      <c r="I128" s="408"/>
      <c r="J128" s="408"/>
      <c r="K128" s="416"/>
      <c r="L128" s="434"/>
    </row>
    <row r="129" spans="2:12" ht="11.25">
      <c r="B129" s="409"/>
      <c r="C129" s="409"/>
      <c r="D129" s="408"/>
      <c r="E129" s="428"/>
      <c r="F129" s="408"/>
      <c r="G129" s="416"/>
      <c r="H129" s="408"/>
      <c r="I129" s="408"/>
      <c r="J129" s="408"/>
      <c r="K129" s="416"/>
      <c r="L129" s="434"/>
    </row>
    <row r="130" spans="2:14" ht="11.25">
      <c r="B130" s="409"/>
      <c r="C130" s="409"/>
      <c r="D130" s="408"/>
      <c r="E130" s="428"/>
      <c r="F130" s="408"/>
      <c r="G130" s="416"/>
      <c r="H130" s="408"/>
      <c r="I130" s="408"/>
      <c r="J130" s="408"/>
      <c r="K130" s="416"/>
      <c r="L130" s="434"/>
      <c r="N130" s="407"/>
    </row>
    <row r="131" spans="2:14" ht="11.25">
      <c r="B131" s="409"/>
      <c r="C131" s="409"/>
      <c r="D131" s="408"/>
      <c r="E131" s="428"/>
      <c r="F131" s="408"/>
      <c r="G131" s="416"/>
      <c r="H131" s="408"/>
      <c r="I131" s="408"/>
      <c r="J131" s="408"/>
      <c r="K131" s="416"/>
      <c r="L131" s="434"/>
      <c r="N131" s="407"/>
    </row>
    <row r="132" spans="2:14" ht="11.25">
      <c r="B132" s="409"/>
      <c r="C132" s="409"/>
      <c r="D132" s="408"/>
      <c r="E132" s="428"/>
      <c r="F132" s="408"/>
      <c r="G132" s="416"/>
      <c r="H132" s="408"/>
      <c r="I132" s="408"/>
      <c r="J132" s="408"/>
      <c r="K132" s="416"/>
      <c r="L132" s="434"/>
      <c r="N132" s="407"/>
    </row>
    <row r="133" spans="2:14" ht="11.25">
      <c r="B133" s="409"/>
      <c r="C133" s="409"/>
      <c r="D133" s="408"/>
      <c r="E133" s="428"/>
      <c r="F133" s="408"/>
      <c r="G133" s="416"/>
      <c r="H133" s="408"/>
      <c r="I133" s="408"/>
      <c r="J133" s="408"/>
      <c r="K133" s="416"/>
      <c r="L133" s="434"/>
      <c r="N133" s="407"/>
    </row>
    <row r="134" spans="2:14" ht="11.25">
      <c r="B134" s="409"/>
      <c r="C134" s="409"/>
      <c r="D134" s="408"/>
      <c r="E134" s="428"/>
      <c r="F134" s="408"/>
      <c r="G134" s="416"/>
      <c r="H134" s="408"/>
      <c r="I134" s="408"/>
      <c r="J134" s="408"/>
      <c r="K134" s="416"/>
      <c r="L134" s="434"/>
      <c r="N134" s="407"/>
    </row>
    <row r="135" spans="2:14" ht="11.25">
      <c r="B135" s="409"/>
      <c r="C135" s="409"/>
      <c r="D135" s="408"/>
      <c r="E135" s="428"/>
      <c r="F135" s="408"/>
      <c r="G135" s="416"/>
      <c r="H135" s="408"/>
      <c r="I135" s="408"/>
      <c r="J135" s="408"/>
      <c r="K135" s="416"/>
      <c r="L135" s="434"/>
      <c r="N135" s="407"/>
    </row>
    <row r="136" spans="2:14" ht="11.25">
      <c r="B136" s="409"/>
      <c r="C136" s="409"/>
      <c r="D136" s="408"/>
      <c r="E136" s="428"/>
      <c r="F136" s="408"/>
      <c r="G136" s="416"/>
      <c r="H136" s="408"/>
      <c r="I136" s="408"/>
      <c r="J136" s="408"/>
      <c r="K136" s="416"/>
      <c r="L136" s="434"/>
      <c r="N136" s="407"/>
    </row>
    <row r="137" spans="2:14" ht="11.25">
      <c r="B137" s="409"/>
      <c r="C137" s="409"/>
      <c r="D137" s="408"/>
      <c r="E137" s="428"/>
      <c r="F137" s="408"/>
      <c r="G137" s="416"/>
      <c r="H137" s="408"/>
      <c r="I137" s="408"/>
      <c r="J137" s="408"/>
      <c r="K137" s="416"/>
      <c r="L137" s="434"/>
      <c r="N137" s="407"/>
    </row>
    <row r="138" spans="2:14" ht="11.25">
      <c r="B138" s="409"/>
      <c r="C138" s="409"/>
      <c r="D138" s="408"/>
      <c r="E138" s="428"/>
      <c r="F138" s="408"/>
      <c r="G138" s="416"/>
      <c r="H138" s="408"/>
      <c r="I138" s="408"/>
      <c r="J138" s="408"/>
      <c r="K138" s="416"/>
      <c r="L138" s="434"/>
      <c r="N138" s="407"/>
    </row>
    <row r="139" spans="2:14" ht="11.25">
      <c r="B139" s="409"/>
      <c r="C139" s="409"/>
      <c r="D139" s="408"/>
      <c r="E139" s="428"/>
      <c r="F139" s="408"/>
      <c r="G139" s="416"/>
      <c r="H139" s="408"/>
      <c r="I139" s="408"/>
      <c r="J139" s="408"/>
      <c r="K139" s="416"/>
      <c r="L139" s="434"/>
      <c r="N139" s="407"/>
    </row>
    <row r="140" spans="2:14" ht="11.25">
      <c r="B140" s="409"/>
      <c r="C140" s="409"/>
      <c r="D140" s="408"/>
      <c r="E140" s="428"/>
      <c r="F140" s="408"/>
      <c r="G140" s="416"/>
      <c r="H140" s="408"/>
      <c r="I140" s="408"/>
      <c r="J140" s="408"/>
      <c r="K140" s="416"/>
      <c r="L140" s="434"/>
      <c r="N140" s="407"/>
    </row>
    <row r="141" spans="2:14" ht="11.25">
      <c r="B141" s="409"/>
      <c r="C141" s="409"/>
      <c r="D141" s="408"/>
      <c r="E141" s="428"/>
      <c r="F141" s="408"/>
      <c r="G141" s="416"/>
      <c r="H141" s="408"/>
      <c r="I141" s="408"/>
      <c r="J141" s="408"/>
      <c r="K141" s="416"/>
      <c r="L141" s="434"/>
      <c r="N141" s="407"/>
    </row>
    <row r="142" spans="2:14" ht="11.25">
      <c r="B142" s="409"/>
      <c r="C142" s="409"/>
      <c r="D142" s="408"/>
      <c r="E142" s="428"/>
      <c r="F142" s="408"/>
      <c r="G142" s="416"/>
      <c r="H142" s="408"/>
      <c r="I142" s="408"/>
      <c r="J142" s="408"/>
      <c r="K142" s="416"/>
      <c r="L142" s="434"/>
      <c r="N142" s="407"/>
    </row>
    <row r="143" spans="2:14" ht="11.25">
      <c r="B143" s="409"/>
      <c r="C143" s="409"/>
      <c r="D143" s="408"/>
      <c r="E143" s="428"/>
      <c r="F143" s="408"/>
      <c r="G143" s="409"/>
      <c r="H143" s="408"/>
      <c r="I143" s="408"/>
      <c r="J143" s="408"/>
      <c r="K143" s="409"/>
      <c r="L143" s="408"/>
      <c r="N143" s="407"/>
    </row>
    <row r="144" spans="2:14" ht="11.25">
      <c r="B144" s="409"/>
      <c r="C144" s="409"/>
      <c r="D144" s="408"/>
      <c r="E144" s="428"/>
      <c r="F144" s="408"/>
      <c r="G144" s="409"/>
      <c r="H144" s="408"/>
      <c r="I144" s="408"/>
      <c r="J144" s="408"/>
      <c r="K144" s="409"/>
      <c r="L144" s="408"/>
      <c r="N144" s="407"/>
    </row>
    <row r="145" spans="2:14" ht="11.25">
      <c r="B145" s="409"/>
      <c r="C145" s="409"/>
      <c r="D145" s="408"/>
      <c r="E145" s="428"/>
      <c r="F145" s="408"/>
      <c r="G145" s="409"/>
      <c r="H145" s="408"/>
      <c r="I145" s="408"/>
      <c r="J145" s="408"/>
      <c r="K145" s="409"/>
      <c r="L145" s="408"/>
      <c r="N145" s="407"/>
    </row>
    <row r="146" spans="2:14" ht="11.25">
      <c r="B146" s="409"/>
      <c r="C146" s="409"/>
      <c r="D146" s="408"/>
      <c r="E146" s="428"/>
      <c r="F146" s="408"/>
      <c r="G146" s="409"/>
      <c r="H146" s="408"/>
      <c r="I146" s="408"/>
      <c r="J146" s="408"/>
      <c r="K146" s="409"/>
      <c r="L146" s="408"/>
      <c r="N146" s="407"/>
    </row>
    <row r="147" spans="2:14" ht="11.25">
      <c r="B147" s="409"/>
      <c r="C147" s="409"/>
      <c r="D147" s="408"/>
      <c r="E147" s="428"/>
      <c r="F147" s="408"/>
      <c r="G147" s="409"/>
      <c r="H147" s="408"/>
      <c r="I147" s="408"/>
      <c r="J147" s="408"/>
      <c r="K147" s="409"/>
      <c r="L147" s="408"/>
      <c r="N147" s="407"/>
    </row>
    <row r="148" spans="2:14" ht="11.25">
      <c r="B148" s="409"/>
      <c r="C148" s="409"/>
      <c r="D148" s="408"/>
      <c r="E148" s="428"/>
      <c r="F148" s="408"/>
      <c r="G148" s="415"/>
      <c r="H148" s="423"/>
      <c r="I148" s="423"/>
      <c r="J148" s="423"/>
      <c r="K148" s="415"/>
      <c r="L148" s="423"/>
      <c r="N148" s="407"/>
    </row>
    <row r="149" spans="8:14" ht="11.25">
      <c r="H149" s="408"/>
      <c r="I149" s="408"/>
      <c r="J149" s="408"/>
      <c r="N149" s="407"/>
    </row>
    <row r="150" spans="8:14" ht="11.25">
      <c r="H150" s="408"/>
      <c r="I150" s="408"/>
      <c r="J150" s="408"/>
      <c r="N150" s="407"/>
    </row>
    <row r="151" spans="8:14" ht="11.25">
      <c r="H151" s="408"/>
      <c r="I151" s="408"/>
      <c r="J151" s="408"/>
      <c r="N151" s="407"/>
    </row>
    <row r="152" spans="8:14" ht="11.25">
      <c r="H152" s="408"/>
      <c r="I152" s="408"/>
      <c r="J152" s="408"/>
      <c r="N152" s="407"/>
    </row>
    <row r="153" spans="8:14" ht="11.25">
      <c r="H153" s="408"/>
      <c r="I153" s="408"/>
      <c r="J153" s="408"/>
      <c r="N153" s="407"/>
    </row>
    <row r="154" spans="8:14" ht="11.25">
      <c r="H154" s="408"/>
      <c r="I154" s="408"/>
      <c r="J154" s="408"/>
      <c r="N154" s="407"/>
    </row>
    <row r="155" spans="8:14" ht="11.25">
      <c r="H155" s="408"/>
      <c r="I155" s="408"/>
      <c r="J155" s="408"/>
      <c r="N155" s="407"/>
    </row>
    <row r="156" spans="8:14" ht="11.25">
      <c r="H156" s="408"/>
      <c r="I156" s="408"/>
      <c r="J156" s="408"/>
      <c r="N156" s="407"/>
    </row>
    <row r="157" spans="8:14" ht="11.25">
      <c r="H157" s="408"/>
      <c r="I157" s="408"/>
      <c r="J157" s="408"/>
      <c r="N157" s="407"/>
    </row>
    <row r="158" spans="8:14" ht="11.25">
      <c r="H158" s="408"/>
      <c r="I158" s="408"/>
      <c r="J158" s="408"/>
      <c r="N158" s="407"/>
    </row>
    <row r="159" spans="8:14" ht="11.25">
      <c r="H159" s="408"/>
      <c r="I159" s="408"/>
      <c r="J159" s="408"/>
      <c r="N159" s="407"/>
    </row>
    <row r="160" spans="8:14" ht="11.25">
      <c r="H160" s="408"/>
      <c r="I160" s="408"/>
      <c r="J160" s="408"/>
      <c r="N160" s="407"/>
    </row>
    <row r="161" spans="8:14" ht="11.25">
      <c r="H161" s="408"/>
      <c r="I161" s="408"/>
      <c r="J161" s="408"/>
      <c r="N161" s="407"/>
    </row>
    <row r="162" spans="4:14" ht="11.25">
      <c r="D162" s="407"/>
      <c r="E162" s="407"/>
      <c r="F162" s="407"/>
      <c r="H162" s="408"/>
      <c r="I162" s="408"/>
      <c r="J162" s="408"/>
      <c r="L162" s="407"/>
      <c r="N162" s="407"/>
    </row>
    <row r="163" spans="4:14" ht="11.25">
      <c r="D163" s="407"/>
      <c r="E163" s="407"/>
      <c r="F163" s="407"/>
      <c r="H163" s="408"/>
      <c r="I163" s="408"/>
      <c r="J163" s="408"/>
      <c r="L163" s="407"/>
      <c r="N163" s="407"/>
    </row>
    <row r="164" spans="4:14" ht="11.25">
      <c r="D164" s="407"/>
      <c r="E164" s="407"/>
      <c r="F164" s="407"/>
      <c r="H164" s="408"/>
      <c r="I164" s="408"/>
      <c r="J164" s="408"/>
      <c r="L164" s="407"/>
      <c r="N164" s="407"/>
    </row>
    <row r="165" spans="4:14" ht="11.25">
      <c r="D165" s="407"/>
      <c r="E165" s="407"/>
      <c r="F165" s="407"/>
      <c r="H165" s="408"/>
      <c r="I165" s="408"/>
      <c r="J165" s="408"/>
      <c r="L165" s="407"/>
      <c r="N165" s="407"/>
    </row>
    <row r="166" spans="4:14" ht="11.25">
      <c r="D166" s="407"/>
      <c r="E166" s="407"/>
      <c r="F166" s="407"/>
      <c r="H166" s="408"/>
      <c r="I166" s="408"/>
      <c r="J166" s="408"/>
      <c r="L166" s="407"/>
      <c r="N166" s="407"/>
    </row>
    <row r="167" spans="4:14" ht="11.25">
      <c r="D167" s="407"/>
      <c r="E167" s="407"/>
      <c r="F167" s="407"/>
      <c r="H167" s="408"/>
      <c r="I167" s="408"/>
      <c r="J167" s="408"/>
      <c r="L167" s="407"/>
      <c r="N167" s="407"/>
    </row>
    <row r="168" spans="4:14" ht="11.25">
      <c r="D168" s="407"/>
      <c r="E168" s="407"/>
      <c r="F168" s="407"/>
      <c r="H168" s="408"/>
      <c r="I168" s="408"/>
      <c r="J168" s="408"/>
      <c r="L168" s="407"/>
      <c r="N168" s="407"/>
    </row>
    <row r="169" spans="4:14" ht="11.25">
      <c r="D169" s="407"/>
      <c r="E169" s="407"/>
      <c r="F169" s="407"/>
      <c r="H169" s="408"/>
      <c r="I169" s="408"/>
      <c r="J169" s="408"/>
      <c r="L169" s="407"/>
      <c r="N169" s="407"/>
    </row>
    <row r="170" spans="4:14" ht="11.25">
      <c r="D170" s="407"/>
      <c r="E170" s="407"/>
      <c r="F170" s="407"/>
      <c r="H170" s="408"/>
      <c r="I170" s="408"/>
      <c r="J170" s="408"/>
      <c r="L170" s="407"/>
      <c r="N170" s="407"/>
    </row>
    <row r="171" spans="4:14" ht="11.25">
      <c r="D171" s="407"/>
      <c r="E171" s="407"/>
      <c r="F171" s="407"/>
      <c r="H171" s="408"/>
      <c r="I171" s="408"/>
      <c r="J171" s="408"/>
      <c r="L171" s="407"/>
      <c r="N171" s="407"/>
    </row>
    <row r="172" spans="4:14" ht="11.25">
      <c r="D172" s="407"/>
      <c r="E172" s="407"/>
      <c r="F172" s="407"/>
      <c r="H172" s="408"/>
      <c r="I172" s="408"/>
      <c r="J172" s="408"/>
      <c r="L172" s="407"/>
      <c r="N172" s="407"/>
    </row>
    <row r="173" spans="4:14" ht="11.25">
      <c r="D173" s="407"/>
      <c r="E173" s="407"/>
      <c r="F173" s="407"/>
      <c r="H173" s="408"/>
      <c r="I173" s="408"/>
      <c r="J173" s="408"/>
      <c r="L173" s="407"/>
      <c r="N173" s="407"/>
    </row>
    <row r="174" spans="4:14" ht="11.25">
      <c r="D174" s="407"/>
      <c r="E174" s="407"/>
      <c r="F174" s="407"/>
      <c r="H174" s="408"/>
      <c r="I174" s="408"/>
      <c r="J174" s="408"/>
      <c r="L174" s="407"/>
      <c r="N174" s="407"/>
    </row>
    <row r="175" spans="4:14" ht="11.25">
      <c r="D175" s="407"/>
      <c r="E175" s="407"/>
      <c r="F175" s="407"/>
      <c r="H175" s="408"/>
      <c r="I175" s="408"/>
      <c r="J175" s="408"/>
      <c r="L175" s="407"/>
      <c r="N175" s="407"/>
    </row>
    <row r="176" spans="4:14" ht="11.25">
      <c r="D176" s="407"/>
      <c r="E176" s="407"/>
      <c r="F176" s="407"/>
      <c r="H176" s="408"/>
      <c r="I176" s="408"/>
      <c r="J176" s="408"/>
      <c r="L176" s="407"/>
      <c r="N176" s="407"/>
    </row>
    <row r="177" spans="4:14" ht="11.25">
      <c r="D177" s="407"/>
      <c r="E177" s="407"/>
      <c r="F177" s="407"/>
      <c r="H177" s="408"/>
      <c r="I177" s="408"/>
      <c r="J177" s="408"/>
      <c r="L177" s="407"/>
      <c r="N177" s="407"/>
    </row>
    <row r="178" spans="4:14" ht="11.25">
      <c r="D178" s="407"/>
      <c r="E178" s="407"/>
      <c r="F178" s="407"/>
      <c r="H178" s="408"/>
      <c r="I178" s="408"/>
      <c r="J178" s="408"/>
      <c r="L178" s="407"/>
      <c r="N178" s="407"/>
    </row>
    <row r="179" spans="4:14" ht="11.25">
      <c r="D179" s="407"/>
      <c r="E179" s="407"/>
      <c r="F179" s="407"/>
      <c r="H179" s="408"/>
      <c r="I179" s="408"/>
      <c r="J179" s="408"/>
      <c r="L179" s="407"/>
      <c r="N179" s="407"/>
    </row>
    <row r="180" spans="4:14" ht="11.25">
      <c r="D180" s="407"/>
      <c r="E180" s="407"/>
      <c r="F180" s="407"/>
      <c r="H180" s="408"/>
      <c r="I180" s="408"/>
      <c r="J180" s="408"/>
      <c r="L180" s="407"/>
      <c r="N180" s="407"/>
    </row>
    <row r="181" spans="4:14" ht="11.25">
      <c r="D181" s="407"/>
      <c r="E181" s="407"/>
      <c r="F181" s="407"/>
      <c r="H181" s="408"/>
      <c r="I181" s="408"/>
      <c r="J181" s="408"/>
      <c r="L181" s="407"/>
      <c r="N181" s="407"/>
    </row>
    <row r="182" spans="4:14" ht="11.25">
      <c r="D182" s="407"/>
      <c r="E182" s="407"/>
      <c r="F182" s="407"/>
      <c r="H182" s="408"/>
      <c r="I182" s="408"/>
      <c r="J182" s="408"/>
      <c r="L182" s="407"/>
      <c r="N182" s="407"/>
    </row>
    <row r="183" spans="4:14" ht="11.25">
      <c r="D183" s="407"/>
      <c r="E183" s="407"/>
      <c r="F183" s="407"/>
      <c r="H183" s="408"/>
      <c r="I183" s="408"/>
      <c r="J183" s="408"/>
      <c r="L183" s="407"/>
      <c r="N183" s="407"/>
    </row>
    <row r="184" spans="4:14" ht="11.25">
      <c r="D184" s="407"/>
      <c r="E184" s="407"/>
      <c r="F184" s="407"/>
      <c r="H184" s="408"/>
      <c r="I184" s="408"/>
      <c r="J184" s="408"/>
      <c r="L184" s="407"/>
      <c r="N184" s="407"/>
    </row>
  </sheetData>
  <sheetProtection/>
  <mergeCells count="18">
    <mergeCell ref="A1:N1"/>
    <mergeCell ref="A3:B6"/>
    <mergeCell ref="C3:D6"/>
    <mergeCell ref="E3:F6"/>
    <mergeCell ref="G3:H6"/>
    <mergeCell ref="I3:J6"/>
    <mergeCell ref="K3:L6"/>
    <mergeCell ref="M3:N6"/>
    <mergeCell ref="M62:N65"/>
    <mergeCell ref="A114:B114"/>
    <mergeCell ref="A115:B115"/>
    <mergeCell ref="A116:B116"/>
    <mergeCell ref="A62:B65"/>
    <mergeCell ref="C62:D65"/>
    <mergeCell ref="E62:F65"/>
    <mergeCell ref="G62:H65"/>
    <mergeCell ref="I62:J65"/>
    <mergeCell ref="K62:L65"/>
  </mergeCells>
  <conditionalFormatting sqref="I7:I59">
    <cfRule type="cellIs" priority="39" dxfId="348" operator="equal" stopIfTrue="1">
      <formula>"NR"</formula>
    </cfRule>
    <cfRule type="cellIs" priority="40" dxfId="348" operator="equal" stopIfTrue="1">
      <formula>"ND"</formula>
    </cfRule>
  </conditionalFormatting>
  <conditionalFormatting sqref="I66:I112">
    <cfRule type="cellIs" priority="37" dxfId="348" operator="equal" stopIfTrue="1">
      <formula>"NR"</formula>
    </cfRule>
    <cfRule type="cellIs" priority="38" dxfId="348" operator="equal" stopIfTrue="1">
      <formula>"ND"</formula>
    </cfRule>
  </conditionalFormatting>
  <conditionalFormatting sqref="C7:C59">
    <cfRule type="cellIs" priority="35" dxfId="348" operator="equal" stopIfTrue="1">
      <formula>"NR"</formula>
    </cfRule>
    <cfRule type="cellIs" priority="36" dxfId="348" operator="equal" stopIfTrue="1">
      <formula>"ND"</formula>
    </cfRule>
  </conditionalFormatting>
  <conditionalFormatting sqref="C66:C112">
    <cfRule type="cellIs" priority="33" dxfId="348" operator="equal" stopIfTrue="1">
      <formula>"NR"</formula>
    </cfRule>
    <cfRule type="cellIs" priority="34" dxfId="348" operator="equal" stopIfTrue="1">
      <formula>"ND"</formula>
    </cfRule>
  </conditionalFormatting>
  <conditionalFormatting sqref="G7:G59">
    <cfRule type="cellIs" priority="31" dxfId="348" operator="equal" stopIfTrue="1">
      <formula>"NR"</formula>
    </cfRule>
    <cfRule type="cellIs" priority="32" dxfId="348" operator="equal" stopIfTrue="1">
      <formula>"ND"</formula>
    </cfRule>
  </conditionalFormatting>
  <conditionalFormatting sqref="G66:G112">
    <cfRule type="cellIs" priority="29" dxfId="348" operator="equal" stopIfTrue="1">
      <formula>"NR"</formula>
    </cfRule>
    <cfRule type="cellIs" priority="30" dxfId="348" operator="equal" stopIfTrue="1">
      <formula>"ND"</formula>
    </cfRule>
  </conditionalFormatting>
  <conditionalFormatting sqref="I7:I59">
    <cfRule type="cellIs" priority="27" dxfId="348" operator="equal" stopIfTrue="1">
      <formula>"NR"</formula>
    </cfRule>
    <cfRule type="cellIs" priority="28" dxfId="348" operator="equal" stopIfTrue="1">
      <formula>"ND"</formula>
    </cfRule>
  </conditionalFormatting>
  <conditionalFormatting sqref="I66:I112">
    <cfRule type="cellIs" priority="25" dxfId="348" operator="equal" stopIfTrue="1">
      <formula>"NR"</formula>
    </cfRule>
    <cfRule type="cellIs" priority="26" dxfId="348" operator="equal" stopIfTrue="1">
      <formula>"ND"</formula>
    </cfRule>
  </conditionalFormatting>
  <conditionalFormatting sqref="K7:K59">
    <cfRule type="cellIs" priority="23" dxfId="348" operator="equal" stopIfTrue="1">
      <formula>"NR"</formula>
    </cfRule>
    <cfRule type="cellIs" priority="24" dxfId="348" operator="equal" stopIfTrue="1">
      <formula>"ND"</formula>
    </cfRule>
  </conditionalFormatting>
  <conditionalFormatting sqref="K66:K112">
    <cfRule type="cellIs" priority="21" dxfId="348" operator="equal" stopIfTrue="1">
      <formula>"NR"</formula>
    </cfRule>
    <cfRule type="cellIs" priority="22" dxfId="348" operator="equal" stopIfTrue="1">
      <formula>"ND"</formula>
    </cfRule>
  </conditionalFormatting>
  <conditionalFormatting sqref="I7:I59">
    <cfRule type="cellIs" priority="19" dxfId="348" operator="equal" stopIfTrue="1">
      <formula>"NR"</formula>
    </cfRule>
    <cfRule type="cellIs" priority="20" dxfId="348" operator="equal" stopIfTrue="1">
      <formula>"ND"</formula>
    </cfRule>
  </conditionalFormatting>
  <conditionalFormatting sqref="C7:C59">
    <cfRule type="cellIs" priority="17" dxfId="348" operator="equal" stopIfTrue="1">
      <formula>"NR"</formula>
    </cfRule>
    <cfRule type="cellIs" priority="18" dxfId="348" operator="equal" stopIfTrue="1">
      <formula>"ND"</formula>
    </cfRule>
  </conditionalFormatting>
  <conditionalFormatting sqref="G7:G59">
    <cfRule type="cellIs" priority="15" dxfId="348" operator="equal" stopIfTrue="1">
      <formula>"NR"</formula>
    </cfRule>
    <cfRule type="cellIs" priority="16" dxfId="348" operator="equal" stopIfTrue="1">
      <formula>"ND"</formula>
    </cfRule>
  </conditionalFormatting>
  <conditionalFormatting sqref="I7:I59">
    <cfRule type="cellIs" priority="13" dxfId="348" operator="equal" stopIfTrue="1">
      <formula>"NR"</formula>
    </cfRule>
    <cfRule type="cellIs" priority="14" dxfId="348" operator="equal" stopIfTrue="1">
      <formula>"ND"</formula>
    </cfRule>
  </conditionalFormatting>
  <conditionalFormatting sqref="K7:K59">
    <cfRule type="cellIs" priority="11" dxfId="348" operator="equal" stopIfTrue="1">
      <formula>"NR"</formula>
    </cfRule>
    <cfRule type="cellIs" priority="12" dxfId="348" operator="equal" stopIfTrue="1">
      <formula>"ND"</formula>
    </cfRule>
  </conditionalFormatting>
  <conditionalFormatting sqref="I66:I112">
    <cfRule type="cellIs" priority="9" dxfId="348" operator="equal" stopIfTrue="1">
      <formula>"NR"</formula>
    </cfRule>
    <cfRule type="cellIs" priority="10" dxfId="348" operator="equal" stopIfTrue="1">
      <formula>"ND"</formula>
    </cfRule>
  </conditionalFormatting>
  <conditionalFormatting sqref="C66:C112">
    <cfRule type="cellIs" priority="7" dxfId="348" operator="equal" stopIfTrue="1">
      <formula>"NR"</formula>
    </cfRule>
    <cfRule type="cellIs" priority="8" dxfId="348" operator="equal" stopIfTrue="1">
      <formula>"ND"</formula>
    </cfRule>
  </conditionalFormatting>
  <conditionalFormatting sqref="G66:G112">
    <cfRule type="cellIs" priority="5" dxfId="348" operator="equal" stopIfTrue="1">
      <formula>"NR"</formula>
    </cfRule>
    <cfRule type="cellIs" priority="6" dxfId="348" operator="equal" stopIfTrue="1">
      <formula>"ND"</formula>
    </cfRule>
  </conditionalFormatting>
  <conditionalFormatting sqref="I66:I112">
    <cfRule type="cellIs" priority="3" dxfId="348" operator="equal" stopIfTrue="1">
      <formula>"NR"</formula>
    </cfRule>
    <cfRule type="cellIs" priority="4" dxfId="348" operator="equal" stopIfTrue="1">
      <formula>"ND"</formula>
    </cfRule>
  </conditionalFormatting>
  <conditionalFormatting sqref="K66:K112">
    <cfRule type="cellIs" priority="1" dxfId="348" operator="equal" stopIfTrue="1">
      <formula>"NR"</formula>
    </cfRule>
    <cfRule type="cellIs" priority="2" dxfId="348" operator="equal" stopIfTrue="1">
      <formula>"ND"</formula>
    </cfRule>
  </conditionalFormatting>
  <printOptions/>
  <pageMargins left="0.7" right="0.7" top="0.75" bottom="0.75" header="0.3" footer="0.3"/>
  <pageSetup orientation="portrait" paperSize="9"/>
  <ignoredErrors>
    <ignoredError sqref="A7:A15" numberStoredAsText="1"/>
  </ignoredErrors>
</worksheet>
</file>

<file path=xl/worksheets/sheet28.xml><?xml version="1.0" encoding="utf-8"?>
<worksheet xmlns="http://schemas.openxmlformats.org/spreadsheetml/2006/main" xmlns:r="http://schemas.openxmlformats.org/officeDocument/2006/relationships">
  <sheetPr>
    <tabColor theme="7" tint="0.7999799847602844"/>
  </sheetPr>
  <dimension ref="A1:L158"/>
  <sheetViews>
    <sheetView zoomScalePageLayoutView="0" workbookViewId="0" topLeftCell="A1">
      <selection activeCell="A1" sqref="A1:H1"/>
    </sheetView>
  </sheetViews>
  <sheetFormatPr defaultColWidth="11.421875" defaultRowHeight="12.75"/>
  <cols>
    <col min="1" max="1" width="4.57421875" style="407" customWidth="1"/>
    <col min="2" max="2" width="26.00390625" style="407" customWidth="1"/>
    <col min="3" max="3" width="11.140625" style="407" customWidth="1"/>
    <col min="4" max="4" width="3.140625" style="412" customWidth="1"/>
    <col min="5" max="5" width="14.00390625" style="407" customWidth="1"/>
    <col min="6" max="6" width="3.421875" style="412" customWidth="1"/>
    <col min="7" max="7" width="8.421875" style="407" customWidth="1"/>
    <col min="8" max="8" width="3.28125" style="412" customWidth="1"/>
    <col min="9" max="9" width="6.57421875" style="407" customWidth="1"/>
    <col min="10" max="10" width="5.7109375" style="407" customWidth="1"/>
    <col min="11" max="11" width="6.140625" style="407" customWidth="1"/>
    <col min="12" max="16384" width="11.421875" style="407" customWidth="1"/>
  </cols>
  <sheetData>
    <row r="1" spans="1:8" ht="19.5" customHeight="1">
      <c r="A1" s="937" t="s">
        <v>430</v>
      </c>
      <c r="B1" s="937"/>
      <c r="C1" s="937"/>
      <c r="D1" s="937"/>
      <c r="E1" s="937"/>
      <c r="F1" s="937"/>
      <c r="G1" s="937"/>
      <c r="H1" s="937"/>
    </row>
    <row r="2" spans="1:8" ht="15" customHeight="1">
      <c r="A2" s="519"/>
      <c r="B2" s="519"/>
      <c r="C2" s="519"/>
      <c r="D2" s="519"/>
      <c r="E2" s="519"/>
      <c r="F2" s="519"/>
      <c r="G2" s="519"/>
      <c r="H2" s="519"/>
    </row>
    <row r="3" spans="1:8" ht="30.75" customHeight="1">
      <c r="A3" s="941" t="s">
        <v>15</v>
      </c>
      <c r="B3" s="938"/>
      <c r="C3" s="961" t="s">
        <v>122</v>
      </c>
      <c r="D3" s="962"/>
      <c r="E3" s="962"/>
      <c r="F3" s="963"/>
      <c r="G3" s="941" t="s">
        <v>16</v>
      </c>
      <c r="H3" s="939"/>
    </row>
    <row r="4" spans="1:8" ht="30.75" customHeight="1">
      <c r="A4" s="944"/>
      <c r="B4" s="947"/>
      <c r="C4" s="952" t="s">
        <v>123</v>
      </c>
      <c r="D4" s="953"/>
      <c r="E4" s="960" t="s">
        <v>146</v>
      </c>
      <c r="F4" s="955"/>
      <c r="G4" s="942"/>
      <c r="H4" s="943"/>
    </row>
    <row r="5" spans="1:12" ht="11.25">
      <c r="A5" s="413" t="s">
        <v>137</v>
      </c>
      <c r="B5" s="409" t="s">
        <v>74</v>
      </c>
      <c r="C5" s="605">
        <v>1</v>
      </c>
      <c r="D5" s="650"/>
      <c r="E5" s="605">
        <v>6</v>
      </c>
      <c r="F5" s="652"/>
      <c r="G5" s="607">
        <v>7</v>
      </c>
      <c r="H5" s="602" t="s">
        <v>125</v>
      </c>
      <c r="I5" s="440"/>
      <c r="J5" s="440"/>
      <c r="L5" s="440"/>
    </row>
    <row r="6" spans="1:10" ht="11.25">
      <c r="A6" s="413" t="s">
        <v>138</v>
      </c>
      <c r="B6" s="409" t="s">
        <v>75</v>
      </c>
      <c r="C6" s="613">
        <v>4</v>
      </c>
      <c r="D6" s="599"/>
      <c r="E6" s="613">
        <v>1</v>
      </c>
      <c r="F6" s="653"/>
      <c r="G6" s="615">
        <v>5</v>
      </c>
      <c r="H6" s="610" t="s">
        <v>125</v>
      </c>
      <c r="I6" s="440"/>
      <c r="J6" s="440"/>
    </row>
    <row r="7" spans="1:10" ht="11.25">
      <c r="A7" s="413" t="s">
        <v>139</v>
      </c>
      <c r="B7" s="409" t="s">
        <v>76</v>
      </c>
      <c r="C7" s="613">
        <v>4</v>
      </c>
      <c r="D7" s="599"/>
      <c r="E7" s="613">
        <v>0</v>
      </c>
      <c r="F7" s="653"/>
      <c r="G7" s="615">
        <v>4</v>
      </c>
      <c r="H7" s="610" t="s">
        <v>125</v>
      </c>
      <c r="I7" s="440"/>
      <c r="J7" s="440"/>
    </row>
    <row r="8" spans="1:10" ht="11.25">
      <c r="A8" s="413" t="s">
        <v>140</v>
      </c>
      <c r="B8" s="409" t="s">
        <v>77</v>
      </c>
      <c r="C8" s="613">
        <v>1</v>
      </c>
      <c r="D8" s="599"/>
      <c r="E8" s="613">
        <v>0</v>
      </c>
      <c r="F8" s="653"/>
      <c r="G8" s="615">
        <v>1</v>
      </c>
      <c r="H8" s="610" t="s">
        <v>125</v>
      </c>
      <c r="I8" s="440"/>
      <c r="J8" s="440"/>
    </row>
    <row r="9" spans="1:10" ht="11.25">
      <c r="A9" s="413" t="s">
        <v>141</v>
      </c>
      <c r="B9" s="409" t="s">
        <v>78</v>
      </c>
      <c r="C9" s="613">
        <v>1</v>
      </c>
      <c r="D9" s="599"/>
      <c r="E9" s="613">
        <v>0</v>
      </c>
      <c r="F9" s="653"/>
      <c r="G9" s="615">
        <v>1</v>
      </c>
      <c r="H9" s="610" t="s">
        <v>125</v>
      </c>
      <c r="I9" s="440"/>
      <c r="J9" s="440"/>
    </row>
    <row r="10" spans="1:10" ht="11.25">
      <c r="A10" s="413" t="s">
        <v>142</v>
      </c>
      <c r="B10" s="409" t="s">
        <v>79</v>
      </c>
      <c r="C10" s="613">
        <v>10</v>
      </c>
      <c r="D10" s="599"/>
      <c r="E10" s="613">
        <v>14</v>
      </c>
      <c r="F10" s="653"/>
      <c r="G10" s="615">
        <v>24</v>
      </c>
      <c r="H10" s="610" t="s">
        <v>125</v>
      </c>
      <c r="I10" s="440"/>
      <c r="J10" s="440"/>
    </row>
    <row r="11" spans="1:10" ht="11.25">
      <c r="A11" s="413" t="s">
        <v>143</v>
      </c>
      <c r="B11" s="409" t="s">
        <v>80</v>
      </c>
      <c r="C11" s="613">
        <v>2</v>
      </c>
      <c r="D11" s="599"/>
      <c r="E11" s="613">
        <v>0</v>
      </c>
      <c r="F11" s="653"/>
      <c r="G11" s="615">
        <v>2</v>
      </c>
      <c r="H11" s="610" t="s">
        <v>125</v>
      </c>
      <c r="I11" s="440"/>
      <c r="J11" s="440"/>
    </row>
    <row r="12" spans="1:10" ht="11.25">
      <c r="A12" s="413" t="s">
        <v>144</v>
      </c>
      <c r="B12" s="409" t="s">
        <v>81</v>
      </c>
      <c r="C12" s="613">
        <v>2</v>
      </c>
      <c r="D12" s="599"/>
      <c r="E12" s="613">
        <v>0</v>
      </c>
      <c r="F12" s="653"/>
      <c r="G12" s="615">
        <v>2</v>
      </c>
      <c r="H12" s="610" t="s">
        <v>125</v>
      </c>
      <c r="I12" s="440"/>
      <c r="J12" s="440"/>
    </row>
    <row r="13" spans="1:10" ht="11.25">
      <c r="A13" s="413" t="s">
        <v>145</v>
      </c>
      <c r="B13" s="409" t="s">
        <v>82</v>
      </c>
      <c r="C13" s="613">
        <v>3</v>
      </c>
      <c r="D13" s="599"/>
      <c r="E13" s="613">
        <v>3</v>
      </c>
      <c r="F13" s="653"/>
      <c r="G13" s="615">
        <v>6</v>
      </c>
      <c r="H13" s="610" t="s">
        <v>125</v>
      </c>
      <c r="I13" s="440"/>
      <c r="J13" s="440"/>
    </row>
    <row r="14" spans="1:10" ht="11.25">
      <c r="A14" s="418">
        <v>10</v>
      </c>
      <c r="B14" s="409" t="s">
        <v>83</v>
      </c>
      <c r="C14" s="613">
        <v>2</v>
      </c>
      <c r="D14" s="599"/>
      <c r="E14" s="613">
        <v>3</v>
      </c>
      <c r="F14" s="653"/>
      <c r="G14" s="615">
        <v>5</v>
      </c>
      <c r="H14" s="610" t="s">
        <v>125</v>
      </c>
      <c r="I14" s="440"/>
      <c r="J14" s="440"/>
    </row>
    <row r="15" spans="1:10" ht="11.25">
      <c r="A15" s="418">
        <v>11</v>
      </c>
      <c r="B15" s="409" t="s">
        <v>84</v>
      </c>
      <c r="C15" s="613">
        <v>4</v>
      </c>
      <c r="D15" s="599"/>
      <c r="E15" s="613">
        <v>1</v>
      </c>
      <c r="F15" s="653"/>
      <c r="G15" s="615">
        <v>5</v>
      </c>
      <c r="H15" s="610" t="s">
        <v>125</v>
      </c>
      <c r="I15" s="440"/>
      <c r="J15" s="440"/>
    </row>
    <row r="16" spans="1:10" ht="11.25">
      <c r="A16" s="418">
        <v>12</v>
      </c>
      <c r="B16" s="409" t="s">
        <v>85</v>
      </c>
      <c r="C16" s="613">
        <v>0</v>
      </c>
      <c r="D16" s="599"/>
      <c r="E16" s="613">
        <v>4</v>
      </c>
      <c r="F16" s="653"/>
      <c r="G16" s="615">
        <v>4</v>
      </c>
      <c r="H16" s="610" t="s">
        <v>125</v>
      </c>
      <c r="I16" s="440"/>
      <c r="J16" s="440"/>
    </row>
    <row r="17" spans="1:10" ht="11.25">
      <c r="A17" s="418">
        <v>13</v>
      </c>
      <c r="B17" s="409" t="s">
        <v>86</v>
      </c>
      <c r="C17" s="613">
        <v>14</v>
      </c>
      <c r="D17" s="599"/>
      <c r="E17" s="613">
        <v>23</v>
      </c>
      <c r="F17" s="653"/>
      <c r="G17" s="615">
        <v>37</v>
      </c>
      <c r="H17" s="610" t="s">
        <v>125</v>
      </c>
      <c r="I17" s="440"/>
      <c r="J17" s="440"/>
    </row>
    <row r="18" spans="1:10" ht="11.25">
      <c r="A18" s="418">
        <v>14</v>
      </c>
      <c r="B18" s="409" t="s">
        <v>22</v>
      </c>
      <c r="C18" s="613">
        <v>3</v>
      </c>
      <c r="D18" s="599"/>
      <c r="E18" s="613">
        <v>1</v>
      </c>
      <c r="F18" s="653"/>
      <c r="G18" s="615">
        <v>4</v>
      </c>
      <c r="H18" s="610" t="s">
        <v>125</v>
      </c>
      <c r="I18" s="440"/>
      <c r="J18" s="440"/>
    </row>
    <row r="19" spans="1:10" ht="11.25">
      <c r="A19" s="418">
        <v>15</v>
      </c>
      <c r="B19" s="409" t="s">
        <v>23</v>
      </c>
      <c r="C19" s="613">
        <v>1</v>
      </c>
      <c r="D19" s="599"/>
      <c r="E19" s="613">
        <v>0</v>
      </c>
      <c r="F19" s="653"/>
      <c r="G19" s="615">
        <v>1</v>
      </c>
      <c r="H19" s="610" t="s">
        <v>125</v>
      </c>
      <c r="I19" s="440"/>
      <c r="J19" s="440"/>
    </row>
    <row r="20" spans="1:10" ht="11.25">
      <c r="A20" s="418">
        <v>16</v>
      </c>
      <c r="B20" s="409" t="s">
        <v>24</v>
      </c>
      <c r="C20" s="613">
        <v>4</v>
      </c>
      <c r="D20" s="599"/>
      <c r="E20" s="613">
        <v>3</v>
      </c>
      <c r="F20" s="653"/>
      <c r="G20" s="615">
        <v>7</v>
      </c>
      <c r="H20" s="610" t="s">
        <v>125</v>
      </c>
      <c r="I20" s="440"/>
      <c r="J20" s="440"/>
    </row>
    <row r="21" spans="1:10" ht="11.25">
      <c r="A21" s="418">
        <v>17</v>
      </c>
      <c r="B21" s="409" t="s">
        <v>87</v>
      </c>
      <c r="C21" s="613">
        <v>3</v>
      </c>
      <c r="D21" s="599"/>
      <c r="E21" s="613">
        <v>0</v>
      </c>
      <c r="F21" s="653"/>
      <c r="G21" s="615">
        <v>3</v>
      </c>
      <c r="H21" s="610" t="s">
        <v>125</v>
      </c>
      <c r="I21" s="440"/>
      <c r="J21" s="440"/>
    </row>
    <row r="22" spans="1:10" ht="11.25">
      <c r="A22" s="418">
        <v>18</v>
      </c>
      <c r="B22" s="409" t="s">
        <v>25</v>
      </c>
      <c r="C22" s="613">
        <v>1</v>
      </c>
      <c r="D22" s="599"/>
      <c r="E22" s="613">
        <v>0</v>
      </c>
      <c r="F22" s="653"/>
      <c r="G22" s="615">
        <v>1</v>
      </c>
      <c r="H22" s="610" t="s">
        <v>125</v>
      </c>
      <c r="I22" s="440"/>
      <c r="J22" s="440"/>
    </row>
    <row r="23" spans="1:10" ht="11.25">
      <c r="A23" s="418">
        <v>19</v>
      </c>
      <c r="B23" s="409" t="s">
        <v>26</v>
      </c>
      <c r="C23" s="613">
        <v>1</v>
      </c>
      <c r="D23" s="599"/>
      <c r="E23" s="613">
        <v>3</v>
      </c>
      <c r="F23" s="653"/>
      <c r="G23" s="615">
        <v>4</v>
      </c>
      <c r="H23" s="610" t="s">
        <v>125</v>
      </c>
      <c r="I23" s="440"/>
      <c r="J23" s="440"/>
    </row>
    <row r="24" spans="1:10" ht="11.25">
      <c r="A24" s="418" t="s">
        <v>20</v>
      </c>
      <c r="B24" s="409" t="s">
        <v>27</v>
      </c>
      <c r="C24" s="613">
        <v>0</v>
      </c>
      <c r="D24" s="599"/>
      <c r="E24" s="613">
        <v>1</v>
      </c>
      <c r="F24" s="653"/>
      <c r="G24" s="615">
        <v>1</v>
      </c>
      <c r="H24" s="610" t="s">
        <v>125</v>
      </c>
      <c r="I24" s="440"/>
      <c r="J24" s="440"/>
    </row>
    <row r="25" spans="1:10" ht="11.25">
      <c r="A25" s="418" t="s">
        <v>21</v>
      </c>
      <c r="B25" s="409" t="s">
        <v>88</v>
      </c>
      <c r="C25" s="613">
        <v>1</v>
      </c>
      <c r="D25" s="599"/>
      <c r="E25" s="613">
        <v>0</v>
      </c>
      <c r="F25" s="653"/>
      <c r="G25" s="615">
        <v>1</v>
      </c>
      <c r="H25" s="610" t="s">
        <v>125</v>
      </c>
      <c r="I25" s="440"/>
      <c r="J25" s="440"/>
    </row>
    <row r="26" spans="1:10" ht="11.25">
      <c r="A26" s="418">
        <v>21</v>
      </c>
      <c r="B26" s="409" t="s">
        <v>89</v>
      </c>
      <c r="C26" s="613">
        <v>6</v>
      </c>
      <c r="D26" s="599"/>
      <c r="E26" s="613">
        <v>3</v>
      </c>
      <c r="F26" s="653"/>
      <c r="G26" s="615">
        <v>9</v>
      </c>
      <c r="H26" s="610" t="s">
        <v>125</v>
      </c>
      <c r="I26" s="440"/>
      <c r="J26" s="440"/>
    </row>
    <row r="27" spans="1:10" ht="11.25">
      <c r="A27" s="418">
        <v>22</v>
      </c>
      <c r="B27" s="409" t="s">
        <v>90</v>
      </c>
      <c r="C27" s="613">
        <v>8</v>
      </c>
      <c r="D27" s="599"/>
      <c r="E27" s="613">
        <v>0</v>
      </c>
      <c r="F27" s="653"/>
      <c r="G27" s="615">
        <v>8</v>
      </c>
      <c r="H27" s="610" t="s">
        <v>125</v>
      </c>
      <c r="I27" s="440"/>
      <c r="J27" s="440"/>
    </row>
    <row r="28" spans="1:10" ht="11.25">
      <c r="A28" s="418">
        <v>23</v>
      </c>
      <c r="B28" s="409" t="s">
        <v>28</v>
      </c>
      <c r="C28" s="613">
        <v>0</v>
      </c>
      <c r="D28" s="599"/>
      <c r="E28" s="613">
        <v>1</v>
      </c>
      <c r="F28" s="653"/>
      <c r="G28" s="615">
        <v>1</v>
      </c>
      <c r="H28" s="610" t="s">
        <v>125</v>
      </c>
      <c r="I28" s="440"/>
      <c r="J28" s="440"/>
    </row>
    <row r="29" spans="1:10" ht="11.25">
      <c r="A29" s="418">
        <v>24</v>
      </c>
      <c r="B29" s="409" t="s">
        <v>29</v>
      </c>
      <c r="C29" s="613">
        <v>5</v>
      </c>
      <c r="D29" s="599"/>
      <c r="E29" s="613">
        <v>0</v>
      </c>
      <c r="F29" s="653"/>
      <c r="G29" s="615">
        <v>5</v>
      </c>
      <c r="H29" s="610" t="s">
        <v>125</v>
      </c>
      <c r="I29" s="440"/>
      <c r="J29" s="440"/>
    </row>
    <row r="30" spans="1:10" ht="11.25">
      <c r="A30" s="418">
        <v>25</v>
      </c>
      <c r="B30" s="409" t="s">
        <v>30</v>
      </c>
      <c r="C30" s="613">
        <v>3</v>
      </c>
      <c r="D30" s="599"/>
      <c r="E30" s="613">
        <v>5</v>
      </c>
      <c r="F30" s="653"/>
      <c r="G30" s="615">
        <v>8</v>
      </c>
      <c r="H30" s="610" t="s">
        <v>125</v>
      </c>
      <c r="I30" s="440"/>
      <c r="J30" s="440"/>
    </row>
    <row r="31" spans="1:10" ht="11.25">
      <c r="A31" s="418">
        <v>26</v>
      </c>
      <c r="B31" s="409" t="s">
        <v>31</v>
      </c>
      <c r="C31" s="613">
        <v>3</v>
      </c>
      <c r="D31" s="599"/>
      <c r="E31" s="613">
        <v>2</v>
      </c>
      <c r="F31" s="653"/>
      <c r="G31" s="615">
        <v>5</v>
      </c>
      <c r="H31" s="610" t="s">
        <v>125</v>
      </c>
      <c r="I31" s="440"/>
      <c r="J31" s="440"/>
    </row>
    <row r="32" spans="1:10" ht="11.25">
      <c r="A32" s="418">
        <v>27</v>
      </c>
      <c r="B32" s="409" t="s">
        <v>32</v>
      </c>
      <c r="C32" s="613">
        <v>6</v>
      </c>
      <c r="D32" s="599"/>
      <c r="E32" s="613">
        <v>0</v>
      </c>
      <c r="F32" s="653"/>
      <c r="G32" s="615">
        <v>6</v>
      </c>
      <c r="H32" s="610" t="s">
        <v>125</v>
      </c>
      <c r="I32" s="440"/>
      <c r="J32" s="440"/>
    </row>
    <row r="33" spans="1:10" ht="11.25">
      <c r="A33" s="418">
        <v>28</v>
      </c>
      <c r="B33" s="409" t="s">
        <v>91</v>
      </c>
      <c r="C33" s="613">
        <v>9</v>
      </c>
      <c r="D33" s="599"/>
      <c r="E33" s="613">
        <v>1</v>
      </c>
      <c r="F33" s="653"/>
      <c r="G33" s="615">
        <v>10</v>
      </c>
      <c r="H33" s="610" t="s">
        <v>125</v>
      </c>
      <c r="I33" s="440"/>
      <c r="J33" s="440"/>
    </row>
    <row r="34" spans="1:10" ht="11.25">
      <c r="A34" s="418">
        <v>29</v>
      </c>
      <c r="B34" s="409" t="s">
        <v>33</v>
      </c>
      <c r="C34" s="613">
        <v>5</v>
      </c>
      <c r="D34" s="599"/>
      <c r="E34" s="613">
        <v>2</v>
      </c>
      <c r="F34" s="653"/>
      <c r="G34" s="615">
        <v>7</v>
      </c>
      <c r="H34" s="610" t="s">
        <v>125</v>
      </c>
      <c r="I34" s="440"/>
      <c r="J34" s="440"/>
    </row>
    <row r="35" spans="1:10" ht="11.25">
      <c r="A35" s="418">
        <v>30</v>
      </c>
      <c r="B35" s="409" t="s">
        <v>34</v>
      </c>
      <c r="C35" s="613">
        <v>1</v>
      </c>
      <c r="D35" s="599"/>
      <c r="E35" s="613">
        <v>9</v>
      </c>
      <c r="F35" s="653"/>
      <c r="G35" s="615">
        <v>10</v>
      </c>
      <c r="H35" s="610" t="s">
        <v>125</v>
      </c>
      <c r="I35" s="440"/>
      <c r="J35" s="440"/>
    </row>
    <row r="36" spans="1:10" ht="11.25">
      <c r="A36" s="418">
        <v>31</v>
      </c>
      <c r="B36" s="409" t="s">
        <v>92</v>
      </c>
      <c r="C36" s="613">
        <v>29</v>
      </c>
      <c r="D36" s="599"/>
      <c r="E36" s="613">
        <v>3</v>
      </c>
      <c r="F36" s="653"/>
      <c r="G36" s="615">
        <v>32</v>
      </c>
      <c r="H36" s="610" t="s">
        <v>125</v>
      </c>
      <c r="I36" s="440"/>
      <c r="J36" s="440"/>
    </row>
    <row r="37" spans="1:10" ht="11.25">
      <c r="A37" s="418">
        <v>32</v>
      </c>
      <c r="B37" s="409" t="s">
        <v>35</v>
      </c>
      <c r="C37" s="613">
        <v>2</v>
      </c>
      <c r="D37" s="599"/>
      <c r="E37" s="613">
        <v>0</v>
      </c>
      <c r="F37" s="653"/>
      <c r="G37" s="615">
        <v>2</v>
      </c>
      <c r="H37" s="610" t="s">
        <v>125</v>
      </c>
      <c r="I37" s="440"/>
      <c r="J37" s="440"/>
    </row>
    <row r="38" spans="1:10" ht="11.25">
      <c r="A38" s="418">
        <v>33</v>
      </c>
      <c r="B38" s="409" t="s">
        <v>36</v>
      </c>
      <c r="C38" s="613">
        <v>27</v>
      </c>
      <c r="D38" s="599"/>
      <c r="E38" s="613">
        <v>8</v>
      </c>
      <c r="F38" s="653"/>
      <c r="G38" s="615">
        <v>35</v>
      </c>
      <c r="H38" s="610" t="s">
        <v>125</v>
      </c>
      <c r="I38" s="440"/>
      <c r="J38" s="440"/>
    </row>
    <row r="39" spans="1:10" ht="11.25">
      <c r="A39" s="418">
        <v>34</v>
      </c>
      <c r="B39" s="409" t="s">
        <v>37</v>
      </c>
      <c r="C39" s="613">
        <v>13</v>
      </c>
      <c r="D39" s="599"/>
      <c r="E39" s="613">
        <v>15</v>
      </c>
      <c r="F39" s="653"/>
      <c r="G39" s="615">
        <v>28</v>
      </c>
      <c r="H39" s="610" t="s">
        <v>125</v>
      </c>
      <c r="I39" s="440"/>
      <c r="J39" s="440"/>
    </row>
    <row r="40" spans="1:10" ht="11.25">
      <c r="A40" s="418">
        <v>35</v>
      </c>
      <c r="B40" s="409" t="s">
        <v>93</v>
      </c>
      <c r="C40" s="613">
        <v>4</v>
      </c>
      <c r="D40" s="599"/>
      <c r="E40" s="613">
        <v>7</v>
      </c>
      <c r="F40" s="653"/>
      <c r="G40" s="615">
        <v>11</v>
      </c>
      <c r="H40" s="610" t="s">
        <v>125</v>
      </c>
      <c r="I40" s="440"/>
      <c r="J40" s="440"/>
    </row>
    <row r="41" spans="1:10" ht="11.25">
      <c r="A41" s="418">
        <v>36</v>
      </c>
      <c r="B41" s="409" t="s">
        <v>38</v>
      </c>
      <c r="C41" s="613">
        <v>2</v>
      </c>
      <c r="D41" s="599"/>
      <c r="E41" s="613">
        <v>0</v>
      </c>
      <c r="F41" s="653"/>
      <c r="G41" s="615">
        <v>2</v>
      </c>
      <c r="H41" s="610" t="s">
        <v>125</v>
      </c>
      <c r="I41" s="440"/>
      <c r="J41" s="440"/>
    </row>
    <row r="42" spans="1:10" ht="11.25">
      <c r="A42" s="418">
        <v>37</v>
      </c>
      <c r="B42" s="409" t="s">
        <v>94</v>
      </c>
      <c r="C42" s="613">
        <v>9</v>
      </c>
      <c r="D42" s="599"/>
      <c r="E42" s="613">
        <v>2</v>
      </c>
      <c r="F42" s="653"/>
      <c r="G42" s="615">
        <v>11</v>
      </c>
      <c r="H42" s="610" t="s">
        <v>125</v>
      </c>
      <c r="I42" s="440"/>
      <c r="J42" s="440"/>
    </row>
    <row r="43" spans="1:10" ht="11.25">
      <c r="A43" s="418">
        <v>38</v>
      </c>
      <c r="B43" s="409" t="s">
        <v>39</v>
      </c>
      <c r="C43" s="613">
        <v>13</v>
      </c>
      <c r="D43" s="599"/>
      <c r="E43" s="613">
        <v>12</v>
      </c>
      <c r="F43" s="653"/>
      <c r="G43" s="615">
        <v>25</v>
      </c>
      <c r="H43" s="610" t="s">
        <v>125</v>
      </c>
      <c r="I43" s="440"/>
      <c r="J43" s="440"/>
    </row>
    <row r="44" spans="1:10" ht="11.25">
      <c r="A44" s="418">
        <v>39</v>
      </c>
      <c r="B44" s="409" t="s">
        <v>40</v>
      </c>
      <c r="C44" s="613">
        <v>2</v>
      </c>
      <c r="D44" s="599"/>
      <c r="E44" s="613">
        <v>0</v>
      </c>
      <c r="F44" s="653"/>
      <c r="G44" s="615">
        <v>2</v>
      </c>
      <c r="H44" s="610" t="s">
        <v>125</v>
      </c>
      <c r="I44" s="440"/>
      <c r="J44" s="440"/>
    </row>
    <row r="45" spans="1:10" ht="11.25">
      <c r="A45" s="418">
        <v>40</v>
      </c>
      <c r="B45" s="409" t="s">
        <v>41</v>
      </c>
      <c r="C45" s="613">
        <v>4</v>
      </c>
      <c r="D45" s="599"/>
      <c r="E45" s="613">
        <v>3</v>
      </c>
      <c r="F45" s="653"/>
      <c r="G45" s="615">
        <v>7</v>
      </c>
      <c r="H45" s="610" t="s">
        <v>125</v>
      </c>
      <c r="I45" s="440"/>
      <c r="J45" s="440"/>
    </row>
    <row r="46" spans="1:10" ht="11.25">
      <c r="A46" s="418">
        <v>41</v>
      </c>
      <c r="B46" s="409" t="s">
        <v>95</v>
      </c>
      <c r="C46" s="613">
        <v>1</v>
      </c>
      <c r="D46" s="599"/>
      <c r="E46" s="613">
        <v>0</v>
      </c>
      <c r="F46" s="653"/>
      <c r="G46" s="615">
        <v>1</v>
      </c>
      <c r="H46" s="610" t="s">
        <v>125</v>
      </c>
      <c r="I46" s="440"/>
      <c r="J46" s="440"/>
    </row>
    <row r="47" spans="1:10" ht="11.25">
      <c r="A47" s="418">
        <v>42</v>
      </c>
      <c r="B47" s="409" t="s">
        <v>42</v>
      </c>
      <c r="C47" s="613">
        <v>0</v>
      </c>
      <c r="D47" s="599"/>
      <c r="E47" s="613">
        <v>2</v>
      </c>
      <c r="F47" s="653"/>
      <c r="G47" s="615">
        <v>2</v>
      </c>
      <c r="H47" s="610" t="s">
        <v>125</v>
      </c>
      <c r="I47" s="440"/>
      <c r="J47" s="440"/>
    </row>
    <row r="48" spans="1:10" ht="11.25">
      <c r="A48" s="418">
        <v>43</v>
      </c>
      <c r="B48" s="409" t="s">
        <v>96</v>
      </c>
      <c r="C48" s="613">
        <v>2</v>
      </c>
      <c r="D48" s="599"/>
      <c r="E48" s="613">
        <v>0</v>
      </c>
      <c r="F48" s="653"/>
      <c r="G48" s="615">
        <v>2</v>
      </c>
      <c r="H48" s="610" t="s">
        <v>125</v>
      </c>
      <c r="I48" s="440"/>
      <c r="J48" s="440"/>
    </row>
    <row r="49" spans="1:10" ht="11.25">
      <c r="A49" s="418">
        <v>44</v>
      </c>
      <c r="B49" s="409" t="s">
        <v>97</v>
      </c>
      <c r="C49" s="613">
        <v>8</v>
      </c>
      <c r="D49" s="599"/>
      <c r="E49" s="613">
        <v>3</v>
      </c>
      <c r="F49" s="653"/>
      <c r="G49" s="615">
        <v>11</v>
      </c>
      <c r="H49" s="610" t="s">
        <v>125</v>
      </c>
      <c r="I49" s="440"/>
      <c r="J49" s="440"/>
    </row>
    <row r="50" spans="1:10" ht="11.25">
      <c r="A50" s="418">
        <v>45</v>
      </c>
      <c r="B50" s="409" t="s">
        <v>43</v>
      </c>
      <c r="C50" s="613">
        <v>13</v>
      </c>
      <c r="D50" s="599"/>
      <c r="E50" s="613">
        <v>5</v>
      </c>
      <c r="F50" s="653"/>
      <c r="G50" s="615">
        <v>18</v>
      </c>
      <c r="H50" s="610" t="s">
        <v>125</v>
      </c>
      <c r="I50" s="440"/>
      <c r="J50" s="440"/>
    </row>
    <row r="51" spans="1:10" ht="11.25">
      <c r="A51" s="418">
        <v>46</v>
      </c>
      <c r="B51" s="409" t="s">
        <v>44</v>
      </c>
      <c r="C51" s="613">
        <v>0</v>
      </c>
      <c r="D51" s="599"/>
      <c r="E51" s="613">
        <v>2</v>
      </c>
      <c r="F51" s="653"/>
      <c r="G51" s="615">
        <v>2</v>
      </c>
      <c r="H51" s="610" t="s">
        <v>125</v>
      </c>
      <c r="I51" s="440"/>
      <c r="J51" s="440"/>
    </row>
    <row r="52" spans="1:10" ht="11.25">
      <c r="A52" s="418">
        <v>47</v>
      </c>
      <c r="B52" s="409" t="s">
        <v>98</v>
      </c>
      <c r="C52" s="613">
        <v>4</v>
      </c>
      <c r="D52" s="599"/>
      <c r="E52" s="613">
        <v>0</v>
      </c>
      <c r="F52" s="653"/>
      <c r="G52" s="615">
        <v>4</v>
      </c>
      <c r="H52" s="610" t="s">
        <v>125</v>
      </c>
      <c r="I52" s="440"/>
      <c r="J52" s="440"/>
    </row>
    <row r="53" spans="1:10" ht="11.25">
      <c r="A53" s="418">
        <v>48</v>
      </c>
      <c r="B53" s="409" t="s">
        <v>45</v>
      </c>
      <c r="C53" s="613">
        <v>0</v>
      </c>
      <c r="D53" s="599"/>
      <c r="E53" s="613">
        <v>1</v>
      </c>
      <c r="F53" s="610"/>
      <c r="G53" s="615">
        <v>1</v>
      </c>
      <c r="H53" s="610" t="s">
        <v>125</v>
      </c>
      <c r="I53" s="440"/>
      <c r="J53" s="440"/>
    </row>
    <row r="54" spans="1:10" ht="11.25">
      <c r="A54" s="418">
        <v>49</v>
      </c>
      <c r="B54" s="409" t="s">
        <v>99</v>
      </c>
      <c r="C54" s="613">
        <v>12</v>
      </c>
      <c r="D54" s="599"/>
      <c r="E54" s="613">
        <v>0</v>
      </c>
      <c r="F54" s="653"/>
      <c r="G54" s="615">
        <v>12</v>
      </c>
      <c r="H54" s="610" t="s">
        <v>125</v>
      </c>
      <c r="I54" s="440"/>
      <c r="J54" s="440"/>
    </row>
    <row r="55" spans="1:10" ht="11.25">
      <c r="A55" s="418">
        <v>50</v>
      </c>
      <c r="B55" s="409" t="s">
        <v>46</v>
      </c>
      <c r="C55" s="613">
        <v>3</v>
      </c>
      <c r="D55" s="599"/>
      <c r="E55" s="613">
        <v>0</v>
      </c>
      <c r="F55" s="610"/>
      <c r="G55" s="615">
        <v>3</v>
      </c>
      <c r="H55" s="610" t="s">
        <v>125</v>
      </c>
      <c r="I55" s="440"/>
      <c r="J55" s="440"/>
    </row>
    <row r="56" spans="1:10" ht="11.25">
      <c r="A56" s="418">
        <v>51</v>
      </c>
      <c r="B56" s="409" t="s">
        <v>47</v>
      </c>
      <c r="C56" s="613">
        <v>7</v>
      </c>
      <c r="D56" s="599"/>
      <c r="E56" s="613">
        <v>0</v>
      </c>
      <c r="F56" s="653"/>
      <c r="G56" s="615">
        <v>7</v>
      </c>
      <c r="H56" s="610" t="s">
        <v>125</v>
      </c>
      <c r="I56" s="440"/>
      <c r="J56" s="440"/>
    </row>
    <row r="57" spans="1:10" ht="11.25">
      <c r="A57" s="419">
        <v>52</v>
      </c>
      <c r="B57" s="420" t="s">
        <v>100</v>
      </c>
      <c r="C57" s="626">
        <v>1</v>
      </c>
      <c r="D57" s="651"/>
      <c r="E57" s="626">
        <v>0</v>
      </c>
      <c r="F57" s="654"/>
      <c r="G57" s="628">
        <v>1</v>
      </c>
      <c r="H57" s="623" t="s">
        <v>125</v>
      </c>
      <c r="I57" s="440"/>
      <c r="J57" s="440"/>
    </row>
    <row r="58" spans="1:10" ht="11.25">
      <c r="A58" s="421" t="s">
        <v>14</v>
      </c>
      <c r="B58" s="409"/>
      <c r="C58" s="414"/>
      <c r="D58" s="408"/>
      <c r="E58" s="415"/>
      <c r="F58" s="408"/>
      <c r="G58" s="416"/>
      <c r="H58" s="434"/>
      <c r="I58" s="440"/>
      <c r="J58" s="440"/>
    </row>
    <row r="59" spans="1:10" ht="11.25">
      <c r="A59" s="408"/>
      <c r="B59" s="409"/>
      <c r="C59" s="414"/>
      <c r="D59" s="408"/>
      <c r="E59" s="415"/>
      <c r="F59" s="408"/>
      <c r="G59" s="416"/>
      <c r="H59" s="434"/>
      <c r="I59" s="440"/>
      <c r="J59" s="440"/>
    </row>
    <row r="60" spans="1:8" ht="27.75" customHeight="1">
      <c r="A60" s="941" t="s">
        <v>15</v>
      </c>
      <c r="B60" s="938"/>
      <c r="C60" s="961" t="s">
        <v>122</v>
      </c>
      <c r="D60" s="962"/>
      <c r="E60" s="962"/>
      <c r="F60" s="963"/>
      <c r="G60" s="941" t="s">
        <v>16</v>
      </c>
      <c r="H60" s="939"/>
    </row>
    <row r="61" spans="1:8" ht="32.25" customHeight="1">
      <c r="A61" s="944"/>
      <c r="B61" s="947"/>
      <c r="C61" s="952" t="s">
        <v>123</v>
      </c>
      <c r="D61" s="953"/>
      <c r="E61" s="960" t="s">
        <v>146</v>
      </c>
      <c r="F61" s="955"/>
      <c r="G61" s="942"/>
      <c r="H61" s="943"/>
    </row>
    <row r="62" spans="1:10" ht="11.25">
      <c r="A62" s="418">
        <v>53</v>
      </c>
      <c r="B62" s="409" t="s">
        <v>48</v>
      </c>
      <c r="C62" s="605">
        <v>2</v>
      </c>
      <c r="D62" s="650"/>
      <c r="E62" s="605">
        <v>0</v>
      </c>
      <c r="F62" s="652"/>
      <c r="G62" s="607">
        <v>2</v>
      </c>
      <c r="H62" s="602" t="s">
        <v>125</v>
      </c>
      <c r="I62" s="440"/>
      <c r="J62" s="440"/>
    </row>
    <row r="63" spans="1:10" ht="11.25">
      <c r="A63" s="418">
        <v>54</v>
      </c>
      <c r="B63" s="409" t="s">
        <v>101</v>
      </c>
      <c r="C63" s="613">
        <v>7</v>
      </c>
      <c r="D63" s="599"/>
      <c r="E63" s="613">
        <v>3</v>
      </c>
      <c r="F63" s="653"/>
      <c r="G63" s="615">
        <v>10</v>
      </c>
      <c r="H63" s="610" t="s">
        <v>125</v>
      </c>
      <c r="I63" s="440"/>
      <c r="J63" s="440"/>
    </row>
    <row r="64" spans="1:10" ht="11.25">
      <c r="A64" s="418">
        <v>55</v>
      </c>
      <c r="B64" s="409" t="s">
        <v>49</v>
      </c>
      <c r="C64" s="613">
        <v>0</v>
      </c>
      <c r="D64" s="599"/>
      <c r="E64" s="613">
        <v>0</v>
      </c>
      <c r="F64" s="653"/>
      <c r="G64" s="615">
        <v>0</v>
      </c>
      <c r="H64" s="610" t="s">
        <v>125</v>
      </c>
      <c r="I64" s="440"/>
      <c r="J64" s="440"/>
    </row>
    <row r="65" spans="1:10" ht="11.25">
      <c r="A65" s="418">
        <v>56</v>
      </c>
      <c r="B65" s="409" t="s">
        <v>50</v>
      </c>
      <c r="C65" s="613">
        <v>4</v>
      </c>
      <c r="D65" s="599"/>
      <c r="E65" s="613">
        <v>0</v>
      </c>
      <c r="F65" s="653"/>
      <c r="G65" s="615">
        <v>4</v>
      </c>
      <c r="H65" s="610" t="s">
        <v>125</v>
      </c>
      <c r="I65" s="440"/>
      <c r="J65" s="440"/>
    </row>
    <row r="66" spans="1:10" ht="11.25">
      <c r="A66" s="418">
        <v>57</v>
      </c>
      <c r="B66" s="409" t="s">
        <v>51</v>
      </c>
      <c r="C66" s="613">
        <v>1</v>
      </c>
      <c r="D66" s="599"/>
      <c r="E66" s="613">
        <v>10</v>
      </c>
      <c r="F66" s="653"/>
      <c r="G66" s="615">
        <v>11</v>
      </c>
      <c r="H66" s="610" t="s">
        <v>125</v>
      </c>
      <c r="I66" s="440"/>
      <c r="J66" s="440"/>
    </row>
    <row r="67" spans="1:10" ht="11.25">
      <c r="A67" s="418">
        <v>58</v>
      </c>
      <c r="B67" s="409" t="s">
        <v>52</v>
      </c>
      <c r="C67" s="613">
        <v>1</v>
      </c>
      <c r="D67" s="599"/>
      <c r="E67" s="613">
        <v>0</v>
      </c>
      <c r="F67" s="653"/>
      <c r="G67" s="615">
        <v>1</v>
      </c>
      <c r="H67" s="610" t="s">
        <v>125</v>
      </c>
      <c r="I67" s="440"/>
      <c r="J67" s="440"/>
    </row>
    <row r="68" spans="1:10" ht="11.25">
      <c r="A68" s="418">
        <v>59</v>
      </c>
      <c r="B68" s="409" t="s">
        <v>53</v>
      </c>
      <c r="C68" s="613">
        <v>26</v>
      </c>
      <c r="D68" s="599"/>
      <c r="E68" s="613">
        <v>0</v>
      </c>
      <c r="F68" s="653"/>
      <c r="G68" s="615">
        <v>26</v>
      </c>
      <c r="H68" s="610" t="s">
        <v>125</v>
      </c>
      <c r="I68" s="440"/>
      <c r="J68" s="440"/>
    </row>
    <row r="69" spans="1:10" ht="11.25">
      <c r="A69" s="418">
        <v>60</v>
      </c>
      <c r="B69" s="409" t="s">
        <v>54</v>
      </c>
      <c r="C69" s="613">
        <v>12</v>
      </c>
      <c r="D69" s="599"/>
      <c r="E69" s="613">
        <v>1</v>
      </c>
      <c r="F69" s="653"/>
      <c r="G69" s="615">
        <v>13</v>
      </c>
      <c r="H69" s="610" t="s">
        <v>125</v>
      </c>
      <c r="I69" s="440"/>
      <c r="J69" s="440"/>
    </row>
    <row r="70" spans="1:10" ht="11.25">
      <c r="A70" s="418">
        <v>61</v>
      </c>
      <c r="B70" s="409" t="s">
        <v>55</v>
      </c>
      <c r="C70" s="613">
        <v>2</v>
      </c>
      <c r="D70" s="599"/>
      <c r="E70" s="613">
        <v>0</v>
      </c>
      <c r="F70" s="653"/>
      <c r="G70" s="615">
        <v>2</v>
      </c>
      <c r="H70" s="610" t="s">
        <v>125</v>
      </c>
      <c r="I70" s="440"/>
      <c r="J70" s="440"/>
    </row>
    <row r="71" spans="1:10" ht="11.25">
      <c r="A71" s="418">
        <v>62</v>
      </c>
      <c r="B71" s="409" t="s">
        <v>102</v>
      </c>
      <c r="C71" s="613">
        <v>5</v>
      </c>
      <c r="D71" s="599"/>
      <c r="E71" s="613">
        <v>1</v>
      </c>
      <c r="F71" s="653"/>
      <c r="G71" s="615">
        <v>6</v>
      </c>
      <c r="H71" s="610" t="s">
        <v>125</v>
      </c>
      <c r="I71" s="440"/>
      <c r="J71" s="440"/>
    </row>
    <row r="72" spans="1:10" ht="11.25">
      <c r="A72" s="418">
        <v>63</v>
      </c>
      <c r="B72" s="409" t="s">
        <v>103</v>
      </c>
      <c r="C72" s="613">
        <v>7</v>
      </c>
      <c r="D72" s="599"/>
      <c r="E72" s="613">
        <v>1</v>
      </c>
      <c r="F72" s="653"/>
      <c r="G72" s="615">
        <v>8</v>
      </c>
      <c r="H72" s="610" t="s">
        <v>125</v>
      </c>
      <c r="I72" s="440"/>
      <c r="J72" s="440"/>
    </row>
    <row r="73" spans="1:10" ht="11.25">
      <c r="A73" s="418">
        <v>64</v>
      </c>
      <c r="B73" s="409" t="s">
        <v>104</v>
      </c>
      <c r="C73" s="613">
        <v>3</v>
      </c>
      <c r="D73" s="599"/>
      <c r="E73" s="613">
        <v>2</v>
      </c>
      <c r="F73" s="653"/>
      <c r="G73" s="615">
        <v>5</v>
      </c>
      <c r="H73" s="610" t="s">
        <v>125</v>
      </c>
      <c r="I73" s="440"/>
      <c r="J73" s="440"/>
    </row>
    <row r="74" spans="1:10" ht="11.25">
      <c r="A74" s="418">
        <v>65</v>
      </c>
      <c r="B74" s="409" t="s">
        <v>105</v>
      </c>
      <c r="C74" s="613">
        <v>0</v>
      </c>
      <c r="D74" s="599"/>
      <c r="E74" s="613">
        <v>0</v>
      </c>
      <c r="F74" s="653"/>
      <c r="G74" s="615">
        <v>0</v>
      </c>
      <c r="H74" s="610" t="s">
        <v>125</v>
      </c>
      <c r="I74" s="440"/>
      <c r="J74" s="440"/>
    </row>
    <row r="75" spans="1:10" ht="11.25">
      <c r="A75" s="418">
        <v>66</v>
      </c>
      <c r="B75" s="409" t="s">
        <v>106</v>
      </c>
      <c r="C75" s="613">
        <v>5</v>
      </c>
      <c r="D75" s="599"/>
      <c r="E75" s="613">
        <v>0</v>
      </c>
      <c r="F75" s="653"/>
      <c r="G75" s="615">
        <v>5</v>
      </c>
      <c r="H75" s="610" t="s">
        <v>125</v>
      </c>
      <c r="I75" s="440"/>
      <c r="J75" s="440"/>
    </row>
    <row r="76" spans="1:10" ht="11.25">
      <c r="A76" s="418">
        <v>67</v>
      </c>
      <c r="B76" s="409" t="s">
        <v>107</v>
      </c>
      <c r="C76" s="613">
        <v>15</v>
      </c>
      <c r="D76" s="599"/>
      <c r="E76" s="613">
        <v>10</v>
      </c>
      <c r="F76" s="653"/>
      <c r="G76" s="615">
        <v>25</v>
      </c>
      <c r="H76" s="610" t="s">
        <v>125</v>
      </c>
      <c r="I76" s="440"/>
      <c r="J76" s="440"/>
    </row>
    <row r="77" spans="1:10" ht="11.25">
      <c r="A77" s="418">
        <v>68</v>
      </c>
      <c r="B77" s="409" t="s">
        <v>108</v>
      </c>
      <c r="C77" s="613">
        <v>2</v>
      </c>
      <c r="D77" s="599"/>
      <c r="E77" s="613">
        <v>1</v>
      </c>
      <c r="F77" s="653"/>
      <c r="G77" s="615">
        <v>3</v>
      </c>
      <c r="H77" s="610" t="s">
        <v>125</v>
      </c>
      <c r="I77" s="440"/>
      <c r="J77" s="440"/>
    </row>
    <row r="78" spans="1:10" ht="11.25">
      <c r="A78" s="418">
        <v>69</v>
      </c>
      <c r="B78" s="409" t="s">
        <v>56</v>
      </c>
      <c r="C78" s="613">
        <v>16</v>
      </c>
      <c r="D78" s="599"/>
      <c r="E78" s="613">
        <v>13</v>
      </c>
      <c r="F78" s="653"/>
      <c r="G78" s="615">
        <v>29</v>
      </c>
      <c r="H78" s="610" t="s">
        <v>125</v>
      </c>
      <c r="I78" s="440"/>
      <c r="J78" s="440"/>
    </row>
    <row r="79" spans="1:10" ht="11.25">
      <c r="A79" s="418">
        <v>70</v>
      </c>
      <c r="B79" s="409" t="s">
        <v>109</v>
      </c>
      <c r="C79" s="613">
        <v>1</v>
      </c>
      <c r="D79" s="599"/>
      <c r="E79" s="613">
        <v>0</v>
      </c>
      <c r="F79" s="653"/>
      <c r="G79" s="615">
        <v>1</v>
      </c>
      <c r="H79" s="610" t="s">
        <v>125</v>
      </c>
      <c r="I79" s="440"/>
      <c r="J79" s="440"/>
    </row>
    <row r="80" spans="1:10" ht="11.25">
      <c r="A80" s="418">
        <v>71</v>
      </c>
      <c r="B80" s="409" t="s">
        <v>110</v>
      </c>
      <c r="C80" s="613">
        <v>3</v>
      </c>
      <c r="D80" s="599"/>
      <c r="E80" s="613">
        <v>4</v>
      </c>
      <c r="F80" s="653"/>
      <c r="G80" s="615">
        <v>7</v>
      </c>
      <c r="H80" s="610" t="s">
        <v>125</v>
      </c>
      <c r="I80" s="440"/>
      <c r="J80" s="440"/>
    </row>
    <row r="81" spans="1:10" ht="11.25">
      <c r="A81" s="418">
        <v>72</v>
      </c>
      <c r="B81" s="409" t="s">
        <v>57</v>
      </c>
      <c r="C81" s="613">
        <v>5</v>
      </c>
      <c r="D81" s="599"/>
      <c r="E81" s="613">
        <v>2</v>
      </c>
      <c r="F81" s="653"/>
      <c r="G81" s="615">
        <v>7</v>
      </c>
      <c r="H81" s="610" t="s">
        <v>125</v>
      </c>
      <c r="I81" s="440"/>
      <c r="J81" s="440"/>
    </row>
    <row r="82" spans="1:10" ht="11.25">
      <c r="A82" s="418">
        <v>73</v>
      </c>
      <c r="B82" s="409" t="s">
        <v>58</v>
      </c>
      <c r="C82" s="613">
        <v>4</v>
      </c>
      <c r="D82" s="599"/>
      <c r="E82" s="613">
        <v>0</v>
      </c>
      <c r="F82" s="653"/>
      <c r="G82" s="615">
        <v>4</v>
      </c>
      <c r="H82" s="610" t="s">
        <v>125</v>
      </c>
      <c r="I82" s="440"/>
      <c r="J82" s="440"/>
    </row>
    <row r="83" spans="1:10" ht="11.25">
      <c r="A83" s="418">
        <v>74</v>
      </c>
      <c r="B83" s="409" t="s">
        <v>111</v>
      </c>
      <c r="C83" s="613">
        <v>16</v>
      </c>
      <c r="D83" s="599"/>
      <c r="E83" s="613">
        <v>0</v>
      </c>
      <c r="F83" s="653"/>
      <c r="G83" s="615">
        <v>16</v>
      </c>
      <c r="H83" s="610" t="s">
        <v>125</v>
      </c>
      <c r="I83" s="440"/>
      <c r="J83" s="440"/>
    </row>
    <row r="84" spans="1:10" ht="11.25">
      <c r="A84" s="418">
        <v>75</v>
      </c>
      <c r="B84" s="409" t="s">
        <v>59</v>
      </c>
      <c r="C84" s="613">
        <v>28</v>
      </c>
      <c r="D84" s="599"/>
      <c r="E84" s="613">
        <v>22</v>
      </c>
      <c r="F84" s="653"/>
      <c r="G84" s="615">
        <v>50</v>
      </c>
      <c r="H84" s="610" t="s">
        <v>125</v>
      </c>
      <c r="I84" s="440"/>
      <c r="J84" s="440"/>
    </row>
    <row r="85" spans="1:10" ht="11.25">
      <c r="A85" s="418">
        <v>76</v>
      </c>
      <c r="B85" s="409" t="s">
        <v>112</v>
      </c>
      <c r="C85" s="613">
        <v>6</v>
      </c>
      <c r="D85" s="599"/>
      <c r="E85" s="613">
        <v>7</v>
      </c>
      <c r="F85" s="653"/>
      <c r="G85" s="615">
        <v>13</v>
      </c>
      <c r="H85" s="610" t="s">
        <v>125</v>
      </c>
      <c r="I85" s="440"/>
      <c r="J85" s="440"/>
    </row>
    <row r="86" spans="1:10" ht="11.25">
      <c r="A86" s="418">
        <v>77</v>
      </c>
      <c r="B86" s="409" t="s">
        <v>113</v>
      </c>
      <c r="C86" s="613">
        <v>28</v>
      </c>
      <c r="D86" s="599"/>
      <c r="E86" s="613">
        <v>17</v>
      </c>
      <c r="F86" s="653"/>
      <c r="G86" s="615">
        <v>45</v>
      </c>
      <c r="H86" s="610" t="s">
        <v>125</v>
      </c>
      <c r="I86" s="440"/>
      <c r="J86" s="440"/>
    </row>
    <row r="87" spans="1:10" ht="11.25">
      <c r="A87" s="418">
        <v>78</v>
      </c>
      <c r="B87" s="409" t="s">
        <v>60</v>
      </c>
      <c r="C87" s="613">
        <v>41</v>
      </c>
      <c r="D87" s="599"/>
      <c r="E87" s="613">
        <v>12</v>
      </c>
      <c r="F87" s="653"/>
      <c r="G87" s="615">
        <v>53</v>
      </c>
      <c r="H87" s="610" t="s">
        <v>125</v>
      </c>
      <c r="I87" s="440"/>
      <c r="J87" s="440"/>
    </row>
    <row r="88" spans="1:10" ht="11.25">
      <c r="A88" s="418">
        <v>79</v>
      </c>
      <c r="B88" s="409" t="s">
        <v>114</v>
      </c>
      <c r="C88" s="613">
        <v>1</v>
      </c>
      <c r="D88" s="599"/>
      <c r="E88" s="613">
        <v>0</v>
      </c>
      <c r="F88" s="653"/>
      <c r="G88" s="615">
        <v>1</v>
      </c>
      <c r="H88" s="610" t="s">
        <v>125</v>
      </c>
      <c r="I88" s="440"/>
      <c r="J88" s="440"/>
    </row>
    <row r="89" spans="1:10" ht="11.25">
      <c r="A89" s="418">
        <v>80</v>
      </c>
      <c r="B89" s="409" t="s">
        <v>61</v>
      </c>
      <c r="C89" s="613">
        <v>2</v>
      </c>
      <c r="D89" s="599"/>
      <c r="E89" s="613">
        <v>1</v>
      </c>
      <c r="F89" s="653"/>
      <c r="G89" s="615">
        <v>3</v>
      </c>
      <c r="H89" s="610" t="s">
        <v>125</v>
      </c>
      <c r="I89" s="440"/>
      <c r="J89" s="440"/>
    </row>
    <row r="90" spans="1:10" ht="11.25">
      <c r="A90" s="418">
        <v>81</v>
      </c>
      <c r="B90" s="409" t="s">
        <v>62</v>
      </c>
      <c r="C90" s="613">
        <v>4</v>
      </c>
      <c r="D90" s="599"/>
      <c r="E90" s="613">
        <v>0</v>
      </c>
      <c r="F90" s="653"/>
      <c r="G90" s="615">
        <v>4</v>
      </c>
      <c r="H90" s="610" t="s">
        <v>125</v>
      </c>
      <c r="I90" s="440"/>
      <c r="J90" s="440"/>
    </row>
    <row r="91" spans="1:10" ht="11.25">
      <c r="A91" s="418">
        <v>82</v>
      </c>
      <c r="B91" s="409" t="s">
        <v>115</v>
      </c>
      <c r="C91" s="613">
        <v>1</v>
      </c>
      <c r="D91" s="599"/>
      <c r="E91" s="613">
        <v>1</v>
      </c>
      <c r="F91" s="653"/>
      <c r="G91" s="615">
        <v>2</v>
      </c>
      <c r="H91" s="610" t="s">
        <v>125</v>
      </c>
      <c r="I91" s="440"/>
      <c r="J91" s="440"/>
    </row>
    <row r="92" spans="1:10" ht="11.25">
      <c r="A92" s="418">
        <v>83</v>
      </c>
      <c r="B92" s="409" t="s">
        <v>63</v>
      </c>
      <c r="C92" s="613">
        <v>8</v>
      </c>
      <c r="D92" s="599"/>
      <c r="E92" s="613">
        <v>13</v>
      </c>
      <c r="F92" s="653"/>
      <c r="G92" s="615">
        <v>21</v>
      </c>
      <c r="H92" s="610" t="s">
        <v>125</v>
      </c>
      <c r="I92" s="440"/>
      <c r="J92" s="440"/>
    </row>
    <row r="93" spans="1:10" ht="11.25">
      <c r="A93" s="418">
        <v>84</v>
      </c>
      <c r="B93" s="409" t="s">
        <v>64</v>
      </c>
      <c r="C93" s="613">
        <v>6</v>
      </c>
      <c r="D93" s="599"/>
      <c r="E93" s="613">
        <v>0</v>
      </c>
      <c r="F93" s="653"/>
      <c r="G93" s="615">
        <v>6</v>
      </c>
      <c r="H93" s="610" t="s">
        <v>125</v>
      </c>
      <c r="I93" s="440"/>
      <c r="J93" s="440"/>
    </row>
    <row r="94" spans="1:10" ht="11.25">
      <c r="A94" s="418">
        <v>85</v>
      </c>
      <c r="B94" s="409" t="s">
        <v>65</v>
      </c>
      <c r="C94" s="613">
        <v>3</v>
      </c>
      <c r="D94" s="599"/>
      <c r="E94" s="613">
        <v>0</v>
      </c>
      <c r="F94" s="653"/>
      <c r="G94" s="615">
        <v>3</v>
      </c>
      <c r="H94" s="610" t="s">
        <v>125</v>
      </c>
      <c r="I94" s="440"/>
      <c r="J94" s="440"/>
    </row>
    <row r="95" spans="1:10" ht="11.25">
      <c r="A95" s="418">
        <v>86</v>
      </c>
      <c r="B95" s="409" t="s">
        <v>66</v>
      </c>
      <c r="C95" s="613">
        <v>3</v>
      </c>
      <c r="D95" s="599"/>
      <c r="E95" s="613">
        <v>4</v>
      </c>
      <c r="F95" s="653"/>
      <c r="G95" s="615">
        <v>7</v>
      </c>
      <c r="H95" s="610" t="s">
        <v>125</v>
      </c>
      <c r="I95" s="440"/>
      <c r="J95" s="440"/>
    </row>
    <row r="96" spans="1:10" ht="11.25">
      <c r="A96" s="418">
        <v>87</v>
      </c>
      <c r="B96" s="409" t="s">
        <v>116</v>
      </c>
      <c r="C96" s="613">
        <v>1</v>
      </c>
      <c r="D96" s="599"/>
      <c r="E96" s="613">
        <v>6</v>
      </c>
      <c r="F96" s="653"/>
      <c r="G96" s="615">
        <v>7</v>
      </c>
      <c r="H96" s="610" t="s">
        <v>125</v>
      </c>
      <c r="I96" s="440"/>
      <c r="J96" s="440"/>
    </row>
    <row r="97" spans="1:10" ht="11.25">
      <c r="A97" s="418">
        <v>88</v>
      </c>
      <c r="B97" s="409" t="s">
        <v>67</v>
      </c>
      <c r="C97" s="613">
        <v>0</v>
      </c>
      <c r="D97" s="599"/>
      <c r="E97" s="613">
        <v>2</v>
      </c>
      <c r="F97" s="653"/>
      <c r="G97" s="615">
        <v>2</v>
      </c>
      <c r="H97" s="610" t="s">
        <v>125</v>
      </c>
      <c r="I97" s="440"/>
      <c r="J97" s="440"/>
    </row>
    <row r="98" spans="1:10" ht="11.25">
      <c r="A98" s="418">
        <v>89</v>
      </c>
      <c r="B98" s="409" t="s">
        <v>68</v>
      </c>
      <c r="C98" s="613">
        <v>2</v>
      </c>
      <c r="D98" s="599"/>
      <c r="E98" s="613">
        <v>0</v>
      </c>
      <c r="F98" s="653"/>
      <c r="G98" s="615">
        <v>2</v>
      </c>
      <c r="H98" s="610" t="s">
        <v>125</v>
      </c>
      <c r="I98" s="440"/>
      <c r="J98" s="440"/>
    </row>
    <row r="99" spans="1:10" ht="11.25">
      <c r="A99" s="418">
        <v>90</v>
      </c>
      <c r="B99" s="409" t="s">
        <v>69</v>
      </c>
      <c r="C99" s="613">
        <v>4</v>
      </c>
      <c r="D99" s="599"/>
      <c r="E99" s="613">
        <v>1</v>
      </c>
      <c r="F99" s="653"/>
      <c r="G99" s="615">
        <v>5</v>
      </c>
      <c r="H99" s="610" t="s">
        <v>125</v>
      </c>
      <c r="I99" s="440"/>
      <c r="J99" s="440"/>
    </row>
    <row r="100" spans="1:10" ht="11.25">
      <c r="A100" s="418">
        <v>91</v>
      </c>
      <c r="B100" s="409" t="s">
        <v>70</v>
      </c>
      <c r="C100" s="613">
        <v>50</v>
      </c>
      <c r="D100" s="599"/>
      <c r="E100" s="613">
        <v>10</v>
      </c>
      <c r="F100" s="653"/>
      <c r="G100" s="615">
        <v>60</v>
      </c>
      <c r="H100" s="610" t="s">
        <v>125</v>
      </c>
      <c r="I100" s="440"/>
      <c r="J100" s="440"/>
    </row>
    <row r="101" spans="1:10" ht="11.25">
      <c r="A101" s="418">
        <v>92</v>
      </c>
      <c r="B101" s="409" t="s">
        <v>117</v>
      </c>
      <c r="C101" s="613">
        <v>24</v>
      </c>
      <c r="D101" s="599"/>
      <c r="E101" s="613">
        <v>17</v>
      </c>
      <c r="F101" s="653"/>
      <c r="G101" s="615">
        <v>41</v>
      </c>
      <c r="H101" s="610" t="s">
        <v>125</v>
      </c>
      <c r="I101" s="440"/>
      <c r="J101" s="440"/>
    </row>
    <row r="102" spans="1:10" ht="11.25">
      <c r="A102" s="418">
        <v>93</v>
      </c>
      <c r="B102" s="409" t="s">
        <v>118</v>
      </c>
      <c r="C102" s="613">
        <v>21</v>
      </c>
      <c r="D102" s="599"/>
      <c r="E102" s="613">
        <v>25</v>
      </c>
      <c r="F102" s="653"/>
      <c r="G102" s="615">
        <v>46</v>
      </c>
      <c r="H102" s="610" t="s">
        <v>125</v>
      </c>
      <c r="I102" s="440"/>
      <c r="J102" s="440"/>
    </row>
    <row r="103" spans="1:10" ht="11.25">
      <c r="A103" s="418">
        <v>94</v>
      </c>
      <c r="B103" s="409" t="s">
        <v>119</v>
      </c>
      <c r="C103" s="613">
        <v>18</v>
      </c>
      <c r="D103" s="599"/>
      <c r="E103" s="613">
        <v>18</v>
      </c>
      <c r="F103" s="653"/>
      <c r="G103" s="615">
        <v>36</v>
      </c>
      <c r="H103" s="610" t="s">
        <v>125</v>
      </c>
      <c r="I103" s="440"/>
      <c r="J103" s="440"/>
    </row>
    <row r="104" spans="1:10" ht="11.25">
      <c r="A104" s="419">
        <v>95</v>
      </c>
      <c r="B104" s="420" t="s">
        <v>120</v>
      </c>
      <c r="C104" s="613">
        <v>43</v>
      </c>
      <c r="D104" s="599"/>
      <c r="E104" s="613">
        <v>10</v>
      </c>
      <c r="F104" s="653"/>
      <c r="G104" s="615">
        <v>53</v>
      </c>
      <c r="H104" s="610" t="s">
        <v>125</v>
      </c>
      <c r="I104" s="440"/>
      <c r="J104" s="440"/>
    </row>
    <row r="105" spans="1:10" ht="11.25">
      <c r="A105" s="424">
        <v>971</v>
      </c>
      <c r="B105" s="425" t="s">
        <v>71</v>
      </c>
      <c r="C105" s="605">
        <v>0</v>
      </c>
      <c r="D105" s="650"/>
      <c r="E105" s="605">
        <v>0</v>
      </c>
      <c r="F105" s="652"/>
      <c r="G105" s="607">
        <v>0</v>
      </c>
      <c r="H105" s="602" t="s">
        <v>125</v>
      </c>
      <c r="I105" s="440"/>
      <c r="J105" s="440"/>
    </row>
    <row r="106" spans="1:10" ht="11.25">
      <c r="A106" s="418">
        <v>972</v>
      </c>
      <c r="B106" s="409" t="s">
        <v>72</v>
      </c>
      <c r="C106" s="613">
        <v>0</v>
      </c>
      <c r="D106" s="599"/>
      <c r="E106" s="613">
        <v>1</v>
      </c>
      <c r="F106" s="653"/>
      <c r="G106" s="615">
        <v>1</v>
      </c>
      <c r="H106" s="610" t="s">
        <v>125</v>
      </c>
      <c r="I106" s="440"/>
      <c r="J106" s="440"/>
    </row>
    <row r="107" spans="1:10" ht="11.25">
      <c r="A107" s="418">
        <v>973</v>
      </c>
      <c r="B107" s="409" t="s">
        <v>121</v>
      </c>
      <c r="C107" s="613">
        <v>2</v>
      </c>
      <c r="D107" s="599"/>
      <c r="E107" s="613">
        <v>0</v>
      </c>
      <c r="F107" s="653"/>
      <c r="G107" s="615">
        <v>2</v>
      </c>
      <c r="H107" s="610" t="s">
        <v>125</v>
      </c>
      <c r="I107" s="440"/>
      <c r="J107" s="440"/>
    </row>
    <row r="108" spans="1:10" ht="11.25">
      <c r="A108" s="419">
        <v>974</v>
      </c>
      <c r="B108" s="420" t="s">
        <v>73</v>
      </c>
      <c r="C108" s="626">
        <v>2</v>
      </c>
      <c r="D108" s="651"/>
      <c r="E108" s="626">
        <v>0</v>
      </c>
      <c r="F108" s="654"/>
      <c r="G108" s="628">
        <v>2</v>
      </c>
      <c r="H108" s="623" t="s">
        <v>125</v>
      </c>
      <c r="I108" s="440"/>
      <c r="J108" s="440"/>
    </row>
    <row r="109" spans="3:8" ht="11.25">
      <c r="C109" s="598"/>
      <c r="D109" s="599"/>
      <c r="E109" s="629"/>
      <c r="F109" s="599"/>
      <c r="G109" s="598"/>
      <c r="H109" s="599"/>
    </row>
    <row r="110" spans="1:8" ht="14.25" customHeight="1">
      <c r="A110" s="922" t="s">
        <v>11</v>
      </c>
      <c r="B110" s="923"/>
      <c r="C110" s="600">
        <v>695</v>
      </c>
      <c r="D110" s="630"/>
      <c r="E110" s="600">
        <v>363</v>
      </c>
      <c r="F110" s="631"/>
      <c r="G110" s="632">
        <v>1058</v>
      </c>
      <c r="H110" s="631"/>
    </row>
    <row r="111" spans="1:8" ht="11.25" customHeight="1">
      <c r="A111" s="924" t="s">
        <v>19</v>
      </c>
      <c r="B111" s="925"/>
      <c r="C111" s="608">
        <v>4</v>
      </c>
      <c r="D111" s="597"/>
      <c r="E111" s="608">
        <v>1</v>
      </c>
      <c r="F111" s="633"/>
      <c r="G111" s="634">
        <v>5</v>
      </c>
      <c r="H111" s="633"/>
    </row>
    <row r="112" spans="1:8" ht="12.75" customHeight="1">
      <c r="A112" s="926" t="s">
        <v>12</v>
      </c>
      <c r="B112" s="927"/>
      <c r="C112" s="621">
        <v>699</v>
      </c>
      <c r="D112" s="635"/>
      <c r="E112" s="621">
        <v>364</v>
      </c>
      <c r="F112" s="636"/>
      <c r="G112" s="637">
        <v>1063</v>
      </c>
      <c r="H112" s="636"/>
    </row>
    <row r="113" spans="1:8" ht="11.25">
      <c r="A113" s="407" t="s">
        <v>14</v>
      </c>
      <c r="G113" s="409"/>
      <c r="H113" s="408"/>
    </row>
    <row r="114" spans="2:8" ht="11.25">
      <c r="B114" s="410"/>
      <c r="C114" s="410"/>
      <c r="D114" s="411"/>
      <c r="E114" s="410"/>
      <c r="F114" s="411"/>
      <c r="G114" s="426"/>
      <c r="H114" s="427"/>
    </row>
    <row r="115" spans="2:8" ht="11.25">
      <c r="B115" s="410"/>
      <c r="C115" s="410"/>
      <c r="D115" s="411"/>
      <c r="E115" s="410"/>
      <c r="F115" s="411"/>
      <c r="G115" s="410"/>
      <c r="H115" s="411"/>
    </row>
    <row r="116" spans="2:8" ht="11.25">
      <c r="B116" s="409"/>
      <c r="C116" s="409"/>
      <c r="D116" s="408"/>
      <c r="E116" s="409"/>
      <c r="F116" s="408"/>
      <c r="G116" s="409"/>
      <c r="H116" s="408"/>
    </row>
    <row r="117" spans="2:8" ht="11.25">
      <c r="B117" s="409"/>
      <c r="C117" s="409"/>
      <c r="D117" s="408"/>
      <c r="E117" s="409"/>
      <c r="F117" s="408"/>
      <c r="G117" s="416"/>
      <c r="H117" s="434"/>
    </row>
    <row r="118" spans="2:8" ht="11.25">
      <c r="B118" s="409"/>
      <c r="C118" s="409"/>
      <c r="D118" s="408"/>
      <c r="E118" s="409"/>
      <c r="F118" s="408"/>
      <c r="G118" s="416"/>
      <c r="H118" s="434"/>
    </row>
    <row r="119" spans="2:8" ht="11.25">
      <c r="B119" s="409"/>
      <c r="C119" s="409"/>
      <c r="D119" s="408"/>
      <c r="E119" s="409"/>
      <c r="F119" s="408"/>
      <c r="G119" s="416"/>
      <c r="H119" s="434"/>
    </row>
    <row r="120" spans="2:8" ht="11.25">
      <c r="B120" s="409"/>
      <c r="C120" s="409"/>
      <c r="D120" s="408"/>
      <c r="E120" s="409"/>
      <c r="F120" s="408"/>
      <c r="G120" s="416"/>
      <c r="H120" s="434"/>
    </row>
    <row r="121" spans="2:8" ht="11.25">
      <c r="B121" s="409"/>
      <c r="C121" s="409"/>
      <c r="D121" s="408"/>
      <c r="E121" s="409"/>
      <c r="F121" s="408"/>
      <c r="G121" s="416"/>
      <c r="H121" s="434"/>
    </row>
    <row r="122" spans="2:8" ht="11.25">
      <c r="B122" s="409"/>
      <c r="C122" s="409"/>
      <c r="D122" s="408"/>
      <c r="E122" s="409"/>
      <c r="F122" s="408"/>
      <c r="G122" s="416"/>
      <c r="H122" s="434"/>
    </row>
    <row r="123" spans="2:8" ht="11.25">
      <c r="B123" s="409"/>
      <c r="C123" s="409"/>
      <c r="D123" s="408"/>
      <c r="E123" s="409"/>
      <c r="F123" s="408"/>
      <c r="G123" s="416"/>
      <c r="H123" s="434"/>
    </row>
    <row r="124" spans="2:8" ht="11.25">
      <c r="B124" s="409"/>
      <c r="C124" s="409"/>
      <c r="D124" s="408"/>
      <c r="E124" s="409"/>
      <c r="F124" s="408"/>
      <c r="G124" s="416"/>
      <c r="H124" s="434"/>
    </row>
    <row r="125" spans="2:8" ht="11.25">
      <c r="B125" s="409"/>
      <c r="C125" s="409"/>
      <c r="D125" s="408"/>
      <c r="E125" s="409"/>
      <c r="F125" s="408"/>
      <c r="G125" s="416"/>
      <c r="H125" s="434"/>
    </row>
    <row r="126" spans="2:8" ht="11.25">
      <c r="B126" s="409"/>
      <c r="C126" s="409"/>
      <c r="D126" s="408"/>
      <c r="E126" s="409"/>
      <c r="F126" s="408"/>
      <c r="G126" s="416"/>
      <c r="H126" s="434"/>
    </row>
    <row r="127" spans="2:8" ht="11.25">
      <c r="B127" s="409"/>
      <c r="C127" s="409"/>
      <c r="D127" s="408"/>
      <c r="E127" s="409"/>
      <c r="F127" s="408"/>
      <c r="G127" s="416"/>
      <c r="H127" s="434"/>
    </row>
    <row r="128" spans="2:8" ht="11.25">
      <c r="B128" s="409"/>
      <c r="C128" s="409"/>
      <c r="D128" s="408"/>
      <c r="E128" s="409"/>
      <c r="F128" s="408"/>
      <c r="G128" s="416"/>
      <c r="H128" s="434"/>
    </row>
    <row r="129" spans="2:8" ht="11.25">
      <c r="B129" s="409"/>
      <c r="C129" s="409"/>
      <c r="D129" s="408"/>
      <c r="E129" s="409"/>
      <c r="F129" s="408"/>
      <c r="G129" s="416"/>
      <c r="H129" s="434"/>
    </row>
    <row r="130" spans="2:8" ht="11.25">
      <c r="B130" s="409"/>
      <c r="C130" s="409"/>
      <c r="D130" s="408"/>
      <c r="E130" s="409"/>
      <c r="F130" s="408"/>
      <c r="G130" s="416"/>
      <c r="H130" s="434"/>
    </row>
    <row r="131" spans="2:8" ht="11.25">
      <c r="B131" s="409"/>
      <c r="C131" s="409"/>
      <c r="D131" s="408"/>
      <c r="E131" s="409"/>
      <c r="F131" s="408"/>
      <c r="G131" s="416"/>
      <c r="H131" s="434"/>
    </row>
    <row r="132" spans="2:8" ht="11.25">
      <c r="B132" s="409"/>
      <c r="C132" s="409"/>
      <c r="D132" s="408"/>
      <c r="E132" s="409"/>
      <c r="F132" s="408"/>
      <c r="G132" s="416"/>
      <c r="H132" s="434"/>
    </row>
    <row r="133" spans="2:8" ht="11.25">
      <c r="B133" s="409"/>
      <c r="C133" s="409"/>
      <c r="D133" s="408"/>
      <c r="E133" s="409"/>
      <c r="F133" s="408"/>
      <c r="G133" s="416"/>
      <c r="H133" s="434"/>
    </row>
    <row r="134" spans="2:8" ht="11.25">
      <c r="B134" s="409"/>
      <c r="C134" s="409"/>
      <c r="D134" s="408"/>
      <c r="E134" s="409"/>
      <c r="F134" s="408"/>
      <c r="G134" s="416"/>
      <c r="H134" s="434"/>
    </row>
    <row r="135" spans="2:8" ht="11.25">
      <c r="B135" s="409"/>
      <c r="C135" s="409"/>
      <c r="D135" s="408"/>
      <c r="E135" s="409"/>
      <c r="F135" s="408"/>
      <c r="G135" s="416"/>
      <c r="H135" s="434"/>
    </row>
    <row r="136" spans="2:8" ht="11.25">
      <c r="B136" s="409"/>
      <c r="C136" s="409"/>
      <c r="D136" s="408"/>
      <c r="E136" s="409"/>
      <c r="F136" s="408"/>
      <c r="G136" s="416"/>
      <c r="H136" s="434"/>
    </row>
    <row r="137" spans="2:8" ht="11.25">
      <c r="B137" s="409"/>
      <c r="C137" s="409"/>
      <c r="D137" s="408"/>
      <c r="E137" s="409"/>
      <c r="F137" s="408"/>
      <c r="G137" s="416"/>
      <c r="H137" s="434"/>
    </row>
    <row r="138" spans="2:8" ht="11.25">
      <c r="B138" s="409"/>
      <c r="C138" s="409"/>
      <c r="D138" s="408"/>
      <c r="E138" s="409"/>
      <c r="F138" s="408"/>
      <c r="G138" s="416"/>
      <c r="H138" s="434"/>
    </row>
    <row r="139" spans="2:8" ht="11.25">
      <c r="B139" s="409"/>
      <c r="C139" s="409"/>
      <c r="D139" s="408"/>
      <c r="E139" s="409"/>
      <c r="F139" s="408"/>
      <c r="G139" s="409"/>
      <c r="H139" s="408"/>
    </row>
    <row r="140" spans="2:8" ht="11.25">
      <c r="B140" s="409"/>
      <c r="C140" s="409"/>
      <c r="D140" s="408"/>
      <c r="E140" s="409"/>
      <c r="F140" s="408"/>
      <c r="G140" s="409"/>
      <c r="H140" s="408"/>
    </row>
    <row r="141" spans="2:8" ht="11.25">
      <c r="B141" s="409"/>
      <c r="C141" s="409"/>
      <c r="D141" s="408"/>
      <c r="E141" s="409"/>
      <c r="F141" s="408"/>
      <c r="G141" s="409"/>
      <c r="H141" s="408"/>
    </row>
    <row r="142" spans="2:8" ht="11.25">
      <c r="B142" s="409"/>
      <c r="C142" s="409"/>
      <c r="D142" s="408"/>
      <c r="E142" s="409"/>
      <c r="F142" s="408"/>
      <c r="G142" s="409"/>
      <c r="H142" s="408"/>
    </row>
    <row r="143" spans="2:8" ht="11.25">
      <c r="B143" s="409"/>
      <c r="C143" s="409"/>
      <c r="D143" s="408"/>
      <c r="E143" s="409"/>
      <c r="F143" s="408"/>
      <c r="G143" s="409"/>
      <c r="H143" s="408"/>
    </row>
    <row r="144" spans="2:8" ht="11.25">
      <c r="B144" s="409"/>
      <c r="C144" s="409"/>
      <c r="D144" s="408"/>
      <c r="E144" s="409"/>
      <c r="F144" s="408"/>
      <c r="G144" s="415"/>
      <c r="H144" s="423"/>
    </row>
    <row r="145" ht="11.25">
      <c r="G145" s="409"/>
    </row>
    <row r="146" spans="4:8" ht="11.25">
      <c r="D146" s="407"/>
      <c r="F146" s="407"/>
      <c r="G146" s="409"/>
      <c r="H146" s="407"/>
    </row>
    <row r="147" spans="4:8" ht="11.25">
      <c r="D147" s="407"/>
      <c r="F147" s="407"/>
      <c r="G147" s="409"/>
      <c r="H147" s="407"/>
    </row>
    <row r="148" spans="4:8" ht="11.25">
      <c r="D148" s="407"/>
      <c r="F148" s="407"/>
      <c r="G148" s="409"/>
      <c r="H148" s="407"/>
    </row>
    <row r="149" spans="4:8" ht="11.25">
      <c r="D149" s="407"/>
      <c r="F149" s="407"/>
      <c r="G149" s="409"/>
      <c r="H149" s="407"/>
    </row>
    <row r="150" spans="4:8" ht="11.25">
      <c r="D150" s="407"/>
      <c r="F150" s="407"/>
      <c r="G150" s="409"/>
      <c r="H150" s="407"/>
    </row>
    <row r="151" spans="4:8" ht="11.25">
      <c r="D151" s="407"/>
      <c r="F151" s="407"/>
      <c r="G151" s="409"/>
      <c r="H151" s="407"/>
    </row>
    <row r="152" spans="4:8" ht="11.25">
      <c r="D152" s="407"/>
      <c r="F152" s="407"/>
      <c r="G152" s="409"/>
      <c r="H152" s="407"/>
    </row>
    <row r="153" spans="4:8" ht="11.25">
      <c r="D153" s="407"/>
      <c r="F153" s="407"/>
      <c r="G153" s="409"/>
      <c r="H153" s="407"/>
    </row>
    <row r="154" spans="4:8" ht="11.25">
      <c r="D154" s="407"/>
      <c r="F154" s="407"/>
      <c r="G154" s="409"/>
      <c r="H154" s="407"/>
    </row>
    <row r="155" spans="4:8" ht="11.25">
      <c r="D155" s="407"/>
      <c r="F155" s="407"/>
      <c r="G155" s="409"/>
      <c r="H155" s="407"/>
    </row>
    <row r="156" spans="4:8" ht="11.25">
      <c r="D156" s="407"/>
      <c r="F156" s="407"/>
      <c r="G156" s="409"/>
      <c r="H156" s="407"/>
    </row>
    <row r="157" spans="4:8" ht="11.25">
      <c r="D157" s="407"/>
      <c r="F157" s="407"/>
      <c r="G157" s="409"/>
      <c r="H157" s="407"/>
    </row>
    <row r="158" spans="4:8" ht="11.25">
      <c r="D158" s="407"/>
      <c r="F158" s="407"/>
      <c r="G158" s="409"/>
      <c r="H158" s="407"/>
    </row>
  </sheetData>
  <sheetProtection/>
  <mergeCells count="14">
    <mergeCell ref="A1:H1"/>
    <mergeCell ref="A3:B4"/>
    <mergeCell ref="C3:F3"/>
    <mergeCell ref="G3:H4"/>
    <mergeCell ref="C4:D4"/>
    <mergeCell ref="E4:F4"/>
    <mergeCell ref="G60:H61"/>
    <mergeCell ref="C61:D61"/>
    <mergeCell ref="E61:F61"/>
    <mergeCell ref="A110:B110"/>
    <mergeCell ref="A111:B111"/>
    <mergeCell ref="A112:B112"/>
    <mergeCell ref="A60:B61"/>
    <mergeCell ref="C60:F60"/>
  </mergeCells>
  <conditionalFormatting sqref="C5:C57">
    <cfRule type="cellIs" priority="15" dxfId="348" operator="equal" stopIfTrue="1">
      <formula>"NR"</formula>
    </cfRule>
    <cfRule type="cellIs" priority="16" dxfId="348" operator="equal" stopIfTrue="1">
      <formula>"ND"</formula>
    </cfRule>
  </conditionalFormatting>
  <conditionalFormatting sqref="C62:C108">
    <cfRule type="cellIs" priority="13" dxfId="348" operator="equal" stopIfTrue="1">
      <formula>"NR"</formula>
    </cfRule>
    <cfRule type="cellIs" priority="14" dxfId="348" operator="equal" stopIfTrue="1">
      <formula>"ND"</formula>
    </cfRule>
  </conditionalFormatting>
  <conditionalFormatting sqref="E5:E57">
    <cfRule type="cellIs" priority="11" dxfId="348" operator="equal" stopIfTrue="1">
      <formula>"NR"</formula>
    </cfRule>
    <cfRule type="cellIs" priority="12" dxfId="348" operator="equal" stopIfTrue="1">
      <formula>"ND"</formula>
    </cfRule>
  </conditionalFormatting>
  <conditionalFormatting sqref="E62:E108">
    <cfRule type="cellIs" priority="9" dxfId="348" operator="equal" stopIfTrue="1">
      <formula>"NR"</formula>
    </cfRule>
    <cfRule type="cellIs" priority="10" dxfId="348" operator="equal" stopIfTrue="1">
      <formula>"ND"</formula>
    </cfRule>
  </conditionalFormatting>
  <conditionalFormatting sqref="C5:C57">
    <cfRule type="cellIs" priority="7" dxfId="348" operator="equal" stopIfTrue="1">
      <formula>"NR"</formula>
    </cfRule>
    <cfRule type="cellIs" priority="8" dxfId="348" operator="equal" stopIfTrue="1">
      <formula>"ND"</formula>
    </cfRule>
  </conditionalFormatting>
  <conditionalFormatting sqref="E5:E57">
    <cfRule type="cellIs" priority="5" dxfId="348" operator="equal" stopIfTrue="1">
      <formula>"NR"</formula>
    </cfRule>
    <cfRule type="cellIs" priority="6" dxfId="348" operator="equal" stopIfTrue="1">
      <formula>"ND"</formula>
    </cfRule>
  </conditionalFormatting>
  <conditionalFormatting sqref="C62:C108">
    <cfRule type="cellIs" priority="3" dxfId="348" operator="equal" stopIfTrue="1">
      <formula>"NR"</formula>
    </cfRule>
    <cfRule type="cellIs" priority="4" dxfId="348" operator="equal" stopIfTrue="1">
      <formula>"ND"</formula>
    </cfRule>
  </conditionalFormatting>
  <conditionalFormatting sqref="E62:E108">
    <cfRule type="cellIs" priority="1" dxfId="348" operator="equal" stopIfTrue="1">
      <formula>"NR"</formula>
    </cfRule>
    <cfRule type="cellIs" priority="2" dxfId="348" operator="equal" stopIfTrue="1">
      <formula>"ND"</formula>
    </cfRule>
  </conditionalFormatting>
  <printOptions/>
  <pageMargins left="0.7" right="0.7" top="0.75" bottom="0.75" header="0.3" footer="0.3"/>
  <pageSetup orientation="portrait" paperSize="9"/>
  <ignoredErrors>
    <ignoredError sqref="A5:A13" numberStoredAsText="1"/>
  </ignoredErrors>
</worksheet>
</file>

<file path=xl/worksheets/sheet29.xml><?xml version="1.0" encoding="utf-8"?>
<worksheet xmlns="http://schemas.openxmlformats.org/spreadsheetml/2006/main" xmlns:r="http://schemas.openxmlformats.org/officeDocument/2006/relationships">
  <sheetPr>
    <tabColor theme="7" tint="0.39998000860214233"/>
  </sheetPr>
  <dimension ref="A1:Q180"/>
  <sheetViews>
    <sheetView zoomScalePageLayoutView="0" workbookViewId="0" topLeftCell="A1">
      <selection activeCell="A1" sqref="A1:N1"/>
    </sheetView>
  </sheetViews>
  <sheetFormatPr defaultColWidth="11.421875" defaultRowHeight="12.75"/>
  <cols>
    <col min="1" max="1" width="4.00390625" style="441" customWidth="1"/>
    <col min="2" max="2" width="27.421875" style="441" customWidth="1"/>
    <col min="3" max="3" width="9.8515625" style="441" customWidth="1"/>
    <col min="4" max="4" width="3.00390625" style="465" customWidth="1"/>
    <col min="5" max="5" width="8.28125" style="441" customWidth="1"/>
    <col min="6" max="6" width="3.00390625" style="465" customWidth="1"/>
    <col min="7" max="7" width="7.57421875" style="465" customWidth="1"/>
    <col min="8" max="8" width="3.00390625" style="465" customWidth="1"/>
    <col min="9" max="9" width="7.57421875" style="441" customWidth="1"/>
    <col min="10" max="10" width="3.140625" style="465" customWidth="1"/>
    <col min="11" max="11" width="8.8515625" style="441" customWidth="1"/>
    <col min="12" max="12" width="2.8515625" style="465" customWidth="1"/>
    <col min="13" max="13" width="9.00390625" style="441" customWidth="1"/>
    <col min="14" max="14" width="3.28125" style="465" customWidth="1"/>
    <col min="15" max="15" width="11.421875" style="441" customWidth="1"/>
    <col min="16" max="16" width="9.00390625" style="442" customWidth="1"/>
    <col min="17" max="17" width="3.28125" style="460" customWidth="1"/>
    <col min="18" max="16384" width="11.421875" style="441" customWidth="1"/>
  </cols>
  <sheetData>
    <row r="1" spans="1:17" ht="22.5" customHeight="1">
      <c r="A1" s="964" t="s">
        <v>431</v>
      </c>
      <c r="B1" s="964"/>
      <c r="C1" s="964"/>
      <c r="D1" s="964"/>
      <c r="E1" s="964"/>
      <c r="F1" s="964"/>
      <c r="G1" s="964"/>
      <c r="H1" s="964"/>
      <c r="I1" s="964"/>
      <c r="J1" s="964"/>
      <c r="K1" s="964"/>
      <c r="L1" s="964"/>
      <c r="M1" s="964"/>
      <c r="N1" s="964"/>
      <c r="Q1" s="442"/>
    </row>
    <row r="2" spans="1:17" ht="22.5" customHeight="1">
      <c r="A2" s="520"/>
      <c r="B2" s="520"/>
      <c r="C2" s="520"/>
      <c r="D2" s="520"/>
      <c r="E2" s="520"/>
      <c r="F2" s="520"/>
      <c r="G2" s="520"/>
      <c r="H2" s="520"/>
      <c r="I2" s="520"/>
      <c r="J2" s="520"/>
      <c r="K2" s="520"/>
      <c r="L2" s="520"/>
      <c r="M2" s="520"/>
      <c r="N2" s="520"/>
      <c r="Q2" s="442"/>
    </row>
    <row r="3" spans="1:17" ht="25.5" customHeight="1">
      <c r="A3" s="442"/>
      <c r="B3" s="442"/>
      <c r="C3" s="965" t="s">
        <v>242</v>
      </c>
      <c r="D3" s="966"/>
      <c r="E3" s="966"/>
      <c r="F3" s="966"/>
      <c r="G3" s="966"/>
      <c r="H3" s="966"/>
      <c r="I3" s="966"/>
      <c r="J3" s="966"/>
      <c r="K3" s="966"/>
      <c r="L3" s="966"/>
      <c r="M3" s="966"/>
      <c r="N3" s="967"/>
      <c r="Q3" s="442"/>
    </row>
    <row r="4" spans="1:17" s="443" customFormat="1" ht="33" customHeight="1">
      <c r="A4" s="968" t="s">
        <v>15</v>
      </c>
      <c r="B4" s="969"/>
      <c r="C4" s="970" t="s">
        <v>6</v>
      </c>
      <c r="D4" s="971"/>
      <c r="E4" s="972" t="s">
        <v>7</v>
      </c>
      <c r="F4" s="972"/>
      <c r="G4" s="975" t="s">
        <v>133</v>
      </c>
      <c r="H4" s="976"/>
      <c r="I4" s="972" t="s">
        <v>9</v>
      </c>
      <c r="J4" s="972"/>
      <c r="K4" s="975" t="s">
        <v>5</v>
      </c>
      <c r="L4" s="976"/>
      <c r="M4" s="973" t="s">
        <v>8</v>
      </c>
      <c r="N4" s="974"/>
      <c r="P4" s="978"/>
      <c r="Q4" s="978"/>
    </row>
    <row r="5" spans="1:17" ht="11.25">
      <c r="A5" s="444" t="s">
        <v>137</v>
      </c>
      <c r="B5" s="442" t="s">
        <v>74</v>
      </c>
      <c r="C5" s="666">
        <v>0</v>
      </c>
      <c r="D5" s="601" t="s">
        <v>125</v>
      </c>
      <c r="E5" s="670">
        <v>326</v>
      </c>
      <c r="F5" s="602" t="s">
        <v>125</v>
      </c>
      <c r="G5" s="603">
        <v>0</v>
      </c>
      <c r="H5" s="631"/>
      <c r="I5" s="605">
        <v>32</v>
      </c>
      <c r="J5" s="632" t="s">
        <v>125</v>
      </c>
      <c r="K5" s="600">
        <v>2138</v>
      </c>
      <c r="L5" s="602" t="s">
        <v>125</v>
      </c>
      <c r="M5" s="607">
        <v>2496</v>
      </c>
      <c r="N5" s="602" t="s">
        <v>125</v>
      </c>
      <c r="O5" s="448"/>
      <c r="P5" s="447"/>
      <c r="Q5" s="445"/>
    </row>
    <row r="6" spans="1:17" ht="11.25">
      <c r="A6" s="444" t="s">
        <v>138</v>
      </c>
      <c r="B6" s="442" t="s">
        <v>75</v>
      </c>
      <c r="C6" s="667">
        <v>109</v>
      </c>
      <c r="D6" s="609" t="s">
        <v>125</v>
      </c>
      <c r="E6" s="671">
        <v>170</v>
      </c>
      <c r="F6" s="610" t="s">
        <v>125</v>
      </c>
      <c r="G6" s="611">
        <v>0</v>
      </c>
      <c r="H6" s="633"/>
      <c r="I6" s="613">
        <v>11</v>
      </c>
      <c r="J6" s="634" t="s">
        <v>125</v>
      </c>
      <c r="K6" s="608">
        <v>458</v>
      </c>
      <c r="L6" s="610" t="s">
        <v>125</v>
      </c>
      <c r="M6" s="615">
        <v>748</v>
      </c>
      <c r="N6" s="610" t="s">
        <v>125</v>
      </c>
      <c r="O6" s="448"/>
      <c r="P6" s="447"/>
      <c r="Q6" s="445"/>
    </row>
    <row r="7" spans="1:17" ht="11.25">
      <c r="A7" s="444" t="s">
        <v>139</v>
      </c>
      <c r="B7" s="442" t="s">
        <v>76</v>
      </c>
      <c r="C7" s="667">
        <v>221</v>
      </c>
      <c r="D7" s="609" t="s">
        <v>125</v>
      </c>
      <c r="E7" s="671">
        <v>123</v>
      </c>
      <c r="F7" s="610" t="s">
        <v>125</v>
      </c>
      <c r="G7" s="611">
        <v>0</v>
      </c>
      <c r="H7" s="633"/>
      <c r="I7" s="613">
        <v>21</v>
      </c>
      <c r="J7" s="634" t="s">
        <v>125</v>
      </c>
      <c r="K7" s="608">
        <v>449</v>
      </c>
      <c r="L7" s="610" t="s">
        <v>125</v>
      </c>
      <c r="M7" s="615">
        <v>814</v>
      </c>
      <c r="N7" s="610" t="s">
        <v>125</v>
      </c>
      <c r="O7" s="448"/>
      <c r="P7" s="447"/>
      <c r="Q7" s="445"/>
    </row>
    <row r="8" spans="1:17" ht="11.25">
      <c r="A8" s="444" t="s">
        <v>140</v>
      </c>
      <c r="B8" s="442" t="s">
        <v>77</v>
      </c>
      <c r="C8" s="667">
        <v>0</v>
      </c>
      <c r="D8" s="609" t="s">
        <v>125</v>
      </c>
      <c r="E8" s="671">
        <v>25</v>
      </c>
      <c r="F8" s="610" t="s">
        <v>125</v>
      </c>
      <c r="G8" s="611">
        <v>0</v>
      </c>
      <c r="H8" s="633"/>
      <c r="I8" s="613">
        <v>0</v>
      </c>
      <c r="J8" s="634"/>
      <c r="K8" s="608">
        <v>1003</v>
      </c>
      <c r="L8" s="610" t="s">
        <v>125</v>
      </c>
      <c r="M8" s="615">
        <v>1028</v>
      </c>
      <c r="N8" s="610" t="s">
        <v>125</v>
      </c>
      <c r="O8" s="448"/>
      <c r="P8" s="447"/>
      <c r="Q8" s="445"/>
    </row>
    <row r="9" spans="1:17" ht="11.25">
      <c r="A9" s="444" t="s">
        <v>141</v>
      </c>
      <c r="B9" s="442" t="s">
        <v>78</v>
      </c>
      <c r="C9" s="667">
        <v>0</v>
      </c>
      <c r="D9" s="609" t="s">
        <v>125</v>
      </c>
      <c r="E9" s="671">
        <v>0</v>
      </c>
      <c r="F9" s="610" t="s">
        <v>125</v>
      </c>
      <c r="G9" s="611">
        <v>0</v>
      </c>
      <c r="H9" s="633"/>
      <c r="I9" s="613">
        <v>20</v>
      </c>
      <c r="J9" s="634" t="s">
        <v>125</v>
      </c>
      <c r="K9" s="608">
        <v>821</v>
      </c>
      <c r="L9" s="610" t="s">
        <v>125</v>
      </c>
      <c r="M9" s="615">
        <v>841</v>
      </c>
      <c r="N9" s="610" t="s">
        <v>125</v>
      </c>
      <c r="O9" s="448"/>
      <c r="P9" s="447"/>
      <c r="Q9" s="445"/>
    </row>
    <row r="10" spans="1:17" ht="11.25">
      <c r="A10" s="444" t="s">
        <v>142</v>
      </c>
      <c r="B10" s="442" t="s">
        <v>79</v>
      </c>
      <c r="C10" s="667">
        <v>0</v>
      </c>
      <c r="D10" s="609" t="s">
        <v>125</v>
      </c>
      <c r="E10" s="671">
        <v>35</v>
      </c>
      <c r="F10" s="610" t="s">
        <v>125</v>
      </c>
      <c r="G10" s="611">
        <v>44</v>
      </c>
      <c r="H10" s="633"/>
      <c r="I10" s="613">
        <v>413</v>
      </c>
      <c r="J10" s="634"/>
      <c r="K10" s="608">
        <v>6838</v>
      </c>
      <c r="L10" s="610" t="s">
        <v>125</v>
      </c>
      <c r="M10" s="615">
        <v>7330</v>
      </c>
      <c r="N10" s="610" t="s">
        <v>125</v>
      </c>
      <c r="O10" s="448"/>
      <c r="P10" s="447"/>
      <c r="Q10" s="445"/>
    </row>
    <row r="11" spans="1:17" ht="11.25">
      <c r="A11" s="444" t="s">
        <v>143</v>
      </c>
      <c r="B11" s="442" t="s">
        <v>80</v>
      </c>
      <c r="C11" s="667">
        <v>0</v>
      </c>
      <c r="D11" s="609" t="s">
        <v>125</v>
      </c>
      <c r="E11" s="671">
        <v>0</v>
      </c>
      <c r="F11" s="610" t="s">
        <v>125</v>
      </c>
      <c r="G11" s="611">
        <v>0</v>
      </c>
      <c r="H11" s="633"/>
      <c r="I11" s="613">
        <v>0</v>
      </c>
      <c r="J11" s="634"/>
      <c r="K11" s="608">
        <v>1243</v>
      </c>
      <c r="L11" s="610" t="s">
        <v>125</v>
      </c>
      <c r="M11" s="615">
        <v>1243</v>
      </c>
      <c r="N11" s="610" t="s">
        <v>125</v>
      </c>
      <c r="O11" s="448"/>
      <c r="P11" s="447"/>
      <c r="Q11" s="445"/>
    </row>
    <row r="12" spans="1:17" ht="11.25">
      <c r="A12" s="444" t="s">
        <v>144</v>
      </c>
      <c r="B12" s="442" t="s">
        <v>81</v>
      </c>
      <c r="C12" s="667">
        <v>254</v>
      </c>
      <c r="D12" s="609" t="s">
        <v>125</v>
      </c>
      <c r="E12" s="671">
        <v>105</v>
      </c>
      <c r="F12" s="610" t="s">
        <v>125</v>
      </c>
      <c r="G12" s="611">
        <v>0</v>
      </c>
      <c r="H12" s="633"/>
      <c r="I12" s="613">
        <v>0</v>
      </c>
      <c r="J12" s="634" t="s">
        <v>125</v>
      </c>
      <c r="K12" s="608">
        <v>325</v>
      </c>
      <c r="L12" s="610" t="s">
        <v>125</v>
      </c>
      <c r="M12" s="615">
        <v>684</v>
      </c>
      <c r="N12" s="610" t="s">
        <v>125</v>
      </c>
      <c r="O12" s="448"/>
      <c r="P12" s="447"/>
      <c r="Q12" s="445"/>
    </row>
    <row r="13" spans="1:17" ht="11.25">
      <c r="A13" s="444" t="s">
        <v>145</v>
      </c>
      <c r="B13" s="442" t="s">
        <v>82</v>
      </c>
      <c r="C13" s="667">
        <v>0</v>
      </c>
      <c r="D13" s="609" t="s">
        <v>125</v>
      </c>
      <c r="E13" s="671">
        <v>20</v>
      </c>
      <c r="F13" s="610" t="s">
        <v>125</v>
      </c>
      <c r="G13" s="611">
        <v>0</v>
      </c>
      <c r="H13" s="633"/>
      <c r="I13" s="613">
        <v>0</v>
      </c>
      <c r="J13" s="634" t="s">
        <v>125</v>
      </c>
      <c r="K13" s="608">
        <v>624</v>
      </c>
      <c r="L13" s="610" t="s">
        <v>125</v>
      </c>
      <c r="M13" s="615">
        <v>644</v>
      </c>
      <c r="N13" s="610" t="s">
        <v>125</v>
      </c>
      <c r="O13" s="448"/>
      <c r="P13" s="447"/>
      <c r="Q13" s="445"/>
    </row>
    <row r="14" spans="1:17" ht="11.25">
      <c r="A14" s="449">
        <v>10</v>
      </c>
      <c r="B14" s="442" t="s">
        <v>83</v>
      </c>
      <c r="C14" s="667">
        <v>0</v>
      </c>
      <c r="D14" s="609" t="s">
        <v>125</v>
      </c>
      <c r="E14" s="671">
        <v>85</v>
      </c>
      <c r="F14" s="610" t="s">
        <v>125</v>
      </c>
      <c r="G14" s="611">
        <v>0</v>
      </c>
      <c r="H14" s="633"/>
      <c r="I14" s="613">
        <v>0</v>
      </c>
      <c r="J14" s="634" t="s">
        <v>125</v>
      </c>
      <c r="K14" s="608">
        <v>874</v>
      </c>
      <c r="L14" s="610" t="s">
        <v>125</v>
      </c>
      <c r="M14" s="615">
        <v>959</v>
      </c>
      <c r="N14" s="610" t="s">
        <v>125</v>
      </c>
      <c r="O14" s="448"/>
      <c r="P14" s="447"/>
      <c r="Q14" s="445"/>
    </row>
    <row r="15" spans="1:17" ht="11.25">
      <c r="A15" s="449">
        <v>11</v>
      </c>
      <c r="B15" s="442" t="s">
        <v>84</v>
      </c>
      <c r="C15" s="667">
        <v>0</v>
      </c>
      <c r="D15" s="609" t="s">
        <v>125</v>
      </c>
      <c r="E15" s="671">
        <v>15</v>
      </c>
      <c r="F15" s="610" t="s">
        <v>125</v>
      </c>
      <c r="G15" s="611">
        <v>0</v>
      </c>
      <c r="H15" s="633"/>
      <c r="I15" s="613">
        <v>0</v>
      </c>
      <c r="J15" s="634"/>
      <c r="K15" s="608">
        <v>1232</v>
      </c>
      <c r="L15" s="610" t="s">
        <v>125</v>
      </c>
      <c r="M15" s="615">
        <v>1247</v>
      </c>
      <c r="N15" s="610" t="s">
        <v>125</v>
      </c>
      <c r="O15" s="448"/>
      <c r="P15" s="447"/>
      <c r="Q15" s="445"/>
    </row>
    <row r="16" spans="1:17" ht="11.25">
      <c r="A16" s="449">
        <v>12</v>
      </c>
      <c r="B16" s="442" t="s">
        <v>85</v>
      </c>
      <c r="C16" s="667">
        <v>45</v>
      </c>
      <c r="D16" s="609" t="s">
        <v>125</v>
      </c>
      <c r="E16" s="671">
        <v>255</v>
      </c>
      <c r="F16" s="610" t="s">
        <v>125</v>
      </c>
      <c r="G16" s="611">
        <v>36</v>
      </c>
      <c r="H16" s="633"/>
      <c r="I16" s="613">
        <v>14</v>
      </c>
      <c r="J16" s="634"/>
      <c r="K16" s="608">
        <v>815</v>
      </c>
      <c r="L16" s="610" t="s">
        <v>125</v>
      </c>
      <c r="M16" s="615">
        <v>1165</v>
      </c>
      <c r="N16" s="610" t="s">
        <v>125</v>
      </c>
      <c r="O16" s="448"/>
      <c r="P16" s="447"/>
      <c r="Q16" s="445"/>
    </row>
    <row r="17" spans="1:17" ht="11.25">
      <c r="A17" s="449">
        <v>13</v>
      </c>
      <c r="B17" s="442" t="s">
        <v>86</v>
      </c>
      <c r="C17" s="667">
        <v>37</v>
      </c>
      <c r="D17" s="609" t="s">
        <v>125</v>
      </c>
      <c r="E17" s="671">
        <v>378</v>
      </c>
      <c r="F17" s="610" t="s">
        <v>125</v>
      </c>
      <c r="G17" s="611">
        <v>0</v>
      </c>
      <c r="H17" s="633"/>
      <c r="I17" s="613">
        <v>756</v>
      </c>
      <c r="J17" s="634" t="s">
        <v>125</v>
      </c>
      <c r="K17" s="608">
        <v>14101</v>
      </c>
      <c r="L17" s="610" t="s">
        <v>125</v>
      </c>
      <c r="M17" s="615">
        <v>15272</v>
      </c>
      <c r="N17" s="610" t="s">
        <v>125</v>
      </c>
      <c r="O17" s="448"/>
      <c r="P17" s="447"/>
      <c r="Q17" s="445"/>
    </row>
    <row r="18" spans="1:17" ht="11.25">
      <c r="A18" s="449">
        <v>14</v>
      </c>
      <c r="B18" s="442" t="s">
        <v>22</v>
      </c>
      <c r="C18" s="667">
        <v>981</v>
      </c>
      <c r="D18" s="609" t="s">
        <v>125</v>
      </c>
      <c r="E18" s="671">
        <v>324</v>
      </c>
      <c r="F18" s="610" t="s">
        <v>125</v>
      </c>
      <c r="G18" s="611">
        <v>0</v>
      </c>
      <c r="H18" s="633"/>
      <c r="I18" s="613">
        <v>0</v>
      </c>
      <c r="J18" s="634" t="s">
        <v>125</v>
      </c>
      <c r="K18" s="608">
        <v>754</v>
      </c>
      <c r="L18" s="610" t="s">
        <v>125</v>
      </c>
      <c r="M18" s="615">
        <v>2059</v>
      </c>
      <c r="N18" s="610" t="s">
        <v>125</v>
      </c>
      <c r="O18" s="448"/>
      <c r="P18" s="447"/>
      <c r="Q18" s="445"/>
    </row>
    <row r="19" spans="1:17" ht="11.25">
      <c r="A19" s="449">
        <v>15</v>
      </c>
      <c r="B19" s="442" t="s">
        <v>23</v>
      </c>
      <c r="C19" s="667">
        <v>0</v>
      </c>
      <c r="D19" s="609" t="s">
        <v>125</v>
      </c>
      <c r="E19" s="671">
        <v>0</v>
      </c>
      <c r="F19" s="610" t="s">
        <v>125</v>
      </c>
      <c r="G19" s="611">
        <v>0</v>
      </c>
      <c r="H19" s="633"/>
      <c r="I19" s="613">
        <v>0</v>
      </c>
      <c r="J19" s="634" t="s">
        <v>125</v>
      </c>
      <c r="K19" s="608">
        <v>291</v>
      </c>
      <c r="L19" s="610" t="s">
        <v>125</v>
      </c>
      <c r="M19" s="615">
        <v>291</v>
      </c>
      <c r="N19" s="610" t="s">
        <v>125</v>
      </c>
      <c r="O19" s="448"/>
      <c r="P19" s="447"/>
      <c r="Q19" s="445"/>
    </row>
    <row r="20" spans="1:17" ht="11.25">
      <c r="A20" s="449">
        <v>16</v>
      </c>
      <c r="B20" s="442" t="s">
        <v>24</v>
      </c>
      <c r="C20" s="667">
        <v>98</v>
      </c>
      <c r="D20" s="609" t="s">
        <v>125</v>
      </c>
      <c r="E20" s="671">
        <v>237</v>
      </c>
      <c r="F20" s="610" t="s">
        <v>125</v>
      </c>
      <c r="G20" s="611">
        <v>0</v>
      </c>
      <c r="H20" s="633"/>
      <c r="I20" s="613">
        <v>0</v>
      </c>
      <c r="J20" s="634" t="s">
        <v>125</v>
      </c>
      <c r="K20" s="608">
        <v>817</v>
      </c>
      <c r="L20" s="610" t="s">
        <v>125</v>
      </c>
      <c r="M20" s="615">
        <v>1152</v>
      </c>
      <c r="N20" s="610" t="s">
        <v>125</v>
      </c>
      <c r="O20" s="448"/>
      <c r="P20" s="447"/>
      <c r="Q20" s="445"/>
    </row>
    <row r="21" spans="1:17" ht="11.25">
      <c r="A21" s="449">
        <v>17</v>
      </c>
      <c r="B21" s="442" t="s">
        <v>87</v>
      </c>
      <c r="C21" s="667">
        <v>140</v>
      </c>
      <c r="D21" s="609" t="s">
        <v>125</v>
      </c>
      <c r="E21" s="671">
        <v>180</v>
      </c>
      <c r="F21" s="610" t="s">
        <v>125</v>
      </c>
      <c r="G21" s="611">
        <v>0</v>
      </c>
      <c r="H21" s="633"/>
      <c r="I21" s="613">
        <v>0</v>
      </c>
      <c r="J21" s="634" t="s">
        <v>125</v>
      </c>
      <c r="K21" s="608">
        <v>1421</v>
      </c>
      <c r="L21" s="610" t="s">
        <v>125</v>
      </c>
      <c r="M21" s="615">
        <v>1741</v>
      </c>
      <c r="N21" s="610" t="s">
        <v>125</v>
      </c>
      <c r="O21" s="448"/>
      <c r="P21" s="447"/>
      <c r="Q21" s="445"/>
    </row>
    <row r="22" spans="1:17" ht="11.25">
      <c r="A22" s="449">
        <v>18</v>
      </c>
      <c r="B22" s="442" t="s">
        <v>25</v>
      </c>
      <c r="C22" s="667">
        <v>107</v>
      </c>
      <c r="D22" s="609" t="s">
        <v>125</v>
      </c>
      <c r="E22" s="671">
        <v>79</v>
      </c>
      <c r="F22" s="610" t="s">
        <v>125</v>
      </c>
      <c r="G22" s="611">
        <v>0</v>
      </c>
      <c r="H22" s="633"/>
      <c r="I22" s="613">
        <v>30</v>
      </c>
      <c r="J22" s="634" t="s">
        <v>125</v>
      </c>
      <c r="K22" s="608">
        <v>589</v>
      </c>
      <c r="L22" s="610" t="s">
        <v>125</v>
      </c>
      <c r="M22" s="615">
        <v>805</v>
      </c>
      <c r="N22" s="610" t="s">
        <v>125</v>
      </c>
      <c r="O22" s="448"/>
      <c r="P22" s="447"/>
      <c r="Q22" s="445"/>
    </row>
    <row r="23" spans="1:17" ht="11.25">
      <c r="A23" s="449">
        <v>19</v>
      </c>
      <c r="B23" s="442" t="s">
        <v>26</v>
      </c>
      <c r="C23" s="667">
        <v>51</v>
      </c>
      <c r="D23" s="609" t="s">
        <v>125</v>
      </c>
      <c r="E23" s="671">
        <v>12</v>
      </c>
      <c r="F23" s="610" t="s">
        <v>125</v>
      </c>
      <c r="G23" s="611">
        <v>0</v>
      </c>
      <c r="H23" s="633"/>
      <c r="I23" s="613">
        <v>0</v>
      </c>
      <c r="J23" s="634" t="s">
        <v>125</v>
      </c>
      <c r="K23" s="608">
        <v>687</v>
      </c>
      <c r="L23" s="610" t="s">
        <v>125</v>
      </c>
      <c r="M23" s="615">
        <v>750</v>
      </c>
      <c r="N23" s="610" t="s">
        <v>125</v>
      </c>
      <c r="O23" s="448"/>
      <c r="P23" s="447"/>
      <c r="Q23" s="445"/>
    </row>
    <row r="24" spans="1:17" ht="11.25">
      <c r="A24" s="449" t="s">
        <v>20</v>
      </c>
      <c r="B24" s="442" t="s">
        <v>27</v>
      </c>
      <c r="C24" s="667">
        <v>0</v>
      </c>
      <c r="D24" s="609" t="s">
        <v>125</v>
      </c>
      <c r="E24" s="671">
        <v>0</v>
      </c>
      <c r="F24" s="610" t="s">
        <v>125</v>
      </c>
      <c r="G24" s="611">
        <v>0</v>
      </c>
      <c r="H24" s="633"/>
      <c r="I24" s="613">
        <v>22</v>
      </c>
      <c r="J24" s="634" t="s">
        <v>125</v>
      </c>
      <c r="K24" s="608">
        <v>811</v>
      </c>
      <c r="L24" s="610" t="s">
        <v>125</v>
      </c>
      <c r="M24" s="615">
        <v>833</v>
      </c>
      <c r="N24" s="610" t="s">
        <v>125</v>
      </c>
      <c r="O24" s="448"/>
      <c r="P24" s="447"/>
      <c r="Q24" s="445"/>
    </row>
    <row r="25" spans="1:17" ht="11.25">
      <c r="A25" s="449" t="s">
        <v>21</v>
      </c>
      <c r="B25" s="442" t="s">
        <v>88</v>
      </c>
      <c r="C25" s="667">
        <v>82</v>
      </c>
      <c r="D25" s="609" t="s">
        <v>125</v>
      </c>
      <c r="E25" s="671">
        <v>0</v>
      </c>
      <c r="F25" s="610" t="s">
        <v>125</v>
      </c>
      <c r="G25" s="611">
        <v>0</v>
      </c>
      <c r="H25" s="633"/>
      <c r="I25" s="613">
        <v>0</v>
      </c>
      <c r="J25" s="634" t="s">
        <v>125</v>
      </c>
      <c r="K25" s="608">
        <v>606</v>
      </c>
      <c r="L25" s="610" t="s">
        <v>125</v>
      </c>
      <c r="M25" s="615">
        <v>688</v>
      </c>
      <c r="N25" s="610" t="s">
        <v>125</v>
      </c>
      <c r="O25" s="448"/>
      <c r="P25" s="447"/>
      <c r="Q25" s="445"/>
    </row>
    <row r="26" spans="1:17" ht="11.25">
      <c r="A26" s="449">
        <v>21</v>
      </c>
      <c r="B26" s="442" t="s">
        <v>89</v>
      </c>
      <c r="C26" s="667">
        <v>792</v>
      </c>
      <c r="D26" s="609" t="s">
        <v>125</v>
      </c>
      <c r="E26" s="671">
        <v>281</v>
      </c>
      <c r="F26" s="610" t="s">
        <v>125</v>
      </c>
      <c r="G26" s="611">
        <v>24</v>
      </c>
      <c r="H26" s="633"/>
      <c r="I26" s="613">
        <v>12</v>
      </c>
      <c r="J26" s="634"/>
      <c r="K26" s="608">
        <v>1276</v>
      </c>
      <c r="L26" s="610" t="s">
        <v>125</v>
      </c>
      <c r="M26" s="615">
        <v>2385</v>
      </c>
      <c r="N26" s="610" t="s">
        <v>125</v>
      </c>
      <c r="O26" s="448"/>
      <c r="P26" s="447"/>
      <c r="Q26" s="445"/>
    </row>
    <row r="27" spans="1:17" ht="11.25">
      <c r="A27" s="449">
        <v>22</v>
      </c>
      <c r="B27" s="442" t="s">
        <v>90</v>
      </c>
      <c r="C27" s="667">
        <v>23</v>
      </c>
      <c r="D27" s="609" t="s">
        <v>125</v>
      </c>
      <c r="E27" s="671">
        <v>133</v>
      </c>
      <c r="F27" s="610" t="s">
        <v>125</v>
      </c>
      <c r="G27" s="611">
        <v>0</v>
      </c>
      <c r="H27" s="633"/>
      <c r="I27" s="613">
        <v>72</v>
      </c>
      <c r="J27" s="634"/>
      <c r="K27" s="608">
        <v>884</v>
      </c>
      <c r="L27" s="610" t="s">
        <v>125</v>
      </c>
      <c r="M27" s="615">
        <v>1112</v>
      </c>
      <c r="N27" s="610" t="s">
        <v>125</v>
      </c>
      <c r="O27" s="448"/>
      <c r="P27" s="447"/>
      <c r="Q27" s="445"/>
    </row>
    <row r="28" spans="1:17" ht="11.25">
      <c r="A28" s="449">
        <v>23</v>
      </c>
      <c r="B28" s="442" t="s">
        <v>28</v>
      </c>
      <c r="C28" s="667">
        <v>40</v>
      </c>
      <c r="D28" s="609" t="s">
        <v>125</v>
      </c>
      <c r="E28" s="671">
        <v>14</v>
      </c>
      <c r="F28" s="610" t="s">
        <v>125</v>
      </c>
      <c r="G28" s="611">
        <v>0</v>
      </c>
      <c r="H28" s="633"/>
      <c r="I28" s="613">
        <v>0</v>
      </c>
      <c r="J28" s="634" t="s">
        <v>125</v>
      </c>
      <c r="K28" s="608">
        <v>175</v>
      </c>
      <c r="L28" s="610" t="s">
        <v>125</v>
      </c>
      <c r="M28" s="615">
        <v>229</v>
      </c>
      <c r="N28" s="610" t="s">
        <v>125</v>
      </c>
      <c r="O28" s="448"/>
      <c r="P28" s="447"/>
      <c r="Q28" s="445"/>
    </row>
    <row r="29" spans="1:17" ht="11.25">
      <c r="A29" s="449">
        <v>24</v>
      </c>
      <c r="B29" s="442" t="s">
        <v>29</v>
      </c>
      <c r="C29" s="667">
        <v>0</v>
      </c>
      <c r="D29" s="609" t="s">
        <v>125</v>
      </c>
      <c r="E29" s="671">
        <v>15</v>
      </c>
      <c r="F29" s="610" t="s">
        <v>125</v>
      </c>
      <c r="G29" s="611">
        <v>12</v>
      </c>
      <c r="H29" s="633"/>
      <c r="I29" s="613">
        <v>0</v>
      </c>
      <c r="J29" s="634" t="s">
        <v>125</v>
      </c>
      <c r="K29" s="608">
        <v>1222</v>
      </c>
      <c r="L29" s="610" t="s">
        <v>125</v>
      </c>
      <c r="M29" s="615">
        <v>1249</v>
      </c>
      <c r="N29" s="610" t="s">
        <v>125</v>
      </c>
      <c r="O29" s="448"/>
      <c r="P29" s="447"/>
      <c r="Q29" s="445"/>
    </row>
    <row r="30" spans="1:17" ht="11.25">
      <c r="A30" s="449">
        <v>25</v>
      </c>
      <c r="B30" s="442" t="s">
        <v>30</v>
      </c>
      <c r="C30" s="667">
        <v>690</v>
      </c>
      <c r="D30" s="609" t="s">
        <v>125</v>
      </c>
      <c r="E30" s="671">
        <v>203</v>
      </c>
      <c r="F30" s="610" t="s">
        <v>125</v>
      </c>
      <c r="G30" s="611">
        <v>0</v>
      </c>
      <c r="H30" s="633"/>
      <c r="I30" s="613">
        <v>0</v>
      </c>
      <c r="J30" s="634" t="s">
        <v>125</v>
      </c>
      <c r="K30" s="608">
        <v>1146</v>
      </c>
      <c r="L30" s="610" t="s">
        <v>125</v>
      </c>
      <c r="M30" s="615">
        <v>2039</v>
      </c>
      <c r="N30" s="610" t="s">
        <v>125</v>
      </c>
      <c r="O30" s="448"/>
      <c r="P30" s="447"/>
      <c r="Q30" s="445"/>
    </row>
    <row r="31" spans="1:17" ht="11.25">
      <c r="A31" s="449">
        <v>26</v>
      </c>
      <c r="B31" s="442" t="s">
        <v>31</v>
      </c>
      <c r="C31" s="667">
        <v>426</v>
      </c>
      <c r="D31" s="609" t="s">
        <v>125</v>
      </c>
      <c r="E31" s="671">
        <v>110</v>
      </c>
      <c r="F31" s="610" t="s">
        <v>125</v>
      </c>
      <c r="G31" s="611">
        <v>0</v>
      </c>
      <c r="H31" s="633"/>
      <c r="I31" s="613">
        <v>31</v>
      </c>
      <c r="J31" s="634" t="s">
        <v>125</v>
      </c>
      <c r="K31" s="618">
        <v>1746</v>
      </c>
      <c r="L31" s="610" t="s">
        <v>124</v>
      </c>
      <c r="M31" s="620">
        <v>2313</v>
      </c>
      <c r="N31" s="610" t="s">
        <v>124</v>
      </c>
      <c r="O31" s="448"/>
      <c r="P31" s="447"/>
      <c r="Q31" s="445"/>
    </row>
    <row r="32" spans="1:17" ht="11.25">
      <c r="A32" s="449">
        <v>27</v>
      </c>
      <c r="B32" s="442" t="s">
        <v>32</v>
      </c>
      <c r="C32" s="667">
        <v>380</v>
      </c>
      <c r="D32" s="609" t="s">
        <v>125</v>
      </c>
      <c r="E32" s="671">
        <v>89</v>
      </c>
      <c r="F32" s="610" t="s">
        <v>125</v>
      </c>
      <c r="G32" s="611">
        <v>0</v>
      </c>
      <c r="H32" s="633"/>
      <c r="I32" s="613">
        <v>60</v>
      </c>
      <c r="J32" s="634" t="s">
        <v>125</v>
      </c>
      <c r="K32" s="608">
        <v>1178</v>
      </c>
      <c r="L32" s="610" t="s">
        <v>125</v>
      </c>
      <c r="M32" s="615">
        <v>1707</v>
      </c>
      <c r="N32" s="610" t="s">
        <v>125</v>
      </c>
      <c r="O32" s="448"/>
      <c r="P32" s="447"/>
      <c r="Q32" s="445"/>
    </row>
    <row r="33" spans="1:17" ht="11.25">
      <c r="A33" s="449">
        <v>28</v>
      </c>
      <c r="B33" s="442" t="s">
        <v>91</v>
      </c>
      <c r="C33" s="667">
        <v>205</v>
      </c>
      <c r="D33" s="609" t="s">
        <v>125</v>
      </c>
      <c r="E33" s="671">
        <v>344</v>
      </c>
      <c r="F33" s="610" t="s">
        <v>125</v>
      </c>
      <c r="G33" s="611">
        <v>0</v>
      </c>
      <c r="H33" s="633"/>
      <c r="I33" s="613">
        <v>50</v>
      </c>
      <c r="J33" s="634" t="s">
        <v>125</v>
      </c>
      <c r="K33" s="608">
        <v>885</v>
      </c>
      <c r="L33" s="610" t="s">
        <v>125</v>
      </c>
      <c r="M33" s="615">
        <v>1484</v>
      </c>
      <c r="N33" s="610" t="s">
        <v>125</v>
      </c>
      <c r="O33" s="448"/>
      <c r="P33" s="447"/>
      <c r="Q33" s="445"/>
    </row>
    <row r="34" spans="1:17" ht="11.25">
      <c r="A34" s="449">
        <v>29</v>
      </c>
      <c r="B34" s="442" t="s">
        <v>33</v>
      </c>
      <c r="C34" s="667">
        <v>610</v>
      </c>
      <c r="D34" s="609" t="s">
        <v>125</v>
      </c>
      <c r="E34" s="671">
        <v>463</v>
      </c>
      <c r="F34" s="610" t="s">
        <v>125</v>
      </c>
      <c r="G34" s="611">
        <v>0</v>
      </c>
      <c r="H34" s="633"/>
      <c r="I34" s="613">
        <v>16</v>
      </c>
      <c r="J34" s="634" t="s">
        <v>125</v>
      </c>
      <c r="K34" s="608">
        <v>1693</v>
      </c>
      <c r="L34" s="610" t="s">
        <v>125</v>
      </c>
      <c r="M34" s="615">
        <v>2782</v>
      </c>
      <c r="N34" s="610" t="s">
        <v>125</v>
      </c>
      <c r="O34" s="448"/>
      <c r="P34" s="447"/>
      <c r="Q34" s="445"/>
    </row>
    <row r="35" spans="1:17" ht="11.25">
      <c r="A35" s="449">
        <v>30</v>
      </c>
      <c r="B35" s="442" t="s">
        <v>34</v>
      </c>
      <c r="C35" s="667">
        <v>0</v>
      </c>
      <c r="D35" s="609" t="s">
        <v>125</v>
      </c>
      <c r="E35" s="671">
        <v>0</v>
      </c>
      <c r="F35" s="610" t="s">
        <v>125</v>
      </c>
      <c r="G35" s="611">
        <v>24</v>
      </c>
      <c r="H35" s="633"/>
      <c r="I35" s="613">
        <v>71</v>
      </c>
      <c r="J35" s="634" t="s">
        <v>125</v>
      </c>
      <c r="K35" s="608">
        <v>3958</v>
      </c>
      <c r="L35" s="610" t="s">
        <v>125</v>
      </c>
      <c r="M35" s="615">
        <v>4053</v>
      </c>
      <c r="N35" s="610" t="s">
        <v>125</v>
      </c>
      <c r="O35" s="448"/>
      <c r="P35" s="447"/>
      <c r="Q35" s="445"/>
    </row>
    <row r="36" spans="1:17" ht="11.25">
      <c r="A36" s="449">
        <v>31</v>
      </c>
      <c r="B36" s="442" t="s">
        <v>92</v>
      </c>
      <c r="C36" s="667">
        <v>2605</v>
      </c>
      <c r="D36" s="609" t="s">
        <v>125</v>
      </c>
      <c r="E36" s="671">
        <v>760</v>
      </c>
      <c r="F36" s="610" t="s">
        <v>125</v>
      </c>
      <c r="G36" s="611">
        <v>0</v>
      </c>
      <c r="H36" s="633"/>
      <c r="I36" s="613">
        <v>98</v>
      </c>
      <c r="J36" s="634" t="s">
        <v>125</v>
      </c>
      <c r="K36" s="608">
        <v>6005</v>
      </c>
      <c r="L36" s="610" t="s">
        <v>125</v>
      </c>
      <c r="M36" s="615">
        <v>9468</v>
      </c>
      <c r="N36" s="610" t="s">
        <v>125</v>
      </c>
      <c r="O36" s="448"/>
      <c r="P36" s="447"/>
      <c r="Q36" s="445"/>
    </row>
    <row r="37" spans="1:17" ht="11.25">
      <c r="A37" s="449">
        <v>32</v>
      </c>
      <c r="B37" s="442" t="s">
        <v>35</v>
      </c>
      <c r="C37" s="667">
        <v>50</v>
      </c>
      <c r="D37" s="609" t="s">
        <v>125</v>
      </c>
      <c r="E37" s="671">
        <v>39</v>
      </c>
      <c r="F37" s="610" t="s">
        <v>125</v>
      </c>
      <c r="G37" s="611">
        <v>0</v>
      </c>
      <c r="H37" s="633"/>
      <c r="I37" s="613">
        <v>94</v>
      </c>
      <c r="J37" s="634" t="s">
        <v>125</v>
      </c>
      <c r="K37" s="608">
        <v>393</v>
      </c>
      <c r="L37" s="610" t="s">
        <v>125</v>
      </c>
      <c r="M37" s="615">
        <v>576</v>
      </c>
      <c r="N37" s="610" t="s">
        <v>125</v>
      </c>
      <c r="O37" s="448"/>
      <c r="P37" s="447"/>
      <c r="Q37" s="445"/>
    </row>
    <row r="38" spans="1:17" ht="11.25">
      <c r="A38" s="449">
        <v>33</v>
      </c>
      <c r="B38" s="442" t="s">
        <v>36</v>
      </c>
      <c r="C38" s="667">
        <v>658</v>
      </c>
      <c r="D38" s="609" t="s">
        <v>125</v>
      </c>
      <c r="E38" s="671">
        <v>276</v>
      </c>
      <c r="F38" s="610" t="s">
        <v>125</v>
      </c>
      <c r="G38" s="611">
        <v>0</v>
      </c>
      <c r="H38" s="633"/>
      <c r="I38" s="613">
        <v>0</v>
      </c>
      <c r="J38" s="634" t="s">
        <v>125</v>
      </c>
      <c r="K38" s="608">
        <v>6209</v>
      </c>
      <c r="L38" s="610" t="s">
        <v>125</v>
      </c>
      <c r="M38" s="615">
        <v>7143</v>
      </c>
      <c r="N38" s="610" t="s">
        <v>125</v>
      </c>
      <c r="O38" s="448"/>
      <c r="P38" s="447"/>
      <c r="Q38" s="445"/>
    </row>
    <row r="39" spans="1:17" ht="11.25">
      <c r="A39" s="449">
        <v>34</v>
      </c>
      <c r="B39" s="442" t="s">
        <v>37</v>
      </c>
      <c r="C39" s="667">
        <v>764</v>
      </c>
      <c r="D39" s="609" t="s">
        <v>125</v>
      </c>
      <c r="E39" s="671">
        <v>91</v>
      </c>
      <c r="F39" s="610" t="s">
        <v>125</v>
      </c>
      <c r="G39" s="611">
        <v>15</v>
      </c>
      <c r="H39" s="633"/>
      <c r="I39" s="613">
        <v>66</v>
      </c>
      <c r="J39" s="634" t="s">
        <v>125</v>
      </c>
      <c r="K39" s="608">
        <v>4913</v>
      </c>
      <c r="L39" s="610" t="s">
        <v>125</v>
      </c>
      <c r="M39" s="615">
        <v>5849</v>
      </c>
      <c r="N39" s="610" t="s">
        <v>125</v>
      </c>
      <c r="O39" s="448"/>
      <c r="P39" s="447"/>
      <c r="Q39" s="445"/>
    </row>
    <row r="40" spans="1:17" ht="11.25">
      <c r="A40" s="449">
        <v>35</v>
      </c>
      <c r="B40" s="442" t="s">
        <v>93</v>
      </c>
      <c r="C40" s="667">
        <v>1094</v>
      </c>
      <c r="D40" s="609" t="s">
        <v>125</v>
      </c>
      <c r="E40" s="671">
        <v>980</v>
      </c>
      <c r="F40" s="610" t="s">
        <v>125</v>
      </c>
      <c r="G40" s="611">
        <v>0</v>
      </c>
      <c r="H40" s="633"/>
      <c r="I40" s="613">
        <v>36</v>
      </c>
      <c r="J40" s="634"/>
      <c r="K40" s="608">
        <v>1883</v>
      </c>
      <c r="L40" s="610" t="s">
        <v>125</v>
      </c>
      <c r="M40" s="615">
        <v>3993</v>
      </c>
      <c r="N40" s="610" t="s">
        <v>125</v>
      </c>
      <c r="O40" s="448"/>
      <c r="P40" s="447"/>
      <c r="Q40" s="445"/>
    </row>
    <row r="41" spans="1:17" ht="11.25">
      <c r="A41" s="449">
        <v>36</v>
      </c>
      <c r="B41" s="442" t="s">
        <v>38</v>
      </c>
      <c r="C41" s="667">
        <v>40</v>
      </c>
      <c r="D41" s="609" t="s">
        <v>125</v>
      </c>
      <c r="E41" s="671">
        <v>119</v>
      </c>
      <c r="F41" s="610" t="s">
        <v>125</v>
      </c>
      <c r="G41" s="611">
        <v>24</v>
      </c>
      <c r="H41" s="633"/>
      <c r="I41" s="613">
        <v>35</v>
      </c>
      <c r="J41" s="634" t="s">
        <v>125</v>
      </c>
      <c r="K41" s="608">
        <v>323</v>
      </c>
      <c r="L41" s="610" t="s">
        <v>125</v>
      </c>
      <c r="M41" s="615">
        <v>541</v>
      </c>
      <c r="N41" s="610" t="s">
        <v>125</v>
      </c>
      <c r="O41" s="448"/>
      <c r="P41" s="447"/>
      <c r="Q41" s="445"/>
    </row>
    <row r="42" spans="1:17" ht="11.25">
      <c r="A42" s="449">
        <v>37</v>
      </c>
      <c r="B42" s="442" t="s">
        <v>94</v>
      </c>
      <c r="C42" s="668">
        <v>605</v>
      </c>
      <c r="D42" s="609" t="s">
        <v>124</v>
      </c>
      <c r="E42" s="672">
        <v>185</v>
      </c>
      <c r="F42" s="610" t="s">
        <v>124</v>
      </c>
      <c r="G42" s="611">
        <v>0</v>
      </c>
      <c r="H42" s="633"/>
      <c r="I42" s="613">
        <v>25</v>
      </c>
      <c r="J42" s="634" t="s">
        <v>125</v>
      </c>
      <c r="K42" s="618">
        <v>1590</v>
      </c>
      <c r="L42" s="610" t="s">
        <v>124</v>
      </c>
      <c r="M42" s="620">
        <v>2405</v>
      </c>
      <c r="N42" s="610" t="s">
        <v>124</v>
      </c>
      <c r="O42" s="448"/>
      <c r="P42" s="447"/>
      <c r="Q42" s="445"/>
    </row>
    <row r="43" spans="1:17" ht="11.25">
      <c r="A43" s="449">
        <v>38</v>
      </c>
      <c r="B43" s="442" t="s">
        <v>39</v>
      </c>
      <c r="C43" s="667">
        <v>1035</v>
      </c>
      <c r="D43" s="609" t="s">
        <v>125</v>
      </c>
      <c r="E43" s="671">
        <v>873</v>
      </c>
      <c r="F43" s="610" t="s">
        <v>125</v>
      </c>
      <c r="G43" s="611">
        <v>0</v>
      </c>
      <c r="H43" s="633"/>
      <c r="I43" s="613">
        <v>90</v>
      </c>
      <c r="J43" s="634" t="s">
        <v>125</v>
      </c>
      <c r="K43" s="608">
        <v>4884</v>
      </c>
      <c r="L43" s="610" t="s">
        <v>125</v>
      </c>
      <c r="M43" s="615">
        <v>6882</v>
      </c>
      <c r="N43" s="610" t="s">
        <v>125</v>
      </c>
      <c r="O43" s="448"/>
      <c r="P43" s="447"/>
      <c r="Q43" s="445"/>
    </row>
    <row r="44" spans="1:17" ht="11.25">
      <c r="A44" s="449">
        <v>39</v>
      </c>
      <c r="B44" s="442" t="s">
        <v>40</v>
      </c>
      <c r="C44" s="667">
        <v>100</v>
      </c>
      <c r="D44" s="609" t="s">
        <v>125</v>
      </c>
      <c r="E44" s="671">
        <v>35</v>
      </c>
      <c r="F44" s="610" t="s">
        <v>125</v>
      </c>
      <c r="G44" s="611">
        <v>0</v>
      </c>
      <c r="H44" s="633"/>
      <c r="I44" s="613">
        <v>0</v>
      </c>
      <c r="J44" s="634" t="s">
        <v>125</v>
      </c>
      <c r="K44" s="608">
        <v>557</v>
      </c>
      <c r="L44" s="610" t="s">
        <v>125</v>
      </c>
      <c r="M44" s="615">
        <v>692</v>
      </c>
      <c r="N44" s="610" t="s">
        <v>125</v>
      </c>
      <c r="O44" s="448"/>
      <c r="P44" s="447"/>
      <c r="Q44" s="445"/>
    </row>
    <row r="45" spans="1:17" ht="11.25">
      <c r="A45" s="449">
        <v>40</v>
      </c>
      <c r="B45" s="442" t="s">
        <v>41</v>
      </c>
      <c r="C45" s="667">
        <v>65</v>
      </c>
      <c r="D45" s="609" t="s">
        <v>125</v>
      </c>
      <c r="E45" s="671">
        <v>97</v>
      </c>
      <c r="F45" s="610" t="s">
        <v>125</v>
      </c>
      <c r="G45" s="611">
        <v>0</v>
      </c>
      <c r="H45" s="633"/>
      <c r="I45" s="613">
        <v>16</v>
      </c>
      <c r="J45" s="634" t="s">
        <v>125</v>
      </c>
      <c r="K45" s="608">
        <v>869</v>
      </c>
      <c r="L45" s="610" t="s">
        <v>125</v>
      </c>
      <c r="M45" s="615">
        <v>1047</v>
      </c>
      <c r="N45" s="610" t="s">
        <v>125</v>
      </c>
      <c r="O45" s="448"/>
      <c r="P45" s="447"/>
      <c r="Q45" s="445"/>
    </row>
    <row r="46" spans="1:17" ht="11.25">
      <c r="A46" s="449">
        <v>41</v>
      </c>
      <c r="B46" s="442" t="s">
        <v>95</v>
      </c>
      <c r="C46" s="667">
        <v>38</v>
      </c>
      <c r="D46" s="609" t="s">
        <v>125</v>
      </c>
      <c r="E46" s="671">
        <v>137</v>
      </c>
      <c r="F46" s="610" t="s">
        <v>125</v>
      </c>
      <c r="G46" s="611">
        <v>0</v>
      </c>
      <c r="H46" s="633"/>
      <c r="I46" s="613">
        <v>0</v>
      </c>
      <c r="J46" s="634" t="s">
        <v>125</v>
      </c>
      <c r="K46" s="608">
        <v>949</v>
      </c>
      <c r="L46" s="610" t="s">
        <v>125</v>
      </c>
      <c r="M46" s="615">
        <v>1124</v>
      </c>
      <c r="N46" s="610" t="s">
        <v>125</v>
      </c>
      <c r="O46" s="448"/>
      <c r="P46" s="447"/>
      <c r="Q46" s="445"/>
    </row>
    <row r="47" spans="1:17" ht="11.25">
      <c r="A47" s="449">
        <v>42</v>
      </c>
      <c r="B47" s="442" t="s">
        <v>42</v>
      </c>
      <c r="C47" s="667">
        <v>249</v>
      </c>
      <c r="D47" s="609" t="s">
        <v>125</v>
      </c>
      <c r="E47" s="671">
        <v>41</v>
      </c>
      <c r="F47" s="610" t="s">
        <v>125</v>
      </c>
      <c r="G47" s="611">
        <v>0</v>
      </c>
      <c r="H47" s="633"/>
      <c r="I47" s="613">
        <v>376</v>
      </c>
      <c r="J47" s="634" t="s">
        <v>125</v>
      </c>
      <c r="K47" s="608">
        <v>3115</v>
      </c>
      <c r="L47" s="610" t="s">
        <v>125</v>
      </c>
      <c r="M47" s="615">
        <v>3781</v>
      </c>
      <c r="N47" s="610" t="s">
        <v>125</v>
      </c>
      <c r="O47" s="448"/>
      <c r="P47" s="447"/>
      <c r="Q47" s="445"/>
    </row>
    <row r="48" spans="1:17" ht="11.25">
      <c r="A48" s="449">
        <v>43</v>
      </c>
      <c r="B48" s="442" t="s">
        <v>96</v>
      </c>
      <c r="C48" s="667">
        <v>0</v>
      </c>
      <c r="D48" s="609" t="s">
        <v>125</v>
      </c>
      <c r="E48" s="671">
        <v>32</v>
      </c>
      <c r="F48" s="610" t="s">
        <v>125</v>
      </c>
      <c r="G48" s="611">
        <v>0</v>
      </c>
      <c r="H48" s="633"/>
      <c r="I48" s="613">
        <v>0</v>
      </c>
      <c r="J48" s="634" t="s">
        <v>125</v>
      </c>
      <c r="K48" s="608">
        <v>961</v>
      </c>
      <c r="L48" s="610" t="s">
        <v>125</v>
      </c>
      <c r="M48" s="615">
        <v>993</v>
      </c>
      <c r="N48" s="610" t="s">
        <v>125</v>
      </c>
      <c r="O48" s="448"/>
      <c r="P48" s="447"/>
      <c r="Q48" s="445"/>
    </row>
    <row r="49" spans="1:17" ht="11.25">
      <c r="A49" s="449">
        <v>44</v>
      </c>
      <c r="B49" s="442" t="s">
        <v>97</v>
      </c>
      <c r="C49" s="667">
        <v>1611</v>
      </c>
      <c r="D49" s="609" t="s">
        <v>125</v>
      </c>
      <c r="E49" s="671">
        <v>765</v>
      </c>
      <c r="F49" s="610" t="s">
        <v>125</v>
      </c>
      <c r="G49" s="611">
        <v>0</v>
      </c>
      <c r="H49" s="633"/>
      <c r="I49" s="613">
        <v>0</v>
      </c>
      <c r="J49" s="634" t="s">
        <v>125</v>
      </c>
      <c r="K49" s="608">
        <v>4222</v>
      </c>
      <c r="L49" s="610" t="s">
        <v>125</v>
      </c>
      <c r="M49" s="615">
        <v>6598</v>
      </c>
      <c r="N49" s="610" t="s">
        <v>125</v>
      </c>
      <c r="O49" s="448"/>
      <c r="P49" s="447"/>
      <c r="Q49" s="445"/>
    </row>
    <row r="50" spans="1:17" ht="11.25">
      <c r="A50" s="449">
        <v>45</v>
      </c>
      <c r="B50" s="442" t="s">
        <v>43</v>
      </c>
      <c r="C50" s="667">
        <v>260</v>
      </c>
      <c r="D50" s="609" t="s">
        <v>125</v>
      </c>
      <c r="E50" s="671">
        <v>478</v>
      </c>
      <c r="F50" s="610" t="s">
        <v>125</v>
      </c>
      <c r="G50" s="611">
        <v>0</v>
      </c>
      <c r="H50" s="633"/>
      <c r="I50" s="613">
        <v>0</v>
      </c>
      <c r="J50" s="634" t="s">
        <v>125</v>
      </c>
      <c r="K50" s="608">
        <v>1785</v>
      </c>
      <c r="L50" s="610" t="s">
        <v>125</v>
      </c>
      <c r="M50" s="615">
        <v>2523</v>
      </c>
      <c r="N50" s="610" t="s">
        <v>125</v>
      </c>
      <c r="O50" s="448"/>
      <c r="P50" s="447"/>
      <c r="Q50" s="445"/>
    </row>
    <row r="51" spans="1:17" ht="11.25">
      <c r="A51" s="449">
        <v>46</v>
      </c>
      <c r="B51" s="442" t="s">
        <v>44</v>
      </c>
      <c r="C51" s="667">
        <v>18</v>
      </c>
      <c r="D51" s="609" t="s">
        <v>125</v>
      </c>
      <c r="E51" s="671">
        <v>10</v>
      </c>
      <c r="F51" s="610" t="s">
        <v>125</v>
      </c>
      <c r="G51" s="611">
        <v>48</v>
      </c>
      <c r="H51" s="633"/>
      <c r="I51" s="613">
        <v>40</v>
      </c>
      <c r="J51" s="634" t="s">
        <v>125</v>
      </c>
      <c r="K51" s="608">
        <v>524</v>
      </c>
      <c r="L51" s="610" t="s">
        <v>125</v>
      </c>
      <c r="M51" s="615">
        <v>640</v>
      </c>
      <c r="N51" s="610" t="s">
        <v>125</v>
      </c>
      <c r="O51" s="448"/>
      <c r="P51" s="447"/>
      <c r="Q51" s="445"/>
    </row>
    <row r="52" spans="1:17" ht="11.25">
      <c r="A52" s="449">
        <v>47</v>
      </c>
      <c r="B52" s="442" t="s">
        <v>98</v>
      </c>
      <c r="C52" s="667">
        <v>68</v>
      </c>
      <c r="D52" s="609" t="s">
        <v>125</v>
      </c>
      <c r="E52" s="671">
        <v>140</v>
      </c>
      <c r="F52" s="610" t="s">
        <v>125</v>
      </c>
      <c r="G52" s="611">
        <v>0</v>
      </c>
      <c r="H52" s="633"/>
      <c r="I52" s="613">
        <v>0</v>
      </c>
      <c r="J52" s="634" t="s">
        <v>125</v>
      </c>
      <c r="K52" s="608">
        <v>1211</v>
      </c>
      <c r="L52" s="610" t="s">
        <v>125</v>
      </c>
      <c r="M52" s="615">
        <v>1419</v>
      </c>
      <c r="N52" s="610" t="s">
        <v>125</v>
      </c>
      <c r="O52" s="448"/>
      <c r="P52" s="447"/>
      <c r="Q52" s="445"/>
    </row>
    <row r="53" spans="1:17" ht="11.25">
      <c r="A53" s="449">
        <v>48</v>
      </c>
      <c r="B53" s="442" t="s">
        <v>45</v>
      </c>
      <c r="C53" s="667">
        <v>0</v>
      </c>
      <c r="D53" s="609" t="s">
        <v>125</v>
      </c>
      <c r="E53" s="671">
        <v>0</v>
      </c>
      <c r="F53" s="610" t="s">
        <v>125</v>
      </c>
      <c r="G53" s="611">
        <v>0</v>
      </c>
      <c r="H53" s="633"/>
      <c r="I53" s="613">
        <v>0</v>
      </c>
      <c r="J53" s="634"/>
      <c r="K53" s="608">
        <v>321</v>
      </c>
      <c r="L53" s="610" t="s">
        <v>125</v>
      </c>
      <c r="M53" s="615">
        <v>321</v>
      </c>
      <c r="N53" s="610" t="s">
        <v>125</v>
      </c>
      <c r="O53" s="448"/>
      <c r="P53" s="447"/>
      <c r="Q53" s="445"/>
    </row>
    <row r="54" spans="1:17" ht="11.25">
      <c r="A54" s="449">
        <v>49</v>
      </c>
      <c r="B54" s="442" t="s">
        <v>99</v>
      </c>
      <c r="C54" s="667">
        <v>1060</v>
      </c>
      <c r="D54" s="609" t="s">
        <v>125</v>
      </c>
      <c r="E54" s="671">
        <v>575</v>
      </c>
      <c r="F54" s="610" t="s">
        <v>125</v>
      </c>
      <c r="G54" s="611">
        <v>0</v>
      </c>
      <c r="H54" s="633"/>
      <c r="I54" s="613">
        <v>12</v>
      </c>
      <c r="J54" s="634" t="s">
        <v>125</v>
      </c>
      <c r="K54" s="608">
        <v>1582</v>
      </c>
      <c r="L54" s="610" t="s">
        <v>125</v>
      </c>
      <c r="M54" s="615">
        <v>3229</v>
      </c>
      <c r="N54" s="610" t="s">
        <v>125</v>
      </c>
      <c r="O54" s="448"/>
      <c r="P54" s="447"/>
      <c r="Q54" s="445"/>
    </row>
    <row r="55" spans="1:17" ht="11.25">
      <c r="A55" s="449">
        <v>50</v>
      </c>
      <c r="B55" s="442" t="s">
        <v>46</v>
      </c>
      <c r="C55" s="667">
        <v>93</v>
      </c>
      <c r="D55" s="609" t="s">
        <v>125</v>
      </c>
      <c r="E55" s="671">
        <v>75</v>
      </c>
      <c r="F55" s="610" t="s">
        <v>125</v>
      </c>
      <c r="G55" s="611">
        <v>0</v>
      </c>
      <c r="H55" s="633"/>
      <c r="I55" s="613">
        <v>0</v>
      </c>
      <c r="J55" s="634" t="s">
        <v>125</v>
      </c>
      <c r="K55" s="608">
        <v>734</v>
      </c>
      <c r="L55" s="610" t="s">
        <v>125</v>
      </c>
      <c r="M55" s="615">
        <v>902</v>
      </c>
      <c r="N55" s="610" t="s">
        <v>125</v>
      </c>
      <c r="O55" s="448"/>
      <c r="P55" s="447"/>
      <c r="Q55" s="445"/>
    </row>
    <row r="56" spans="1:17" ht="11.25">
      <c r="A56" s="449">
        <v>51</v>
      </c>
      <c r="B56" s="442" t="s">
        <v>47</v>
      </c>
      <c r="C56" s="667">
        <v>1900</v>
      </c>
      <c r="D56" s="609" t="s">
        <v>125</v>
      </c>
      <c r="E56" s="671">
        <v>210</v>
      </c>
      <c r="F56" s="610" t="s">
        <v>125</v>
      </c>
      <c r="G56" s="611">
        <v>0</v>
      </c>
      <c r="H56" s="633"/>
      <c r="I56" s="613">
        <v>0</v>
      </c>
      <c r="J56" s="634" t="s">
        <v>125</v>
      </c>
      <c r="K56" s="608">
        <v>1451</v>
      </c>
      <c r="L56" s="610" t="s">
        <v>125</v>
      </c>
      <c r="M56" s="615">
        <v>3561</v>
      </c>
      <c r="N56" s="610" t="s">
        <v>125</v>
      </c>
      <c r="O56" s="448"/>
      <c r="P56" s="447"/>
      <c r="Q56" s="445"/>
    </row>
    <row r="57" spans="1:17" ht="11.25">
      <c r="A57" s="450">
        <v>52</v>
      </c>
      <c r="B57" s="451" t="s">
        <v>100</v>
      </c>
      <c r="C57" s="669">
        <v>40</v>
      </c>
      <c r="D57" s="622" t="s">
        <v>125</v>
      </c>
      <c r="E57" s="673">
        <v>30</v>
      </c>
      <c r="F57" s="623" t="s">
        <v>125</v>
      </c>
      <c r="G57" s="624">
        <v>0</v>
      </c>
      <c r="H57" s="636"/>
      <c r="I57" s="626">
        <v>0</v>
      </c>
      <c r="J57" s="637" t="s">
        <v>125</v>
      </c>
      <c r="K57" s="621">
        <v>320</v>
      </c>
      <c r="L57" s="623" t="s">
        <v>125</v>
      </c>
      <c r="M57" s="628">
        <v>390</v>
      </c>
      <c r="N57" s="623" t="s">
        <v>125</v>
      </c>
      <c r="O57" s="448"/>
      <c r="P57" s="447"/>
      <c r="Q57" s="445"/>
    </row>
    <row r="58" spans="1:17" ht="11.25">
      <c r="A58" s="977" t="s">
        <v>14</v>
      </c>
      <c r="B58" s="977"/>
      <c r="C58" s="446"/>
      <c r="D58" s="445"/>
      <c r="E58" s="448"/>
      <c r="F58" s="445"/>
      <c r="G58" s="445"/>
      <c r="H58" s="445"/>
      <c r="I58" s="448"/>
      <c r="J58" s="445"/>
      <c r="K58" s="448"/>
      <c r="L58" s="445"/>
      <c r="M58" s="447"/>
      <c r="N58" s="452"/>
      <c r="O58" s="448"/>
      <c r="P58" s="447"/>
      <c r="Q58" s="445"/>
    </row>
    <row r="59" spans="1:17" ht="11.25">
      <c r="A59" s="453"/>
      <c r="B59" s="453"/>
      <c r="C59" s="446"/>
      <c r="D59" s="445"/>
      <c r="E59" s="448"/>
      <c r="F59" s="445"/>
      <c r="G59" s="445"/>
      <c r="H59" s="445"/>
      <c r="I59" s="448"/>
      <c r="J59" s="445"/>
      <c r="K59" s="448"/>
      <c r="L59" s="445"/>
      <c r="M59" s="447"/>
      <c r="N59" s="445"/>
      <c r="O59" s="448"/>
      <c r="P59" s="447"/>
      <c r="Q59" s="445"/>
    </row>
    <row r="60" spans="1:17" ht="25.5" customHeight="1">
      <c r="A60" s="442"/>
      <c r="B60" s="442"/>
      <c r="C60" s="965" t="s">
        <v>242</v>
      </c>
      <c r="D60" s="966"/>
      <c r="E60" s="966"/>
      <c r="F60" s="966"/>
      <c r="G60" s="966"/>
      <c r="H60" s="966"/>
      <c r="I60" s="966"/>
      <c r="J60" s="966"/>
      <c r="K60" s="966"/>
      <c r="L60" s="966"/>
      <c r="M60" s="966"/>
      <c r="N60" s="967"/>
      <c r="O60" s="448"/>
      <c r="P60" s="448"/>
      <c r="Q60" s="442"/>
    </row>
    <row r="61" spans="1:17" ht="33" customHeight="1">
      <c r="A61" s="968" t="s">
        <v>15</v>
      </c>
      <c r="B61" s="979"/>
      <c r="C61" s="970" t="s">
        <v>6</v>
      </c>
      <c r="D61" s="971"/>
      <c r="E61" s="975" t="s">
        <v>7</v>
      </c>
      <c r="F61" s="972"/>
      <c r="G61" s="975" t="s">
        <v>133</v>
      </c>
      <c r="H61" s="976"/>
      <c r="I61" s="972" t="s">
        <v>9</v>
      </c>
      <c r="J61" s="976"/>
      <c r="K61" s="975" t="s">
        <v>5</v>
      </c>
      <c r="L61" s="976"/>
      <c r="M61" s="970" t="s">
        <v>8</v>
      </c>
      <c r="N61" s="971"/>
      <c r="O61" s="448"/>
      <c r="P61" s="984"/>
      <c r="Q61" s="984"/>
    </row>
    <row r="62" spans="1:17" ht="11.25">
      <c r="A62" s="454">
        <v>53</v>
      </c>
      <c r="B62" s="455" t="s">
        <v>48</v>
      </c>
      <c r="C62" s="666">
        <v>238</v>
      </c>
      <c r="D62" s="601" t="s">
        <v>125</v>
      </c>
      <c r="E62" s="670">
        <v>79</v>
      </c>
      <c r="F62" s="602" t="s">
        <v>125</v>
      </c>
      <c r="G62" s="603">
        <v>0</v>
      </c>
      <c r="H62" s="631"/>
      <c r="I62" s="605">
        <v>0</v>
      </c>
      <c r="J62" s="630" t="s">
        <v>125</v>
      </c>
      <c r="K62" s="600">
        <v>487</v>
      </c>
      <c r="L62" s="602" t="s">
        <v>125</v>
      </c>
      <c r="M62" s="607">
        <v>804</v>
      </c>
      <c r="N62" s="602" t="s">
        <v>125</v>
      </c>
      <c r="O62" s="448"/>
      <c r="P62" s="447"/>
      <c r="Q62" s="445"/>
    </row>
    <row r="63" spans="1:17" ht="11.25">
      <c r="A63" s="449">
        <v>54</v>
      </c>
      <c r="B63" s="442" t="s">
        <v>101</v>
      </c>
      <c r="C63" s="667">
        <v>797</v>
      </c>
      <c r="D63" s="609" t="s">
        <v>125</v>
      </c>
      <c r="E63" s="671">
        <v>252</v>
      </c>
      <c r="F63" s="610" t="s">
        <v>125</v>
      </c>
      <c r="G63" s="611">
        <v>0</v>
      </c>
      <c r="H63" s="633"/>
      <c r="I63" s="613">
        <v>0</v>
      </c>
      <c r="J63" s="597" t="s">
        <v>125</v>
      </c>
      <c r="K63" s="608">
        <v>2089</v>
      </c>
      <c r="L63" s="610" t="s">
        <v>125</v>
      </c>
      <c r="M63" s="615">
        <v>3138</v>
      </c>
      <c r="N63" s="610" t="s">
        <v>125</v>
      </c>
      <c r="O63" s="448"/>
      <c r="P63" s="447"/>
      <c r="Q63" s="445"/>
    </row>
    <row r="64" spans="1:17" ht="11.25">
      <c r="A64" s="449">
        <v>55</v>
      </c>
      <c r="B64" s="442" t="s">
        <v>49</v>
      </c>
      <c r="C64" s="667">
        <v>0</v>
      </c>
      <c r="D64" s="609" t="s">
        <v>125</v>
      </c>
      <c r="E64" s="671">
        <v>0</v>
      </c>
      <c r="F64" s="610" t="s">
        <v>125</v>
      </c>
      <c r="G64" s="611">
        <v>0</v>
      </c>
      <c r="H64" s="633"/>
      <c r="I64" s="613">
        <v>0</v>
      </c>
      <c r="J64" s="597"/>
      <c r="K64" s="608">
        <v>544</v>
      </c>
      <c r="L64" s="610" t="s">
        <v>125</v>
      </c>
      <c r="M64" s="615">
        <v>544</v>
      </c>
      <c r="N64" s="610" t="s">
        <v>125</v>
      </c>
      <c r="O64" s="448"/>
      <c r="P64" s="447"/>
      <c r="Q64" s="445"/>
    </row>
    <row r="65" spans="1:17" ht="11.25">
      <c r="A65" s="449">
        <v>56</v>
      </c>
      <c r="B65" s="442" t="s">
        <v>50</v>
      </c>
      <c r="C65" s="667">
        <v>0</v>
      </c>
      <c r="D65" s="609" t="s">
        <v>125</v>
      </c>
      <c r="E65" s="671">
        <v>101</v>
      </c>
      <c r="F65" s="610" t="s">
        <v>125</v>
      </c>
      <c r="G65" s="611">
        <v>0</v>
      </c>
      <c r="H65" s="633"/>
      <c r="I65" s="613">
        <v>20</v>
      </c>
      <c r="J65" s="597" t="s">
        <v>125</v>
      </c>
      <c r="K65" s="608">
        <v>1823</v>
      </c>
      <c r="L65" s="610" t="s">
        <v>125</v>
      </c>
      <c r="M65" s="615">
        <v>1944</v>
      </c>
      <c r="N65" s="610" t="s">
        <v>125</v>
      </c>
      <c r="O65" s="448"/>
      <c r="P65" s="447"/>
      <c r="Q65" s="445"/>
    </row>
    <row r="66" spans="1:17" ht="11.25">
      <c r="A66" s="449">
        <v>57</v>
      </c>
      <c r="B66" s="442" t="s">
        <v>51</v>
      </c>
      <c r="C66" s="667">
        <v>85</v>
      </c>
      <c r="D66" s="609" t="s">
        <v>125</v>
      </c>
      <c r="E66" s="671">
        <v>329</v>
      </c>
      <c r="F66" s="610" t="s">
        <v>125</v>
      </c>
      <c r="G66" s="611">
        <v>0</v>
      </c>
      <c r="H66" s="633"/>
      <c r="I66" s="613">
        <v>0</v>
      </c>
      <c r="J66" s="597" t="s">
        <v>125</v>
      </c>
      <c r="K66" s="608">
        <v>2712</v>
      </c>
      <c r="L66" s="610" t="s">
        <v>125</v>
      </c>
      <c r="M66" s="615">
        <v>3126</v>
      </c>
      <c r="N66" s="610" t="s">
        <v>125</v>
      </c>
      <c r="O66" s="448"/>
      <c r="P66" s="447"/>
      <c r="Q66" s="445"/>
    </row>
    <row r="67" spans="1:17" ht="11.25">
      <c r="A67" s="449">
        <v>58</v>
      </c>
      <c r="B67" s="442" t="s">
        <v>52</v>
      </c>
      <c r="C67" s="667">
        <v>150</v>
      </c>
      <c r="D67" s="609" t="s">
        <v>125</v>
      </c>
      <c r="E67" s="671">
        <v>25</v>
      </c>
      <c r="F67" s="610" t="s">
        <v>125</v>
      </c>
      <c r="G67" s="611">
        <v>0</v>
      </c>
      <c r="H67" s="633"/>
      <c r="I67" s="613">
        <v>0</v>
      </c>
      <c r="J67" s="597"/>
      <c r="K67" s="608">
        <v>419</v>
      </c>
      <c r="L67" s="610" t="s">
        <v>125</v>
      </c>
      <c r="M67" s="615">
        <v>594</v>
      </c>
      <c r="N67" s="610" t="s">
        <v>125</v>
      </c>
      <c r="O67" s="448"/>
      <c r="P67" s="447"/>
      <c r="Q67" s="445"/>
    </row>
    <row r="68" spans="1:17" ht="11.25">
      <c r="A68" s="449">
        <v>59</v>
      </c>
      <c r="B68" s="442" t="s">
        <v>53</v>
      </c>
      <c r="C68" s="667">
        <v>2546</v>
      </c>
      <c r="D68" s="609" t="s">
        <v>125</v>
      </c>
      <c r="E68" s="671">
        <v>2835</v>
      </c>
      <c r="F68" s="610" t="s">
        <v>125</v>
      </c>
      <c r="G68" s="611">
        <v>24</v>
      </c>
      <c r="H68" s="633"/>
      <c r="I68" s="613">
        <v>298</v>
      </c>
      <c r="J68" s="597" t="s">
        <v>125</v>
      </c>
      <c r="K68" s="608">
        <v>4811</v>
      </c>
      <c r="L68" s="610" t="s">
        <v>125</v>
      </c>
      <c r="M68" s="615">
        <v>10514</v>
      </c>
      <c r="N68" s="610" t="s">
        <v>125</v>
      </c>
      <c r="O68" s="448"/>
      <c r="P68" s="447"/>
      <c r="Q68" s="445"/>
    </row>
    <row r="69" spans="1:17" ht="11.25">
      <c r="A69" s="449">
        <v>60</v>
      </c>
      <c r="B69" s="442" t="s">
        <v>54</v>
      </c>
      <c r="C69" s="667">
        <v>126</v>
      </c>
      <c r="D69" s="609" t="s">
        <v>125</v>
      </c>
      <c r="E69" s="671">
        <v>481</v>
      </c>
      <c r="F69" s="610" t="s">
        <v>125</v>
      </c>
      <c r="G69" s="611">
        <v>0</v>
      </c>
      <c r="H69" s="633"/>
      <c r="I69" s="613">
        <v>0</v>
      </c>
      <c r="J69" s="597" t="s">
        <v>125</v>
      </c>
      <c r="K69" s="608">
        <v>1638</v>
      </c>
      <c r="L69" s="610" t="s">
        <v>125</v>
      </c>
      <c r="M69" s="615">
        <v>2245</v>
      </c>
      <c r="N69" s="610" t="s">
        <v>125</v>
      </c>
      <c r="O69" s="448"/>
      <c r="P69" s="447"/>
      <c r="Q69" s="445"/>
    </row>
    <row r="70" spans="1:17" ht="11.25">
      <c r="A70" s="449">
        <v>61</v>
      </c>
      <c r="B70" s="442" t="s">
        <v>55</v>
      </c>
      <c r="C70" s="667">
        <v>131</v>
      </c>
      <c r="D70" s="609" t="s">
        <v>125</v>
      </c>
      <c r="E70" s="671">
        <v>84</v>
      </c>
      <c r="F70" s="610" t="s">
        <v>125</v>
      </c>
      <c r="G70" s="611">
        <v>0</v>
      </c>
      <c r="H70" s="633"/>
      <c r="I70" s="613">
        <v>0</v>
      </c>
      <c r="J70" s="597" t="s">
        <v>125</v>
      </c>
      <c r="K70" s="608">
        <v>434</v>
      </c>
      <c r="L70" s="610" t="s">
        <v>125</v>
      </c>
      <c r="M70" s="615">
        <v>649</v>
      </c>
      <c r="N70" s="610" t="s">
        <v>125</v>
      </c>
      <c r="O70" s="448"/>
      <c r="P70" s="447"/>
      <c r="Q70" s="445"/>
    </row>
    <row r="71" spans="1:17" ht="11.25">
      <c r="A71" s="449">
        <v>62</v>
      </c>
      <c r="B71" s="442" t="s">
        <v>102</v>
      </c>
      <c r="C71" s="667">
        <v>589</v>
      </c>
      <c r="D71" s="609" t="s">
        <v>125</v>
      </c>
      <c r="E71" s="671">
        <v>540</v>
      </c>
      <c r="F71" s="610" t="s">
        <v>125</v>
      </c>
      <c r="G71" s="611">
        <v>24</v>
      </c>
      <c r="H71" s="633"/>
      <c r="I71" s="613">
        <v>31</v>
      </c>
      <c r="J71" s="597" t="s">
        <v>125</v>
      </c>
      <c r="K71" s="608">
        <v>2335</v>
      </c>
      <c r="L71" s="610" t="s">
        <v>125</v>
      </c>
      <c r="M71" s="615">
        <v>3519</v>
      </c>
      <c r="N71" s="610" t="s">
        <v>125</v>
      </c>
      <c r="O71" s="448"/>
      <c r="P71" s="447"/>
      <c r="Q71" s="445"/>
    </row>
    <row r="72" spans="1:17" ht="11.25">
      <c r="A72" s="449">
        <v>63</v>
      </c>
      <c r="B72" s="442" t="s">
        <v>103</v>
      </c>
      <c r="C72" s="667">
        <v>658</v>
      </c>
      <c r="D72" s="609" t="s">
        <v>125</v>
      </c>
      <c r="E72" s="671">
        <v>109</v>
      </c>
      <c r="F72" s="610" t="s">
        <v>125</v>
      </c>
      <c r="G72" s="611">
        <v>0</v>
      </c>
      <c r="H72" s="633"/>
      <c r="I72" s="613">
        <v>88</v>
      </c>
      <c r="J72" s="597" t="s">
        <v>125</v>
      </c>
      <c r="K72" s="608">
        <v>1438</v>
      </c>
      <c r="L72" s="610" t="s">
        <v>125</v>
      </c>
      <c r="M72" s="615">
        <v>2293</v>
      </c>
      <c r="N72" s="610" t="s">
        <v>125</v>
      </c>
      <c r="O72" s="448"/>
      <c r="P72" s="447"/>
      <c r="Q72" s="445"/>
    </row>
    <row r="73" spans="1:17" ht="11.25">
      <c r="A73" s="449">
        <v>64</v>
      </c>
      <c r="B73" s="442" t="s">
        <v>104</v>
      </c>
      <c r="C73" s="667">
        <v>70</v>
      </c>
      <c r="D73" s="609" t="s">
        <v>125</v>
      </c>
      <c r="E73" s="671">
        <v>15</v>
      </c>
      <c r="F73" s="610" t="s">
        <v>125</v>
      </c>
      <c r="G73" s="611">
        <v>0</v>
      </c>
      <c r="H73" s="633"/>
      <c r="I73" s="613">
        <v>66</v>
      </c>
      <c r="J73" s="597"/>
      <c r="K73" s="608">
        <v>2917</v>
      </c>
      <c r="L73" s="610" t="s">
        <v>125</v>
      </c>
      <c r="M73" s="615">
        <v>3068</v>
      </c>
      <c r="N73" s="610" t="s">
        <v>125</v>
      </c>
      <c r="O73" s="448"/>
      <c r="P73" s="447"/>
      <c r="Q73" s="445"/>
    </row>
    <row r="74" spans="1:17" ht="11.25">
      <c r="A74" s="449">
        <v>65</v>
      </c>
      <c r="B74" s="442" t="s">
        <v>105</v>
      </c>
      <c r="C74" s="667">
        <v>124</v>
      </c>
      <c r="D74" s="609" t="s">
        <v>125</v>
      </c>
      <c r="E74" s="671">
        <v>0</v>
      </c>
      <c r="F74" s="610" t="s">
        <v>125</v>
      </c>
      <c r="G74" s="611">
        <v>16</v>
      </c>
      <c r="H74" s="633"/>
      <c r="I74" s="613">
        <v>0</v>
      </c>
      <c r="J74" s="597" t="s">
        <v>125</v>
      </c>
      <c r="K74" s="608">
        <v>653</v>
      </c>
      <c r="L74" s="610" t="s">
        <v>125</v>
      </c>
      <c r="M74" s="615">
        <v>793</v>
      </c>
      <c r="N74" s="610" t="s">
        <v>125</v>
      </c>
      <c r="O74" s="448"/>
      <c r="P74" s="447"/>
      <c r="Q74" s="445"/>
    </row>
    <row r="75" spans="1:17" ht="11.25">
      <c r="A75" s="449">
        <v>66</v>
      </c>
      <c r="B75" s="442" t="s">
        <v>106</v>
      </c>
      <c r="C75" s="667">
        <v>66</v>
      </c>
      <c r="D75" s="609" t="s">
        <v>125</v>
      </c>
      <c r="E75" s="671">
        <v>107</v>
      </c>
      <c r="F75" s="610" t="s">
        <v>125</v>
      </c>
      <c r="G75" s="611">
        <v>24</v>
      </c>
      <c r="H75" s="633"/>
      <c r="I75" s="613">
        <v>0</v>
      </c>
      <c r="J75" s="597" t="s">
        <v>125</v>
      </c>
      <c r="K75" s="608">
        <v>1771</v>
      </c>
      <c r="L75" s="610" t="s">
        <v>125</v>
      </c>
      <c r="M75" s="615">
        <v>1968</v>
      </c>
      <c r="N75" s="610" t="s">
        <v>125</v>
      </c>
      <c r="O75" s="448"/>
      <c r="P75" s="447"/>
      <c r="Q75" s="445"/>
    </row>
    <row r="76" spans="1:17" ht="11.25">
      <c r="A76" s="449">
        <v>67</v>
      </c>
      <c r="B76" s="442" t="s">
        <v>107</v>
      </c>
      <c r="C76" s="667">
        <v>1049</v>
      </c>
      <c r="D76" s="609" t="s">
        <v>125</v>
      </c>
      <c r="E76" s="671">
        <v>629</v>
      </c>
      <c r="F76" s="610" t="s">
        <v>125</v>
      </c>
      <c r="G76" s="611">
        <v>0</v>
      </c>
      <c r="H76" s="633"/>
      <c r="I76" s="613">
        <v>775</v>
      </c>
      <c r="J76" s="597" t="s">
        <v>125</v>
      </c>
      <c r="K76" s="608">
        <v>3468</v>
      </c>
      <c r="L76" s="610" t="s">
        <v>125</v>
      </c>
      <c r="M76" s="615">
        <v>5921</v>
      </c>
      <c r="N76" s="610" t="s">
        <v>125</v>
      </c>
      <c r="O76" s="448"/>
      <c r="P76" s="447"/>
      <c r="Q76" s="445"/>
    </row>
    <row r="77" spans="1:17" ht="11.25">
      <c r="A77" s="449">
        <v>68</v>
      </c>
      <c r="B77" s="442" t="s">
        <v>108</v>
      </c>
      <c r="C77" s="667">
        <v>523</v>
      </c>
      <c r="D77" s="609" t="s">
        <v>125</v>
      </c>
      <c r="E77" s="671">
        <v>218</v>
      </c>
      <c r="F77" s="610" t="s">
        <v>125</v>
      </c>
      <c r="G77" s="611">
        <v>0</v>
      </c>
      <c r="H77" s="633"/>
      <c r="I77" s="613">
        <v>469</v>
      </c>
      <c r="J77" s="597" t="s">
        <v>125</v>
      </c>
      <c r="K77" s="608">
        <v>2975</v>
      </c>
      <c r="L77" s="610" t="s">
        <v>125</v>
      </c>
      <c r="M77" s="615">
        <v>4185</v>
      </c>
      <c r="N77" s="610" t="s">
        <v>125</v>
      </c>
      <c r="O77" s="448"/>
      <c r="P77" s="447"/>
      <c r="Q77" s="445"/>
    </row>
    <row r="78" spans="1:17" ht="11.25">
      <c r="A78" s="449">
        <v>69</v>
      </c>
      <c r="B78" s="442" t="s">
        <v>56</v>
      </c>
      <c r="C78" s="667">
        <v>0</v>
      </c>
      <c r="D78" s="609" t="s">
        <v>125</v>
      </c>
      <c r="E78" s="671">
        <v>0</v>
      </c>
      <c r="F78" s="610" t="s">
        <v>125</v>
      </c>
      <c r="G78" s="611">
        <v>0</v>
      </c>
      <c r="H78" s="633"/>
      <c r="I78" s="613">
        <v>282</v>
      </c>
      <c r="J78" s="597" t="s">
        <v>125</v>
      </c>
      <c r="K78" s="608">
        <v>12909</v>
      </c>
      <c r="L78" s="610" t="s">
        <v>125</v>
      </c>
      <c r="M78" s="615">
        <v>13191</v>
      </c>
      <c r="N78" s="610" t="s">
        <v>125</v>
      </c>
      <c r="O78" s="448"/>
      <c r="P78" s="447"/>
      <c r="Q78" s="445"/>
    </row>
    <row r="79" spans="1:17" ht="11.25">
      <c r="A79" s="449">
        <v>70</v>
      </c>
      <c r="B79" s="442" t="s">
        <v>109</v>
      </c>
      <c r="C79" s="667">
        <v>20</v>
      </c>
      <c r="D79" s="609" t="s">
        <v>125</v>
      </c>
      <c r="E79" s="671">
        <v>15</v>
      </c>
      <c r="F79" s="610" t="s">
        <v>125</v>
      </c>
      <c r="G79" s="611">
        <v>24</v>
      </c>
      <c r="H79" s="633"/>
      <c r="I79" s="613">
        <v>0</v>
      </c>
      <c r="J79" s="597" t="s">
        <v>125</v>
      </c>
      <c r="K79" s="608">
        <v>556</v>
      </c>
      <c r="L79" s="610" t="s">
        <v>125</v>
      </c>
      <c r="M79" s="615">
        <v>615</v>
      </c>
      <c r="N79" s="610" t="s">
        <v>125</v>
      </c>
      <c r="O79" s="448"/>
      <c r="P79" s="447"/>
      <c r="Q79" s="445"/>
    </row>
    <row r="80" spans="1:17" ht="11.25">
      <c r="A80" s="449">
        <v>71</v>
      </c>
      <c r="B80" s="442" t="s">
        <v>110</v>
      </c>
      <c r="C80" s="667">
        <v>0</v>
      </c>
      <c r="D80" s="609" t="s">
        <v>125</v>
      </c>
      <c r="E80" s="671">
        <v>317</v>
      </c>
      <c r="F80" s="610" t="s">
        <v>125</v>
      </c>
      <c r="G80" s="611">
        <v>0</v>
      </c>
      <c r="H80" s="633"/>
      <c r="I80" s="613">
        <v>0</v>
      </c>
      <c r="J80" s="597" t="s">
        <v>125</v>
      </c>
      <c r="K80" s="608">
        <v>1464</v>
      </c>
      <c r="L80" s="610" t="s">
        <v>125</v>
      </c>
      <c r="M80" s="615">
        <v>1781</v>
      </c>
      <c r="N80" s="610" t="s">
        <v>125</v>
      </c>
      <c r="O80" s="448"/>
      <c r="P80" s="447"/>
      <c r="Q80" s="445"/>
    </row>
    <row r="81" spans="1:17" ht="11.25">
      <c r="A81" s="449">
        <v>72</v>
      </c>
      <c r="B81" s="442" t="s">
        <v>57</v>
      </c>
      <c r="C81" s="667">
        <v>58</v>
      </c>
      <c r="D81" s="609" t="s">
        <v>125</v>
      </c>
      <c r="E81" s="671">
        <v>275</v>
      </c>
      <c r="F81" s="610" t="s">
        <v>125</v>
      </c>
      <c r="G81" s="611">
        <v>0</v>
      </c>
      <c r="H81" s="633"/>
      <c r="I81" s="613">
        <v>0</v>
      </c>
      <c r="J81" s="597" t="s">
        <v>125</v>
      </c>
      <c r="K81" s="608">
        <v>742</v>
      </c>
      <c r="L81" s="610" t="s">
        <v>125</v>
      </c>
      <c r="M81" s="615">
        <v>1075</v>
      </c>
      <c r="N81" s="610" t="s">
        <v>125</v>
      </c>
      <c r="O81" s="448"/>
      <c r="P81" s="447"/>
      <c r="Q81" s="445"/>
    </row>
    <row r="82" spans="1:17" ht="11.25">
      <c r="A82" s="449">
        <v>73</v>
      </c>
      <c r="B82" s="442" t="s">
        <v>58</v>
      </c>
      <c r="C82" s="667">
        <v>312</v>
      </c>
      <c r="D82" s="609" t="s">
        <v>125</v>
      </c>
      <c r="E82" s="671">
        <v>91</v>
      </c>
      <c r="F82" s="610" t="s">
        <v>125</v>
      </c>
      <c r="G82" s="611">
        <v>0</v>
      </c>
      <c r="H82" s="633"/>
      <c r="I82" s="613">
        <v>0</v>
      </c>
      <c r="J82" s="597" t="s">
        <v>125</v>
      </c>
      <c r="K82" s="608">
        <v>1524</v>
      </c>
      <c r="L82" s="610" t="s">
        <v>125</v>
      </c>
      <c r="M82" s="615">
        <v>1927</v>
      </c>
      <c r="N82" s="610" t="s">
        <v>125</v>
      </c>
      <c r="O82" s="448"/>
      <c r="P82" s="447"/>
      <c r="Q82" s="445"/>
    </row>
    <row r="83" spans="1:17" ht="11.25">
      <c r="A83" s="449">
        <v>74</v>
      </c>
      <c r="B83" s="442" t="s">
        <v>111</v>
      </c>
      <c r="C83" s="667">
        <v>237</v>
      </c>
      <c r="D83" s="609" t="s">
        <v>125</v>
      </c>
      <c r="E83" s="671">
        <v>368</v>
      </c>
      <c r="F83" s="610" t="s">
        <v>125</v>
      </c>
      <c r="G83" s="611">
        <v>0</v>
      </c>
      <c r="H83" s="633"/>
      <c r="I83" s="613">
        <v>10</v>
      </c>
      <c r="J83" s="597" t="s">
        <v>125</v>
      </c>
      <c r="K83" s="608">
        <v>3799</v>
      </c>
      <c r="L83" s="610" t="s">
        <v>125</v>
      </c>
      <c r="M83" s="615">
        <v>4414</v>
      </c>
      <c r="N83" s="610" t="s">
        <v>125</v>
      </c>
      <c r="O83" s="448"/>
      <c r="P83" s="447"/>
      <c r="Q83" s="445"/>
    </row>
    <row r="84" spans="1:17" ht="11.25">
      <c r="A84" s="449">
        <v>75</v>
      </c>
      <c r="B84" s="442" t="s">
        <v>59</v>
      </c>
      <c r="C84" s="667">
        <v>23625</v>
      </c>
      <c r="D84" s="609" t="s">
        <v>125</v>
      </c>
      <c r="E84" s="671">
        <v>3195</v>
      </c>
      <c r="F84" s="610" t="s">
        <v>125</v>
      </c>
      <c r="G84" s="611">
        <v>0</v>
      </c>
      <c r="H84" s="633"/>
      <c r="I84" s="613">
        <v>2303</v>
      </c>
      <c r="J84" s="597"/>
      <c r="K84" s="608">
        <v>4853</v>
      </c>
      <c r="L84" s="610" t="s">
        <v>125</v>
      </c>
      <c r="M84" s="615">
        <v>33976</v>
      </c>
      <c r="N84" s="610" t="s">
        <v>125</v>
      </c>
      <c r="O84" s="448"/>
      <c r="P84" s="447"/>
      <c r="Q84" s="445"/>
    </row>
    <row r="85" spans="1:17" ht="11.25">
      <c r="A85" s="449">
        <v>76</v>
      </c>
      <c r="B85" s="442" t="s">
        <v>112</v>
      </c>
      <c r="C85" s="667">
        <v>1014</v>
      </c>
      <c r="D85" s="609" t="s">
        <v>125</v>
      </c>
      <c r="E85" s="671">
        <v>692</v>
      </c>
      <c r="F85" s="610" t="s">
        <v>125</v>
      </c>
      <c r="G85" s="611">
        <v>0</v>
      </c>
      <c r="H85" s="633"/>
      <c r="I85" s="613">
        <v>0</v>
      </c>
      <c r="J85" s="597" t="s">
        <v>125</v>
      </c>
      <c r="K85" s="608">
        <v>3125</v>
      </c>
      <c r="L85" s="610" t="s">
        <v>125</v>
      </c>
      <c r="M85" s="615">
        <v>4831</v>
      </c>
      <c r="N85" s="610" t="s">
        <v>125</v>
      </c>
      <c r="O85" s="448"/>
      <c r="P85" s="447"/>
      <c r="Q85" s="445"/>
    </row>
    <row r="86" spans="1:17" ht="11.25">
      <c r="A86" s="449">
        <v>77</v>
      </c>
      <c r="B86" s="442" t="s">
        <v>113</v>
      </c>
      <c r="C86" s="667">
        <v>1852</v>
      </c>
      <c r="D86" s="609" t="s">
        <v>125</v>
      </c>
      <c r="E86" s="671">
        <v>356</v>
      </c>
      <c r="F86" s="610" t="s">
        <v>125</v>
      </c>
      <c r="G86" s="611">
        <v>0</v>
      </c>
      <c r="H86" s="633"/>
      <c r="I86" s="613">
        <v>0</v>
      </c>
      <c r="J86" s="597" t="s">
        <v>125</v>
      </c>
      <c r="K86" s="618">
        <v>3001</v>
      </c>
      <c r="L86" s="610" t="s">
        <v>124</v>
      </c>
      <c r="M86" s="620">
        <v>5209</v>
      </c>
      <c r="N86" s="610" t="s">
        <v>124</v>
      </c>
      <c r="O86" s="448"/>
      <c r="P86" s="447"/>
      <c r="Q86" s="445"/>
    </row>
    <row r="87" spans="1:17" ht="11.25">
      <c r="A87" s="449">
        <v>78</v>
      </c>
      <c r="B87" s="442" t="s">
        <v>60</v>
      </c>
      <c r="C87" s="667">
        <v>5583</v>
      </c>
      <c r="D87" s="609" t="s">
        <v>125</v>
      </c>
      <c r="E87" s="671">
        <v>650</v>
      </c>
      <c r="F87" s="610" t="s">
        <v>125</v>
      </c>
      <c r="G87" s="611">
        <v>0</v>
      </c>
      <c r="H87" s="633"/>
      <c r="I87" s="613">
        <v>36</v>
      </c>
      <c r="J87" s="597" t="s">
        <v>125</v>
      </c>
      <c r="K87" s="608">
        <v>5134</v>
      </c>
      <c r="L87" s="610" t="s">
        <v>125</v>
      </c>
      <c r="M87" s="615">
        <v>11403</v>
      </c>
      <c r="N87" s="610" t="s">
        <v>125</v>
      </c>
      <c r="O87" s="448"/>
      <c r="P87" s="447"/>
      <c r="Q87" s="445"/>
    </row>
    <row r="88" spans="1:17" ht="11.25">
      <c r="A88" s="449">
        <v>79</v>
      </c>
      <c r="B88" s="442" t="s">
        <v>114</v>
      </c>
      <c r="C88" s="667">
        <v>194</v>
      </c>
      <c r="D88" s="609" t="s">
        <v>125</v>
      </c>
      <c r="E88" s="671">
        <v>83</v>
      </c>
      <c r="F88" s="610" t="s">
        <v>125</v>
      </c>
      <c r="G88" s="611">
        <v>0</v>
      </c>
      <c r="H88" s="633"/>
      <c r="I88" s="613">
        <v>14</v>
      </c>
      <c r="J88" s="597"/>
      <c r="K88" s="608">
        <v>815</v>
      </c>
      <c r="L88" s="610" t="s">
        <v>125</v>
      </c>
      <c r="M88" s="615">
        <v>1106</v>
      </c>
      <c r="N88" s="610" t="s">
        <v>125</v>
      </c>
      <c r="O88" s="448"/>
      <c r="P88" s="447"/>
      <c r="Q88" s="445"/>
    </row>
    <row r="89" spans="1:17" ht="11.25">
      <c r="A89" s="449">
        <v>80</v>
      </c>
      <c r="B89" s="442" t="s">
        <v>61</v>
      </c>
      <c r="C89" s="667">
        <v>0</v>
      </c>
      <c r="D89" s="609" t="s">
        <v>125</v>
      </c>
      <c r="E89" s="671">
        <v>20</v>
      </c>
      <c r="F89" s="610" t="s">
        <v>125</v>
      </c>
      <c r="G89" s="611">
        <v>0</v>
      </c>
      <c r="H89" s="633"/>
      <c r="I89" s="613">
        <v>56</v>
      </c>
      <c r="J89" s="597" t="s">
        <v>125</v>
      </c>
      <c r="K89" s="608">
        <v>1439</v>
      </c>
      <c r="L89" s="610" t="s">
        <v>125</v>
      </c>
      <c r="M89" s="615">
        <v>1515</v>
      </c>
      <c r="N89" s="610" t="s">
        <v>125</v>
      </c>
      <c r="O89" s="448"/>
      <c r="P89" s="447"/>
      <c r="Q89" s="445"/>
    </row>
    <row r="90" spans="1:17" ht="11.25">
      <c r="A90" s="449">
        <v>81</v>
      </c>
      <c r="B90" s="442" t="s">
        <v>62</v>
      </c>
      <c r="C90" s="667">
        <v>65</v>
      </c>
      <c r="D90" s="609" t="s">
        <v>125</v>
      </c>
      <c r="E90" s="671">
        <v>123</v>
      </c>
      <c r="F90" s="610" t="s">
        <v>125</v>
      </c>
      <c r="G90" s="611">
        <v>0</v>
      </c>
      <c r="H90" s="633"/>
      <c r="I90" s="613">
        <v>0</v>
      </c>
      <c r="J90" s="597" t="s">
        <v>125</v>
      </c>
      <c r="K90" s="608">
        <v>1845</v>
      </c>
      <c r="L90" s="610" t="s">
        <v>125</v>
      </c>
      <c r="M90" s="615">
        <v>2033</v>
      </c>
      <c r="N90" s="610" t="s">
        <v>125</v>
      </c>
      <c r="O90" s="448"/>
      <c r="P90" s="447"/>
      <c r="Q90" s="445"/>
    </row>
    <row r="91" spans="1:17" ht="11.25">
      <c r="A91" s="449">
        <v>82</v>
      </c>
      <c r="B91" s="442" t="s">
        <v>115</v>
      </c>
      <c r="C91" s="667">
        <v>30</v>
      </c>
      <c r="D91" s="609" t="s">
        <v>125</v>
      </c>
      <c r="E91" s="671">
        <v>0</v>
      </c>
      <c r="F91" s="610" t="s">
        <v>125</v>
      </c>
      <c r="G91" s="611">
        <v>72</v>
      </c>
      <c r="H91" s="633"/>
      <c r="I91" s="613">
        <v>0</v>
      </c>
      <c r="J91" s="597"/>
      <c r="K91" s="608">
        <v>672</v>
      </c>
      <c r="L91" s="610" t="s">
        <v>125</v>
      </c>
      <c r="M91" s="615">
        <v>774</v>
      </c>
      <c r="N91" s="610" t="s">
        <v>125</v>
      </c>
      <c r="O91" s="448"/>
      <c r="P91" s="447"/>
      <c r="Q91" s="445"/>
    </row>
    <row r="92" spans="1:17" ht="11.25">
      <c r="A92" s="449">
        <v>83</v>
      </c>
      <c r="B92" s="442" t="s">
        <v>63</v>
      </c>
      <c r="C92" s="667">
        <v>40</v>
      </c>
      <c r="D92" s="609" t="s">
        <v>125</v>
      </c>
      <c r="E92" s="671">
        <v>166</v>
      </c>
      <c r="F92" s="610" t="s">
        <v>125</v>
      </c>
      <c r="G92" s="611">
        <v>0</v>
      </c>
      <c r="H92" s="633"/>
      <c r="I92" s="613">
        <v>54</v>
      </c>
      <c r="J92" s="597" t="s">
        <v>125</v>
      </c>
      <c r="K92" s="608">
        <v>6196</v>
      </c>
      <c r="L92" s="610" t="s">
        <v>125</v>
      </c>
      <c r="M92" s="615">
        <v>6456</v>
      </c>
      <c r="N92" s="610" t="s">
        <v>125</v>
      </c>
      <c r="O92" s="448"/>
      <c r="P92" s="447"/>
      <c r="Q92" s="445"/>
    </row>
    <row r="93" spans="1:17" ht="11.25">
      <c r="A93" s="449">
        <v>84</v>
      </c>
      <c r="B93" s="442" t="s">
        <v>64</v>
      </c>
      <c r="C93" s="667">
        <v>0</v>
      </c>
      <c r="D93" s="609" t="s">
        <v>125</v>
      </c>
      <c r="E93" s="671">
        <v>128</v>
      </c>
      <c r="F93" s="610" t="s">
        <v>125</v>
      </c>
      <c r="G93" s="611">
        <v>0</v>
      </c>
      <c r="H93" s="633"/>
      <c r="I93" s="613">
        <v>0</v>
      </c>
      <c r="J93" s="597" t="s">
        <v>125</v>
      </c>
      <c r="K93" s="618">
        <v>3376</v>
      </c>
      <c r="L93" s="610" t="s">
        <v>124</v>
      </c>
      <c r="M93" s="620">
        <v>3504</v>
      </c>
      <c r="N93" s="610" t="s">
        <v>124</v>
      </c>
      <c r="O93" s="448"/>
      <c r="P93" s="447"/>
      <c r="Q93" s="445"/>
    </row>
    <row r="94" spans="1:17" ht="11.25">
      <c r="A94" s="449">
        <v>85</v>
      </c>
      <c r="B94" s="442" t="s">
        <v>65</v>
      </c>
      <c r="C94" s="667">
        <v>484</v>
      </c>
      <c r="D94" s="609" t="s">
        <v>125</v>
      </c>
      <c r="E94" s="671">
        <v>117</v>
      </c>
      <c r="F94" s="610" t="s">
        <v>125</v>
      </c>
      <c r="G94" s="611">
        <v>0</v>
      </c>
      <c r="H94" s="633"/>
      <c r="I94" s="613">
        <v>16</v>
      </c>
      <c r="J94" s="597" t="s">
        <v>125</v>
      </c>
      <c r="K94" s="608">
        <v>878</v>
      </c>
      <c r="L94" s="610" t="s">
        <v>125</v>
      </c>
      <c r="M94" s="615">
        <v>1495</v>
      </c>
      <c r="N94" s="610" t="s">
        <v>125</v>
      </c>
      <c r="O94" s="448"/>
      <c r="P94" s="447"/>
      <c r="Q94" s="445"/>
    </row>
    <row r="95" spans="1:17" ht="11.25">
      <c r="A95" s="449">
        <v>86</v>
      </c>
      <c r="B95" s="442" t="s">
        <v>66</v>
      </c>
      <c r="C95" s="667">
        <v>9</v>
      </c>
      <c r="D95" s="609" t="s">
        <v>125</v>
      </c>
      <c r="E95" s="671">
        <v>57</v>
      </c>
      <c r="F95" s="610" t="s">
        <v>125</v>
      </c>
      <c r="G95" s="611">
        <v>0</v>
      </c>
      <c r="H95" s="633"/>
      <c r="I95" s="613">
        <v>0</v>
      </c>
      <c r="J95" s="597" t="s">
        <v>125</v>
      </c>
      <c r="K95" s="608">
        <v>1414</v>
      </c>
      <c r="L95" s="610" t="s">
        <v>125</v>
      </c>
      <c r="M95" s="615">
        <v>1480</v>
      </c>
      <c r="N95" s="610" t="s">
        <v>125</v>
      </c>
      <c r="O95" s="448"/>
      <c r="P95" s="447"/>
      <c r="Q95" s="445"/>
    </row>
    <row r="96" spans="1:17" ht="11.25">
      <c r="A96" s="449">
        <v>87</v>
      </c>
      <c r="B96" s="442" t="s">
        <v>116</v>
      </c>
      <c r="C96" s="667">
        <v>0</v>
      </c>
      <c r="D96" s="609" t="s">
        <v>125</v>
      </c>
      <c r="E96" s="671">
        <v>0</v>
      </c>
      <c r="F96" s="610" t="s">
        <v>125</v>
      </c>
      <c r="G96" s="611">
        <v>0</v>
      </c>
      <c r="H96" s="633"/>
      <c r="I96" s="613">
        <v>0</v>
      </c>
      <c r="J96" s="597" t="s">
        <v>125</v>
      </c>
      <c r="K96" s="608">
        <v>1511</v>
      </c>
      <c r="L96" s="610" t="s">
        <v>125</v>
      </c>
      <c r="M96" s="615">
        <v>1511</v>
      </c>
      <c r="N96" s="610" t="s">
        <v>125</v>
      </c>
      <c r="O96" s="448"/>
      <c r="P96" s="447"/>
      <c r="Q96" s="445"/>
    </row>
    <row r="97" spans="1:17" ht="11.25">
      <c r="A97" s="449">
        <v>88</v>
      </c>
      <c r="B97" s="442" t="s">
        <v>67</v>
      </c>
      <c r="C97" s="667">
        <v>0</v>
      </c>
      <c r="D97" s="609" t="s">
        <v>125</v>
      </c>
      <c r="E97" s="671">
        <v>174</v>
      </c>
      <c r="F97" s="610" t="s">
        <v>125</v>
      </c>
      <c r="G97" s="611">
        <v>0</v>
      </c>
      <c r="H97" s="633"/>
      <c r="I97" s="613">
        <v>0</v>
      </c>
      <c r="J97" s="597" t="s">
        <v>125</v>
      </c>
      <c r="K97" s="608">
        <v>797</v>
      </c>
      <c r="L97" s="610" t="s">
        <v>125</v>
      </c>
      <c r="M97" s="615">
        <v>971</v>
      </c>
      <c r="N97" s="610" t="s">
        <v>125</v>
      </c>
      <c r="O97" s="448"/>
      <c r="P97" s="447"/>
      <c r="Q97" s="445"/>
    </row>
    <row r="98" spans="1:17" ht="11.25">
      <c r="A98" s="449">
        <v>89</v>
      </c>
      <c r="B98" s="442" t="s">
        <v>68</v>
      </c>
      <c r="C98" s="667">
        <v>229</v>
      </c>
      <c r="D98" s="609" t="s">
        <v>125</v>
      </c>
      <c r="E98" s="671">
        <v>170</v>
      </c>
      <c r="F98" s="610" t="s">
        <v>125</v>
      </c>
      <c r="G98" s="611">
        <v>0</v>
      </c>
      <c r="H98" s="633"/>
      <c r="I98" s="613">
        <v>0</v>
      </c>
      <c r="J98" s="597" t="s">
        <v>125</v>
      </c>
      <c r="K98" s="608">
        <v>811</v>
      </c>
      <c r="L98" s="610" t="s">
        <v>125</v>
      </c>
      <c r="M98" s="615">
        <v>1210</v>
      </c>
      <c r="N98" s="610" t="s">
        <v>125</v>
      </c>
      <c r="O98" s="448"/>
      <c r="P98" s="447"/>
      <c r="Q98" s="445"/>
    </row>
    <row r="99" spans="1:17" ht="11.25">
      <c r="A99" s="449">
        <v>90</v>
      </c>
      <c r="B99" s="442" t="s">
        <v>69</v>
      </c>
      <c r="C99" s="667">
        <v>248</v>
      </c>
      <c r="D99" s="609" t="s">
        <v>125</v>
      </c>
      <c r="E99" s="671">
        <v>94</v>
      </c>
      <c r="F99" s="610" t="s">
        <v>125</v>
      </c>
      <c r="G99" s="611">
        <v>0</v>
      </c>
      <c r="H99" s="633"/>
      <c r="I99" s="613">
        <v>0</v>
      </c>
      <c r="J99" s="597"/>
      <c r="K99" s="608">
        <v>288</v>
      </c>
      <c r="L99" s="610" t="s">
        <v>125</v>
      </c>
      <c r="M99" s="615">
        <v>630</v>
      </c>
      <c r="N99" s="610" t="s">
        <v>125</v>
      </c>
      <c r="O99" s="448"/>
      <c r="P99" s="447"/>
      <c r="Q99" s="445"/>
    </row>
    <row r="100" spans="1:17" ht="11.25">
      <c r="A100" s="449">
        <v>91</v>
      </c>
      <c r="B100" s="442" t="s">
        <v>70</v>
      </c>
      <c r="C100" s="667">
        <v>2631</v>
      </c>
      <c r="D100" s="609" t="s">
        <v>125</v>
      </c>
      <c r="E100" s="671">
        <v>793</v>
      </c>
      <c r="F100" s="610" t="s">
        <v>125</v>
      </c>
      <c r="G100" s="611">
        <v>0</v>
      </c>
      <c r="H100" s="633"/>
      <c r="I100" s="613">
        <v>14</v>
      </c>
      <c r="J100" s="597" t="s">
        <v>125</v>
      </c>
      <c r="K100" s="618">
        <v>3467</v>
      </c>
      <c r="L100" s="610" t="s">
        <v>124</v>
      </c>
      <c r="M100" s="620">
        <v>6905</v>
      </c>
      <c r="N100" s="610" t="s">
        <v>124</v>
      </c>
      <c r="O100" s="448"/>
      <c r="P100" s="447"/>
      <c r="Q100" s="445"/>
    </row>
    <row r="101" spans="1:17" ht="11.25">
      <c r="A101" s="449">
        <v>92</v>
      </c>
      <c r="B101" s="442" t="s">
        <v>117</v>
      </c>
      <c r="C101" s="667">
        <v>8657</v>
      </c>
      <c r="D101" s="609" t="s">
        <v>125</v>
      </c>
      <c r="E101" s="671">
        <v>998</v>
      </c>
      <c r="F101" s="610" t="s">
        <v>125</v>
      </c>
      <c r="G101" s="611">
        <v>0</v>
      </c>
      <c r="H101" s="633"/>
      <c r="I101" s="613">
        <v>1015</v>
      </c>
      <c r="J101" s="597" t="s">
        <v>125</v>
      </c>
      <c r="K101" s="608">
        <v>12459</v>
      </c>
      <c r="L101" s="610" t="s">
        <v>125</v>
      </c>
      <c r="M101" s="615">
        <v>23129</v>
      </c>
      <c r="N101" s="610" t="s">
        <v>125</v>
      </c>
      <c r="O101" s="448"/>
      <c r="P101" s="447"/>
      <c r="Q101" s="445"/>
    </row>
    <row r="102" spans="1:17" ht="11.25">
      <c r="A102" s="449">
        <v>93</v>
      </c>
      <c r="B102" s="442" t="s">
        <v>118</v>
      </c>
      <c r="C102" s="667">
        <v>3580</v>
      </c>
      <c r="D102" s="609" t="s">
        <v>125</v>
      </c>
      <c r="E102" s="671">
        <v>493</v>
      </c>
      <c r="F102" s="610" t="s">
        <v>125</v>
      </c>
      <c r="G102" s="611">
        <v>0</v>
      </c>
      <c r="H102" s="633"/>
      <c r="I102" s="613">
        <v>50</v>
      </c>
      <c r="J102" s="597" t="s">
        <v>125</v>
      </c>
      <c r="K102" s="608">
        <v>7730</v>
      </c>
      <c r="L102" s="610" t="s">
        <v>125</v>
      </c>
      <c r="M102" s="615">
        <v>11853</v>
      </c>
      <c r="N102" s="610" t="s">
        <v>125</v>
      </c>
      <c r="O102" s="448"/>
      <c r="P102" s="447"/>
      <c r="Q102" s="445"/>
    </row>
    <row r="103" spans="1:17" ht="11.25">
      <c r="A103" s="449">
        <v>94</v>
      </c>
      <c r="B103" s="442" t="s">
        <v>119</v>
      </c>
      <c r="C103" s="667">
        <v>5957</v>
      </c>
      <c r="D103" s="609" t="s">
        <v>125</v>
      </c>
      <c r="E103" s="671">
        <v>371</v>
      </c>
      <c r="F103" s="610" t="s">
        <v>125</v>
      </c>
      <c r="G103" s="611">
        <v>0</v>
      </c>
      <c r="H103" s="633"/>
      <c r="I103" s="613">
        <v>19</v>
      </c>
      <c r="J103" s="597" t="s">
        <v>125</v>
      </c>
      <c r="K103" s="608">
        <v>7630</v>
      </c>
      <c r="L103" s="610" t="s">
        <v>125</v>
      </c>
      <c r="M103" s="615">
        <v>13977</v>
      </c>
      <c r="N103" s="610" t="s">
        <v>125</v>
      </c>
      <c r="O103" s="448"/>
      <c r="P103" s="447"/>
      <c r="Q103" s="445"/>
    </row>
    <row r="104" spans="1:17" ht="11.25">
      <c r="A104" s="450">
        <v>95</v>
      </c>
      <c r="B104" s="451" t="s">
        <v>120</v>
      </c>
      <c r="C104" s="667">
        <v>1772</v>
      </c>
      <c r="D104" s="609" t="s">
        <v>125</v>
      </c>
      <c r="E104" s="671">
        <v>347</v>
      </c>
      <c r="F104" s="610" t="s">
        <v>125</v>
      </c>
      <c r="G104" s="611">
        <v>0</v>
      </c>
      <c r="H104" s="633"/>
      <c r="I104" s="613">
        <v>71</v>
      </c>
      <c r="J104" s="597" t="s">
        <v>125</v>
      </c>
      <c r="K104" s="608">
        <v>3211</v>
      </c>
      <c r="L104" s="610" t="s">
        <v>125</v>
      </c>
      <c r="M104" s="615">
        <v>5401</v>
      </c>
      <c r="N104" s="610" t="s">
        <v>125</v>
      </c>
      <c r="O104" s="448"/>
      <c r="P104" s="447"/>
      <c r="Q104" s="445"/>
    </row>
    <row r="105" spans="1:17" ht="11.25">
      <c r="A105" s="454">
        <v>971</v>
      </c>
      <c r="B105" s="455" t="s">
        <v>71</v>
      </c>
      <c r="C105" s="666">
        <v>1948</v>
      </c>
      <c r="D105" s="601" t="s">
        <v>125</v>
      </c>
      <c r="E105" s="670">
        <v>28</v>
      </c>
      <c r="F105" s="602" t="s">
        <v>125</v>
      </c>
      <c r="G105" s="603">
        <v>0</v>
      </c>
      <c r="H105" s="631"/>
      <c r="I105" s="605">
        <v>245</v>
      </c>
      <c r="J105" s="630" t="s">
        <v>125</v>
      </c>
      <c r="K105" s="600">
        <v>468</v>
      </c>
      <c r="L105" s="602" t="s">
        <v>125</v>
      </c>
      <c r="M105" s="607">
        <v>2689</v>
      </c>
      <c r="N105" s="602" t="s">
        <v>125</v>
      </c>
      <c r="O105" s="448"/>
      <c r="P105" s="447"/>
      <c r="Q105" s="445"/>
    </row>
    <row r="106" spans="1:17" ht="11.25">
      <c r="A106" s="449">
        <v>972</v>
      </c>
      <c r="B106" s="442" t="s">
        <v>72</v>
      </c>
      <c r="C106" s="667">
        <v>1941</v>
      </c>
      <c r="D106" s="609" t="s">
        <v>125</v>
      </c>
      <c r="E106" s="671">
        <v>37</v>
      </c>
      <c r="F106" s="610" t="s">
        <v>125</v>
      </c>
      <c r="G106" s="611">
        <v>23</v>
      </c>
      <c r="H106" s="633"/>
      <c r="I106" s="613">
        <v>465</v>
      </c>
      <c r="J106" s="597" t="s">
        <v>125</v>
      </c>
      <c r="K106" s="608">
        <v>821</v>
      </c>
      <c r="L106" s="610" t="s">
        <v>125</v>
      </c>
      <c r="M106" s="615">
        <v>3287</v>
      </c>
      <c r="N106" s="610" t="s">
        <v>125</v>
      </c>
      <c r="O106" s="448"/>
      <c r="P106" s="447"/>
      <c r="Q106" s="445"/>
    </row>
    <row r="107" spans="1:17" ht="11.25">
      <c r="A107" s="449">
        <v>973</v>
      </c>
      <c r="B107" s="442" t="s">
        <v>121</v>
      </c>
      <c r="C107" s="667">
        <v>652</v>
      </c>
      <c r="D107" s="609" t="s">
        <v>125</v>
      </c>
      <c r="E107" s="671">
        <v>0</v>
      </c>
      <c r="F107" s="610" t="s">
        <v>125</v>
      </c>
      <c r="G107" s="611">
        <v>0</v>
      </c>
      <c r="H107" s="633"/>
      <c r="I107" s="613">
        <v>318</v>
      </c>
      <c r="J107" s="597" t="s">
        <v>125</v>
      </c>
      <c r="K107" s="608">
        <v>0</v>
      </c>
      <c r="L107" s="610" t="s">
        <v>125</v>
      </c>
      <c r="M107" s="615">
        <v>970</v>
      </c>
      <c r="N107" s="610" t="s">
        <v>125</v>
      </c>
      <c r="P107" s="447"/>
      <c r="Q107" s="445"/>
    </row>
    <row r="108" spans="1:17" ht="11.25">
      <c r="A108" s="450">
        <v>974</v>
      </c>
      <c r="B108" s="451" t="s">
        <v>73</v>
      </c>
      <c r="C108" s="669">
        <v>2869</v>
      </c>
      <c r="D108" s="622" t="s">
        <v>125</v>
      </c>
      <c r="E108" s="673">
        <v>59</v>
      </c>
      <c r="F108" s="623" t="s">
        <v>125</v>
      </c>
      <c r="G108" s="624">
        <v>0</v>
      </c>
      <c r="H108" s="636"/>
      <c r="I108" s="626">
        <v>912</v>
      </c>
      <c r="J108" s="635" t="s">
        <v>125</v>
      </c>
      <c r="K108" s="621">
        <v>809</v>
      </c>
      <c r="L108" s="623" t="s">
        <v>125</v>
      </c>
      <c r="M108" s="628">
        <v>4649</v>
      </c>
      <c r="N108" s="623" t="s">
        <v>125</v>
      </c>
      <c r="P108" s="447"/>
      <c r="Q108" s="445"/>
    </row>
    <row r="109" spans="3:14" ht="12.75" customHeight="1">
      <c r="C109" s="663"/>
      <c r="D109" s="664"/>
      <c r="E109" s="596"/>
      <c r="F109" s="665"/>
      <c r="G109" s="665"/>
      <c r="H109" s="665"/>
      <c r="I109" s="596"/>
      <c r="J109" s="664"/>
      <c r="K109" s="596"/>
      <c r="L109" s="664"/>
      <c r="M109" s="629"/>
      <c r="N109" s="599"/>
    </row>
    <row r="110" spans="1:17" ht="12.75" customHeight="1">
      <c r="A110" s="980" t="s">
        <v>11</v>
      </c>
      <c r="B110" s="981"/>
      <c r="C110" s="600">
        <v>81393</v>
      </c>
      <c r="D110" s="677"/>
      <c r="E110" s="600">
        <v>25866</v>
      </c>
      <c r="F110" s="674"/>
      <c r="G110" s="632">
        <v>411</v>
      </c>
      <c r="H110" s="674"/>
      <c r="I110" s="600">
        <v>8206</v>
      </c>
      <c r="J110" s="677"/>
      <c r="K110" s="600">
        <v>218021</v>
      </c>
      <c r="L110" s="674"/>
      <c r="M110" s="632">
        <v>333897</v>
      </c>
      <c r="N110" s="631"/>
      <c r="P110" s="446"/>
      <c r="Q110" s="445"/>
    </row>
    <row r="111" spans="1:17" ht="12.75" customHeight="1">
      <c r="A111" s="982" t="s">
        <v>19</v>
      </c>
      <c r="B111" s="983"/>
      <c r="C111" s="608">
        <v>7410</v>
      </c>
      <c r="D111" s="664"/>
      <c r="E111" s="608">
        <v>124</v>
      </c>
      <c r="F111" s="675"/>
      <c r="G111" s="634">
        <v>23</v>
      </c>
      <c r="H111" s="675"/>
      <c r="I111" s="608">
        <v>1940</v>
      </c>
      <c r="J111" s="664"/>
      <c r="K111" s="608">
        <v>2098</v>
      </c>
      <c r="L111" s="675"/>
      <c r="M111" s="634">
        <v>11595</v>
      </c>
      <c r="N111" s="633"/>
      <c r="P111" s="446"/>
      <c r="Q111" s="445"/>
    </row>
    <row r="112" spans="1:17" ht="12.75" customHeight="1">
      <c r="A112" s="985" t="s">
        <v>12</v>
      </c>
      <c r="B112" s="986"/>
      <c r="C112" s="621">
        <v>88803</v>
      </c>
      <c r="D112" s="678"/>
      <c r="E112" s="621">
        <v>25990</v>
      </c>
      <c r="F112" s="676"/>
      <c r="G112" s="637">
        <v>434</v>
      </c>
      <c r="H112" s="676"/>
      <c r="I112" s="621">
        <v>10146</v>
      </c>
      <c r="J112" s="678"/>
      <c r="K112" s="621">
        <v>220119</v>
      </c>
      <c r="L112" s="676"/>
      <c r="M112" s="637">
        <v>345492</v>
      </c>
      <c r="N112" s="636"/>
      <c r="P112" s="446"/>
      <c r="Q112" s="445"/>
    </row>
    <row r="113" spans="1:17" ht="11.25">
      <c r="A113" s="977" t="s">
        <v>14</v>
      </c>
      <c r="B113" s="977"/>
      <c r="C113" s="977"/>
      <c r="D113" s="977"/>
      <c r="E113" s="977"/>
      <c r="F113" s="977"/>
      <c r="G113" s="977"/>
      <c r="H113" s="977"/>
      <c r="I113" s="977"/>
      <c r="J113" s="977"/>
      <c r="K113" s="977"/>
      <c r="L113" s="977"/>
      <c r="M113" s="977"/>
      <c r="N113" s="977"/>
      <c r="Q113" s="442"/>
    </row>
    <row r="114" spans="1:17" ht="11.25">
      <c r="A114" s="442"/>
      <c r="B114" s="461"/>
      <c r="C114" s="461"/>
      <c r="D114" s="462"/>
      <c r="E114" s="461"/>
      <c r="F114" s="462"/>
      <c r="G114" s="462"/>
      <c r="H114" s="462"/>
      <c r="I114" s="461"/>
      <c r="J114" s="462"/>
      <c r="K114" s="461"/>
      <c r="L114" s="462"/>
      <c r="M114" s="463"/>
      <c r="N114" s="464"/>
      <c r="P114" s="463"/>
      <c r="Q114" s="464"/>
    </row>
    <row r="115" spans="1:17" ht="11.25">
      <c r="A115" s="442"/>
      <c r="B115" s="461"/>
      <c r="C115" s="461"/>
      <c r="D115" s="462"/>
      <c r="E115" s="461"/>
      <c r="F115" s="462"/>
      <c r="G115" s="462"/>
      <c r="H115" s="462"/>
      <c r="I115" s="461"/>
      <c r="J115" s="462"/>
      <c r="K115" s="461"/>
      <c r="L115" s="462"/>
      <c r="M115" s="461"/>
      <c r="N115" s="462"/>
      <c r="P115" s="461"/>
      <c r="Q115" s="462"/>
    </row>
    <row r="116" spans="1:14" ht="11.25">
      <c r="A116" s="442"/>
      <c r="B116" s="442"/>
      <c r="C116" s="442"/>
      <c r="D116" s="460"/>
      <c r="E116" s="442"/>
      <c r="F116" s="460"/>
      <c r="G116" s="460"/>
      <c r="H116" s="460"/>
      <c r="I116" s="442"/>
      <c r="J116" s="460"/>
      <c r="K116" s="442"/>
      <c r="L116" s="460"/>
      <c r="M116" s="442"/>
      <c r="N116" s="460"/>
    </row>
    <row r="117" spans="1:16" ht="11.25">
      <c r="A117" s="442"/>
      <c r="B117" s="442"/>
      <c r="C117" s="442"/>
      <c r="D117" s="460"/>
      <c r="E117" s="442"/>
      <c r="F117" s="460"/>
      <c r="G117" s="460"/>
      <c r="H117" s="460"/>
      <c r="I117" s="442"/>
      <c r="J117" s="460"/>
      <c r="K117" s="442"/>
      <c r="L117" s="460"/>
      <c r="M117" s="447"/>
      <c r="N117" s="460"/>
      <c r="P117" s="447"/>
    </row>
    <row r="118" spans="1:16" ht="11.25">
      <c r="A118" s="442"/>
      <c r="B118" s="442"/>
      <c r="C118" s="442"/>
      <c r="D118" s="460"/>
      <c r="E118" s="442"/>
      <c r="F118" s="460"/>
      <c r="G118" s="460"/>
      <c r="H118" s="460"/>
      <c r="I118" s="442"/>
      <c r="J118" s="460"/>
      <c r="K118" s="442"/>
      <c r="L118" s="460"/>
      <c r="M118" s="447"/>
      <c r="N118" s="460"/>
      <c r="P118" s="447"/>
    </row>
    <row r="119" spans="1:16" ht="11.25">
      <c r="A119" s="442"/>
      <c r="B119" s="442"/>
      <c r="C119" s="442"/>
      <c r="D119" s="460"/>
      <c r="E119" s="442"/>
      <c r="F119" s="460"/>
      <c r="G119" s="460"/>
      <c r="H119" s="460"/>
      <c r="I119" s="442"/>
      <c r="J119" s="460"/>
      <c r="K119" s="442"/>
      <c r="L119" s="460"/>
      <c r="M119" s="447"/>
      <c r="N119" s="460"/>
      <c r="P119" s="447"/>
    </row>
    <row r="120" spans="1:16" ht="11.25">
      <c r="A120" s="442"/>
      <c r="B120" s="442"/>
      <c r="C120" s="442"/>
      <c r="D120" s="460"/>
      <c r="E120" s="442"/>
      <c r="F120" s="460"/>
      <c r="G120" s="460"/>
      <c r="H120" s="460"/>
      <c r="I120" s="442"/>
      <c r="J120" s="460"/>
      <c r="K120" s="442"/>
      <c r="L120" s="460"/>
      <c r="M120" s="447"/>
      <c r="N120" s="460"/>
      <c r="P120" s="447"/>
    </row>
    <row r="121" spans="1:16" ht="11.25">
      <c r="A121" s="442"/>
      <c r="B121" s="442"/>
      <c r="C121" s="442"/>
      <c r="D121" s="460"/>
      <c r="E121" s="442"/>
      <c r="F121" s="460"/>
      <c r="G121" s="460"/>
      <c r="H121" s="460"/>
      <c r="I121" s="442"/>
      <c r="J121" s="460"/>
      <c r="K121" s="442"/>
      <c r="L121" s="460"/>
      <c r="M121" s="447"/>
      <c r="N121" s="460"/>
      <c r="P121" s="447"/>
    </row>
    <row r="122" spans="1:16" ht="11.25">
      <c r="A122" s="442"/>
      <c r="B122" s="442"/>
      <c r="C122" s="442"/>
      <c r="D122" s="460"/>
      <c r="E122" s="442"/>
      <c r="F122" s="460"/>
      <c r="G122" s="460"/>
      <c r="H122" s="460"/>
      <c r="I122" s="442"/>
      <c r="J122" s="460"/>
      <c r="K122" s="442"/>
      <c r="L122" s="460"/>
      <c r="M122" s="447"/>
      <c r="N122" s="460"/>
      <c r="P122" s="447"/>
    </row>
    <row r="123" spans="1:16" ht="11.25">
      <c r="A123" s="442"/>
      <c r="B123" s="442"/>
      <c r="C123" s="442"/>
      <c r="D123" s="460"/>
      <c r="E123" s="442"/>
      <c r="F123" s="460"/>
      <c r="G123" s="460"/>
      <c r="H123" s="460"/>
      <c r="I123" s="442"/>
      <c r="J123" s="460"/>
      <c r="K123" s="442"/>
      <c r="L123" s="460"/>
      <c r="M123" s="447"/>
      <c r="N123" s="460"/>
      <c r="P123" s="447"/>
    </row>
    <row r="124" spans="1:16" ht="11.25">
      <c r="A124" s="442"/>
      <c r="B124" s="442"/>
      <c r="C124" s="442"/>
      <c r="D124" s="460"/>
      <c r="E124" s="442"/>
      <c r="F124" s="460"/>
      <c r="G124" s="460"/>
      <c r="H124" s="460"/>
      <c r="I124" s="442"/>
      <c r="J124" s="460"/>
      <c r="K124" s="442"/>
      <c r="L124" s="460"/>
      <c r="M124" s="447"/>
      <c r="N124" s="460"/>
      <c r="P124" s="447"/>
    </row>
    <row r="125" spans="1:16" ht="11.25">
      <c r="A125" s="442"/>
      <c r="B125" s="442"/>
      <c r="C125" s="442"/>
      <c r="D125" s="460"/>
      <c r="E125" s="442"/>
      <c r="F125" s="460"/>
      <c r="G125" s="460"/>
      <c r="H125" s="460"/>
      <c r="I125" s="442"/>
      <c r="J125" s="460"/>
      <c r="K125" s="442"/>
      <c r="L125" s="460"/>
      <c r="M125" s="447"/>
      <c r="N125" s="460"/>
      <c r="P125" s="447"/>
    </row>
    <row r="126" spans="1:16" ht="11.25">
      <c r="A126" s="442"/>
      <c r="B126" s="442"/>
      <c r="C126" s="442"/>
      <c r="D126" s="460"/>
      <c r="E126" s="442"/>
      <c r="F126" s="460"/>
      <c r="G126" s="460"/>
      <c r="H126" s="460"/>
      <c r="I126" s="442"/>
      <c r="J126" s="460"/>
      <c r="K126" s="442"/>
      <c r="L126" s="460"/>
      <c r="M126" s="447"/>
      <c r="N126" s="460"/>
      <c r="P126" s="447"/>
    </row>
    <row r="127" spans="1:16" ht="11.25">
      <c r="A127" s="442"/>
      <c r="B127" s="442"/>
      <c r="C127" s="442"/>
      <c r="D127" s="460"/>
      <c r="E127" s="442"/>
      <c r="F127" s="460"/>
      <c r="G127" s="460"/>
      <c r="H127" s="460"/>
      <c r="I127" s="442"/>
      <c r="J127" s="460"/>
      <c r="K127" s="442"/>
      <c r="L127" s="460"/>
      <c r="M127" s="447"/>
      <c r="N127" s="460"/>
      <c r="P127" s="447"/>
    </row>
    <row r="128" spans="1:16" ht="11.25">
      <c r="A128" s="442"/>
      <c r="B128" s="442"/>
      <c r="C128" s="442"/>
      <c r="D128" s="460"/>
      <c r="E128" s="442"/>
      <c r="F128" s="460"/>
      <c r="G128" s="460"/>
      <c r="H128" s="460"/>
      <c r="I128" s="442"/>
      <c r="J128" s="460"/>
      <c r="K128" s="442"/>
      <c r="L128" s="460"/>
      <c r="M128" s="447"/>
      <c r="N128" s="460"/>
      <c r="P128" s="447"/>
    </row>
    <row r="129" spans="1:16" ht="11.25">
      <c r="A129" s="442"/>
      <c r="B129" s="442"/>
      <c r="C129" s="442"/>
      <c r="D129" s="460"/>
      <c r="E129" s="442"/>
      <c r="F129" s="460"/>
      <c r="G129" s="460"/>
      <c r="H129" s="460"/>
      <c r="I129" s="442"/>
      <c r="J129" s="460"/>
      <c r="K129" s="442"/>
      <c r="L129" s="460"/>
      <c r="M129" s="447"/>
      <c r="N129" s="460"/>
      <c r="P129" s="447"/>
    </row>
    <row r="130" spans="1:16" ht="11.25">
      <c r="A130" s="442"/>
      <c r="B130" s="442"/>
      <c r="C130" s="442"/>
      <c r="D130" s="460"/>
      <c r="E130" s="442"/>
      <c r="F130" s="460"/>
      <c r="G130" s="460"/>
      <c r="H130" s="460"/>
      <c r="I130" s="442"/>
      <c r="J130" s="460"/>
      <c r="K130" s="442"/>
      <c r="L130" s="460"/>
      <c r="M130" s="447"/>
      <c r="N130" s="460"/>
      <c r="P130" s="447"/>
    </row>
    <row r="131" spans="1:16" ht="11.25">
      <c r="A131" s="442"/>
      <c r="B131" s="442"/>
      <c r="C131" s="442"/>
      <c r="D131" s="460"/>
      <c r="E131" s="442"/>
      <c r="F131" s="460"/>
      <c r="G131" s="460"/>
      <c r="H131" s="460"/>
      <c r="I131" s="442"/>
      <c r="J131" s="460"/>
      <c r="K131" s="442"/>
      <c r="L131" s="460"/>
      <c r="M131" s="447"/>
      <c r="N131" s="460"/>
      <c r="P131" s="447"/>
    </row>
    <row r="132" spans="1:16" ht="11.25">
      <c r="A132" s="442"/>
      <c r="B132" s="442"/>
      <c r="C132" s="442"/>
      <c r="D132" s="460"/>
      <c r="E132" s="442"/>
      <c r="F132" s="460"/>
      <c r="G132" s="460"/>
      <c r="H132" s="460"/>
      <c r="I132" s="442"/>
      <c r="J132" s="460"/>
      <c r="K132" s="442"/>
      <c r="L132" s="460"/>
      <c r="M132" s="447"/>
      <c r="N132" s="460"/>
      <c r="P132" s="447"/>
    </row>
    <row r="133" spans="1:16" ht="11.25">
      <c r="A133" s="442"/>
      <c r="B133" s="442"/>
      <c r="C133" s="442"/>
      <c r="D133" s="460"/>
      <c r="E133" s="442"/>
      <c r="F133" s="460"/>
      <c r="G133" s="460"/>
      <c r="H133" s="460"/>
      <c r="I133" s="442"/>
      <c r="J133" s="460"/>
      <c r="K133" s="442"/>
      <c r="L133" s="460"/>
      <c r="M133" s="447"/>
      <c r="N133" s="460"/>
      <c r="P133" s="447"/>
    </row>
    <row r="134" spans="1:16" ht="11.25">
      <c r="A134" s="442"/>
      <c r="B134" s="442"/>
      <c r="C134" s="442"/>
      <c r="D134" s="460"/>
      <c r="E134" s="442"/>
      <c r="F134" s="460"/>
      <c r="G134" s="460"/>
      <c r="H134" s="460"/>
      <c r="I134" s="442"/>
      <c r="J134" s="460"/>
      <c r="K134" s="442"/>
      <c r="L134" s="460"/>
      <c r="M134" s="447"/>
      <c r="N134" s="460"/>
      <c r="P134" s="447"/>
    </row>
    <row r="135" spans="1:16" ht="11.25">
      <c r="A135" s="442"/>
      <c r="B135" s="442"/>
      <c r="C135" s="442"/>
      <c r="D135" s="460"/>
      <c r="E135" s="442"/>
      <c r="F135" s="460"/>
      <c r="G135" s="460"/>
      <c r="H135" s="460"/>
      <c r="I135" s="442"/>
      <c r="J135" s="460"/>
      <c r="K135" s="442"/>
      <c r="L135" s="460"/>
      <c r="M135" s="447"/>
      <c r="N135" s="460"/>
      <c r="P135" s="447"/>
    </row>
    <row r="136" spans="1:16" ht="11.25">
      <c r="A136" s="442"/>
      <c r="B136" s="442"/>
      <c r="C136" s="442"/>
      <c r="D136" s="460"/>
      <c r="E136" s="442"/>
      <c r="F136" s="460"/>
      <c r="G136" s="460"/>
      <c r="H136" s="460"/>
      <c r="I136" s="442"/>
      <c r="J136" s="460"/>
      <c r="K136" s="442"/>
      <c r="L136" s="460"/>
      <c r="M136" s="447"/>
      <c r="N136" s="460"/>
      <c r="P136" s="447"/>
    </row>
    <row r="137" spans="1:16" ht="11.25">
      <c r="A137" s="442"/>
      <c r="B137" s="442"/>
      <c r="C137" s="442"/>
      <c r="D137" s="460"/>
      <c r="E137" s="442"/>
      <c r="F137" s="460"/>
      <c r="G137" s="460"/>
      <c r="H137" s="460"/>
      <c r="I137" s="442"/>
      <c r="J137" s="460"/>
      <c r="K137" s="442"/>
      <c r="L137" s="460"/>
      <c r="M137" s="447"/>
      <c r="N137" s="460"/>
      <c r="P137" s="447"/>
    </row>
    <row r="138" spans="1:16" ht="11.25">
      <c r="A138" s="442"/>
      <c r="B138" s="442"/>
      <c r="C138" s="442"/>
      <c r="D138" s="460"/>
      <c r="E138" s="442"/>
      <c r="F138" s="460"/>
      <c r="G138" s="460"/>
      <c r="H138" s="460"/>
      <c r="I138" s="442"/>
      <c r="J138" s="460"/>
      <c r="K138" s="442"/>
      <c r="L138" s="460"/>
      <c r="M138" s="447"/>
      <c r="N138" s="460"/>
      <c r="P138" s="447"/>
    </row>
    <row r="139" spans="1:14" ht="11.25">
      <c r="A139" s="442"/>
      <c r="B139" s="442"/>
      <c r="C139" s="442"/>
      <c r="D139" s="460"/>
      <c r="E139" s="442"/>
      <c r="F139" s="460"/>
      <c r="G139" s="460"/>
      <c r="H139" s="460"/>
      <c r="I139" s="442"/>
      <c r="J139" s="460"/>
      <c r="K139" s="442"/>
      <c r="L139" s="460"/>
      <c r="M139" s="442"/>
      <c r="N139" s="460"/>
    </row>
    <row r="140" spans="1:14" ht="11.25">
      <c r="A140" s="442"/>
      <c r="B140" s="442"/>
      <c r="C140" s="442"/>
      <c r="D140" s="460"/>
      <c r="E140" s="442"/>
      <c r="F140" s="460"/>
      <c r="G140" s="460"/>
      <c r="H140" s="460"/>
      <c r="I140" s="442"/>
      <c r="J140" s="460"/>
      <c r="K140" s="442"/>
      <c r="L140" s="460"/>
      <c r="M140" s="442"/>
      <c r="N140" s="460"/>
    </row>
    <row r="141" spans="1:14" ht="11.25">
      <c r="A141" s="442"/>
      <c r="B141" s="442"/>
      <c r="C141" s="442"/>
      <c r="D141" s="460"/>
      <c r="E141" s="442"/>
      <c r="F141" s="460"/>
      <c r="G141" s="460"/>
      <c r="H141" s="460"/>
      <c r="I141" s="442"/>
      <c r="J141" s="460"/>
      <c r="K141" s="442"/>
      <c r="L141" s="460"/>
      <c r="M141" s="442"/>
      <c r="N141" s="460"/>
    </row>
    <row r="142" spans="1:14" ht="11.25">
      <c r="A142" s="442"/>
      <c r="B142" s="442"/>
      <c r="C142" s="442"/>
      <c r="D142" s="460"/>
      <c r="E142" s="442"/>
      <c r="F142" s="460"/>
      <c r="G142" s="460"/>
      <c r="H142" s="460"/>
      <c r="I142" s="442"/>
      <c r="J142" s="460"/>
      <c r="K142" s="442"/>
      <c r="L142" s="460"/>
      <c r="M142" s="442"/>
      <c r="N142" s="460"/>
    </row>
    <row r="143" spans="1:14" ht="11.25">
      <c r="A143" s="442"/>
      <c r="B143" s="442"/>
      <c r="C143" s="442"/>
      <c r="D143" s="460"/>
      <c r="E143" s="442"/>
      <c r="F143" s="460"/>
      <c r="G143" s="460"/>
      <c r="H143" s="460"/>
      <c r="I143" s="442"/>
      <c r="J143" s="460"/>
      <c r="K143" s="442"/>
      <c r="L143" s="460"/>
      <c r="M143" s="442"/>
      <c r="N143" s="460"/>
    </row>
    <row r="144" spans="1:17" ht="11.25">
      <c r="A144" s="442"/>
      <c r="B144" s="442"/>
      <c r="C144" s="442"/>
      <c r="D144" s="460"/>
      <c r="E144" s="442"/>
      <c r="F144" s="460"/>
      <c r="G144" s="460"/>
      <c r="H144" s="460"/>
      <c r="I144" s="442"/>
      <c r="J144" s="460"/>
      <c r="K144" s="442"/>
      <c r="L144" s="460"/>
      <c r="M144" s="448"/>
      <c r="N144" s="445"/>
      <c r="P144" s="448"/>
      <c r="Q144" s="445"/>
    </row>
    <row r="145" ht="11.25">
      <c r="N145" s="460"/>
    </row>
    <row r="146" ht="11.25">
      <c r="N146" s="460"/>
    </row>
    <row r="147" ht="11.25">
      <c r="N147" s="460"/>
    </row>
    <row r="148" ht="11.25">
      <c r="N148" s="460"/>
    </row>
    <row r="149" ht="11.25">
      <c r="N149" s="460"/>
    </row>
    <row r="150" ht="11.25">
      <c r="N150" s="460"/>
    </row>
    <row r="151" ht="11.25">
      <c r="N151" s="460"/>
    </row>
    <row r="152" ht="11.25">
      <c r="N152" s="460"/>
    </row>
    <row r="153" ht="11.25">
      <c r="N153" s="460"/>
    </row>
    <row r="154" ht="11.25">
      <c r="N154" s="460"/>
    </row>
    <row r="155" ht="11.25">
      <c r="N155" s="460"/>
    </row>
    <row r="156" ht="11.25">
      <c r="N156" s="460"/>
    </row>
    <row r="157" ht="11.25">
      <c r="N157" s="460"/>
    </row>
    <row r="158" ht="11.25">
      <c r="N158" s="460"/>
    </row>
    <row r="159" ht="11.25">
      <c r="N159" s="460"/>
    </row>
    <row r="160" ht="11.25">
      <c r="N160" s="460"/>
    </row>
    <row r="161" ht="11.25">
      <c r="N161" s="460"/>
    </row>
    <row r="162" ht="11.25">
      <c r="N162" s="460"/>
    </row>
    <row r="163" ht="11.25">
      <c r="N163" s="460"/>
    </row>
    <row r="164" ht="11.25">
      <c r="N164" s="460"/>
    </row>
    <row r="165" ht="11.25">
      <c r="N165" s="460"/>
    </row>
    <row r="166" ht="11.25">
      <c r="N166" s="460"/>
    </row>
    <row r="167" ht="11.25">
      <c r="N167" s="460"/>
    </row>
    <row r="168" ht="11.25">
      <c r="N168" s="460"/>
    </row>
    <row r="169" ht="11.25">
      <c r="N169" s="460"/>
    </row>
    <row r="170" ht="11.25">
      <c r="N170" s="460"/>
    </row>
    <row r="171" ht="11.25">
      <c r="N171" s="460"/>
    </row>
    <row r="172" ht="11.25">
      <c r="N172" s="460"/>
    </row>
    <row r="173" ht="11.25">
      <c r="N173" s="460"/>
    </row>
    <row r="174" ht="11.25">
      <c r="N174" s="460"/>
    </row>
    <row r="175" ht="11.25">
      <c r="N175" s="460"/>
    </row>
    <row r="176" ht="11.25">
      <c r="N176" s="460"/>
    </row>
    <row r="177" ht="11.25">
      <c r="N177" s="460"/>
    </row>
    <row r="178" ht="11.25">
      <c r="N178" s="460"/>
    </row>
    <row r="179" ht="11.25">
      <c r="N179" s="460"/>
    </row>
    <row r="180" ht="11.25">
      <c r="N180" s="460"/>
    </row>
  </sheetData>
  <sheetProtection/>
  <mergeCells count="24">
    <mergeCell ref="A110:B110"/>
    <mergeCell ref="A111:B111"/>
    <mergeCell ref="G61:H61"/>
    <mergeCell ref="I61:J61"/>
    <mergeCell ref="P61:Q61"/>
    <mergeCell ref="A112:B112"/>
    <mergeCell ref="A113:N113"/>
    <mergeCell ref="P4:Q4"/>
    <mergeCell ref="A58:B58"/>
    <mergeCell ref="C60:N60"/>
    <mergeCell ref="A61:B61"/>
    <mergeCell ref="C61:D61"/>
    <mergeCell ref="E61:F61"/>
    <mergeCell ref="I4:J4"/>
    <mergeCell ref="K61:L61"/>
    <mergeCell ref="M61:N61"/>
    <mergeCell ref="A1:N1"/>
    <mergeCell ref="C3:N3"/>
    <mergeCell ref="A4:B4"/>
    <mergeCell ref="C4:D4"/>
    <mergeCell ref="E4:F4"/>
    <mergeCell ref="M4:N4"/>
    <mergeCell ref="G4:H4"/>
    <mergeCell ref="K4:L4"/>
  </mergeCells>
  <conditionalFormatting sqref="I5:I57">
    <cfRule type="cellIs" priority="49" dxfId="348" operator="equal" stopIfTrue="1">
      <formula>"NR"</formula>
    </cfRule>
    <cfRule type="cellIs" priority="50" dxfId="348" operator="equal" stopIfTrue="1">
      <formula>"ND"</formula>
    </cfRule>
  </conditionalFormatting>
  <conditionalFormatting sqref="I62:I108">
    <cfRule type="cellIs" priority="47" dxfId="348" operator="equal" stopIfTrue="1">
      <formula>"NR"</formula>
    </cfRule>
    <cfRule type="cellIs" priority="48" dxfId="348" operator="equal" stopIfTrue="1">
      <formula>"ND"</formula>
    </cfRule>
  </conditionalFormatting>
  <conditionalFormatting sqref="I62:I108">
    <cfRule type="cellIs" priority="45" dxfId="348" operator="equal" stopIfTrue="1">
      <formula>"NR"</formula>
    </cfRule>
    <cfRule type="cellIs" priority="46" dxfId="348" operator="equal" stopIfTrue="1">
      <formula>"ND"</formula>
    </cfRule>
  </conditionalFormatting>
  <conditionalFormatting sqref="I5:I57">
    <cfRule type="cellIs" priority="43" dxfId="348" operator="equal" stopIfTrue="1">
      <formula>"NR"</formula>
    </cfRule>
    <cfRule type="cellIs" priority="44" dxfId="348" operator="equal" stopIfTrue="1">
      <formula>"ND"</formula>
    </cfRule>
  </conditionalFormatting>
  <conditionalFormatting sqref="I5:I57">
    <cfRule type="cellIs" priority="41" dxfId="348" operator="equal" stopIfTrue="1">
      <formula>"NR"</formula>
    </cfRule>
    <cfRule type="cellIs" priority="42" dxfId="348" operator="equal" stopIfTrue="1">
      <formula>"ND"</formula>
    </cfRule>
  </conditionalFormatting>
  <conditionalFormatting sqref="I62:I108">
    <cfRule type="cellIs" priority="39" dxfId="348" operator="equal" stopIfTrue="1">
      <formula>"NR"</formula>
    </cfRule>
    <cfRule type="cellIs" priority="40" dxfId="348" operator="equal" stopIfTrue="1">
      <formula>"ND"</formula>
    </cfRule>
  </conditionalFormatting>
  <conditionalFormatting sqref="I62:I108">
    <cfRule type="cellIs" priority="37" dxfId="348" operator="equal" stopIfTrue="1">
      <formula>"NR"</formula>
    </cfRule>
    <cfRule type="cellIs" priority="38" dxfId="348" operator="equal" stopIfTrue="1">
      <formula>"ND"</formula>
    </cfRule>
  </conditionalFormatting>
  <conditionalFormatting sqref="I62:I108">
    <cfRule type="cellIs" priority="35" dxfId="348" operator="equal" stopIfTrue="1">
      <formula>"NR"</formula>
    </cfRule>
    <cfRule type="cellIs" priority="36" dxfId="348" operator="equal" stopIfTrue="1">
      <formula>"ND"</formula>
    </cfRule>
  </conditionalFormatting>
  <conditionalFormatting sqref="G5:G57">
    <cfRule type="cellIs" priority="33" dxfId="348" operator="equal" stopIfTrue="1">
      <formula>"NR"</formula>
    </cfRule>
    <cfRule type="cellIs" priority="34" dxfId="348" operator="equal" stopIfTrue="1">
      <formula>"ND"</formula>
    </cfRule>
  </conditionalFormatting>
  <conditionalFormatting sqref="G62:G108">
    <cfRule type="cellIs" priority="31" dxfId="348" operator="equal" stopIfTrue="1">
      <formula>"NR"</formula>
    </cfRule>
    <cfRule type="cellIs" priority="32" dxfId="348" operator="equal" stopIfTrue="1">
      <formula>"ND"</formula>
    </cfRule>
  </conditionalFormatting>
  <conditionalFormatting sqref="I5:I57">
    <cfRule type="cellIs" priority="29" dxfId="348" operator="equal" stopIfTrue="1">
      <formula>"NR"</formula>
    </cfRule>
    <cfRule type="cellIs" priority="30" dxfId="348" operator="equal" stopIfTrue="1">
      <formula>"ND"</formula>
    </cfRule>
  </conditionalFormatting>
  <conditionalFormatting sqref="I5:I57">
    <cfRule type="cellIs" priority="27" dxfId="348" operator="equal" stopIfTrue="1">
      <formula>"NR"</formula>
    </cfRule>
    <cfRule type="cellIs" priority="28" dxfId="348" operator="equal" stopIfTrue="1">
      <formula>"ND"</formula>
    </cfRule>
  </conditionalFormatting>
  <conditionalFormatting sqref="I5:I57">
    <cfRule type="cellIs" priority="25" dxfId="348" operator="equal" stopIfTrue="1">
      <formula>"NR"</formula>
    </cfRule>
    <cfRule type="cellIs" priority="26" dxfId="348" operator="equal" stopIfTrue="1">
      <formula>"ND"</formula>
    </cfRule>
  </conditionalFormatting>
  <conditionalFormatting sqref="G5:G57">
    <cfRule type="cellIs" priority="23" dxfId="348" operator="equal" stopIfTrue="1">
      <formula>"NR"</formula>
    </cfRule>
    <cfRule type="cellIs" priority="24" dxfId="348" operator="equal" stopIfTrue="1">
      <formula>"ND"</formula>
    </cfRule>
  </conditionalFormatting>
  <conditionalFormatting sqref="I5:I57">
    <cfRule type="cellIs" priority="21" dxfId="348" operator="equal" stopIfTrue="1">
      <formula>"NR"</formula>
    </cfRule>
    <cfRule type="cellIs" priority="22" dxfId="348" operator="equal" stopIfTrue="1">
      <formula>"ND"</formula>
    </cfRule>
  </conditionalFormatting>
  <conditionalFormatting sqref="I5:I57">
    <cfRule type="cellIs" priority="19" dxfId="348" operator="equal" stopIfTrue="1">
      <formula>"NR"</formula>
    </cfRule>
    <cfRule type="cellIs" priority="20" dxfId="348" operator="equal" stopIfTrue="1">
      <formula>"ND"</formula>
    </cfRule>
  </conditionalFormatting>
  <conditionalFormatting sqref="I62:I108">
    <cfRule type="cellIs" priority="17" dxfId="348" operator="equal" stopIfTrue="1">
      <formula>"NR"</formula>
    </cfRule>
    <cfRule type="cellIs" priority="18" dxfId="348" operator="equal" stopIfTrue="1">
      <formula>"ND"</formula>
    </cfRule>
  </conditionalFormatting>
  <conditionalFormatting sqref="I62:I108">
    <cfRule type="cellIs" priority="15" dxfId="348" operator="equal" stopIfTrue="1">
      <formula>"NR"</formula>
    </cfRule>
    <cfRule type="cellIs" priority="16" dxfId="348" operator="equal" stopIfTrue="1">
      <formula>"ND"</formula>
    </cfRule>
  </conditionalFormatting>
  <conditionalFormatting sqref="I62:I108">
    <cfRule type="cellIs" priority="13" dxfId="348" operator="equal" stopIfTrue="1">
      <formula>"NR"</formula>
    </cfRule>
    <cfRule type="cellIs" priority="14" dxfId="348" operator="equal" stopIfTrue="1">
      <formula>"ND"</formula>
    </cfRule>
  </conditionalFormatting>
  <conditionalFormatting sqref="I62:I108">
    <cfRule type="cellIs" priority="11" dxfId="348" operator="equal" stopIfTrue="1">
      <formula>"NR"</formula>
    </cfRule>
    <cfRule type="cellIs" priority="12" dxfId="348" operator="equal" stopIfTrue="1">
      <formula>"ND"</formula>
    </cfRule>
  </conditionalFormatting>
  <conditionalFormatting sqref="I62:I108">
    <cfRule type="cellIs" priority="9" dxfId="348" operator="equal" stopIfTrue="1">
      <formula>"NR"</formula>
    </cfRule>
    <cfRule type="cellIs" priority="10" dxfId="348" operator="equal" stopIfTrue="1">
      <formula>"ND"</formula>
    </cfRule>
  </conditionalFormatting>
  <conditionalFormatting sqref="G62:G108">
    <cfRule type="cellIs" priority="7" dxfId="348" operator="equal" stopIfTrue="1">
      <formula>"NR"</formula>
    </cfRule>
    <cfRule type="cellIs" priority="8" dxfId="348" operator="equal" stopIfTrue="1">
      <formula>"ND"</formula>
    </cfRule>
  </conditionalFormatting>
  <conditionalFormatting sqref="I62:I108">
    <cfRule type="cellIs" priority="5" dxfId="348" operator="equal" stopIfTrue="1">
      <formula>"NR"</formula>
    </cfRule>
    <cfRule type="cellIs" priority="6" dxfId="348" operator="equal" stopIfTrue="1">
      <formula>"ND"</formula>
    </cfRule>
  </conditionalFormatting>
  <conditionalFormatting sqref="I62:I108">
    <cfRule type="cellIs" priority="3" dxfId="348" operator="equal" stopIfTrue="1">
      <formula>"NR"</formula>
    </cfRule>
    <cfRule type="cellIs" priority="4" dxfId="348" operator="equal" stopIfTrue="1">
      <formula>"ND"</formula>
    </cfRule>
  </conditionalFormatting>
  <conditionalFormatting sqref="I62:I108">
    <cfRule type="cellIs" priority="1" dxfId="348" operator="equal" stopIfTrue="1">
      <formula>"NR"</formula>
    </cfRule>
    <cfRule type="cellIs" priority="2" dxfId="348" operator="equal" stopIfTrue="1">
      <formula>"ND"</formula>
    </cfRule>
  </conditionalFormatting>
  <printOptions/>
  <pageMargins left="0.7" right="0.7" top="0.75" bottom="0.75" header="0.3" footer="0.3"/>
  <pageSetup horizontalDpi="600" verticalDpi="600" orientation="portrait" paperSize="9" r:id="rId1"/>
  <ignoredErrors>
    <ignoredError sqref="A5:B25" numberStoredAsText="1"/>
  </ignoredErrors>
</worksheet>
</file>

<file path=xl/worksheets/sheet3.xml><?xml version="1.0" encoding="utf-8"?>
<worksheet xmlns="http://schemas.openxmlformats.org/spreadsheetml/2006/main" xmlns:r="http://schemas.openxmlformats.org/officeDocument/2006/relationships">
  <sheetPr>
    <tabColor theme="6" tint="-0.24997000396251678"/>
  </sheetPr>
  <dimension ref="A1:G24"/>
  <sheetViews>
    <sheetView zoomScalePageLayoutView="0" workbookViewId="0" topLeftCell="A1">
      <selection activeCell="A1" sqref="A1"/>
    </sheetView>
  </sheetViews>
  <sheetFormatPr defaultColWidth="11.421875" defaultRowHeight="12.75"/>
  <cols>
    <col min="1" max="1" width="27.140625" style="1" customWidth="1"/>
    <col min="2" max="6" width="10.7109375" style="1" customWidth="1"/>
    <col min="7" max="16384" width="11.421875" style="1" customWidth="1"/>
  </cols>
  <sheetData>
    <row r="1" spans="1:6" ht="18.75" customHeight="1">
      <c r="A1" s="528" t="s">
        <v>384</v>
      </c>
      <c r="B1" s="66"/>
      <c r="C1" s="66"/>
      <c r="D1" s="66"/>
      <c r="E1" s="66"/>
      <c r="F1" s="66"/>
    </row>
    <row r="2" spans="1:6" ht="12" customHeight="1">
      <c r="A2" s="65"/>
      <c r="B2" s="65"/>
      <c r="C2" s="65"/>
      <c r="D2" s="65"/>
      <c r="E2" s="65"/>
      <c r="F2" s="65"/>
    </row>
    <row r="3" spans="1:7" ht="41.25" customHeight="1">
      <c r="A3" s="35" t="s">
        <v>125</v>
      </c>
      <c r="B3" s="34" t="s">
        <v>177</v>
      </c>
      <c r="C3" s="34" t="s">
        <v>176</v>
      </c>
      <c r="D3" s="34" t="s">
        <v>175</v>
      </c>
      <c r="E3" s="34" t="s">
        <v>174</v>
      </c>
      <c r="F3" s="34" t="s">
        <v>173</v>
      </c>
      <c r="G3" s="4"/>
    </row>
    <row r="4" spans="1:7" s="6" customFormat="1" ht="18.75" customHeight="1">
      <c r="A4" s="64" t="s">
        <v>156</v>
      </c>
      <c r="B4" s="57">
        <v>31.67006109979633</v>
      </c>
      <c r="C4" s="63">
        <v>53.80176510522743</v>
      </c>
      <c r="D4" s="57">
        <v>11.608961303462321</v>
      </c>
      <c r="E4" s="63">
        <v>3.462321792260693</v>
      </c>
      <c r="F4" s="55">
        <v>100</v>
      </c>
      <c r="G4" s="50"/>
    </row>
    <row r="5" spans="1:7" s="6" customFormat="1" ht="14.25" customHeight="1">
      <c r="A5" s="62" t="s">
        <v>6</v>
      </c>
      <c r="B5" s="61">
        <v>51.78100263852242</v>
      </c>
      <c r="C5" s="60">
        <v>32.45382585751979</v>
      </c>
      <c r="D5" s="61">
        <v>11.741424802110819</v>
      </c>
      <c r="E5" s="60">
        <v>4.0237467018469655</v>
      </c>
      <c r="F5" s="59">
        <v>100</v>
      </c>
      <c r="G5" s="50"/>
    </row>
    <row r="6" spans="1:7" s="6" customFormat="1" ht="14.25" customHeight="1">
      <c r="A6" s="54" t="s">
        <v>172</v>
      </c>
      <c r="B6" s="53">
        <v>70.34559643255295</v>
      </c>
      <c r="C6" s="52">
        <v>20.51282051282051</v>
      </c>
      <c r="D6" s="53">
        <v>7.915273132664437</v>
      </c>
      <c r="E6" s="52">
        <v>1.2263099219620959</v>
      </c>
      <c r="F6" s="51">
        <v>100</v>
      </c>
      <c r="G6" s="50"/>
    </row>
    <row r="7" spans="1:7" s="6" customFormat="1" ht="14.25" customHeight="1">
      <c r="A7" s="54" t="s">
        <v>171</v>
      </c>
      <c r="B7" s="53">
        <v>84.12698412698413</v>
      </c>
      <c r="C7" s="52">
        <v>8.73015873015873</v>
      </c>
      <c r="D7" s="53">
        <v>5.555555555555555</v>
      </c>
      <c r="E7" s="52">
        <v>1.5873015873015872</v>
      </c>
      <c r="F7" s="51">
        <v>100</v>
      </c>
      <c r="G7" s="50"/>
    </row>
    <row r="8" spans="1:7" s="6" customFormat="1" ht="14.25" customHeight="1">
      <c r="A8" s="54" t="s">
        <v>2</v>
      </c>
      <c r="B8" s="53">
        <v>12.037037037037036</v>
      </c>
      <c r="C8" s="52">
        <v>71.29629629629629</v>
      </c>
      <c r="D8" s="53">
        <v>9.25925925925926</v>
      </c>
      <c r="E8" s="52">
        <v>7.4074074074074066</v>
      </c>
      <c r="F8" s="51">
        <v>100</v>
      </c>
      <c r="G8" s="50"/>
    </row>
    <row r="9" spans="1:7" s="6" customFormat="1" ht="14.25" customHeight="1">
      <c r="A9" s="49" t="s">
        <v>152</v>
      </c>
      <c r="B9" s="53">
        <v>9.090909090909092</v>
      </c>
      <c r="C9" s="52">
        <v>57.14285714285714</v>
      </c>
      <c r="D9" s="53">
        <v>23.376623376623375</v>
      </c>
      <c r="E9" s="52">
        <v>10.38961038961039</v>
      </c>
      <c r="F9" s="51">
        <v>100</v>
      </c>
      <c r="G9" s="50"/>
    </row>
    <row r="10" spans="1:7" s="6" customFormat="1" ht="14.25" customHeight="1">
      <c r="A10" s="62" t="s">
        <v>7</v>
      </c>
      <c r="B10" s="61">
        <v>10.634920634920634</v>
      </c>
      <c r="C10" s="60">
        <v>75.31746031746032</v>
      </c>
      <c r="D10" s="61">
        <v>11.666666666666666</v>
      </c>
      <c r="E10" s="60">
        <v>2.380952380952381</v>
      </c>
      <c r="F10" s="59">
        <v>100</v>
      </c>
      <c r="G10" s="50"/>
    </row>
    <row r="11" spans="1:7" s="6" customFormat="1" ht="14.25" customHeight="1">
      <c r="A11" s="49" t="s">
        <v>172</v>
      </c>
      <c r="B11" s="53">
        <v>10.51752921535893</v>
      </c>
      <c r="C11" s="52">
        <v>75.54257095158597</v>
      </c>
      <c r="D11" s="53">
        <v>11.602671118530884</v>
      </c>
      <c r="E11" s="52">
        <v>2.337228714524207</v>
      </c>
      <c r="F11" s="51">
        <v>100</v>
      </c>
      <c r="G11" s="50"/>
    </row>
    <row r="12" spans="1:7" s="6" customFormat="1" ht="14.25" customHeight="1">
      <c r="A12" s="49" t="s">
        <v>2</v>
      </c>
      <c r="B12" s="53">
        <v>12.903225806451612</v>
      </c>
      <c r="C12" s="52">
        <v>70.96774193548387</v>
      </c>
      <c r="D12" s="53">
        <v>12.903225806451612</v>
      </c>
      <c r="E12" s="52">
        <v>3.225806451612903</v>
      </c>
      <c r="F12" s="51">
        <v>100</v>
      </c>
      <c r="G12" s="50"/>
    </row>
    <row r="13" spans="1:7" s="6" customFormat="1" ht="18.75" customHeight="1">
      <c r="A13" s="62" t="s">
        <v>133</v>
      </c>
      <c r="B13" s="61">
        <v>12.5</v>
      </c>
      <c r="C13" s="60">
        <v>68.75</v>
      </c>
      <c r="D13" s="61">
        <v>12.5</v>
      </c>
      <c r="E13" s="60">
        <v>6.25</v>
      </c>
      <c r="F13" s="59">
        <v>100</v>
      </c>
      <c r="G13" s="50"/>
    </row>
    <row r="14" spans="1:7" s="6" customFormat="1" ht="14.25" customHeight="1">
      <c r="A14" s="62" t="s">
        <v>9</v>
      </c>
      <c r="B14" s="61">
        <v>7.0588235294117645</v>
      </c>
      <c r="C14" s="60">
        <v>78.23529411764706</v>
      </c>
      <c r="D14" s="61">
        <v>8.823529411764707</v>
      </c>
      <c r="E14" s="60">
        <v>5.88235294117647</v>
      </c>
      <c r="F14" s="59">
        <v>100</v>
      </c>
      <c r="G14" s="50"/>
    </row>
    <row r="15" spans="1:7" s="6" customFormat="1" ht="14.25" customHeight="1">
      <c r="A15" s="58" t="s">
        <v>155</v>
      </c>
      <c r="B15" s="57">
        <v>33.02274162981681</v>
      </c>
      <c r="C15" s="56">
        <v>51.87934301958307</v>
      </c>
      <c r="D15" s="57">
        <v>11.907770056854075</v>
      </c>
      <c r="E15" s="56">
        <v>3.1901452937460517</v>
      </c>
      <c r="F15" s="55">
        <v>100</v>
      </c>
      <c r="G15" s="50"/>
    </row>
    <row r="16" spans="1:7" s="6" customFormat="1" ht="14.25" customHeight="1">
      <c r="A16" s="54" t="s">
        <v>172</v>
      </c>
      <c r="B16" s="53">
        <v>33.9875631558492</v>
      </c>
      <c r="C16" s="52">
        <v>52.58453167508744</v>
      </c>
      <c r="D16" s="53">
        <v>10.610182666148466</v>
      </c>
      <c r="E16" s="52">
        <v>2.8177225029148856</v>
      </c>
      <c r="F16" s="51">
        <v>100</v>
      </c>
      <c r="G16" s="50"/>
    </row>
    <row r="17" spans="1:7" s="6" customFormat="1" ht="14.25" customHeight="1">
      <c r="A17" s="54" t="s">
        <v>171</v>
      </c>
      <c r="B17" s="53">
        <v>45.7286432160804</v>
      </c>
      <c r="C17" s="52">
        <v>43.71859296482412</v>
      </c>
      <c r="D17" s="53">
        <v>8.542713567839195</v>
      </c>
      <c r="E17" s="52">
        <v>2.0100502512562812</v>
      </c>
      <c r="F17" s="51">
        <v>100</v>
      </c>
      <c r="G17" s="50"/>
    </row>
    <row r="18" spans="1:7" s="6" customFormat="1" ht="13.5" customHeight="1">
      <c r="A18" s="54" t="s">
        <v>2</v>
      </c>
      <c r="B18" s="53">
        <v>7.009345794392523</v>
      </c>
      <c r="C18" s="52">
        <v>67.7570093457944</v>
      </c>
      <c r="D18" s="53">
        <v>17.75700934579439</v>
      </c>
      <c r="E18" s="52">
        <v>7.476635514018691</v>
      </c>
      <c r="F18" s="51">
        <v>100</v>
      </c>
      <c r="G18" s="50"/>
    </row>
    <row r="19" spans="1:7" ht="15" customHeight="1">
      <c r="A19" s="49" t="s">
        <v>152</v>
      </c>
      <c r="B19" s="48">
        <v>8.958333333333334</v>
      </c>
      <c r="C19" s="47">
        <v>58.54166666666667</v>
      </c>
      <c r="D19" s="48">
        <v>25.624999999999996</v>
      </c>
      <c r="E19" s="47">
        <v>6.875000000000001</v>
      </c>
      <c r="F19" s="46">
        <v>100</v>
      </c>
      <c r="G19" s="4"/>
    </row>
    <row r="20" spans="1:7" ht="16.5" customHeight="1">
      <c r="A20" s="45" t="s">
        <v>170</v>
      </c>
      <c r="B20" s="44">
        <v>65.8703071672355</v>
      </c>
      <c r="C20" s="43">
        <v>22.525597269624573</v>
      </c>
      <c r="D20" s="44">
        <v>10.238907849829351</v>
      </c>
      <c r="E20" s="43">
        <v>1.3651877133105803</v>
      </c>
      <c r="F20" s="42">
        <v>100</v>
      </c>
      <c r="G20" s="4"/>
    </row>
    <row r="21" spans="1:7" ht="16.5" customHeight="1">
      <c r="A21" s="41" t="s">
        <v>150</v>
      </c>
      <c r="B21" s="40">
        <v>65.22522522522523</v>
      </c>
      <c r="C21" s="39">
        <v>20.36036036036036</v>
      </c>
      <c r="D21" s="40">
        <v>11.711711711711711</v>
      </c>
      <c r="E21" s="39">
        <v>2.7027027027027026</v>
      </c>
      <c r="F21" s="38">
        <v>100</v>
      </c>
      <c r="G21" s="4"/>
    </row>
    <row r="22" spans="1:6" ht="86.25" customHeight="1">
      <c r="A22" s="848" t="s">
        <v>169</v>
      </c>
      <c r="B22" s="848"/>
      <c r="C22" s="848"/>
      <c r="D22" s="848"/>
      <c r="E22" s="848"/>
      <c r="F22" s="848"/>
    </row>
    <row r="23" ht="11.25">
      <c r="A23" s="37" t="s">
        <v>168</v>
      </c>
    </row>
    <row r="24" ht="11.25">
      <c r="A24" s="36" t="s">
        <v>385</v>
      </c>
    </row>
  </sheetData>
  <sheetProtection/>
  <mergeCells count="1">
    <mergeCell ref="A22:F22"/>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7" tint="0.39998000860214233"/>
  </sheetPr>
  <dimension ref="A1:F142"/>
  <sheetViews>
    <sheetView zoomScalePageLayoutView="0" workbookViewId="0" topLeftCell="A1">
      <selection activeCell="A1" sqref="A1:E1"/>
    </sheetView>
  </sheetViews>
  <sheetFormatPr defaultColWidth="11.421875" defaultRowHeight="12.75"/>
  <cols>
    <col min="1" max="1" width="4.00390625" style="441" customWidth="1"/>
    <col min="2" max="2" width="23.421875" style="441" customWidth="1"/>
    <col min="3" max="3" width="19.28125" style="441" customWidth="1"/>
    <col min="4" max="4" width="13.28125" style="441" customWidth="1"/>
    <col min="5" max="5" width="19.57421875" style="441" customWidth="1"/>
    <col min="6" max="16384" width="11.421875" style="441" customWidth="1"/>
  </cols>
  <sheetData>
    <row r="1" spans="1:6" ht="30" customHeight="1">
      <c r="A1" s="987" t="s">
        <v>432</v>
      </c>
      <c r="B1" s="987"/>
      <c r="C1" s="988"/>
      <c r="D1" s="987"/>
      <c r="E1" s="987"/>
      <c r="F1" s="442"/>
    </row>
    <row r="2" spans="1:6" ht="13.5" customHeight="1">
      <c r="A2" s="521"/>
      <c r="B2" s="521"/>
      <c r="C2" s="521"/>
      <c r="D2" s="521"/>
      <c r="E2" s="521"/>
      <c r="F2" s="442"/>
    </row>
    <row r="3" spans="1:6" s="443" customFormat="1" ht="39.75" customHeight="1">
      <c r="A3" s="968" t="s">
        <v>15</v>
      </c>
      <c r="B3" s="979"/>
      <c r="C3" s="466" t="s">
        <v>246</v>
      </c>
      <c r="D3" s="467" t="s">
        <v>245</v>
      </c>
      <c r="E3" s="468" t="s">
        <v>244</v>
      </c>
      <c r="F3" s="469"/>
    </row>
    <row r="4" spans="1:6" ht="11.25">
      <c r="A4" s="444" t="s">
        <v>137</v>
      </c>
      <c r="B4" s="442" t="s">
        <v>74</v>
      </c>
      <c r="C4" s="470">
        <v>10.490463215258854</v>
      </c>
      <c r="D4" s="471">
        <v>0.8089237057220708</v>
      </c>
      <c r="E4" s="472">
        <v>64.67673987946831</v>
      </c>
      <c r="F4" s="448"/>
    </row>
    <row r="5" spans="1:6" ht="11.25">
      <c r="A5" s="444" t="s">
        <v>138</v>
      </c>
      <c r="B5" s="442" t="s">
        <v>75</v>
      </c>
      <c r="C5" s="473">
        <v>3.5748932867675594</v>
      </c>
      <c r="D5" s="471">
        <v>1.5182382615444314</v>
      </c>
      <c r="E5" s="472">
        <v>57.17576715128266</v>
      </c>
      <c r="F5" s="448"/>
    </row>
    <row r="6" spans="1:6" ht="11.25">
      <c r="A6" s="444" t="s">
        <v>139</v>
      </c>
      <c r="B6" s="442" t="s">
        <v>76</v>
      </c>
      <c r="C6" s="473">
        <v>8.076178836948774</v>
      </c>
      <c r="D6" s="471">
        <v>2.128526326509828</v>
      </c>
      <c r="E6" s="472">
        <v>57.386094939802625</v>
      </c>
      <c r="F6" s="448"/>
    </row>
    <row r="7" spans="1:6" ht="11.25">
      <c r="A7" s="444" t="s">
        <v>140</v>
      </c>
      <c r="B7" s="442" t="s">
        <v>77</v>
      </c>
      <c r="C7" s="473">
        <v>21.31011608623549</v>
      </c>
      <c r="D7" s="471">
        <v>0.6218905472636816</v>
      </c>
      <c r="E7" s="472">
        <v>22.351224344565765</v>
      </c>
      <c r="F7" s="448"/>
    </row>
    <row r="8" spans="1:6" ht="11.25">
      <c r="A8" s="444" t="s">
        <v>141</v>
      </c>
      <c r="B8" s="442" t="s">
        <v>78</v>
      </c>
      <c r="C8" s="473">
        <v>19.418164616840112</v>
      </c>
      <c r="D8" s="471">
        <v>1.348155156102176</v>
      </c>
      <c r="E8" s="472">
        <v>31.007771901337243</v>
      </c>
      <c r="F8" s="448"/>
    </row>
    <row r="9" spans="1:6" ht="11.25">
      <c r="A9" s="444" t="s">
        <v>142</v>
      </c>
      <c r="B9" s="442" t="s">
        <v>79</v>
      </c>
      <c r="C9" s="473">
        <v>19.812104373728985</v>
      </c>
      <c r="D9" s="471">
        <v>3.279580671956005</v>
      </c>
      <c r="E9" s="472">
        <v>18.873973005105128</v>
      </c>
      <c r="F9" s="448"/>
    </row>
    <row r="10" spans="1:6" ht="11.25">
      <c r="A10" s="444" t="s">
        <v>143</v>
      </c>
      <c r="B10" s="442" t="s">
        <v>80</v>
      </c>
      <c r="C10" s="473">
        <v>12.22462627852085</v>
      </c>
      <c r="D10" s="471">
        <v>0.9834775767112509</v>
      </c>
      <c r="E10" s="472">
        <v>41.14622870668874</v>
      </c>
      <c r="F10" s="448"/>
    </row>
    <row r="11" spans="1:6" ht="11.25">
      <c r="A11" s="444" t="s">
        <v>144</v>
      </c>
      <c r="B11" s="442" t="s">
        <v>81</v>
      </c>
      <c r="C11" s="473">
        <v>6.966795681401508</v>
      </c>
      <c r="D11" s="471">
        <v>1.1916887349765737</v>
      </c>
      <c r="E11" s="472">
        <v>42.989643378747544</v>
      </c>
      <c r="F11" s="448"/>
    </row>
    <row r="12" spans="1:6" ht="11.25">
      <c r="A12" s="444" t="s">
        <v>145</v>
      </c>
      <c r="B12" s="442" t="s">
        <v>82</v>
      </c>
      <c r="C12" s="473">
        <v>14.416834564584732</v>
      </c>
      <c r="D12" s="471">
        <v>5.686142825162301</v>
      </c>
      <c r="E12" s="472">
        <v>28.122476451809046</v>
      </c>
      <c r="F12" s="448"/>
    </row>
    <row r="13" spans="1:6" ht="11.25">
      <c r="A13" s="449">
        <v>10</v>
      </c>
      <c r="B13" s="442" t="s">
        <v>83</v>
      </c>
      <c r="C13" s="473">
        <v>8.766797696315933</v>
      </c>
      <c r="D13" s="471">
        <v>1.965444739007222</v>
      </c>
      <c r="E13" s="472">
        <v>44.14288221096509</v>
      </c>
      <c r="F13" s="448"/>
    </row>
    <row r="14" spans="1:6" ht="11.25">
      <c r="A14" s="449">
        <v>11</v>
      </c>
      <c r="B14" s="442" t="s">
        <v>84</v>
      </c>
      <c r="C14" s="473">
        <v>10.90416229450857</v>
      </c>
      <c r="D14" s="471">
        <v>1.0405736271423576</v>
      </c>
      <c r="E14" s="472">
        <v>28.247909350725305</v>
      </c>
      <c r="F14" s="448"/>
    </row>
    <row r="15" spans="1:6" ht="11.25">
      <c r="A15" s="449">
        <v>12</v>
      </c>
      <c r="B15" s="442" t="s">
        <v>85</v>
      </c>
      <c r="C15" s="473">
        <v>14.152219353252182</v>
      </c>
      <c r="D15" s="471">
        <v>1.6844952661994346</v>
      </c>
      <c r="E15" s="472">
        <v>46.12010158300446</v>
      </c>
      <c r="F15" s="448"/>
    </row>
    <row r="16" spans="1:6" ht="11.25">
      <c r="A16" s="449">
        <v>13</v>
      </c>
      <c r="B16" s="442" t="s">
        <v>86</v>
      </c>
      <c r="C16" s="473">
        <v>19.79679509035118</v>
      </c>
      <c r="D16" s="471">
        <v>1.5833617456529152</v>
      </c>
      <c r="E16" s="472">
        <v>20.470667820011602</v>
      </c>
      <c r="F16" s="448"/>
    </row>
    <row r="17" spans="1:6" ht="11.25">
      <c r="A17" s="449">
        <v>14</v>
      </c>
      <c r="B17" s="442" t="s">
        <v>22</v>
      </c>
      <c r="C17" s="473">
        <v>8.773649224475882</v>
      </c>
      <c r="D17" s="471">
        <v>1.832282256689961</v>
      </c>
      <c r="E17" s="472">
        <v>65.88368462770543</v>
      </c>
      <c r="F17" s="448"/>
    </row>
    <row r="18" spans="1:6" ht="11.25">
      <c r="A18" s="449">
        <v>15</v>
      </c>
      <c r="B18" s="442" t="s">
        <v>23</v>
      </c>
      <c r="C18" s="473">
        <v>7.7455416555762575</v>
      </c>
      <c r="D18" s="471">
        <v>1.304232100079851</v>
      </c>
      <c r="E18" s="472">
        <v>63.25763337009012</v>
      </c>
      <c r="F18" s="448"/>
    </row>
    <row r="19" spans="1:6" ht="11.25">
      <c r="A19" s="449">
        <v>16</v>
      </c>
      <c r="B19" s="442" t="s">
        <v>24</v>
      </c>
      <c r="C19" s="473">
        <v>10.922537214373754</v>
      </c>
      <c r="D19" s="471">
        <v>3.5649947852469897</v>
      </c>
      <c r="E19" s="472">
        <v>48.947437004878374</v>
      </c>
      <c r="F19" s="448"/>
    </row>
    <row r="20" spans="1:6" ht="11.25">
      <c r="A20" s="449">
        <v>17</v>
      </c>
      <c r="B20" s="442" t="s">
        <v>87</v>
      </c>
      <c r="C20" s="473">
        <v>9.487221404828075</v>
      </c>
      <c r="D20" s="471">
        <v>0.9972208598986432</v>
      </c>
      <c r="E20" s="472">
        <v>54.68290367323315</v>
      </c>
      <c r="F20" s="448"/>
    </row>
    <row r="21" spans="1:6" ht="11.25">
      <c r="A21" s="449">
        <v>18</v>
      </c>
      <c r="B21" s="442" t="s">
        <v>25</v>
      </c>
      <c r="C21" s="473">
        <v>8.142466904811934</v>
      </c>
      <c r="D21" s="471">
        <v>0.03151922672830426</v>
      </c>
      <c r="E21" s="472">
        <v>69.2965171065908</v>
      </c>
      <c r="F21" s="448"/>
    </row>
    <row r="22" spans="1:6" ht="11.25">
      <c r="A22" s="449">
        <v>19</v>
      </c>
      <c r="B22" s="442" t="s">
        <v>26</v>
      </c>
      <c r="C22" s="473">
        <v>11.279891713039556</v>
      </c>
      <c r="D22" s="471">
        <v>5.188750187998195</v>
      </c>
      <c r="E22" s="472">
        <v>43.60347847366634</v>
      </c>
      <c r="F22" s="448"/>
    </row>
    <row r="23" spans="1:6" ht="11.25">
      <c r="A23" s="449" t="s">
        <v>20</v>
      </c>
      <c r="B23" s="442" t="s">
        <v>27</v>
      </c>
      <c r="C23" s="473">
        <v>19.22256458876511</v>
      </c>
      <c r="D23" s="471">
        <v>0.0711068973690448</v>
      </c>
      <c r="E23" s="472">
        <v>10.182657009068464</v>
      </c>
      <c r="F23" s="448"/>
    </row>
    <row r="24" spans="1:6" ht="11.25">
      <c r="A24" s="449" t="s">
        <v>21</v>
      </c>
      <c r="B24" s="442" t="s">
        <v>88</v>
      </c>
      <c r="C24" s="473">
        <v>13.442751074638531</v>
      </c>
      <c r="D24" s="471">
        <v>0.7815552950371238</v>
      </c>
      <c r="E24" s="472">
        <v>14.644217104144872</v>
      </c>
      <c r="F24" s="448"/>
    </row>
    <row r="25" spans="1:6" ht="11.25">
      <c r="A25" s="449">
        <v>21</v>
      </c>
      <c r="B25" s="442" t="s">
        <v>89</v>
      </c>
      <c r="C25" s="473">
        <v>13.580176261874785</v>
      </c>
      <c r="D25" s="471">
        <v>1.8656289344168477</v>
      </c>
      <c r="E25" s="472">
        <v>51.92571087445083</v>
      </c>
      <c r="F25" s="448"/>
    </row>
    <row r="26" spans="1:6" ht="11.25">
      <c r="A26" s="449">
        <v>22</v>
      </c>
      <c r="B26" s="442" t="s">
        <v>90</v>
      </c>
      <c r="C26" s="473">
        <v>5.45187670371147</v>
      </c>
      <c r="D26" s="471">
        <v>2.039211574753617</v>
      </c>
      <c r="E26" s="472">
        <v>58.826592636443564</v>
      </c>
      <c r="F26" s="448"/>
    </row>
    <row r="27" spans="1:6" ht="11.25">
      <c r="A27" s="449">
        <v>23</v>
      </c>
      <c r="B27" s="442" t="s">
        <v>28</v>
      </c>
      <c r="C27" s="473">
        <v>7.861311362856162</v>
      </c>
      <c r="D27" s="471">
        <v>0.9268795056642637</v>
      </c>
      <c r="E27" s="472">
        <v>48.36136104937937</v>
      </c>
      <c r="F27" s="448"/>
    </row>
    <row r="28" spans="1:6" ht="11.25">
      <c r="A28" s="449">
        <v>24</v>
      </c>
      <c r="B28" s="442" t="s">
        <v>29</v>
      </c>
      <c r="C28" s="473">
        <v>11.366945759009829</v>
      </c>
      <c r="D28" s="471">
        <v>1.6472515471423372</v>
      </c>
      <c r="E28" s="472">
        <v>39.06114417185413</v>
      </c>
      <c r="F28" s="448"/>
    </row>
    <row r="29" spans="1:6" ht="11.25">
      <c r="A29" s="449">
        <v>25</v>
      </c>
      <c r="B29" s="442" t="s">
        <v>30</v>
      </c>
      <c r="C29" s="473">
        <v>10.101060140691569</v>
      </c>
      <c r="D29" s="471">
        <v>1.6149806796789856</v>
      </c>
      <c r="E29" s="472">
        <v>71.552517328378</v>
      </c>
      <c r="F29" s="448"/>
    </row>
    <row r="30" spans="1:6" ht="11.25">
      <c r="A30" s="449">
        <v>26</v>
      </c>
      <c r="B30" s="442" t="s">
        <v>31</v>
      </c>
      <c r="C30" s="473">
        <v>12.741485203796762</v>
      </c>
      <c r="D30" s="471">
        <v>1.2786152987158013</v>
      </c>
      <c r="E30" s="472">
        <v>45.568613848129836</v>
      </c>
      <c r="F30" s="448"/>
    </row>
    <row r="31" spans="1:6" ht="11.25">
      <c r="A31" s="449">
        <v>27</v>
      </c>
      <c r="B31" s="442" t="s">
        <v>32</v>
      </c>
      <c r="C31" s="473">
        <v>7.014480408858603</v>
      </c>
      <c r="D31" s="471">
        <v>1.460817717206133</v>
      </c>
      <c r="E31" s="472">
        <v>35.2152106836945</v>
      </c>
      <c r="F31" s="448"/>
    </row>
    <row r="32" spans="1:6" ht="11.25">
      <c r="A32" s="449">
        <v>28</v>
      </c>
      <c r="B32" s="442" t="s">
        <v>91</v>
      </c>
      <c r="C32" s="473">
        <v>8.469671017659913</v>
      </c>
      <c r="D32" s="471">
        <v>1.7069281200165376</v>
      </c>
      <c r="E32" s="472">
        <v>50.0504205141321</v>
      </c>
      <c r="F32" s="448"/>
    </row>
    <row r="33" spans="1:6" ht="11.25">
      <c r="A33" s="449">
        <v>29</v>
      </c>
      <c r="B33" s="442" t="s">
        <v>33</v>
      </c>
      <c r="C33" s="473">
        <v>9.473576052334144</v>
      </c>
      <c r="D33" s="471">
        <v>1.4487789841422063</v>
      </c>
      <c r="E33" s="472">
        <v>52.38625658346082</v>
      </c>
      <c r="F33" s="448"/>
    </row>
    <row r="34" spans="1:6" ht="11.25">
      <c r="A34" s="449">
        <v>30</v>
      </c>
      <c r="B34" s="442" t="s">
        <v>34</v>
      </c>
      <c r="C34" s="473">
        <v>16.1084142394822</v>
      </c>
      <c r="D34" s="471">
        <v>0.5218446601941747</v>
      </c>
      <c r="E34" s="472">
        <v>22.60298054257062</v>
      </c>
      <c r="F34" s="448"/>
    </row>
    <row r="35" spans="1:6" ht="11.25">
      <c r="A35" s="449">
        <v>31</v>
      </c>
      <c r="B35" s="442" t="s">
        <v>92</v>
      </c>
      <c r="C35" s="473">
        <v>19.976548342394203</v>
      </c>
      <c r="D35" s="471">
        <v>3.8355729062959454</v>
      </c>
      <c r="E35" s="472">
        <v>23.060249520425284</v>
      </c>
      <c r="F35" s="448"/>
    </row>
    <row r="36" spans="1:6" ht="11.25">
      <c r="A36" s="449">
        <v>32</v>
      </c>
      <c r="B36" s="442" t="s">
        <v>35</v>
      </c>
      <c r="C36" s="473">
        <v>9.350145489815713</v>
      </c>
      <c r="D36" s="471">
        <v>2.2114451988360813</v>
      </c>
      <c r="E36" s="472">
        <v>51.68831317902421</v>
      </c>
      <c r="F36" s="448"/>
    </row>
    <row r="37" spans="1:6" ht="11.25">
      <c r="A37" s="449">
        <v>33</v>
      </c>
      <c r="B37" s="442" t="s">
        <v>36</v>
      </c>
      <c r="C37" s="473">
        <v>14.084868083763851</v>
      </c>
      <c r="D37" s="471">
        <v>3.9397405055803127</v>
      </c>
      <c r="E37" s="472">
        <v>40.88735304299054</v>
      </c>
      <c r="F37" s="448"/>
    </row>
    <row r="38" spans="1:6" ht="11.25">
      <c r="A38" s="449">
        <v>34</v>
      </c>
      <c r="B38" s="442" t="s">
        <v>37</v>
      </c>
      <c r="C38" s="473">
        <v>15.669114260167447</v>
      </c>
      <c r="D38" s="471">
        <v>2.400628607039315</v>
      </c>
      <c r="E38" s="472">
        <v>26.36741905553035</v>
      </c>
      <c r="F38" s="448"/>
    </row>
    <row r="39" spans="1:6" ht="11.25">
      <c r="A39" s="449">
        <v>35</v>
      </c>
      <c r="B39" s="442" t="s">
        <v>93</v>
      </c>
      <c r="C39" s="473">
        <v>10.229035260055836</v>
      </c>
      <c r="D39" s="471">
        <v>1.0624547616585667</v>
      </c>
      <c r="E39" s="472">
        <v>56.49674170675285</v>
      </c>
      <c r="F39" s="448"/>
    </row>
    <row r="40" spans="1:6" ht="11.25">
      <c r="A40" s="449">
        <v>36</v>
      </c>
      <c r="B40" s="442" t="s">
        <v>38</v>
      </c>
      <c r="C40" s="473">
        <v>7.902545681711698</v>
      </c>
      <c r="D40" s="471">
        <v>2.498828674059035</v>
      </c>
      <c r="E40" s="472">
        <v>68.57933146951939</v>
      </c>
      <c r="F40" s="448"/>
    </row>
    <row r="41" spans="1:6" ht="11.25">
      <c r="A41" s="449">
        <v>37</v>
      </c>
      <c r="B41" s="442" t="s">
        <v>94</v>
      </c>
      <c r="C41" s="473">
        <v>11.809656130600903</v>
      </c>
      <c r="D41" s="471">
        <v>2.907755669131147</v>
      </c>
      <c r="E41" s="472">
        <v>59.64463770200086</v>
      </c>
      <c r="F41" s="448"/>
    </row>
    <row r="42" spans="1:6" ht="11.25">
      <c r="A42" s="449">
        <v>38</v>
      </c>
      <c r="B42" s="442" t="s">
        <v>39</v>
      </c>
      <c r="C42" s="473">
        <v>14.32246636582177</v>
      </c>
      <c r="D42" s="471">
        <v>1.8894184133946268</v>
      </c>
      <c r="E42" s="472">
        <v>53.64981794666329</v>
      </c>
      <c r="F42" s="448"/>
    </row>
    <row r="43" spans="1:6" ht="11.25">
      <c r="A43" s="449">
        <v>39</v>
      </c>
      <c r="B43" s="442" t="s">
        <v>40</v>
      </c>
      <c r="C43" s="473">
        <v>8.273553323768532</v>
      </c>
      <c r="D43" s="471">
        <v>0.9564801530368245</v>
      </c>
      <c r="E43" s="472">
        <v>66.8890735614067</v>
      </c>
      <c r="F43" s="448"/>
    </row>
    <row r="44" spans="1:6" ht="11.25">
      <c r="A44" s="449">
        <v>40</v>
      </c>
      <c r="B44" s="442" t="s">
        <v>41</v>
      </c>
      <c r="C44" s="473">
        <v>8.557436918990703</v>
      </c>
      <c r="D44" s="471">
        <v>2.058432934926959</v>
      </c>
      <c r="E44" s="472">
        <v>47.72920548868481</v>
      </c>
      <c r="F44" s="448"/>
    </row>
    <row r="45" spans="1:6" ht="11.25">
      <c r="A45" s="449">
        <v>41</v>
      </c>
      <c r="B45" s="442" t="s">
        <v>95</v>
      </c>
      <c r="C45" s="473">
        <v>10.068075958437836</v>
      </c>
      <c r="D45" s="471">
        <v>0.5374417771408098</v>
      </c>
      <c r="E45" s="472">
        <v>62.295416401660155</v>
      </c>
      <c r="F45" s="448"/>
    </row>
    <row r="46" spans="1:6" ht="11.25">
      <c r="A46" s="449">
        <v>42</v>
      </c>
      <c r="B46" s="442" t="s">
        <v>42</v>
      </c>
      <c r="C46" s="473">
        <v>12.303078479549068</v>
      </c>
      <c r="D46" s="471">
        <v>0.13007660066483598</v>
      </c>
      <c r="E46" s="472">
        <v>49.59382857259252</v>
      </c>
      <c r="F46" s="448"/>
    </row>
    <row r="47" spans="1:6" ht="11.25">
      <c r="A47" s="449">
        <v>43</v>
      </c>
      <c r="B47" s="442" t="s">
        <v>96</v>
      </c>
      <c r="C47" s="473">
        <v>14.029386832438542</v>
      </c>
      <c r="D47" s="471">
        <v>0.7064142413111049</v>
      </c>
      <c r="E47" s="472">
        <v>77.90375908286406</v>
      </c>
      <c r="F47" s="448"/>
    </row>
    <row r="48" spans="1:6" ht="11.25">
      <c r="A48" s="449">
        <v>44</v>
      </c>
      <c r="B48" s="442" t="s">
        <v>97</v>
      </c>
      <c r="C48" s="473">
        <v>13.164142774485747</v>
      </c>
      <c r="D48" s="471">
        <v>1.0674168512200475</v>
      </c>
      <c r="E48" s="472">
        <v>65.740001126612</v>
      </c>
      <c r="F48" s="448"/>
    </row>
    <row r="49" spans="1:6" ht="11.25">
      <c r="A49" s="449">
        <v>45</v>
      </c>
      <c r="B49" s="442" t="s">
        <v>43</v>
      </c>
      <c r="C49" s="473">
        <v>9.689684307550502</v>
      </c>
      <c r="D49" s="471">
        <v>3.9135110223519476</v>
      </c>
      <c r="E49" s="472">
        <v>53.1265861243164</v>
      </c>
      <c r="F49" s="448"/>
    </row>
    <row r="50" spans="1:6" ht="11.25">
      <c r="A50" s="449">
        <v>46</v>
      </c>
      <c r="B50" s="442" t="s">
        <v>44</v>
      </c>
      <c r="C50" s="473">
        <v>13.1550098662574</v>
      </c>
      <c r="D50" s="471">
        <v>0.43850032887524665</v>
      </c>
      <c r="E50" s="472">
        <v>42.390308382326666</v>
      </c>
      <c r="F50" s="448"/>
    </row>
    <row r="51" spans="1:6" ht="11.25">
      <c r="A51" s="449">
        <v>47</v>
      </c>
      <c r="B51" s="442" t="s">
        <v>98</v>
      </c>
      <c r="C51" s="473">
        <v>14.046723421104732</v>
      </c>
      <c r="D51" s="471">
        <v>1.3759651554147694</v>
      </c>
      <c r="E51" s="472">
        <v>35.95099699156927</v>
      </c>
      <c r="F51" s="448"/>
    </row>
    <row r="52" spans="1:6" ht="11.25">
      <c r="A52" s="449">
        <v>48</v>
      </c>
      <c r="B52" s="442" t="s">
        <v>45</v>
      </c>
      <c r="C52" s="473">
        <v>14.597544338335608</v>
      </c>
      <c r="D52" s="471">
        <v>1.364256480218281</v>
      </c>
      <c r="E52" s="472">
        <v>38.87470217620286</v>
      </c>
      <c r="F52" s="448"/>
    </row>
    <row r="53" spans="1:6" ht="11.25">
      <c r="A53" s="449">
        <v>49</v>
      </c>
      <c r="B53" s="442" t="s">
        <v>99</v>
      </c>
      <c r="C53" s="473">
        <v>10.462809379776889</v>
      </c>
      <c r="D53" s="471">
        <v>1.248902331934823</v>
      </c>
      <c r="E53" s="472">
        <v>63.00023854524886</v>
      </c>
      <c r="F53" s="448"/>
    </row>
    <row r="54" spans="1:6" ht="11.25">
      <c r="A54" s="449">
        <v>50</v>
      </c>
      <c r="B54" s="442" t="s">
        <v>46</v>
      </c>
      <c r="C54" s="473">
        <v>5.718633107208521</v>
      </c>
      <c r="D54" s="471">
        <v>1.724465859379953</v>
      </c>
      <c r="E54" s="472">
        <v>72.69732636177505</v>
      </c>
      <c r="F54" s="448"/>
    </row>
    <row r="55" spans="1:6" ht="11.25">
      <c r="A55" s="449">
        <v>51</v>
      </c>
      <c r="B55" s="442" t="s">
        <v>47</v>
      </c>
      <c r="C55" s="473">
        <v>17.39364040443511</v>
      </c>
      <c r="D55" s="471">
        <v>0.8303619401162506</v>
      </c>
      <c r="E55" s="472">
        <v>46.22539077490874</v>
      </c>
      <c r="F55" s="448"/>
    </row>
    <row r="56" spans="1:6" ht="11.25">
      <c r="A56" s="450">
        <v>52</v>
      </c>
      <c r="B56" s="451" t="s">
        <v>100</v>
      </c>
      <c r="C56" s="474">
        <v>7.044797687861272</v>
      </c>
      <c r="D56" s="475">
        <v>0.36127167630057805</v>
      </c>
      <c r="E56" s="476">
        <v>75.44196823504417</v>
      </c>
      <c r="F56" s="448"/>
    </row>
    <row r="57" spans="1:6" ht="11.25">
      <c r="A57" s="460"/>
      <c r="B57" s="442"/>
      <c r="C57" s="477"/>
      <c r="D57" s="478"/>
      <c r="E57" s="479"/>
      <c r="F57" s="448"/>
    </row>
    <row r="58" spans="1:6" ht="11.25">
      <c r="A58" s="460"/>
      <c r="B58" s="442"/>
      <c r="C58" s="480"/>
      <c r="D58" s="480"/>
      <c r="E58" s="480"/>
      <c r="F58" s="448"/>
    </row>
    <row r="59" spans="1:6" ht="11.25">
      <c r="A59" s="460"/>
      <c r="B59" s="442"/>
      <c r="C59" s="480"/>
      <c r="D59" s="480"/>
      <c r="E59" s="480"/>
      <c r="F59" s="448"/>
    </row>
    <row r="60" spans="1:6" ht="39.75" customHeight="1">
      <c r="A60" s="968" t="s">
        <v>15</v>
      </c>
      <c r="B60" s="969"/>
      <c r="C60" s="466" t="s">
        <v>246</v>
      </c>
      <c r="D60" s="481" t="s">
        <v>245</v>
      </c>
      <c r="E60" s="468" t="s">
        <v>244</v>
      </c>
      <c r="F60" s="448"/>
    </row>
    <row r="61" spans="1:6" ht="11.25">
      <c r="A61" s="449">
        <v>53</v>
      </c>
      <c r="B61" s="442" t="s">
        <v>48</v>
      </c>
      <c r="C61" s="473">
        <v>6.985230234578628</v>
      </c>
      <c r="D61" s="471">
        <v>0.24326672458731538</v>
      </c>
      <c r="E61" s="472">
        <v>71.52744369933045</v>
      </c>
      <c r="F61" s="448"/>
    </row>
    <row r="62" spans="1:6" ht="11.25">
      <c r="A62" s="449">
        <v>54</v>
      </c>
      <c r="B62" s="442" t="s">
        <v>101</v>
      </c>
      <c r="C62" s="473">
        <v>12.530447630076269</v>
      </c>
      <c r="D62" s="471">
        <v>2.0804216747194824</v>
      </c>
      <c r="E62" s="472">
        <v>49.04165845726699</v>
      </c>
      <c r="F62" s="448"/>
    </row>
    <row r="63" spans="1:6" ht="11.25">
      <c r="A63" s="449">
        <v>55</v>
      </c>
      <c r="B63" s="442" t="s">
        <v>49</v>
      </c>
      <c r="C63" s="473">
        <v>8.52798244238909</v>
      </c>
      <c r="D63" s="471">
        <v>0</v>
      </c>
      <c r="E63" s="472">
        <v>68.30678392449882</v>
      </c>
      <c r="F63" s="448"/>
    </row>
    <row r="64" spans="1:6" ht="11.25">
      <c r="A64" s="449">
        <v>56</v>
      </c>
      <c r="B64" s="442" t="s">
        <v>50</v>
      </c>
      <c r="C64" s="473">
        <v>8.08029902146067</v>
      </c>
      <c r="D64" s="471">
        <v>0.6005627651085633</v>
      </c>
      <c r="E64" s="472">
        <v>56.4832889127802</v>
      </c>
      <c r="F64" s="448"/>
    </row>
    <row r="65" spans="1:6" ht="11.25">
      <c r="A65" s="449">
        <v>57</v>
      </c>
      <c r="B65" s="442" t="s">
        <v>51</v>
      </c>
      <c r="C65" s="473">
        <v>8.973990928403284</v>
      </c>
      <c r="D65" s="471">
        <v>0.7751047826835851</v>
      </c>
      <c r="E65" s="472">
        <v>51.62170410371832</v>
      </c>
      <c r="F65" s="448"/>
    </row>
    <row r="66" spans="1:6" ht="11.25">
      <c r="A66" s="449">
        <v>58</v>
      </c>
      <c r="B66" s="442" t="s">
        <v>52</v>
      </c>
      <c r="C66" s="473">
        <v>10.028701671450278</v>
      </c>
      <c r="D66" s="471">
        <v>0.5065000844166808</v>
      </c>
      <c r="E66" s="472">
        <v>51.60152819052358</v>
      </c>
      <c r="F66" s="448"/>
    </row>
    <row r="67" spans="1:6" ht="11.25">
      <c r="A67" s="449">
        <v>59</v>
      </c>
      <c r="B67" s="442" t="s">
        <v>53</v>
      </c>
      <c r="C67" s="473">
        <v>9.61560182222055</v>
      </c>
      <c r="D67" s="471">
        <v>1.6480930687850608</v>
      </c>
      <c r="E67" s="472">
        <v>36.64731320601673</v>
      </c>
      <c r="F67" s="448"/>
    </row>
    <row r="68" spans="1:6" ht="11.25">
      <c r="A68" s="449">
        <v>60</v>
      </c>
      <c r="B68" s="442" t="s">
        <v>54</v>
      </c>
      <c r="C68" s="473">
        <v>6.874483265456105</v>
      </c>
      <c r="D68" s="471">
        <v>3.0315093241877697</v>
      </c>
      <c r="E68" s="472">
        <v>46.45933217582369</v>
      </c>
      <c r="F68" s="448"/>
    </row>
    <row r="69" spans="1:6" ht="11.25">
      <c r="A69" s="449">
        <v>61</v>
      </c>
      <c r="B69" s="442" t="s">
        <v>55</v>
      </c>
      <c r="C69" s="473">
        <v>7.023049453522347</v>
      </c>
      <c r="D69" s="471">
        <v>1.341846120549724</v>
      </c>
      <c r="E69" s="472">
        <v>59.63500367552399</v>
      </c>
      <c r="F69" s="448"/>
    </row>
    <row r="70" spans="1:6" ht="11.25">
      <c r="A70" s="449">
        <v>62</v>
      </c>
      <c r="B70" s="442" t="s">
        <v>102</v>
      </c>
      <c r="C70" s="473">
        <v>6.053663785622549</v>
      </c>
      <c r="D70" s="471">
        <v>0.48422368009996875</v>
      </c>
      <c r="E70" s="472">
        <v>38.67643836076666</v>
      </c>
      <c r="F70" s="448"/>
    </row>
    <row r="71" spans="1:6" ht="11.25">
      <c r="A71" s="449">
        <v>63</v>
      </c>
      <c r="B71" s="442" t="s">
        <v>103</v>
      </c>
      <c r="C71" s="473">
        <v>10.777126099706745</v>
      </c>
      <c r="D71" s="471">
        <v>2.4693168241555337</v>
      </c>
      <c r="E71" s="472">
        <v>54.274105242040385</v>
      </c>
      <c r="F71" s="448"/>
    </row>
    <row r="72" spans="1:6" ht="11.25">
      <c r="A72" s="449">
        <v>64</v>
      </c>
      <c r="B72" s="442" t="s">
        <v>104</v>
      </c>
      <c r="C72" s="473">
        <v>15.3806742494108</v>
      </c>
      <c r="D72" s="471">
        <v>3.186801926426888</v>
      </c>
      <c r="E72" s="472">
        <v>33.952705019346816</v>
      </c>
      <c r="F72" s="448"/>
    </row>
    <row r="73" spans="1:6" ht="11.25">
      <c r="A73" s="449">
        <v>65</v>
      </c>
      <c r="B73" s="442" t="s">
        <v>105</v>
      </c>
      <c r="C73" s="473">
        <v>12.400312744331508</v>
      </c>
      <c r="D73" s="471">
        <v>0</v>
      </c>
      <c r="E73" s="472">
        <v>38.78976639995362</v>
      </c>
      <c r="F73" s="448"/>
    </row>
    <row r="74" spans="1:6" ht="11.25">
      <c r="A74" s="449">
        <v>66</v>
      </c>
      <c r="B74" s="442" t="s">
        <v>106</v>
      </c>
      <c r="C74" s="473">
        <v>13.436198538949956</v>
      </c>
      <c r="D74" s="471">
        <v>1.9799276302314466</v>
      </c>
      <c r="E74" s="472">
        <v>23.65103982270549</v>
      </c>
      <c r="F74" s="448"/>
    </row>
    <row r="75" spans="1:6" ht="11.25">
      <c r="A75" s="449">
        <v>67</v>
      </c>
      <c r="B75" s="442" t="s">
        <v>107</v>
      </c>
      <c r="C75" s="473">
        <v>13.436732988667815</v>
      </c>
      <c r="D75" s="471">
        <v>4.425818580604731</v>
      </c>
      <c r="E75" s="472">
        <v>53.84008702227791</v>
      </c>
      <c r="F75" s="448"/>
    </row>
    <row r="76" spans="1:6" ht="11.25">
      <c r="A76" s="449">
        <v>68</v>
      </c>
      <c r="B76" s="442" t="s">
        <v>108</v>
      </c>
      <c r="C76" s="473">
        <v>13.87084733109369</v>
      </c>
      <c r="D76" s="471">
        <v>0.4292646509891751</v>
      </c>
      <c r="E76" s="472">
        <v>39.048026189683526</v>
      </c>
      <c r="F76" s="448"/>
    </row>
    <row r="77" spans="1:6" ht="11.25">
      <c r="A77" s="449">
        <v>69</v>
      </c>
      <c r="B77" s="442" t="s">
        <v>56</v>
      </c>
      <c r="C77" s="473">
        <v>17.40273396424816</v>
      </c>
      <c r="D77" s="471">
        <v>1.7431044244924372</v>
      </c>
      <c r="E77" s="472">
        <v>41.62498261106567</v>
      </c>
      <c r="F77" s="448"/>
    </row>
    <row r="78" spans="1:6" ht="11.25">
      <c r="A78" s="449">
        <v>70</v>
      </c>
      <c r="B78" s="442" t="s">
        <v>109</v>
      </c>
      <c r="C78" s="473">
        <v>7.598220904373611</v>
      </c>
      <c r="D78" s="471">
        <v>0.5189028910303929</v>
      </c>
      <c r="E78" s="472">
        <v>65.8095502841611</v>
      </c>
      <c r="F78" s="448"/>
    </row>
    <row r="79" spans="1:6" ht="11.25">
      <c r="A79" s="449">
        <v>71</v>
      </c>
      <c r="B79" s="442" t="s">
        <v>110</v>
      </c>
      <c r="C79" s="473">
        <v>10.21567052885167</v>
      </c>
      <c r="D79" s="471">
        <v>2.001835493862567</v>
      </c>
      <c r="E79" s="472">
        <v>63.36729922563076</v>
      </c>
      <c r="F79" s="448"/>
    </row>
    <row r="80" spans="1:6" ht="11.25">
      <c r="A80" s="449">
        <v>72</v>
      </c>
      <c r="B80" s="442" t="s">
        <v>57</v>
      </c>
      <c r="C80" s="473">
        <v>5.233690360272639</v>
      </c>
      <c r="D80" s="471">
        <v>1.4849074975657255</v>
      </c>
      <c r="E80" s="472">
        <v>84.34025973010893</v>
      </c>
      <c r="F80" s="448"/>
    </row>
    <row r="81" spans="1:6" ht="11.25">
      <c r="A81" s="449">
        <v>73</v>
      </c>
      <c r="B81" s="442" t="s">
        <v>58</v>
      </c>
      <c r="C81" s="473">
        <v>13.059979667909182</v>
      </c>
      <c r="D81" s="471">
        <v>2.19586580820061</v>
      </c>
      <c r="E81" s="472">
        <v>50.14328627488012</v>
      </c>
      <c r="F81" s="448"/>
    </row>
    <row r="82" spans="1:6" ht="11.25">
      <c r="A82" s="449">
        <v>74</v>
      </c>
      <c r="B82" s="442" t="s">
        <v>111</v>
      </c>
      <c r="C82" s="473">
        <v>15.092529129540782</v>
      </c>
      <c r="D82" s="471">
        <v>2.5085675119945168</v>
      </c>
      <c r="E82" s="472">
        <v>39.0110831891463</v>
      </c>
      <c r="F82" s="448"/>
    </row>
    <row r="83" spans="1:6" ht="11.25">
      <c r="A83" s="449">
        <v>75</v>
      </c>
      <c r="B83" s="442" t="s">
        <v>59</v>
      </c>
      <c r="C83" s="473">
        <v>41.675000000000004</v>
      </c>
      <c r="D83" s="471">
        <v>2.9342105263157894</v>
      </c>
      <c r="E83" s="472">
        <v>6.7387741101769265</v>
      </c>
      <c r="F83" s="448"/>
    </row>
    <row r="84" spans="1:6" ht="11.25">
      <c r="A84" s="449">
        <v>76</v>
      </c>
      <c r="B84" s="442" t="s">
        <v>112</v>
      </c>
      <c r="C84" s="473">
        <v>10.269546362824709</v>
      </c>
      <c r="D84" s="471">
        <v>0.6037158284086561</v>
      </c>
      <c r="E84" s="472">
        <v>54.10306744019137</v>
      </c>
      <c r="F84" s="448"/>
    </row>
    <row r="85" spans="1:6" ht="11.25">
      <c r="A85" s="449">
        <v>77</v>
      </c>
      <c r="B85" s="442" t="s">
        <v>113</v>
      </c>
      <c r="C85" s="473">
        <v>8.902599511203022</v>
      </c>
      <c r="D85" s="471">
        <v>5.299858146331459</v>
      </c>
      <c r="E85" s="472">
        <v>37.15833748141375</v>
      </c>
      <c r="F85" s="448"/>
    </row>
    <row r="86" spans="1:6" ht="11.25">
      <c r="A86" s="449">
        <v>78</v>
      </c>
      <c r="B86" s="442" t="s">
        <v>60</v>
      </c>
      <c r="C86" s="473">
        <v>19.421141656272958</v>
      </c>
      <c r="D86" s="471">
        <v>7.174221326180184</v>
      </c>
      <c r="E86" s="472">
        <v>27.23282980887816</v>
      </c>
      <c r="F86" s="448"/>
    </row>
    <row r="87" spans="1:6" ht="11.25">
      <c r="A87" s="449">
        <v>79</v>
      </c>
      <c r="B87" s="442" t="s">
        <v>114</v>
      </c>
      <c r="C87" s="473">
        <v>8.922297573331155</v>
      </c>
      <c r="D87" s="471">
        <v>0.24511806520140533</v>
      </c>
      <c r="E87" s="472">
        <v>61.90925405107175</v>
      </c>
      <c r="F87" s="448"/>
    </row>
    <row r="88" spans="1:6" ht="11.25">
      <c r="A88" s="449">
        <v>80</v>
      </c>
      <c r="B88" s="442" t="s">
        <v>61</v>
      </c>
      <c r="C88" s="473">
        <v>7.077027551416376</v>
      </c>
      <c r="D88" s="471">
        <v>1.0089251067132325</v>
      </c>
      <c r="E88" s="472">
        <v>51.46540071702687</v>
      </c>
      <c r="F88" s="448"/>
    </row>
    <row r="89" spans="1:6" ht="11.25">
      <c r="A89" s="449">
        <v>81</v>
      </c>
      <c r="B89" s="442" t="s">
        <v>62</v>
      </c>
      <c r="C89" s="473">
        <v>17.255134951621116</v>
      </c>
      <c r="D89" s="471">
        <v>2.2491936852826346</v>
      </c>
      <c r="E89" s="472">
        <v>30.485008945882225</v>
      </c>
      <c r="F89" s="448"/>
    </row>
    <row r="90" spans="1:6" ht="11.25">
      <c r="A90" s="449">
        <v>82</v>
      </c>
      <c r="B90" s="442" t="s">
        <v>115</v>
      </c>
      <c r="C90" s="473">
        <v>8.614357262103505</v>
      </c>
      <c r="D90" s="471">
        <v>1.5025041736227045</v>
      </c>
      <c r="E90" s="472">
        <v>41.27529969670963</v>
      </c>
      <c r="F90" s="448"/>
    </row>
    <row r="91" spans="1:6" ht="11.25">
      <c r="A91" s="449">
        <v>83</v>
      </c>
      <c r="B91" s="442" t="s">
        <v>63</v>
      </c>
      <c r="C91" s="473">
        <v>20.12131879184084</v>
      </c>
      <c r="D91" s="471">
        <v>2.1403652135650755</v>
      </c>
      <c r="E91" s="472">
        <v>22.047555685122973</v>
      </c>
      <c r="F91" s="448"/>
    </row>
    <row r="92" spans="1:6" ht="11.25">
      <c r="A92" s="449">
        <v>84</v>
      </c>
      <c r="B92" s="442" t="s">
        <v>64</v>
      </c>
      <c r="C92" s="473">
        <v>17.28833629366489</v>
      </c>
      <c r="D92" s="471">
        <v>0.6611407144266824</v>
      </c>
      <c r="E92" s="472">
        <v>21.781407581521385</v>
      </c>
      <c r="F92" s="448"/>
    </row>
    <row r="93" spans="1:6" ht="11.25">
      <c r="A93" s="449">
        <v>85</v>
      </c>
      <c r="B93" s="442" t="s">
        <v>65</v>
      </c>
      <c r="C93" s="473">
        <v>6.497957031764861</v>
      </c>
      <c r="D93" s="471">
        <v>0.7249242124686964</v>
      </c>
      <c r="E93" s="472">
        <v>68.22806703022553</v>
      </c>
      <c r="F93" s="448"/>
    </row>
    <row r="94" spans="1:6" ht="11.25">
      <c r="A94" s="449">
        <v>86</v>
      </c>
      <c r="B94" s="442" t="s">
        <v>66</v>
      </c>
      <c r="C94" s="473">
        <v>10.119658119658121</v>
      </c>
      <c r="D94" s="471">
        <v>1.1487179487179489</v>
      </c>
      <c r="E94" s="472">
        <v>54.56760246043265</v>
      </c>
      <c r="F94" s="448"/>
    </row>
    <row r="95" spans="1:6" ht="11.25">
      <c r="A95" s="449">
        <v>87</v>
      </c>
      <c r="B95" s="442" t="s">
        <v>116</v>
      </c>
      <c r="C95" s="473">
        <v>13.104943625325237</v>
      </c>
      <c r="D95" s="471">
        <v>1.4570685169124025</v>
      </c>
      <c r="E95" s="472">
        <v>46.625607311805126</v>
      </c>
      <c r="F95" s="448"/>
    </row>
    <row r="96" spans="1:6" ht="11.25">
      <c r="A96" s="449">
        <v>88</v>
      </c>
      <c r="B96" s="442" t="s">
        <v>67</v>
      </c>
      <c r="C96" s="473">
        <v>8.425893786879556</v>
      </c>
      <c r="D96" s="471">
        <v>0.8243665393960431</v>
      </c>
      <c r="E96" s="472">
        <v>66.6326627348652</v>
      </c>
      <c r="F96" s="448"/>
    </row>
    <row r="97" spans="1:6" ht="11.25">
      <c r="A97" s="449">
        <v>89</v>
      </c>
      <c r="B97" s="442" t="s">
        <v>68</v>
      </c>
      <c r="C97" s="473">
        <v>10.765124555160142</v>
      </c>
      <c r="D97" s="471">
        <v>0.7117437722419928</v>
      </c>
      <c r="E97" s="472">
        <v>64.54244887074069</v>
      </c>
      <c r="F97" s="448"/>
    </row>
    <row r="98" spans="1:6" ht="11.25">
      <c r="A98" s="449">
        <v>90</v>
      </c>
      <c r="B98" s="442" t="s">
        <v>69</v>
      </c>
      <c r="C98" s="473">
        <v>11.961268274159863</v>
      </c>
      <c r="D98" s="471">
        <v>2.999810138598823</v>
      </c>
      <c r="E98" s="472">
        <v>47.85331345798727</v>
      </c>
      <c r="F98" s="448"/>
    </row>
    <row r="99" spans="1:6" ht="11.25">
      <c r="A99" s="449">
        <v>91</v>
      </c>
      <c r="B99" s="442" t="s">
        <v>70</v>
      </c>
      <c r="C99" s="473">
        <v>12.803314629705326</v>
      </c>
      <c r="D99" s="471">
        <v>7.415183382260042</v>
      </c>
      <c r="E99" s="472">
        <v>30.904474143373207</v>
      </c>
      <c r="F99" s="448"/>
    </row>
    <row r="100" spans="1:6" ht="11.25">
      <c r="A100" s="449">
        <v>92</v>
      </c>
      <c r="B100" s="442" t="s">
        <v>117</v>
      </c>
      <c r="C100" s="473">
        <v>31.48438167373786</v>
      </c>
      <c r="D100" s="471">
        <v>3.3941740937953817</v>
      </c>
      <c r="E100" s="472">
        <v>15.761464874747302</v>
      </c>
      <c r="F100" s="448"/>
    </row>
    <row r="101" spans="1:6" ht="11.25">
      <c r="A101" s="449">
        <v>93</v>
      </c>
      <c r="B101" s="442" t="s">
        <v>118</v>
      </c>
      <c r="C101" s="473">
        <v>14.815791125337348</v>
      </c>
      <c r="D101" s="471">
        <v>2.0586204732316578</v>
      </c>
      <c r="E101" s="472">
        <v>12.919157365921324</v>
      </c>
      <c r="F101" s="448"/>
    </row>
    <row r="102" spans="1:6" ht="11.25">
      <c r="A102" s="449">
        <v>94</v>
      </c>
      <c r="B102" s="442" t="s">
        <v>119</v>
      </c>
      <c r="C102" s="473">
        <v>23.684523102506237</v>
      </c>
      <c r="D102" s="471">
        <v>2.409515890926985</v>
      </c>
      <c r="E102" s="472">
        <v>16.622271009413563</v>
      </c>
      <c r="F102" s="448"/>
    </row>
    <row r="103" spans="1:6" ht="11.25">
      <c r="A103" s="449">
        <v>95</v>
      </c>
      <c r="B103" s="442" t="s">
        <v>120</v>
      </c>
      <c r="C103" s="473">
        <v>9.574448975192656</v>
      </c>
      <c r="D103" s="471">
        <v>5.782392354811475</v>
      </c>
      <c r="E103" s="472">
        <v>26.437336429732227</v>
      </c>
      <c r="F103" s="448"/>
    </row>
    <row r="104" spans="1:6" ht="11.25">
      <c r="A104" s="454">
        <v>972</v>
      </c>
      <c r="B104" s="456" t="s">
        <v>71</v>
      </c>
      <c r="C104" s="470">
        <v>17.435970607119927</v>
      </c>
      <c r="D104" s="482">
        <v>0</v>
      </c>
      <c r="E104" s="483">
        <v>12.00574123463257</v>
      </c>
      <c r="F104" s="448"/>
    </row>
    <row r="105" spans="1:6" ht="11.25">
      <c r="A105" s="449">
        <v>973</v>
      </c>
      <c r="B105" s="457" t="s">
        <v>72</v>
      </c>
      <c r="C105" s="473">
        <v>23.54609929078014</v>
      </c>
      <c r="D105" s="484">
        <v>0.1668752607425949</v>
      </c>
      <c r="E105" s="472">
        <v>7.3535598877127475</v>
      </c>
      <c r="F105" s="448"/>
    </row>
    <row r="106" spans="1:6" ht="11.25">
      <c r="A106" s="449">
        <v>974</v>
      </c>
      <c r="B106" s="457" t="s">
        <v>121</v>
      </c>
      <c r="C106" s="473">
        <v>3.8793359909561493</v>
      </c>
      <c r="D106" s="484">
        <v>0.4640923424763492</v>
      </c>
      <c r="E106" s="472">
        <v>2.6527861818581884</v>
      </c>
      <c r="F106" s="448"/>
    </row>
    <row r="107" spans="1:6" ht="11.25">
      <c r="A107" s="450">
        <v>974</v>
      </c>
      <c r="B107" s="458" t="s">
        <v>73</v>
      </c>
      <c r="C107" s="474">
        <v>9.932225913621263</v>
      </c>
      <c r="D107" s="485">
        <v>0.273374466065496</v>
      </c>
      <c r="E107" s="476">
        <v>6.358881800841301</v>
      </c>
      <c r="F107" s="448"/>
    </row>
    <row r="108" spans="1:6" s="442" customFormat="1" ht="11.25">
      <c r="A108" s="460"/>
      <c r="C108" s="477"/>
      <c r="D108" s="478"/>
      <c r="E108" s="479"/>
      <c r="F108" s="448"/>
    </row>
    <row r="109" spans="1:6" ht="12.75" customHeight="1">
      <c r="A109" s="980" t="s">
        <v>11</v>
      </c>
      <c r="B109" s="989"/>
      <c r="C109" s="470">
        <v>14.041364753174268</v>
      </c>
      <c r="D109" s="482">
        <v>2.2942032908626144</v>
      </c>
      <c r="E109" s="483">
        <v>40.71027510525242</v>
      </c>
      <c r="F109" s="448"/>
    </row>
    <row r="110" spans="1:6" ht="12.75" customHeight="1">
      <c r="A110" s="982" t="s">
        <v>19</v>
      </c>
      <c r="B110" s="990"/>
      <c r="C110" s="473">
        <v>12.003630305592162</v>
      </c>
      <c r="D110" s="484">
        <v>0.24971671539043547</v>
      </c>
      <c r="E110" s="472">
        <v>6.71675156345857</v>
      </c>
      <c r="F110" s="448"/>
    </row>
    <row r="111" spans="1:6" ht="12.75" customHeight="1">
      <c r="A111" s="985" t="s">
        <v>12</v>
      </c>
      <c r="B111" s="991"/>
      <c r="C111" s="474">
        <v>13.973070216192454</v>
      </c>
      <c r="D111" s="485">
        <v>2.2256824567553624</v>
      </c>
      <c r="E111" s="476">
        <v>39.57098438293977</v>
      </c>
      <c r="F111" s="448"/>
    </row>
    <row r="112" spans="1:5" ht="11.25">
      <c r="A112" s="442" t="s">
        <v>433</v>
      </c>
      <c r="B112" s="461"/>
      <c r="C112" s="461"/>
      <c r="D112" s="461"/>
      <c r="E112" s="461"/>
    </row>
    <row r="113" spans="1:5" ht="11.25">
      <c r="A113" s="977" t="s">
        <v>243</v>
      </c>
      <c r="B113" s="977"/>
      <c r="C113" s="977"/>
      <c r="D113" s="977"/>
      <c r="E113" s="977"/>
    </row>
    <row r="114" spans="1:5" ht="11.25">
      <c r="A114" s="977" t="s">
        <v>434</v>
      </c>
      <c r="B114" s="977"/>
      <c r="C114" s="977"/>
      <c r="D114" s="977"/>
      <c r="E114" s="977"/>
    </row>
    <row r="115" spans="1:5" ht="11.25">
      <c r="A115" s="442"/>
      <c r="B115" s="442"/>
      <c r="C115" s="486"/>
      <c r="D115" s="442"/>
      <c r="E115" s="442"/>
    </row>
    <row r="116" spans="1:5" ht="11.25">
      <c r="A116" s="442"/>
      <c r="B116" s="442"/>
      <c r="C116" s="442"/>
      <c r="D116" s="442"/>
      <c r="E116" s="442"/>
    </row>
    <row r="117" spans="1:5" ht="11.25">
      <c r="A117" s="442"/>
      <c r="B117" s="442"/>
      <c r="C117" s="442"/>
      <c r="D117" s="442"/>
      <c r="E117" s="442"/>
    </row>
    <row r="118" spans="1:5" ht="11.25">
      <c r="A118" s="442"/>
      <c r="B118" s="442"/>
      <c r="C118" s="442"/>
      <c r="D118" s="442"/>
      <c r="E118" s="442"/>
    </row>
    <row r="119" spans="1:5" ht="11.25">
      <c r="A119" s="442"/>
      <c r="B119" s="442"/>
      <c r="C119" s="442"/>
      <c r="D119" s="442"/>
      <c r="E119" s="442"/>
    </row>
    <row r="120" spans="1:5" ht="11.25">
      <c r="A120" s="442"/>
      <c r="B120" s="442"/>
      <c r="C120" s="442"/>
      <c r="D120" s="442"/>
      <c r="E120" s="442"/>
    </row>
    <row r="121" spans="1:5" ht="11.25">
      <c r="A121" s="442"/>
      <c r="B121" s="442"/>
      <c r="C121" s="442"/>
      <c r="D121" s="442"/>
      <c r="E121" s="442"/>
    </row>
    <row r="122" spans="1:5" ht="11.25">
      <c r="A122" s="442"/>
      <c r="B122" s="442"/>
      <c r="C122" s="442"/>
      <c r="D122" s="442"/>
      <c r="E122" s="442"/>
    </row>
    <row r="123" spans="1:5" ht="11.25">
      <c r="A123" s="442"/>
      <c r="B123" s="442"/>
      <c r="C123" s="442"/>
      <c r="D123" s="442"/>
      <c r="E123" s="442"/>
    </row>
    <row r="124" spans="1:5" ht="11.25">
      <c r="A124" s="442"/>
      <c r="B124" s="442"/>
      <c r="C124" s="442"/>
      <c r="D124" s="442"/>
      <c r="E124" s="442"/>
    </row>
    <row r="125" spans="1:5" ht="11.25">
      <c r="A125" s="442"/>
      <c r="B125" s="442"/>
      <c r="C125" s="442"/>
      <c r="D125" s="442"/>
      <c r="E125" s="442"/>
    </row>
    <row r="126" spans="1:5" ht="11.25">
      <c r="A126" s="442"/>
      <c r="B126" s="442"/>
      <c r="C126" s="442"/>
      <c r="D126" s="442"/>
      <c r="E126" s="442"/>
    </row>
    <row r="127" spans="1:5" ht="11.25">
      <c r="A127" s="442"/>
      <c r="B127" s="442"/>
      <c r="C127" s="442"/>
      <c r="D127" s="442"/>
      <c r="E127" s="442"/>
    </row>
    <row r="128" spans="1:5" ht="11.25">
      <c r="A128" s="442"/>
      <c r="B128" s="442"/>
      <c r="C128" s="442"/>
      <c r="D128" s="442"/>
      <c r="E128" s="442"/>
    </row>
    <row r="129" spans="1:5" ht="11.25">
      <c r="A129" s="442"/>
      <c r="B129" s="442"/>
      <c r="C129" s="442"/>
      <c r="D129" s="442"/>
      <c r="E129" s="442"/>
    </row>
    <row r="130" spans="1:5" ht="11.25">
      <c r="A130" s="442"/>
      <c r="B130" s="442"/>
      <c r="C130" s="442"/>
      <c r="D130" s="442"/>
      <c r="E130" s="442"/>
    </row>
    <row r="131" spans="1:5" ht="11.25">
      <c r="A131" s="442"/>
      <c r="B131" s="442"/>
      <c r="C131" s="442"/>
      <c r="D131" s="442"/>
      <c r="E131" s="442"/>
    </row>
    <row r="132" spans="1:5" ht="11.25">
      <c r="A132" s="442"/>
      <c r="B132" s="442"/>
      <c r="C132" s="442"/>
      <c r="D132" s="442"/>
      <c r="E132" s="442"/>
    </row>
    <row r="133" spans="1:5" ht="11.25">
      <c r="A133" s="442"/>
      <c r="B133" s="442"/>
      <c r="C133" s="442"/>
      <c r="D133" s="442"/>
      <c r="E133" s="442"/>
    </row>
    <row r="134" spans="1:5" ht="11.25">
      <c r="A134" s="442"/>
      <c r="B134" s="442"/>
      <c r="C134" s="442"/>
      <c r="D134" s="442"/>
      <c r="E134" s="442"/>
    </row>
    <row r="135" spans="1:5" ht="11.25">
      <c r="A135" s="442"/>
      <c r="B135" s="442"/>
      <c r="C135" s="442"/>
      <c r="D135" s="442"/>
      <c r="E135" s="442"/>
    </row>
    <row r="136" spans="1:5" ht="11.25">
      <c r="A136" s="442"/>
      <c r="B136" s="442"/>
      <c r="C136" s="442"/>
      <c r="D136" s="442"/>
      <c r="E136" s="442"/>
    </row>
    <row r="137" spans="1:5" ht="11.25">
      <c r="A137" s="442"/>
      <c r="B137" s="442"/>
      <c r="C137" s="442"/>
      <c r="D137" s="442"/>
      <c r="E137" s="442"/>
    </row>
    <row r="138" spans="1:5" ht="11.25">
      <c r="A138" s="442"/>
      <c r="B138" s="442"/>
      <c r="C138" s="442"/>
      <c r="D138" s="442"/>
      <c r="E138" s="442"/>
    </row>
    <row r="139" spans="1:5" ht="11.25">
      <c r="A139" s="442"/>
      <c r="B139" s="442"/>
      <c r="C139" s="442"/>
      <c r="D139" s="442"/>
      <c r="E139" s="442"/>
    </row>
    <row r="140" spans="1:5" ht="11.25">
      <c r="A140" s="442"/>
      <c r="B140" s="442"/>
      <c r="C140" s="442"/>
      <c r="D140" s="442"/>
      <c r="E140" s="442"/>
    </row>
    <row r="141" spans="1:5" ht="11.25">
      <c r="A141" s="442"/>
      <c r="B141" s="442"/>
      <c r="C141" s="442"/>
      <c r="D141" s="442"/>
      <c r="E141" s="442"/>
    </row>
    <row r="142" spans="1:5" ht="11.25">
      <c r="A142" s="442"/>
      <c r="B142" s="442"/>
      <c r="C142" s="442"/>
      <c r="D142" s="442"/>
      <c r="E142" s="442"/>
    </row>
  </sheetData>
  <sheetProtection/>
  <mergeCells count="8">
    <mergeCell ref="A114:E114"/>
    <mergeCell ref="A1:E1"/>
    <mergeCell ref="A3:B3"/>
    <mergeCell ref="A60:B60"/>
    <mergeCell ref="A113:E113"/>
    <mergeCell ref="A109:B109"/>
    <mergeCell ref="A110:B110"/>
    <mergeCell ref="A111:B111"/>
  </mergeCells>
  <printOptions/>
  <pageMargins left="0.7" right="0.7" top="0.75" bottom="0.75" header="0.3" footer="0.3"/>
  <pageSetup orientation="portrait" paperSize="9"/>
  <ignoredErrors>
    <ignoredError sqref="A4:B12 F4:G12" numberStoredAsText="1"/>
  </ignoredErrors>
</worksheet>
</file>

<file path=xl/worksheets/sheet31.xml><?xml version="1.0" encoding="utf-8"?>
<worksheet xmlns="http://schemas.openxmlformats.org/spreadsheetml/2006/main" xmlns:r="http://schemas.openxmlformats.org/officeDocument/2006/relationships">
  <sheetPr>
    <tabColor theme="7" tint="0.39998000860214233"/>
  </sheetPr>
  <dimension ref="A1:O146"/>
  <sheetViews>
    <sheetView zoomScalePageLayoutView="0" workbookViewId="0" topLeftCell="A1">
      <selection activeCell="A1" sqref="A1:L1"/>
    </sheetView>
  </sheetViews>
  <sheetFormatPr defaultColWidth="11.421875" defaultRowHeight="12.75"/>
  <cols>
    <col min="1" max="1" width="3.8515625" style="441" customWidth="1"/>
    <col min="2" max="2" width="27.57421875" style="441" customWidth="1"/>
    <col min="3" max="3" width="8.140625" style="442" customWidth="1"/>
    <col min="4" max="4" width="3.28125" style="460" customWidth="1"/>
    <col min="5" max="5" width="8.57421875" style="442" customWidth="1"/>
    <col min="6" max="6" width="3.28125" style="460" customWidth="1"/>
    <col min="7" max="7" width="8.28125" style="442" customWidth="1"/>
    <col min="8" max="8" width="3.28125" style="460" customWidth="1"/>
    <col min="9" max="9" width="9.57421875" style="460" customWidth="1"/>
    <col min="10" max="10" width="3.28125" style="460" customWidth="1"/>
    <col min="11" max="11" width="9.00390625" style="461" customWidth="1"/>
    <col min="12" max="12" width="2.8515625" style="460" customWidth="1"/>
    <col min="13" max="13" width="11.421875" style="442" customWidth="1"/>
    <col min="14" max="16384" width="11.421875" style="441" customWidth="1"/>
  </cols>
  <sheetData>
    <row r="1" spans="1:12" ht="15.75" customHeight="1">
      <c r="A1" s="987" t="s">
        <v>435</v>
      </c>
      <c r="B1" s="987"/>
      <c r="C1" s="987"/>
      <c r="D1" s="987"/>
      <c r="E1" s="987"/>
      <c r="F1" s="987"/>
      <c r="G1" s="987"/>
      <c r="H1" s="987"/>
      <c r="I1" s="987"/>
      <c r="J1" s="987"/>
      <c r="K1" s="987"/>
      <c r="L1" s="987"/>
    </row>
    <row r="2" spans="1:12" ht="15" customHeight="1">
      <c r="A2" s="521"/>
      <c r="B2" s="521"/>
      <c r="C2" s="521"/>
      <c r="D2" s="521"/>
      <c r="E2" s="521"/>
      <c r="F2" s="521"/>
      <c r="G2" s="521"/>
      <c r="H2" s="521"/>
      <c r="I2" s="521"/>
      <c r="J2" s="521"/>
      <c r="K2" s="521"/>
      <c r="L2" s="521"/>
    </row>
    <row r="3" spans="1:12" ht="10.5" customHeight="1">
      <c r="A3" s="992" t="s">
        <v>15</v>
      </c>
      <c r="B3" s="974"/>
      <c r="C3" s="970" t="s">
        <v>134</v>
      </c>
      <c r="D3" s="997"/>
      <c r="E3" s="997"/>
      <c r="F3" s="997"/>
      <c r="G3" s="997"/>
      <c r="H3" s="997"/>
      <c r="I3" s="997"/>
      <c r="J3" s="971"/>
      <c r="K3" s="992" t="s">
        <v>18</v>
      </c>
      <c r="L3" s="974"/>
    </row>
    <row r="4" spans="1:12" ht="16.5" customHeight="1">
      <c r="A4" s="993"/>
      <c r="B4" s="994"/>
      <c r="C4" s="998"/>
      <c r="D4" s="999"/>
      <c r="E4" s="999"/>
      <c r="F4" s="999"/>
      <c r="G4" s="999"/>
      <c r="H4" s="999"/>
      <c r="I4" s="999"/>
      <c r="J4" s="1000"/>
      <c r="K4" s="993"/>
      <c r="L4" s="994"/>
    </row>
    <row r="5" spans="1:15" s="443" customFormat="1" ht="17.25" customHeight="1">
      <c r="A5" s="995"/>
      <c r="B5" s="996"/>
      <c r="C5" s="992" t="s">
        <v>0</v>
      </c>
      <c r="D5" s="974"/>
      <c r="E5" s="992" t="s">
        <v>1</v>
      </c>
      <c r="F5" s="974"/>
      <c r="G5" s="970" t="s">
        <v>135</v>
      </c>
      <c r="H5" s="971"/>
      <c r="I5" s="970" t="s">
        <v>136</v>
      </c>
      <c r="J5" s="971"/>
      <c r="K5" s="993"/>
      <c r="L5" s="994"/>
      <c r="M5" s="469"/>
      <c r="N5" s="469"/>
      <c r="O5" s="469"/>
    </row>
    <row r="6" spans="1:12" ht="11.25">
      <c r="A6" s="444" t="s">
        <v>137</v>
      </c>
      <c r="B6" s="442" t="s">
        <v>74</v>
      </c>
      <c r="C6" s="605">
        <v>0</v>
      </c>
      <c r="D6" s="601"/>
      <c r="E6" s="605">
        <v>0</v>
      </c>
      <c r="F6" s="631"/>
      <c r="G6" s="603">
        <v>0</v>
      </c>
      <c r="H6" s="631"/>
      <c r="I6" s="605">
        <v>0</v>
      </c>
      <c r="J6" s="630"/>
      <c r="K6" s="666">
        <v>0</v>
      </c>
      <c r="L6" s="602" t="s">
        <v>125</v>
      </c>
    </row>
    <row r="7" spans="1:12" ht="11.25">
      <c r="A7" s="444" t="s">
        <v>138</v>
      </c>
      <c r="B7" s="442" t="s">
        <v>75</v>
      </c>
      <c r="C7" s="613">
        <v>40</v>
      </c>
      <c r="D7" s="609"/>
      <c r="E7" s="613">
        <v>0</v>
      </c>
      <c r="F7" s="633"/>
      <c r="G7" s="611">
        <v>0</v>
      </c>
      <c r="H7" s="633"/>
      <c r="I7" s="613">
        <v>69</v>
      </c>
      <c r="J7" s="597"/>
      <c r="K7" s="667">
        <v>109</v>
      </c>
      <c r="L7" s="610" t="s">
        <v>125</v>
      </c>
    </row>
    <row r="8" spans="1:12" ht="11.25">
      <c r="A8" s="444" t="s">
        <v>139</v>
      </c>
      <c r="B8" s="442" t="s">
        <v>76</v>
      </c>
      <c r="C8" s="613">
        <v>101</v>
      </c>
      <c r="D8" s="609"/>
      <c r="E8" s="613">
        <v>60</v>
      </c>
      <c r="F8" s="633"/>
      <c r="G8" s="611">
        <v>0</v>
      </c>
      <c r="H8" s="633"/>
      <c r="I8" s="613">
        <v>60</v>
      </c>
      <c r="J8" s="597"/>
      <c r="K8" s="667">
        <v>221</v>
      </c>
      <c r="L8" s="610" t="s">
        <v>125</v>
      </c>
    </row>
    <row r="9" spans="1:12" ht="11.25">
      <c r="A9" s="444" t="s">
        <v>140</v>
      </c>
      <c r="B9" s="442" t="s">
        <v>77</v>
      </c>
      <c r="C9" s="613">
        <v>0</v>
      </c>
      <c r="D9" s="609"/>
      <c r="E9" s="613">
        <v>0</v>
      </c>
      <c r="F9" s="610"/>
      <c r="G9" s="611">
        <v>0</v>
      </c>
      <c r="H9" s="610"/>
      <c r="I9" s="613">
        <v>0</v>
      </c>
      <c r="J9" s="609"/>
      <c r="K9" s="667">
        <v>0</v>
      </c>
      <c r="L9" s="610" t="s">
        <v>125</v>
      </c>
    </row>
    <row r="10" spans="1:12" ht="11.25">
      <c r="A10" s="444" t="s">
        <v>141</v>
      </c>
      <c r="B10" s="442" t="s">
        <v>78</v>
      </c>
      <c r="C10" s="613">
        <v>0</v>
      </c>
      <c r="D10" s="609"/>
      <c r="E10" s="613">
        <v>0</v>
      </c>
      <c r="F10" s="610"/>
      <c r="G10" s="611">
        <v>0</v>
      </c>
      <c r="H10" s="610"/>
      <c r="I10" s="613">
        <v>0</v>
      </c>
      <c r="J10" s="609"/>
      <c r="K10" s="667">
        <v>0</v>
      </c>
      <c r="L10" s="610" t="s">
        <v>125</v>
      </c>
    </row>
    <row r="11" spans="1:12" ht="11.25">
      <c r="A11" s="444" t="s">
        <v>142</v>
      </c>
      <c r="B11" s="442" t="s">
        <v>79</v>
      </c>
      <c r="C11" s="613">
        <v>0</v>
      </c>
      <c r="D11" s="609"/>
      <c r="E11" s="613">
        <v>0</v>
      </c>
      <c r="F11" s="610"/>
      <c r="G11" s="611">
        <v>0</v>
      </c>
      <c r="H11" s="610"/>
      <c r="I11" s="613">
        <v>0</v>
      </c>
      <c r="J11" s="609"/>
      <c r="K11" s="667">
        <v>0</v>
      </c>
      <c r="L11" s="610" t="s">
        <v>125</v>
      </c>
    </row>
    <row r="12" spans="1:12" ht="11.25">
      <c r="A12" s="444" t="s">
        <v>143</v>
      </c>
      <c r="B12" s="442" t="s">
        <v>80</v>
      </c>
      <c r="C12" s="613">
        <v>0</v>
      </c>
      <c r="D12" s="609"/>
      <c r="E12" s="613">
        <v>0</v>
      </c>
      <c r="F12" s="633"/>
      <c r="G12" s="611">
        <v>0</v>
      </c>
      <c r="H12" s="633"/>
      <c r="I12" s="613">
        <v>0</v>
      </c>
      <c r="J12" s="597"/>
      <c r="K12" s="667">
        <v>0</v>
      </c>
      <c r="L12" s="610" t="s">
        <v>125</v>
      </c>
    </row>
    <row r="13" spans="1:12" ht="11.25">
      <c r="A13" s="444" t="s">
        <v>144</v>
      </c>
      <c r="B13" s="442" t="s">
        <v>81</v>
      </c>
      <c r="C13" s="613">
        <v>214</v>
      </c>
      <c r="D13" s="609"/>
      <c r="E13" s="613">
        <v>40</v>
      </c>
      <c r="F13" s="633"/>
      <c r="G13" s="611">
        <v>0</v>
      </c>
      <c r="H13" s="633"/>
      <c r="I13" s="613">
        <v>0</v>
      </c>
      <c r="J13" s="597"/>
      <c r="K13" s="667">
        <v>254</v>
      </c>
      <c r="L13" s="610" t="s">
        <v>125</v>
      </c>
    </row>
    <row r="14" spans="1:12" ht="11.25">
      <c r="A14" s="444" t="s">
        <v>145</v>
      </c>
      <c r="B14" s="442" t="s">
        <v>82</v>
      </c>
      <c r="C14" s="613">
        <v>0</v>
      </c>
      <c r="D14" s="609"/>
      <c r="E14" s="613">
        <v>0</v>
      </c>
      <c r="F14" s="633"/>
      <c r="G14" s="611">
        <v>0</v>
      </c>
      <c r="H14" s="633"/>
      <c r="I14" s="613">
        <v>0</v>
      </c>
      <c r="J14" s="597"/>
      <c r="K14" s="667">
        <v>0</v>
      </c>
      <c r="L14" s="610" t="s">
        <v>125</v>
      </c>
    </row>
    <row r="15" spans="1:12" ht="11.25">
      <c r="A15" s="449">
        <v>10</v>
      </c>
      <c r="B15" s="442" t="s">
        <v>83</v>
      </c>
      <c r="C15" s="613">
        <v>0</v>
      </c>
      <c r="D15" s="609"/>
      <c r="E15" s="613">
        <v>0</v>
      </c>
      <c r="F15" s="633"/>
      <c r="G15" s="611">
        <v>0</v>
      </c>
      <c r="H15" s="633"/>
      <c r="I15" s="613">
        <v>0</v>
      </c>
      <c r="J15" s="597"/>
      <c r="K15" s="667">
        <v>0</v>
      </c>
      <c r="L15" s="610" t="s">
        <v>125</v>
      </c>
    </row>
    <row r="16" spans="1:12" ht="11.25">
      <c r="A16" s="449">
        <v>11</v>
      </c>
      <c r="B16" s="442" t="s">
        <v>84</v>
      </c>
      <c r="C16" s="613">
        <v>0</v>
      </c>
      <c r="D16" s="609"/>
      <c r="E16" s="613">
        <v>0</v>
      </c>
      <c r="F16" s="610"/>
      <c r="G16" s="611">
        <v>0</v>
      </c>
      <c r="H16" s="610"/>
      <c r="I16" s="613">
        <v>0</v>
      </c>
      <c r="J16" s="609"/>
      <c r="K16" s="667">
        <v>0</v>
      </c>
      <c r="L16" s="610" t="s">
        <v>125</v>
      </c>
    </row>
    <row r="17" spans="1:12" ht="11.25">
      <c r="A17" s="449">
        <v>12</v>
      </c>
      <c r="B17" s="442" t="s">
        <v>85</v>
      </c>
      <c r="C17" s="613">
        <v>45</v>
      </c>
      <c r="D17" s="609"/>
      <c r="E17" s="613">
        <v>0</v>
      </c>
      <c r="F17" s="610"/>
      <c r="G17" s="611">
        <v>0</v>
      </c>
      <c r="H17" s="610"/>
      <c r="I17" s="613">
        <v>0</v>
      </c>
      <c r="J17" s="609"/>
      <c r="K17" s="667">
        <v>45</v>
      </c>
      <c r="L17" s="610" t="s">
        <v>125</v>
      </c>
    </row>
    <row r="18" spans="1:13" ht="11.25">
      <c r="A18" s="449">
        <v>13</v>
      </c>
      <c r="B18" s="442" t="s">
        <v>86</v>
      </c>
      <c r="C18" s="613">
        <v>37</v>
      </c>
      <c r="D18" s="609"/>
      <c r="E18" s="613">
        <v>0</v>
      </c>
      <c r="F18" s="633"/>
      <c r="G18" s="611">
        <v>0</v>
      </c>
      <c r="H18" s="633"/>
      <c r="I18" s="613">
        <v>0</v>
      </c>
      <c r="J18" s="597"/>
      <c r="K18" s="667">
        <v>37</v>
      </c>
      <c r="L18" s="610" t="s">
        <v>125</v>
      </c>
      <c r="M18" s="441"/>
    </row>
    <row r="19" spans="1:13" ht="11.25">
      <c r="A19" s="449">
        <v>14</v>
      </c>
      <c r="B19" s="442" t="s">
        <v>22</v>
      </c>
      <c r="C19" s="613">
        <v>710</v>
      </c>
      <c r="D19" s="609"/>
      <c r="E19" s="613">
        <v>231</v>
      </c>
      <c r="F19" s="633"/>
      <c r="G19" s="611">
        <v>0</v>
      </c>
      <c r="H19" s="633"/>
      <c r="I19" s="613">
        <v>40</v>
      </c>
      <c r="J19" s="597"/>
      <c r="K19" s="667">
        <v>981</v>
      </c>
      <c r="L19" s="610" t="s">
        <v>125</v>
      </c>
      <c r="M19" s="441"/>
    </row>
    <row r="20" spans="1:13" ht="11.25">
      <c r="A20" s="449">
        <v>15</v>
      </c>
      <c r="B20" s="442" t="s">
        <v>23</v>
      </c>
      <c r="C20" s="613">
        <v>0</v>
      </c>
      <c r="D20" s="609"/>
      <c r="E20" s="613">
        <v>0</v>
      </c>
      <c r="F20" s="633"/>
      <c r="G20" s="611">
        <v>0</v>
      </c>
      <c r="H20" s="633"/>
      <c r="I20" s="613">
        <v>0</v>
      </c>
      <c r="J20" s="597"/>
      <c r="K20" s="667">
        <v>0</v>
      </c>
      <c r="L20" s="610" t="s">
        <v>125</v>
      </c>
      <c r="M20" s="441"/>
    </row>
    <row r="21" spans="1:13" ht="11.25">
      <c r="A21" s="449">
        <v>16</v>
      </c>
      <c r="B21" s="442" t="s">
        <v>24</v>
      </c>
      <c r="C21" s="613">
        <v>98</v>
      </c>
      <c r="D21" s="609"/>
      <c r="E21" s="613">
        <v>0</v>
      </c>
      <c r="F21" s="633"/>
      <c r="G21" s="611">
        <v>0</v>
      </c>
      <c r="H21" s="633"/>
      <c r="I21" s="613">
        <v>0</v>
      </c>
      <c r="J21" s="597"/>
      <c r="K21" s="667">
        <v>98</v>
      </c>
      <c r="L21" s="610" t="s">
        <v>125</v>
      </c>
      <c r="M21" s="441"/>
    </row>
    <row r="22" spans="1:13" ht="11.25">
      <c r="A22" s="449">
        <v>17</v>
      </c>
      <c r="B22" s="442" t="s">
        <v>87</v>
      </c>
      <c r="C22" s="613">
        <v>100</v>
      </c>
      <c r="D22" s="609"/>
      <c r="E22" s="613">
        <v>40</v>
      </c>
      <c r="F22" s="633"/>
      <c r="G22" s="611">
        <v>0</v>
      </c>
      <c r="H22" s="633"/>
      <c r="I22" s="613">
        <v>0</v>
      </c>
      <c r="J22" s="597"/>
      <c r="K22" s="667">
        <v>140</v>
      </c>
      <c r="L22" s="610" t="s">
        <v>125</v>
      </c>
      <c r="M22" s="441"/>
    </row>
    <row r="23" spans="1:13" ht="11.25">
      <c r="A23" s="449">
        <v>18</v>
      </c>
      <c r="B23" s="442" t="s">
        <v>25</v>
      </c>
      <c r="C23" s="613">
        <v>70</v>
      </c>
      <c r="D23" s="609"/>
      <c r="E23" s="613">
        <v>0</v>
      </c>
      <c r="F23" s="633"/>
      <c r="G23" s="611">
        <v>0</v>
      </c>
      <c r="H23" s="633"/>
      <c r="I23" s="613">
        <v>37</v>
      </c>
      <c r="J23" s="597"/>
      <c r="K23" s="667">
        <v>107</v>
      </c>
      <c r="L23" s="610" t="s">
        <v>125</v>
      </c>
      <c r="M23" s="441"/>
    </row>
    <row r="24" spans="1:13" ht="11.25">
      <c r="A24" s="449">
        <v>19</v>
      </c>
      <c r="B24" s="442" t="s">
        <v>26</v>
      </c>
      <c r="C24" s="613">
        <v>0</v>
      </c>
      <c r="D24" s="609"/>
      <c r="E24" s="613">
        <v>51</v>
      </c>
      <c r="F24" s="633"/>
      <c r="G24" s="611">
        <v>0</v>
      </c>
      <c r="H24" s="633"/>
      <c r="I24" s="613">
        <v>0</v>
      </c>
      <c r="J24" s="597"/>
      <c r="K24" s="667">
        <v>51</v>
      </c>
      <c r="L24" s="610" t="s">
        <v>125</v>
      </c>
      <c r="M24" s="441"/>
    </row>
    <row r="25" spans="1:13" ht="11.25">
      <c r="A25" s="449" t="s">
        <v>20</v>
      </c>
      <c r="B25" s="442" t="s">
        <v>27</v>
      </c>
      <c r="C25" s="613">
        <v>0</v>
      </c>
      <c r="D25" s="609"/>
      <c r="E25" s="613">
        <v>0</v>
      </c>
      <c r="F25" s="633"/>
      <c r="G25" s="611">
        <v>0</v>
      </c>
      <c r="H25" s="633"/>
      <c r="I25" s="613">
        <v>0</v>
      </c>
      <c r="J25" s="597"/>
      <c r="K25" s="667">
        <v>0</v>
      </c>
      <c r="L25" s="610" t="s">
        <v>125</v>
      </c>
      <c r="M25" s="441"/>
    </row>
    <row r="26" spans="1:13" ht="11.25">
      <c r="A26" s="449" t="s">
        <v>21</v>
      </c>
      <c r="B26" s="442" t="s">
        <v>88</v>
      </c>
      <c r="C26" s="613">
        <v>82</v>
      </c>
      <c r="D26" s="609"/>
      <c r="E26" s="613">
        <v>0</v>
      </c>
      <c r="F26" s="633"/>
      <c r="G26" s="611">
        <v>0</v>
      </c>
      <c r="H26" s="633"/>
      <c r="I26" s="613">
        <v>0</v>
      </c>
      <c r="J26" s="597"/>
      <c r="K26" s="667">
        <v>82</v>
      </c>
      <c r="L26" s="610" t="s">
        <v>125</v>
      </c>
      <c r="M26" s="441"/>
    </row>
    <row r="27" spans="1:13" ht="11.25">
      <c r="A27" s="449">
        <v>21</v>
      </c>
      <c r="B27" s="442" t="s">
        <v>89</v>
      </c>
      <c r="C27" s="613">
        <v>681</v>
      </c>
      <c r="D27" s="609"/>
      <c r="E27" s="613">
        <v>111</v>
      </c>
      <c r="F27" s="633"/>
      <c r="G27" s="611">
        <v>0</v>
      </c>
      <c r="H27" s="633"/>
      <c r="I27" s="613">
        <v>0</v>
      </c>
      <c r="J27" s="597"/>
      <c r="K27" s="667">
        <v>792</v>
      </c>
      <c r="L27" s="610" t="s">
        <v>125</v>
      </c>
      <c r="M27" s="441"/>
    </row>
    <row r="28" spans="1:13" ht="11.25">
      <c r="A28" s="449">
        <v>22</v>
      </c>
      <c r="B28" s="442" t="s">
        <v>90</v>
      </c>
      <c r="C28" s="613">
        <v>23</v>
      </c>
      <c r="D28" s="609"/>
      <c r="E28" s="613">
        <v>0</v>
      </c>
      <c r="F28" s="633"/>
      <c r="G28" s="611">
        <v>0</v>
      </c>
      <c r="H28" s="633"/>
      <c r="I28" s="613">
        <v>0</v>
      </c>
      <c r="J28" s="597"/>
      <c r="K28" s="667">
        <v>23</v>
      </c>
      <c r="L28" s="610" t="s">
        <v>125</v>
      </c>
      <c r="M28" s="441"/>
    </row>
    <row r="29" spans="1:13" ht="11.25">
      <c r="A29" s="449">
        <v>23</v>
      </c>
      <c r="B29" s="442" t="s">
        <v>28</v>
      </c>
      <c r="C29" s="613">
        <v>0</v>
      </c>
      <c r="D29" s="609"/>
      <c r="E29" s="613">
        <v>0</v>
      </c>
      <c r="F29" s="610"/>
      <c r="G29" s="611">
        <v>0</v>
      </c>
      <c r="H29" s="610"/>
      <c r="I29" s="613">
        <v>40</v>
      </c>
      <c r="J29" s="609"/>
      <c r="K29" s="667">
        <v>40</v>
      </c>
      <c r="L29" s="610" t="s">
        <v>125</v>
      </c>
      <c r="M29" s="441"/>
    </row>
    <row r="30" spans="1:13" ht="11.25">
      <c r="A30" s="449">
        <v>24</v>
      </c>
      <c r="B30" s="442" t="s">
        <v>29</v>
      </c>
      <c r="C30" s="613">
        <v>0</v>
      </c>
      <c r="D30" s="609"/>
      <c r="E30" s="613">
        <v>0</v>
      </c>
      <c r="F30" s="633"/>
      <c r="G30" s="611">
        <v>0</v>
      </c>
      <c r="H30" s="633"/>
      <c r="I30" s="613">
        <v>0</v>
      </c>
      <c r="J30" s="597"/>
      <c r="K30" s="667">
        <v>0</v>
      </c>
      <c r="L30" s="610" t="s">
        <v>125</v>
      </c>
      <c r="M30" s="441"/>
    </row>
    <row r="31" spans="1:13" ht="11.25">
      <c r="A31" s="449">
        <v>25</v>
      </c>
      <c r="B31" s="442" t="s">
        <v>30</v>
      </c>
      <c r="C31" s="613">
        <v>292</v>
      </c>
      <c r="D31" s="609"/>
      <c r="E31" s="613">
        <v>263</v>
      </c>
      <c r="F31" s="633"/>
      <c r="G31" s="611">
        <v>0</v>
      </c>
      <c r="H31" s="633"/>
      <c r="I31" s="613">
        <v>135</v>
      </c>
      <c r="J31" s="597"/>
      <c r="K31" s="667">
        <v>690</v>
      </c>
      <c r="L31" s="610" t="s">
        <v>125</v>
      </c>
      <c r="M31" s="441"/>
    </row>
    <row r="32" spans="1:13" ht="11.25">
      <c r="A32" s="449">
        <v>26</v>
      </c>
      <c r="B32" s="442" t="s">
        <v>31</v>
      </c>
      <c r="C32" s="613">
        <v>340</v>
      </c>
      <c r="D32" s="609"/>
      <c r="E32" s="613">
        <v>0</v>
      </c>
      <c r="F32" s="610"/>
      <c r="G32" s="611">
        <v>0</v>
      </c>
      <c r="H32" s="610"/>
      <c r="I32" s="613">
        <v>86</v>
      </c>
      <c r="J32" s="609"/>
      <c r="K32" s="667">
        <v>426</v>
      </c>
      <c r="L32" s="610" t="s">
        <v>125</v>
      </c>
      <c r="M32" s="441"/>
    </row>
    <row r="33" spans="1:13" ht="11.25">
      <c r="A33" s="449">
        <v>27</v>
      </c>
      <c r="B33" s="442" t="s">
        <v>32</v>
      </c>
      <c r="C33" s="613">
        <v>350</v>
      </c>
      <c r="D33" s="609"/>
      <c r="E33" s="613">
        <v>30</v>
      </c>
      <c r="F33" s="633"/>
      <c r="G33" s="611">
        <v>0</v>
      </c>
      <c r="H33" s="633"/>
      <c r="I33" s="613">
        <v>0</v>
      </c>
      <c r="J33" s="597"/>
      <c r="K33" s="667">
        <v>380</v>
      </c>
      <c r="L33" s="610" t="s">
        <v>125</v>
      </c>
      <c r="M33" s="441"/>
    </row>
    <row r="34" spans="1:13" ht="11.25">
      <c r="A34" s="449">
        <v>28</v>
      </c>
      <c r="B34" s="442" t="s">
        <v>91</v>
      </c>
      <c r="C34" s="613">
        <v>176</v>
      </c>
      <c r="D34" s="609"/>
      <c r="E34" s="613">
        <v>0</v>
      </c>
      <c r="F34" s="633"/>
      <c r="G34" s="611">
        <v>0</v>
      </c>
      <c r="H34" s="633"/>
      <c r="I34" s="613">
        <v>29</v>
      </c>
      <c r="J34" s="597"/>
      <c r="K34" s="667">
        <v>205</v>
      </c>
      <c r="L34" s="610" t="s">
        <v>125</v>
      </c>
      <c r="M34" s="441"/>
    </row>
    <row r="35" spans="1:13" ht="11.25">
      <c r="A35" s="449">
        <v>29</v>
      </c>
      <c r="B35" s="442" t="s">
        <v>33</v>
      </c>
      <c r="C35" s="613">
        <v>433</v>
      </c>
      <c r="D35" s="609"/>
      <c r="E35" s="613">
        <v>177</v>
      </c>
      <c r="F35" s="633"/>
      <c r="G35" s="611">
        <v>0</v>
      </c>
      <c r="H35" s="633"/>
      <c r="I35" s="613">
        <v>0</v>
      </c>
      <c r="J35" s="597"/>
      <c r="K35" s="667">
        <v>610</v>
      </c>
      <c r="L35" s="610" t="s">
        <v>125</v>
      </c>
      <c r="M35" s="441"/>
    </row>
    <row r="36" spans="1:13" ht="11.25">
      <c r="A36" s="449">
        <v>30</v>
      </c>
      <c r="B36" s="442" t="s">
        <v>34</v>
      </c>
      <c r="C36" s="613">
        <v>0</v>
      </c>
      <c r="D36" s="609"/>
      <c r="E36" s="613">
        <v>0</v>
      </c>
      <c r="F36" s="633"/>
      <c r="G36" s="611">
        <v>0</v>
      </c>
      <c r="H36" s="633"/>
      <c r="I36" s="613">
        <v>0</v>
      </c>
      <c r="J36" s="597"/>
      <c r="K36" s="667">
        <v>0</v>
      </c>
      <c r="L36" s="610" t="s">
        <v>125</v>
      </c>
      <c r="M36" s="441"/>
    </row>
    <row r="37" spans="1:13" ht="11.25">
      <c r="A37" s="449">
        <v>31</v>
      </c>
      <c r="B37" s="442" t="s">
        <v>92</v>
      </c>
      <c r="C37" s="613">
        <v>2333</v>
      </c>
      <c r="D37" s="609"/>
      <c r="E37" s="613">
        <v>255</v>
      </c>
      <c r="F37" s="633"/>
      <c r="G37" s="611">
        <v>17</v>
      </c>
      <c r="H37" s="633"/>
      <c r="I37" s="613">
        <v>0</v>
      </c>
      <c r="J37" s="597"/>
      <c r="K37" s="667">
        <v>2605</v>
      </c>
      <c r="L37" s="610" t="s">
        <v>125</v>
      </c>
      <c r="M37" s="441"/>
    </row>
    <row r="38" spans="1:13" ht="11.25">
      <c r="A38" s="449">
        <v>32</v>
      </c>
      <c r="B38" s="442" t="s">
        <v>35</v>
      </c>
      <c r="C38" s="613">
        <v>40</v>
      </c>
      <c r="D38" s="609"/>
      <c r="E38" s="613">
        <v>0</v>
      </c>
      <c r="F38" s="633"/>
      <c r="G38" s="611">
        <v>0</v>
      </c>
      <c r="H38" s="633"/>
      <c r="I38" s="613">
        <v>10</v>
      </c>
      <c r="J38" s="597"/>
      <c r="K38" s="667">
        <v>50</v>
      </c>
      <c r="L38" s="610" t="s">
        <v>125</v>
      </c>
      <c r="M38" s="441"/>
    </row>
    <row r="39" spans="1:13" ht="11.25">
      <c r="A39" s="449">
        <v>33</v>
      </c>
      <c r="B39" s="442" t="s">
        <v>36</v>
      </c>
      <c r="C39" s="613">
        <v>460</v>
      </c>
      <c r="D39" s="609"/>
      <c r="E39" s="613">
        <v>170</v>
      </c>
      <c r="F39" s="633"/>
      <c r="G39" s="611">
        <v>0</v>
      </c>
      <c r="H39" s="633"/>
      <c r="I39" s="613">
        <v>28</v>
      </c>
      <c r="J39" s="597"/>
      <c r="K39" s="667">
        <v>658</v>
      </c>
      <c r="L39" s="610" t="s">
        <v>125</v>
      </c>
      <c r="M39" s="441"/>
    </row>
    <row r="40" spans="1:13" ht="11.25">
      <c r="A40" s="449">
        <v>34</v>
      </c>
      <c r="B40" s="442" t="s">
        <v>37</v>
      </c>
      <c r="C40" s="613">
        <v>659</v>
      </c>
      <c r="D40" s="609"/>
      <c r="E40" s="613">
        <v>0</v>
      </c>
      <c r="F40" s="633"/>
      <c r="G40" s="611">
        <v>0</v>
      </c>
      <c r="H40" s="633"/>
      <c r="I40" s="613">
        <v>105</v>
      </c>
      <c r="J40" s="597"/>
      <c r="K40" s="667">
        <v>764</v>
      </c>
      <c r="L40" s="610" t="s">
        <v>125</v>
      </c>
      <c r="M40" s="441"/>
    </row>
    <row r="41" spans="1:13" ht="11.25">
      <c r="A41" s="449">
        <v>35</v>
      </c>
      <c r="B41" s="442" t="s">
        <v>93</v>
      </c>
      <c r="C41" s="613">
        <v>543</v>
      </c>
      <c r="D41" s="609"/>
      <c r="E41" s="613">
        <v>144</v>
      </c>
      <c r="F41" s="610"/>
      <c r="G41" s="611">
        <v>151</v>
      </c>
      <c r="H41" s="610"/>
      <c r="I41" s="613">
        <v>256</v>
      </c>
      <c r="J41" s="609"/>
      <c r="K41" s="667">
        <v>1094</v>
      </c>
      <c r="L41" s="610" t="s">
        <v>125</v>
      </c>
      <c r="M41" s="441"/>
    </row>
    <row r="42" spans="1:13" ht="11.25">
      <c r="A42" s="449">
        <v>36</v>
      </c>
      <c r="B42" s="442" t="s">
        <v>38</v>
      </c>
      <c r="C42" s="613">
        <v>40</v>
      </c>
      <c r="D42" s="609"/>
      <c r="E42" s="613">
        <v>0</v>
      </c>
      <c r="F42" s="610"/>
      <c r="G42" s="611">
        <v>0</v>
      </c>
      <c r="H42" s="610"/>
      <c r="I42" s="613">
        <v>0</v>
      </c>
      <c r="J42" s="609"/>
      <c r="K42" s="667">
        <v>40</v>
      </c>
      <c r="L42" s="610" t="s">
        <v>125</v>
      </c>
      <c r="M42" s="441"/>
    </row>
    <row r="43" spans="1:13" ht="11.25">
      <c r="A43" s="449">
        <v>37</v>
      </c>
      <c r="B43" s="442" t="s">
        <v>94</v>
      </c>
      <c r="C43" s="613">
        <v>585</v>
      </c>
      <c r="D43" s="609"/>
      <c r="E43" s="647">
        <v>0</v>
      </c>
      <c r="F43" s="610" t="s">
        <v>124</v>
      </c>
      <c r="G43" s="619">
        <v>0</v>
      </c>
      <c r="H43" s="610" t="s">
        <v>124</v>
      </c>
      <c r="I43" s="647">
        <v>20</v>
      </c>
      <c r="J43" s="609" t="s">
        <v>124</v>
      </c>
      <c r="K43" s="668">
        <v>605</v>
      </c>
      <c r="L43" s="610" t="s">
        <v>124</v>
      </c>
      <c r="M43" s="441"/>
    </row>
    <row r="44" spans="1:13" ht="11.25">
      <c r="A44" s="449">
        <v>38</v>
      </c>
      <c r="B44" s="442" t="s">
        <v>39</v>
      </c>
      <c r="C44" s="613">
        <v>622</v>
      </c>
      <c r="D44" s="609"/>
      <c r="E44" s="613">
        <v>254</v>
      </c>
      <c r="F44" s="633"/>
      <c r="G44" s="611">
        <v>40</v>
      </c>
      <c r="H44" s="633"/>
      <c r="I44" s="613">
        <v>119</v>
      </c>
      <c r="J44" s="597"/>
      <c r="K44" s="667">
        <v>1035</v>
      </c>
      <c r="L44" s="610" t="s">
        <v>125</v>
      </c>
      <c r="M44" s="441"/>
    </row>
    <row r="45" spans="1:13" ht="11.25">
      <c r="A45" s="449">
        <v>39</v>
      </c>
      <c r="B45" s="442" t="s">
        <v>40</v>
      </c>
      <c r="C45" s="613">
        <v>100</v>
      </c>
      <c r="D45" s="609"/>
      <c r="E45" s="613">
        <v>0</v>
      </c>
      <c r="F45" s="633"/>
      <c r="G45" s="611">
        <v>0</v>
      </c>
      <c r="H45" s="633"/>
      <c r="I45" s="613">
        <v>0</v>
      </c>
      <c r="J45" s="597"/>
      <c r="K45" s="667">
        <v>100</v>
      </c>
      <c r="L45" s="610" t="s">
        <v>125</v>
      </c>
      <c r="M45" s="441"/>
    </row>
    <row r="46" spans="1:13" ht="11.25">
      <c r="A46" s="449">
        <v>40</v>
      </c>
      <c r="B46" s="442" t="s">
        <v>41</v>
      </c>
      <c r="C46" s="613">
        <v>65</v>
      </c>
      <c r="D46" s="609"/>
      <c r="E46" s="613">
        <v>0</v>
      </c>
      <c r="F46" s="633"/>
      <c r="G46" s="611">
        <v>0</v>
      </c>
      <c r="H46" s="633"/>
      <c r="I46" s="613">
        <v>0</v>
      </c>
      <c r="J46" s="597"/>
      <c r="K46" s="667">
        <v>65</v>
      </c>
      <c r="L46" s="610" t="s">
        <v>125</v>
      </c>
      <c r="M46" s="441"/>
    </row>
    <row r="47" spans="1:13" ht="11.25">
      <c r="A47" s="449">
        <v>41</v>
      </c>
      <c r="B47" s="442" t="s">
        <v>95</v>
      </c>
      <c r="C47" s="613">
        <v>0</v>
      </c>
      <c r="D47" s="609"/>
      <c r="E47" s="613">
        <v>0</v>
      </c>
      <c r="F47" s="633"/>
      <c r="G47" s="611">
        <v>0</v>
      </c>
      <c r="H47" s="633"/>
      <c r="I47" s="613">
        <v>38</v>
      </c>
      <c r="J47" s="597"/>
      <c r="K47" s="667">
        <v>38</v>
      </c>
      <c r="L47" s="610" t="s">
        <v>125</v>
      </c>
      <c r="M47" s="441"/>
    </row>
    <row r="48" spans="1:13" ht="11.25">
      <c r="A48" s="449">
        <v>42</v>
      </c>
      <c r="B48" s="442" t="s">
        <v>42</v>
      </c>
      <c r="C48" s="613">
        <v>85</v>
      </c>
      <c r="D48" s="609"/>
      <c r="E48" s="613">
        <v>84</v>
      </c>
      <c r="F48" s="610"/>
      <c r="G48" s="611">
        <v>0</v>
      </c>
      <c r="H48" s="610"/>
      <c r="I48" s="613">
        <v>80</v>
      </c>
      <c r="J48" s="609"/>
      <c r="K48" s="667">
        <v>249</v>
      </c>
      <c r="L48" s="610" t="s">
        <v>125</v>
      </c>
      <c r="M48" s="441"/>
    </row>
    <row r="49" spans="1:13" ht="11.25">
      <c r="A49" s="449">
        <v>43</v>
      </c>
      <c r="B49" s="442" t="s">
        <v>96</v>
      </c>
      <c r="C49" s="613">
        <v>0</v>
      </c>
      <c r="D49" s="609"/>
      <c r="E49" s="613">
        <v>0</v>
      </c>
      <c r="F49" s="633"/>
      <c r="G49" s="611">
        <v>0</v>
      </c>
      <c r="H49" s="633"/>
      <c r="I49" s="613">
        <v>0</v>
      </c>
      <c r="J49" s="597"/>
      <c r="K49" s="667">
        <v>0</v>
      </c>
      <c r="L49" s="610" t="s">
        <v>125</v>
      </c>
      <c r="M49" s="441"/>
    </row>
    <row r="50" spans="1:13" ht="11.25">
      <c r="A50" s="449">
        <v>44</v>
      </c>
      <c r="B50" s="442" t="s">
        <v>97</v>
      </c>
      <c r="C50" s="613">
        <v>1294</v>
      </c>
      <c r="D50" s="609"/>
      <c r="E50" s="613">
        <v>150</v>
      </c>
      <c r="F50" s="633"/>
      <c r="G50" s="611">
        <v>0</v>
      </c>
      <c r="H50" s="633"/>
      <c r="I50" s="613">
        <v>167</v>
      </c>
      <c r="J50" s="597"/>
      <c r="K50" s="667">
        <v>1611</v>
      </c>
      <c r="L50" s="610" t="s">
        <v>125</v>
      </c>
      <c r="M50" s="441"/>
    </row>
    <row r="51" spans="1:13" ht="11.25">
      <c r="A51" s="449">
        <v>45</v>
      </c>
      <c r="B51" s="442" t="s">
        <v>43</v>
      </c>
      <c r="C51" s="613">
        <v>220</v>
      </c>
      <c r="D51" s="609"/>
      <c r="E51" s="613">
        <v>40</v>
      </c>
      <c r="F51" s="633"/>
      <c r="G51" s="611">
        <v>0</v>
      </c>
      <c r="H51" s="633"/>
      <c r="I51" s="613">
        <v>0</v>
      </c>
      <c r="J51" s="597"/>
      <c r="K51" s="667">
        <v>260</v>
      </c>
      <c r="L51" s="610" t="s">
        <v>125</v>
      </c>
      <c r="M51" s="441"/>
    </row>
    <row r="52" spans="1:13" ht="11.25">
      <c r="A52" s="449">
        <v>46</v>
      </c>
      <c r="B52" s="442" t="s">
        <v>44</v>
      </c>
      <c r="C52" s="613">
        <v>0</v>
      </c>
      <c r="D52" s="609"/>
      <c r="E52" s="613">
        <v>0</v>
      </c>
      <c r="F52" s="633"/>
      <c r="G52" s="611">
        <v>0</v>
      </c>
      <c r="H52" s="633"/>
      <c r="I52" s="613">
        <v>18</v>
      </c>
      <c r="J52" s="597"/>
      <c r="K52" s="667">
        <v>18</v>
      </c>
      <c r="L52" s="610" t="s">
        <v>125</v>
      </c>
      <c r="M52" s="441"/>
    </row>
    <row r="53" spans="1:13" ht="11.25">
      <c r="A53" s="449">
        <v>47</v>
      </c>
      <c r="B53" s="442" t="s">
        <v>98</v>
      </c>
      <c r="C53" s="613">
        <v>68</v>
      </c>
      <c r="D53" s="609"/>
      <c r="E53" s="613">
        <v>0</v>
      </c>
      <c r="F53" s="633"/>
      <c r="G53" s="611">
        <v>0</v>
      </c>
      <c r="H53" s="633"/>
      <c r="I53" s="613">
        <v>0</v>
      </c>
      <c r="J53" s="597"/>
      <c r="K53" s="667">
        <v>68</v>
      </c>
      <c r="L53" s="610" t="s">
        <v>125</v>
      </c>
      <c r="M53" s="441"/>
    </row>
    <row r="54" spans="1:13" ht="11.25">
      <c r="A54" s="449">
        <v>48</v>
      </c>
      <c r="B54" s="442" t="s">
        <v>45</v>
      </c>
      <c r="C54" s="613">
        <v>0</v>
      </c>
      <c r="D54" s="609"/>
      <c r="E54" s="613">
        <v>0</v>
      </c>
      <c r="F54" s="610"/>
      <c r="G54" s="611">
        <v>0</v>
      </c>
      <c r="H54" s="610"/>
      <c r="I54" s="613">
        <v>0</v>
      </c>
      <c r="J54" s="609"/>
      <c r="K54" s="667">
        <v>0</v>
      </c>
      <c r="L54" s="610" t="s">
        <v>125</v>
      </c>
      <c r="M54" s="441"/>
    </row>
    <row r="55" spans="1:13" ht="11.25">
      <c r="A55" s="449">
        <v>49</v>
      </c>
      <c r="B55" s="442" t="s">
        <v>99</v>
      </c>
      <c r="C55" s="613">
        <v>822</v>
      </c>
      <c r="D55" s="609"/>
      <c r="E55" s="613">
        <v>72</v>
      </c>
      <c r="F55" s="633"/>
      <c r="G55" s="611">
        <v>0</v>
      </c>
      <c r="H55" s="610"/>
      <c r="I55" s="613">
        <v>166</v>
      </c>
      <c r="J55" s="597"/>
      <c r="K55" s="667">
        <v>1060</v>
      </c>
      <c r="L55" s="610" t="s">
        <v>125</v>
      </c>
      <c r="M55" s="441"/>
    </row>
    <row r="56" spans="1:13" ht="11.25">
      <c r="A56" s="449">
        <v>50</v>
      </c>
      <c r="B56" s="442" t="s">
        <v>46</v>
      </c>
      <c r="C56" s="613">
        <v>56</v>
      </c>
      <c r="D56" s="609"/>
      <c r="E56" s="613">
        <v>37</v>
      </c>
      <c r="F56" s="633"/>
      <c r="G56" s="611">
        <v>0</v>
      </c>
      <c r="H56" s="633"/>
      <c r="I56" s="613">
        <v>0</v>
      </c>
      <c r="J56" s="597"/>
      <c r="K56" s="667">
        <v>93</v>
      </c>
      <c r="L56" s="610" t="s">
        <v>125</v>
      </c>
      <c r="M56" s="441"/>
    </row>
    <row r="57" spans="1:13" ht="11.25">
      <c r="A57" s="449">
        <v>51</v>
      </c>
      <c r="B57" s="442" t="s">
        <v>47</v>
      </c>
      <c r="C57" s="613">
        <v>1309</v>
      </c>
      <c r="D57" s="609"/>
      <c r="E57" s="613">
        <v>60</v>
      </c>
      <c r="F57" s="633"/>
      <c r="G57" s="611">
        <v>0</v>
      </c>
      <c r="H57" s="633"/>
      <c r="I57" s="613">
        <v>531</v>
      </c>
      <c r="J57" s="597"/>
      <c r="K57" s="667">
        <v>1900</v>
      </c>
      <c r="L57" s="610" t="s">
        <v>125</v>
      </c>
      <c r="M57" s="441"/>
    </row>
    <row r="58" spans="1:13" ht="11.25">
      <c r="A58" s="450">
        <v>52</v>
      </c>
      <c r="B58" s="451" t="s">
        <v>100</v>
      </c>
      <c r="C58" s="626">
        <v>0</v>
      </c>
      <c r="D58" s="622"/>
      <c r="E58" s="626">
        <v>0</v>
      </c>
      <c r="F58" s="636"/>
      <c r="G58" s="624">
        <v>0</v>
      </c>
      <c r="H58" s="636"/>
      <c r="I58" s="626">
        <v>40</v>
      </c>
      <c r="J58" s="635"/>
      <c r="K58" s="669">
        <v>40</v>
      </c>
      <c r="L58" s="623" t="s">
        <v>125</v>
      </c>
      <c r="M58" s="441"/>
    </row>
    <row r="59" spans="1:13" ht="11.25">
      <c r="A59" s="977" t="s">
        <v>14</v>
      </c>
      <c r="B59" s="977"/>
      <c r="C59" s="487"/>
      <c r="D59" s="452"/>
      <c r="E59" s="448"/>
      <c r="F59" s="445"/>
      <c r="G59" s="487"/>
      <c r="H59" s="445"/>
      <c r="I59" s="445"/>
      <c r="J59" s="445"/>
      <c r="K59" s="447"/>
      <c r="L59" s="445"/>
      <c r="M59" s="441"/>
    </row>
    <row r="60" spans="1:13" ht="11.25">
      <c r="A60" s="453"/>
      <c r="B60" s="453"/>
      <c r="C60" s="487"/>
      <c r="D60" s="452"/>
      <c r="E60" s="448"/>
      <c r="F60" s="445"/>
      <c r="G60" s="487"/>
      <c r="H60" s="445"/>
      <c r="I60" s="445"/>
      <c r="J60" s="445"/>
      <c r="K60" s="447"/>
      <c r="L60" s="445"/>
      <c r="M60" s="441"/>
    </row>
    <row r="61" spans="1:13" ht="11.25">
      <c r="A61" s="992" t="s">
        <v>15</v>
      </c>
      <c r="B61" s="973"/>
      <c r="C61" s="970" t="s">
        <v>134</v>
      </c>
      <c r="D61" s="997"/>
      <c r="E61" s="997"/>
      <c r="F61" s="997"/>
      <c r="G61" s="997"/>
      <c r="H61" s="997"/>
      <c r="I61" s="997"/>
      <c r="J61" s="997"/>
      <c r="K61" s="992" t="s">
        <v>18</v>
      </c>
      <c r="L61" s="974"/>
      <c r="M61" s="441"/>
    </row>
    <row r="62" spans="1:13" ht="12.75" customHeight="1">
      <c r="A62" s="993"/>
      <c r="B62" s="978"/>
      <c r="C62" s="998"/>
      <c r="D62" s="999"/>
      <c r="E62" s="999"/>
      <c r="F62" s="999"/>
      <c r="G62" s="999"/>
      <c r="H62" s="999"/>
      <c r="I62" s="999"/>
      <c r="J62" s="999"/>
      <c r="K62" s="993"/>
      <c r="L62" s="994"/>
      <c r="M62" s="441"/>
    </row>
    <row r="63" spans="1:13" ht="11.25">
      <c r="A63" s="995"/>
      <c r="B63" s="1001"/>
      <c r="C63" s="992" t="s">
        <v>0</v>
      </c>
      <c r="D63" s="974"/>
      <c r="E63" s="978" t="s">
        <v>1</v>
      </c>
      <c r="F63" s="978"/>
      <c r="G63" s="970" t="s">
        <v>135</v>
      </c>
      <c r="H63" s="971"/>
      <c r="I63" s="984" t="s">
        <v>136</v>
      </c>
      <c r="J63" s="984"/>
      <c r="K63" s="993"/>
      <c r="L63" s="994"/>
      <c r="M63" s="441"/>
    </row>
    <row r="64" spans="1:13" ht="11.25">
      <c r="A64" s="449">
        <v>53</v>
      </c>
      <c r="B64" s="442" t="s">
        <v>48</v>
      </c>
      <c r="C64" s="605">
        <v>110</v>
      </c>
      <c r="D64" s="601"/>
      <c r="E64" s="605">
        <v>36</v>
      </c>
      <c r="F64" s="631"/>
      <c r="G64" s="603">
        <v>32</v>
      </c>
      <c r="H64" s="631"/>
      <c r="I64" s="605">
        <v>60</v>
      </c>
      <c r="J64" s="630"/>
      <c r="K64" s="666">
        <v>238</v>
      </c>
      <c r="L64" s="602" t="s">
        <v>125</v>
      </c>
      <c r="M64" s="441"/>
    </row>
    <row r="65" spans="1:13" ht="11.25">
      <c r="A65" s="449">
        <v>54</v>
      </c>
      <c r="B65" s="442" t="s">
        <v>101</v>
      </c>
      <c r="C65" s="613">
        <v>515</v>
      </c>
      <c r="D65" s="609"/>
      <c r="E65" s="613">
        <v>282</v>
      </c>
      <c r="F65" s="633"/>
      <c r="G65" s="611">
        <v>0</v>
      </c>
      <c r="H65" s="633"/>
      <c r="I65" s="613">
        <v>0</v>
      </c>
      <c r="J65" s="597"/>
      <c r="K65" s="667">
        <v>797</v>
      </c>
      <c r="L65" s="610" t="s">
        <v>125</v>
      </c>
      <c r="M65" s="441"/>
    </row>
    <row r="66" spans="1:13" ht="11.25">
      <c r="A66" s="449">
        <v>55</v>
      </c>
      <c r="B66" s="442" t="s">
        <v>49</v>
      </c>
      <c r="C66" s="613">
        <v>0</v>
      </c>
      <c r="D66" s="609"/>
      <c r="E66" s="613">
        <v>0</v>
      </c>
      <c r="F66" s="633"/>
      <c r="G66" s="611">
        <v>0</v>
      </c>
      <c r="H66" s="633"/>
      <c r="I66" s="613">
        <v>0</v>
      </c>
      <c r="J66" s="597"/>
      <c r="K66" s="667">
        <v>0</v>
      </c>
      <c r="L66" s="610" t="s">
        <v>125</v>
      </c>
      <c r="M66" s="441"/>
    </row>
    <row r="67" spans="1:13" ht="11.25">
      <c r="A67" s="449">
        <v>56</v>
      </c>
      <c r="B67" s="442" t="s">
        <v>50</v>
      </c>
      <c r="C67" s="613">
        <v>0</v>
      </c>
      <c r="D67" s="609"/>
      <c r="E67" s="613">
        <v>0</v>
      </c>
      <c r="F67" s="633"/>
      <c r="G67" s="611">
        <v>0</v>
      </c>
      <c r="H67" s="633"/>
      <c r="I67" s="613">
        <v>0</v>
      </c>
      <c r="J67" s="597"/>
      <c r="K67" s="667">
        <v>0</v>
      </c>
      <c r="L67" s="610" t="s">
        <v>125</v>
      </c>
      <c r="M67" s="441"/>
    </row>
    <row r="68" spans="1:13" ht="11.25">
      <c r="A68" s="449">
        <v>57</v>
      </c>
      <c r="B68" s="442" t="s">
        <v>51</v>
      </c>
      <c r="C68" s="613">
        <v>85</v>
      </c>
      <c r="D68" s="609"/>
      <c r="E68" s="613">
        <v>0</v>
      </c>
      <c r="F68" s="633"/>
      <c r="G68" s="611">
        <v>0</v>
      </c>
      <c r="H68" s="633"/>
      <c r="I68" s="613">
        <v>0</v>
      </c>
      <c r="J68" s="597"/>
      <c r="K68" s="667">
        <v>85</v>
      </c>
      <c r="L68" s="610" t="s">
        <v>125</v>
      </c>
      <c r="M68" s="441"/>
    </row>
    <row r="69" spans="1:13" ht="11.25">
      <c r="A69" s="449">
        <v>58</v>
      </c>
      <c r="B69" s="442" t="s">
        <v>52</v>
      </c>
      <c r="C69" s="613">
        <v>150</v>
      </c>
      <c r="D69" s="609"/>
      <c r="E69" s="613">
        <v>0</v>
      </c>
      <c r="F69" s="633"/>
      <c r="G69" s="611">
        <v>0</v>
      </c>
      <c r="H69" s="633"/>
      <c r="I69" s="613">
        <v>0</v>
      </c>
      <c r="J69" s="597"/>
      <c r="K69" s="667">
        <v>150</v>
      </c>
      <c r="L69" s="610" t="s">
        <v>125</v>
      </c>
      <c r="M69" s="441"/>
    </row>
    <row r="70" spans="1:13" ht="11.25">
      <c r="A70" s="449">
        <v>59</v>
      </c>
      <c r="B70" s="442" t="s">
        <v>53</v>
      </c>
      <c r="C70" s="613">
        <v>1895</v>
      </c>
      <c r="D70" s="609"/>
      <c r="E70" s="613">
        <v>225</v>
      </c>
      <c r="F70" s="633"/>
      <c r="G70" s="611">
        <v>62</v>
      </c>
      <c r="H70" s="633"/>
      <c r="I70" s="613">
        <v>364</v>
      </c>
      <c r="J70" s="597"/>
      <c r="K70" s="667">
        <v>2546</v>
      </c>
      <c r="L70" s="610" t="s">
        <v>125</v>
      </c>
      <c r="M70" s="441"/>
    </row>
    <row r="71" spans="1:13" ht="11.25">
      <c r="A71" s="449">
        <v>60</v>
      </c>
      <c r="B71" s="442" t="s">
        <v>54</v>
      </c>
      <c r="C71" s="613">
        <v>48</v>
      </c>
      <c r="D71" s="609"/>
      <c r="E71" s="613">
        <v>78</v>
      </c>
      <c r="F71" s="633"/>
      <c r="G71" s="611">
        <v>0</v>
      </c>
      <c r="H71" s="633"/>
      <c r="I71" s="613">
        <v>0</v>
      </c>
      <c r="J71" s="597"/>
      <c r="K71" s="667">
        <v>126</v>
      </c>
      <c r="L71" s="610" t="s">
        <v>125</v>
      </c>
      <c r="M71" s="441"/>
    </row>
    <row r="72" spans="1:13" ht="11.25">
      <c r="A72" s="449">
        <v>61</v>
      </c>
      <c r="B72" s="442" t="s">
        <v>55</v>
      </c>
      <c r="C72" s="613">
        <v>91</v>
      </c>
      <c r="D72" s="609"/>
      <c r="E72" s="613">
        <v>0</v>
      </c>
      <c r="F72" s="633"/>
      <c r="G72" s="611">
        <v>0</v>
      </c>
      <c r="H72" s="633"/>
      <c r="I72" s="613">
        <v>40</v>
      </c>
      <c r="J72" s="597"/>
      <c r="K72" s="667">
        <v>131</v>
      </c>
      <c r="L72" s="610" t="s">
        <v>125</v>
      </c>
      <c r="M72" s="441"/>
    </row>
    <row r="73" spans="1:13" ht="11.25">
      <c r="A73" s="449">
        <v>62</v>
      </c>
      <c r="B73" s="442" t="s">
        <v>102</v>
      </c>
      <c r="C73" s="613">
        <v>513</v>
      </c>
      <c r="D73" s="609"/>
      <c r="E73" s="613">
        <v>76</v>
      </c>
      <c r="F73" s="633"/>
      <c r="G73" s="611">
        <v>0</v>
      </c>
      <c r="H73" s="633"/>
      <c r="I73" s="613">
        <v>0</v>
      </c>
      <c r="J73" s="597"/>
      <c r="K73" s="667">
        <v>589</v>
      </c>
      <c r="L73" s="610" t="s">
        <v>125</v>
      </c>
      <c r="M73" s="441"/>
    </row>
    <row r="74" spans="1:13" ht="11.25">
      <c r="A74" s="449">
        <v>63</v>
      </c>
      <c r="B74" s="442" t="s">
        <v>103</v>
      </c>
      <c r="C74" s="613">
        <v>475</v>
      </c>
      <c r="D74" s="609"/>
      <c r="E74" s="613">
        <v>144</v>
      </c>
      <c r="F74" s="633"/>
      <c r="G74" s="611">
        <v>39</v>
      </c>
      <c r="H74" s="633"/>
      <c r="I74" s="613">
        <v>0</v>
      </c>
      <c r="J74" s="597"/>
      <c r="K74" s="667">
        <v>658</v>
      </c>
      <c r="L74" s="610" t="s">
        <v>125</v>
      </c>
      <c r="M74" s="441"/>
    </row>
    <row r="75" spans="1:13" ht="11.25">
      <c r="A75" s="449">
        <v>64</v>
      </c>
      <c r="B75" s="442" t="s">
        <v>104</v>
      </c>
      <c r="C75" s="613">
        <v>33</v>
      </c>
      <c r="D75" s="609"/>
      <c r="E75" s="613">
        <v>21</v>
      </c>
      <c r="F75" s="610"/>
      <c r="G75" s="611">
        <v>16</v>
      </c>
      <c r="H75" s="610"/>
      <c r="I75" s="613">
        <v>0</v>
      </c>
      <c r="J75" s="609"/>
      <c r="K75" s="667">
        <v>70</v>
      </c>
      <c r="L75" s="610" t="s">
        <v>125</v>
      </c>
      <c r="M75" s="441"/>
    </row>
    <row r="76" spans="1:13" ht="11.25">
      <c r="A76" s="449">
        <v>65</v>
      </c>
      <c r="B76" s="442" t="s">
        <v>105</v>
      </c>
      <c r="C76" s="613">
        <v>0</v>
      </c>
      <c r="D76" s="609"/>
      <c r="E76" s="613">
        <v>84</v>
      </c>
      <c r="F76" s="633"/>
      <c r="G76" s="611">
        <v>0</v>
      </c>
      <c r="H76" s="633"/>
      <c r="I76" s="613">
        <v>40</v>
      </c>
      <c r="J76" s="597"/>
      <c r="K76" s="667">
        <v>124</v>
      </c>
      <c r="L76" s="610" t="s">
        <v>125</v>
      </c>
      <c r="M76" s="441"/>
    </row>
    <row r="77" spans="1:13" ht="11.25">
      <c r="A77" s="449">
        <v>66</v>
      </c>
      <c r="B77" s="442" t="s">
        <v>106</v>
      </c>
      <c r="C77" s="613">
        <v>0</v>
      </c>
      <c r="D77" s="609"/>
      <c r="E77" s="613">
        <v>0</v>
      </c>
      <c r="F77" s="610"/>
      <c r="G77" s="611">
        <v>0</v>
      </c>
      <c r="H77" s="610"/>
      <c r="I77" s="613">
        <v>66</v>
      </c>
      <c r="J77" s="609"/>
      <c r="K77" s="667">
        <v>66</v>
      </c>
      <c r="L77" s="610" t="s">
        <v>125</v>
      </c>
      <c r="M77" s="441"/>
    </row>
    <row r="78" spans="1:13" ht="11.25">
      <c r="A78" s="449">
        <v>67</v>
      </c>
      <c r="B78" s="442" t="s">
        <v>107</v>
      </c>
      <c r="C78" s="613">
        <v>555</v>
      </c>
      <c r="D78" s="609"/>
      <c r="E78" s="613">
        <v>155</v>
      </c>
      <c r="F78" s="633"/>
      <c r="G78" s="611">
        <v>339</v>
      </c>
      <c r="H78" s="633"/>
      <c r="I78" s="613">
        <v>0</v>
      </c>
      <c r="J78" s="597"/>
      <c r="K78" s="667">
        <v>1049</v>
      </c>
      <c r="L78" s="610" t="s">
        <v>125</v>
      </c>
      <c r="M78" s="441"/>
    </row>
    <row r="79" spans="1:13" ht="11.25">
      <c r="A79" s="449">
        <v>68</v>
      </c>
      <c r="B79" s="442" t="s">
        <v>108</v>
      </c>
      <c r="C79" s="613">
        <v>368</v>
      </c>
      <c r="D79" s="609"/>
      <c r="E79" s="613">
        <v>155</v>
      </c>
      <c r="F79" s="633"/>
      <c r="G79" s="611">
        <v>0</v>
      </c>
      <c r="H79" s="633"/>
      <c r="I79" s="613">
        <v>0</v>
      </c>
      <c r="J79" s="597"/>
      <c r="K79" s="667">
        <v>523</v>
      </c>
      <c r="L79" s="610" t="s">
        <v>125</v>
      </c>
      <c r="M79" s="441"/>
    </row>
    <row r="80" spans="1:13" ht="11.25">
      <c r="A80" s="449">
        <v>69</v>
      </c>
      <c r="B80" s="442" t="s">
        <v>56</v>
      </c>
      <c r="C80" s="613">
        <v>0</v>
      </c>
      <c r="D80" s="609"/>
      <c r="E80" s="613">
        <v>0</v>
      </c>
      <c r="F80" s="610"/>
      <c r="G80" s="611">
        <v>0</v>
      </c>
      <c r="H80" s="610"/>
      <c r="I80" s="613">
        <v>0</v>
      </c>
      <c r="J80" s="609"/>
      <c r="K80" s="667">
        <v>0</v>
      </c>
      <c r="L80" s="610" t="s">
        <v>125</v>
      </c>
      <c r="M80" s="441"/>
    </row>
    <row r="81" spans="1:13" ht="11.25">
      <c r="A81" s="449">
        <v>70</v>
      </c>
      <c r="B81" s="442" t="s">
        <v>109</v>
      </c>
      <c r="C81" s="613">
        <v>20</v>
      </c>
      <c r="D81" s="609"/>
      <c r="E81" s="613">
        <v>0</v>
      </c>
      <c r="F81" s="633"/>
      <c r="G81" s="611">
        <v>0</v>
      </c>
      <c r="H81" s="633"/>
      <c r="I81" s="613">
        <v>0</v>
      </c>
      <c r="J81" s="597"/>
      <c r="K81" s="667">
        <v>20</v>
      </c>
      <c r="L81" s="610" t="s">
        <v>125</v>
      </c>
      <c r="M81" s="441"/>
    </row>
    <row r="82" spans="1:13" ht="11.25">
      <c r="A82" s="449">
        <v>71</v>
      </c>
      <c r="B82" s="442" t="s">
        <v>110</v>
      </c>
      <c r="C82" s="613">
        <v>0</v>
      </c>
      <c r="D82" s="609"/>
      <c r="E82" s="613">
        <v>0</v>
      </c>
      <c r="F82" s="633"/>
      <c r="G82" s="611">
        <v>0</v>
      </c>
      <c r="H82" s="633"/>
      <c r="I82" s="613">
        <v>0</v>
      </c>
      <c r="J82" s="597"/>
      <c r="K82" s="667">
        <v>0</v>
      </c>
      <c r="L82" s="610" t="s">
        <v>125</v>
      </c>
      <c r="M82" s="441"/>
    </row>
    <row r="83" spans="1:13" ht="11.25">
      <c r="A83" s="449">
        <v>72</v>
      </c>
      <c r="B83" s="442" t="s">
        <v>57</v>
      </c>
      <c r="C83" s="613">
        <v>32</v>
      </c>
      <c r="D83" s="609"/>
      <c r="E83" s="613">
        <v>0</v>
      </c>
      <c r="F83" s="633"/>
      <c r="G83" s="611">
        <v>16</v>
      </c>
      <c r="H83" s="633"/>
      <c r="I83" s="613">
        <v>10</v>
      </c>
      <c r="J83" s="597"/>
      <c r="K83" s="667">
        <v>58</v>
      </c>
      <c r="L83" s="610" t="s">
        <v>125</v>
      </c>
      <c r="M83" s="441"/>
    </row>
    <row r="84" spans="1:13" ht="11.25">
      <c r="A84" s="449">
        <v>73</v>
      </c>
      <c r="B84" s="442" t="s">
        <v>58</v>
      </c>
      <c r="C84" s="613">
        <v>162</v>
      </c>
      <c r="D84" s="609"/>
      <c r="E84" s="613">
        <v>35</v>
      </c>
      <c r="F84" s="633"/>
      <c r="G84" s="611">
        <v>0</v>
      </c>
      <c r="H84" s="633"/>
      <c r="I84" s="613">
        <v>115</v>
      </c>
      <c r="J84" s="597"/>
      <c r="K84" s="667">
        <v>312</v>
      </c>
      <c r="L84" s="610" t="s">
        <v>125</v>
      </c>
      <c r="M84" s="441"/>
    </row>
    <row r="85" spans="1:13" ht="11.25">
      <c r="A85" s="449">
        <v>74</v>
      </c>
      <c r="B85" s="442" t="s">
        <v>111</v>
      </c>
      <c r="C85" s="613">
        <v>143</v>
      </c>
      <c r="D85" s="609"/>
      <c r="E85" s="613">
        <v>94</v>
      </c>
      <c r="F85" s="610"/>
      <c r="G85" s="611">
        <v>0</v>
      </c>
      <c r="H85" s="610"/>
      <c r="I85" s="613">
        <v>0</v>
      </c>
      <c r="J85" s="609"/>
      <c r="K85" s="667">
        <v>237</v>
      </c>
      <c r="L85" s="610" t="s">
        <v>125</v>
      </c>
      <c r="M85" s="441"/>
    </row>
    <row r="86" spans="1:13" ht="11.25">
      <c r="A86" s="449">
        <v>75</v>
      </c>
      <c r="B86" s="442" t="s">
        <v>59</v>
      </c>
      <c r="C86" s="613">
        <v>20292</v>
      </c>
      <c r="D86" s="609"/>
      <c r="E86" s="613">
        <v>2513</v>
      </c>
      <c r="F86" s="610"/>
      <c r="G86" s="611">
        <v>532</v>
      </c>
      <c r="H86" s="610"/>
      <c r="I86" s="613">
        <v>288</v>
      </c>
      <c r="J86" s="609"/>
      <c r="K86" s="667">
        <v>23625</v>
      </c>
      <c r="L86" s="610" t="s">
        <v>125</v>
      </c>
      <c r="M86" s="441"/>
    </row>
    <row r="87" spans="1:13" ht="11.25">
      <c r="A87" s="449">
        <v>76</v>
      </c>
      <c r="B87" s="442" t="s">
        <v>112</v>
      </c>
      <c r="C87" s="613">
        <v>851</v>
      </c>
      <c r="D87" s="609"/>
      <c r="E87" s="613">
        <v>133</v>
      </c>
      <c r="F87" s="633"/>
      <c r="G87" s="611">
        <v>30</v>
      </c>
      <c r="H87" s="633"/>
      <c r="I87" s="613">
        <v>0</v>
      </c>
      <c r="J87" s="597"/>
      <c r="K87" s="667">
        <v>1014</v>
      </c>
      <c r="L87" s="610" t="s">
        <v>125</v>
      </c>
      <c r="M87" s="441"/>
    </row>
    <row r="88" spans="1:13" ht="11.25">
      <c r="A88" s="449">
        <v>77</v>
      </c>
      <c r="B88" s="442" t="s">
        <v>113</v>
      </c>
      <c r="C88" s="613">
        <v>1537</v>
      </c>
      <c r="D88" s="609"/>
      <c r="E88" s="613">
        <v>50</v>
      </c>
      <c r="F88" s="610"/>
      <c r="G88" s="611">
        <v>90</v>
      </c>
      <c r="H88" s="610"/>
      <c r="I88" s="613">
        <v>175</v>
      </c>
      <c r="J88" s="609"/>
      <c r="K88" s="667">
        <v>1852</v>
      </c>
      <c r="L88" s="610" t="s">
        <v>125</v>
      </c>
      <c r="M88" s="441"/>
    </row>
    <row r="89" spans="1:13" ht="11.25">
      <c r="A89" s="449">
        <v>78</v>
      </c>
      <c r="B89" s="442" t="s">
        <v>60</v>
      </c>
      <c r="C89" s="613">
        <v>4922</v>
      </c>
      <c r="D89" s="609"/>
      <c r="E89" s="613">
        <v>85</v>
      </c>
      <c r="F89" s="633"/>
      <c r="G89" s="611">
        <v>116</v>
      </c>
      <c r="H89" s="633"/>
      <c r="I89" s="613">
        <v>460</v>
      </c>
      <c r="J89" s="597"/>
      <c r="K89" s="667">
        <v>5583</v>
      </c>
      <c r="L89" s="610" t="s">
        <v>125</v>
      </c>
      <c r="M89" s="441"/>
    </row>
    <row r="90" spans="1:13" ht="11.25">
      <c r="A90" s="449">
        <v>79</v>
      </c>
      <c r="B90" s="442" t="s">
        <v>114</v>
      </c>
      <c r="C90" s="613">
        <v>119</v>
      </c>
      <c r="D90" s="609"/>
      <c r="E90" s="613">
        <v>45</v>
      </c>
      <c r="F90" s="633"/>
      <c r="G90" s="611">
        <v>0</v>
      </c>
      <c r="H90" s="633"/>
      <c r="I90" s="613">
        <v>30</v>
      </c>
      <c r="J90" s="597"/>
      <c r="K90" s="667">
        <v>194</v>
      </c>
      <c r="L90" s="610" t="s">
        <v>125</v>
      </c>
      <c r="M90" s="441"/>
    </row>
    <row r="91" spans="1:13" ht="11.25">
      <c r="A91" s="449">
        <v>80</v>
      </c>
      <c r="B91" s="442" t="s">
        <v>61</v>
      </c>
      <c r="C91" s="613">
        <v>0</v>
      </c>
      <c r="D91" s="609"/>
      <c r="E91" s="613">
        <v>0</v>
      </c>
      <c r="F91" s="633"/>
      <c r="G91" s="611">
        <v>0</v>
      </c>
      <c r="H91" s="633"/>
      <c r="I91" s="613">
        <v>0</v>
      </c>
      <c r="J91" s="597"/>
      <c r="K91" s="667">
        <v>0</v>
      </c>
      <c r="L91" s="610" t="s">
        <v>125</v>
      </c>
      <c r="M91" s="441"/>
    </row>
    <row r="92" spans="1:13" ht="11.25">
      <c r="A92" s="449">
        <v>81</v>
      </c>
      <c r="B92" s="442" t="s">
        <v>62</v>
      </c>
      <c r="C92" s="613">
        <v>65</v>
      </c>
      <c r="D92" s="609"/>
      <c r="E92" s="613">
        <v>0</v>
      </c>
      <c r="F92" s="610"/>
      <c r="G92" s="611">
        <v>0</v>
      </c>
      <c r="H92" s="610"/>
      <c r="I92" s="613">
        <v>0</v>
      </c>
      <c r="J92" s="609"/>
      <c r="K92" s="667">
        <v>65</v>
      </c>
      <c r="L92" s="610" t="s">
        <v>125</v>
      </c>
      <c r="M92" s="441"/>
    </row>
    <row r="93" spans="1:13" ht="11.25">
      <c r="A93" s="449">
        <v>82</v>
      </c>
      <c r="B93" s="442" t="s">
        <v>115</v>
      </c>
      <c r="C93" s="613">
        <v>30</v>
      </c>
      <c r="D93" s="609"/>
      <c r="E93" s="613">
        <v>0</v>
      </c>
      <c r="F93" s="610"/>
      <c r="G93" s="611">
        <v>0</v>
      </c>
      <c r="H93" s="610"/>
      <c r="I93" s="613">
        <v>0</v>
      </c>
      <c r="J93" s="609"/>
      <c r="K93" s="667">
        <v>30</v>
      </c>
      <c r="L93" s="610" t="s">
        <v>125</v>
      </c>
      <c r="M93" s="441"/>
    </row>
    <row r="94" spans="1:13" ht="11.25">
      <c r="A94" s="449">
        <v>83</v>
      </c>
      <c r="B94" s="442" t="s">
        <v>63</v>
      </c>
      <c r="C94" s="613">
        <v>0</v>
      </c>
      <c r="D94" s="609"/>
      <c r="E94" s="613">
        <v>0</v>
      </c>
      <c r="F94" s="633"/>
      <c r="G94" s="611">
        <v>40</v>
      </c>
      <c r="H94" s="633"/>
      <c r="I94" s="613">
        <v>0</v>
      </c>
      <c r="J94" s="597"/>
      <c r="K94" s="667">
        <v>40</v>
      </c>
      <c r="L94" s="610" t="s">
        <v>125</v>
      </c>
      <c r="M94" s="441"/>
    </row>
    <row r="95" spans="1:13" ht="11.25">
      <c r="A95" s="449">
        <v>84</v>
      </c>
      <c r="B95" s="442" t="s">
        <v>64</v>
      </c>
      <c r="C95" s="613">
        <v>0</v>
      </c>
      <c r="D95" s="609"/>
      <c r="E95" s="613">
        <v>0</v>
      </c>
      <c r="F95" s="633"/>
      <c r="G95" s="611">
        <v>0</v>
      </c>
      <c r="H95" s="633"/>
      <c r="I95" s="613">
        <v>0</v>
      </c>
      <c r="J95" s="597"/>
      <c r="K95" s="667">
        <v>0</v>
      </c>
      <c r="L95" s="610" t="s">
        <v>125</v>
      </c>
      <c r="M95" s="441"/>
    </row>
    <row r="96" spans="1:13" ht="11.25">
      <c r="A96" s="449">
        <v>85</v>
      </c>
      <c r="B96" s="442" t="s">
        <v>65</v>
      </c>
      <c r="C96" s="613">
        <v>236</v>
      </c>
      <c r="D96" s="609"/>
      <c r="E96" s="613">
        <v>110</v>
      </c>
      <c r="F96" s="610"/>
      <c r="G96" s="611">
        <v>0</v>
      </c>
      <c r="H96" s="610"/>
      <c r="I96" s="613">
        <v>138</v>
      </c>
      <c r="J96" s="609"/>
      <c r="K96" s="667">
        <v>484</v>
      </c>
      <c r="L96" s="610" t="s">
        <v>125</v>
      </c>
      <c r="M96" s="441"/>
    </row>
    <row r="97" spans="1:13" ht="11.25">
      <c r="A97" s="449">
        <v>86</v>
      </c>
      <c r="B97" s="442" t="s">
        <v>66</v>
      </c>
      <c r="C97" s="613">
        <v>0</v>
      </c>
      <c r="D97" s="609"/>
      <c r="E97" s="613">
        <v>0</v>
      </c>
      <c r="F97" s="633"/>
      <c r="G97" s="611">
        <v>0</v>
      </c>
      <c r="H97" s="633"/>
      <c r="I97" s="613">
        <v>9</v>
      </c>
      <c r="J97" s="597"/>
      <c r="K97" s="667">
        <v>9</v>
      </c>
      <c r="L97" s="610" t="s">
        <v>125</v>
      </c>
      <c r="M97" s="441"/>
    </row>
    <row r="98" spans="1:13" ht="11.25">
      <c r="A98" s="449">
        <v>87</v>
      </c>
      <c r="B98" s="442" t="s">
        <v>116</v>
      </c>
      <c r="C98" s="613">
        <v>0</v>
      </c>
      <c r="D98" s="609"/>
      <c r="E98" s="613">
        <v>0</v>
      </c>
      <c r="F98" s="633"/>
      <c r="G98" s="611">
        <v>0</v>
      </c>
      <c r="H98" s="633"/>
      <c r="I98" s="613">
        <v>0</v>
      </c>
      <c r="J98" s="597"/>
      <c r="K98" s="667">
        <v>0</v>
      </c>
      <c r="L98" s="610" t="s">
        <v>125</v>
      </c>
      <c r="M98" s="441"/>
    </row>
    <row r="99" spans="1:13" ht="11.25">
      <c r="A99" s="449">
        <v>88</v>
      </c>
      <c r="B99" s="442" t="s">
        <v>67</v>
      </c>
      <c r="C99" s="613">
        <v>0</v>
      </c>
      <c r="D99" s="609"/>
      <c r="E99" s="613">
        <v>0</v>
      </c>
      <c r="F99" s="633"/>
      <c r="G99" s="611">
        <v>0</v>
      </c>
      <c r="H99" s="633"/>
      <c r="I99" s="613">
        <v>0</v>
      </c>
      <c r="J99" s="597"/>
      <c r="K99" s="667">
        <v>0</v>
      </c>
      <c r="L99" s="610" t="s">
        <v>125</v>
      </c>
      <c r="M99" s="441"/>
    </row>
    <row r="100" spans="1:13" ht="11.25">
      <c r="A100" s="449">
        <v>89</v>
      </c>
      <c r="B100" s="442" t="s">
        <v>68</v>
      </c>
      <c r="C100" s="613">
        <v>154</v>
      </c>
      <c r="D100" s="609"/>
      <c r="E100" s="613">
        <v>75</v>
      </c>
      <c r="F100" s="633"/>
      <c r="G100" s="611">
        <v>0</v>
      </c>
      <c r="H100" s="633"/>
      <c r="I100" s="613">
        <v>0</v>
      </c>
      <c r="J100" s="597"/>
      <c r="K100" s="667">
        <v>229</v>
      </c>
      <c r="L100" s="610" t="s">
        <v>125</v>
      </c>
      <c r="M100" s="441"/>
    </row>
    <row r="101" spans="1:13" ht="11.25">
      <c r="A101" s="449">
        <v>90</v>
      </c>
      <c r="B101" s="442" t="s">
        <v>69</v>
      </c>
      <c r="C101" s="613">
        <v>188</v>
      </c>
      <c r="D101" s="609"/>
      <c r="E101" s="613">
        <v>60</v>
      </c>
      <c r="F101" s="633"/>
      <c r="G101" s="611">
        <v>0</v>
      </c>
      <c r="H101" s="633"/>
      <c r="I101" s="613">
        <v>0</v>
      </c>
      <c r="J101" s="597"/>
      <c r="K101" s="667">
        <v>248</v>
      </c>
      <c r="L101" s="610" t="s">
        <v>125</v>
      </c>
      <c r="M101" s="441"/>
    </row>
    <row r="102" spans="1:13" ht="11.25">
      <c r="A102" s="449">
        <v>91</v>
      </c>
      <c r="B102" s="442" t="s">
        <v>70</v>
      </c>
      <c r="C102" s="613">
        <v>2055</v>
      </c>
      <c r="D102" s="609"/>
      <c r="E102" s="613">
        <v>318</v>
      </c>
      <c r="F102" s="610"/>
      <c r="G102" s="611">
        <v>189</v>
      </c>
      <c r="H102" s="633"/>
      <c r="I102" s="613">
        <v>69</v>
      </c>
      <c r="J102" s="597"/>
      <c r="K102" s="667">
        <v>2631</v>
      </c>
      <c r="L102" s="610" t="s">
        <v>125</v>
      </c>
      <c r="M102" s="441"/>
    </row>
    <row r="103" spans="1:13" ht="11.25">
      <c r="A103" s="449">
        <v>92</v>
      </c>
      <c r="B103" s="442" t="s">
        <v>117</v>
      </c>
      <c r="C103" s="613">
        <v>7218</v>
      </c>
      <c r="D103" s="609"/>
      <c r="E103" s="613">
        <v>876</v>
      </c>
      <c r="F103" s="633"/>
      <c r="G103" s="611">
        <v>337</v>
      </c>
      <c r="H103" s="633"/>
      <c r="I103" s="613">
        <v>226</v>
      </c>
      <c r="J103" s="597"/>
      <c r="K103" s="667">
        <v>8657</v>
      </c>
      <c r="L103" s="610" t="s">
        <v>125</v>
      </c>
      <c r="M103" s="441"/>
    </row>
    <row r="104" spans="1:13" ht="11.25">
      <c r="A104" s="449">
        <v>93</v>
      </c>
      <c r="B104" s="442" t="s">
        <v>118</v>
      </c>
      <c r="C104" s="613">
        <v>2871</v>
      </c>
      <c r="D104" s="609"/>
      <c r="E104" s="613">
        <v>593</v>
      </c>
      <c r="F104" s="633"/>
      <c r="G104" s="611">
        <v>96</v>
      </c>
      <c r="H104" s="633"/>
      <c r="I104" s="613">
        <v>20</v>
      </c>
      <c r="J104" s="597"/>
      <c r="K104" s="667">
        <v>3580</v>
      </c>
      <c r="L104" s="610" t="s">
        <v>125</v>
      </c>
      <c r="M104" s="441"/>
    </row>
    <row r="105" spans="1:13" ht="11.25">
      <c r="A105" s="449">
        <v>94</v>
      </c>
      <c r="B105" s="442" t="s">
        <v>119</v>
      </c>
      <c r="C105" s="613">
        <v>4385</v>
      </c>
      <c r="D105" s="609"/>
      <c r="E105" s="613">
        <v>1428</v>
      </c>
      <c r="F105" s="633"/>
      <c r="G105" s="611">
        <v>144</v>
      </c>
      <c r="H105" s="633"/>
      <c r="I105" s="613">
        <v>0</v>
      </c>
      <c r="J105" s="597"/>
      <c r="K105" s="667">
        <v>5957</v>
      </c>
      <c r="L105" s="610" t="s">
        <v>125</v>
      </c>
      <c r="M105" s="441"/>
    </row>
    <row r="106" spans="1:13" ht="11.25">
      <c r="A106" s="449">
        <v>95</v>
      </c>
      <c r="B106" s="442" t="s">
        <v>120</v>
      </c>
      <c r="C106" s="613">
        <v>1467</v>
      </c>
      <c r="D106" s="609"/>
      <c r="E106" s="613">
        <v>260</v>
      </c>
      <c r="F106" s="633"/>
      <c r="G106" s="611">
        <v>15</v>
      </c>
      <c r="H106" s="633"/>
      <c r="I106" s="613">
        <v>30</v>
      </c>
      <c r="J106" s="597"/>
      <c r="K106" s="667">
        <v>1772</v>
      </c>
      <c r="L106" s="610" t="s">
        <v>125</v>
      </c>
      <c r="M106" s="441"/>
    </row>
    <row r="107" spans="1:13" ht="11.25">
      <c r="A107" s="454">
        <v>971</v>
      </c>
      <c r="B107" s="455" t="s">
        <v>71</v>
      </c>
      <c r="C107" s="605">
        <v>1835</v>
      </c>
      <c r="D107" s="601"/>
      <c r="E107" s="605">
        <v>0</v>
      </c>
      <c r="F107" s="631"/>
      <c r="G107" s="603">
        <v>15</v>
      </c>
      <c r="H107" s="631"/>
      <c r="I107" s="605">
        <v>98</v>
      </c>
      <c r="J107" s="630"/>
      <c r="K107" s="666">
        <v>1948</v>
      </c>
      <c r="L107" s="602" t="s">
        <v>125</v>
      </c>
      <c r="M107" s="441"/>
    </row>
    <row r="108" spans="1:13" ht="11.25">
      <c r="A108" s="449">
        <v>972</v>
      </c>
      <c r="B108" s="442" t="s">
        <v>72</v>
      </c>
      <c r="C108" s="613">
        <v>1785</v>
      </c>
      <c r="D108" s="597"/>
      <c r="E108" s="613">
        <v>0</v>
      </c>
      <c r="F108" s="633"/>
      <c r="G108" s="611">
        <v>0</v>
      </c>
      <c r="H108" s="633"/>
      <c r="I108" s="613">
        <v>156</v>
      </c>
      <c r="J108" s="597"/>
      <c r="K108" s="667">
        <v>1941</v>
      </c>
      <c r="L108" s="610" t="s">
        <v>125</v>
      </c>
      <c r="M108" s="441"/>
    </row>
    <row r="109" spans="1:13" ht="11.25">
      <c r="A109" s="449">
        <v>973</v>
      </c>
      <c r="B109" s="442" t="s">
        <v>121</v>
      </c>
      <c r="C109" s="613">
        <v>652</v>
      </c>
      <c r="D109" s="597"/>
      <c r="E109" s="613">
        <v>0</v>
      </c>
      <c r="F109" s="633"/>
      <c r="G109" s="611">
        <v>0</v>
      </c>
      <c r="H109" s="633"/>
      <c r="I109" s="613">
        <v>0</v>
      </c>
      <c r="J109" s="597"/>
      <c r="K109" s="667">
        <v>652</v>
      </c>
      <c r="L109" s="610" t="s">
        <v>125</v>
      </c>
      <c r="M109" s="441"/>
    </row>
    <row r="110" spans="1:13" ht="11.25">
      <c r="A110" s="450">
        <v>974</v>
      </c>
      <c r="B110" s="451" t="s">
        <v>73</v>
      </c>
      <c r="C110" s="626">
        <v>1866</v>
      </c>
      <c r="D110" s="622"/>
      <c r="E110" s="626">
        <v>60</v>
      </c>
      <c r="F110" s="636"/>
      <c r="G110" s="624">
        <v>25</v>
      </c>
      <c r="H110" s="636"/>
      <c r="I110" s="626">
        <v>918</v>
      </c>
      <c r="J110" s="635"/>
      <c r="K110" s="669">
        <v>2869</v>
      </c>
      <c r="L110" s="623" t="s">
        <v>125</v>
      </c>
      <c r="M110" s="441"/>
    </row>
    <row r="111" spans="3:13" ht="12.75" customHeight="1">
      <c r="C111" s="629"/>
      <c r="D111" s="599"/>
      <c r="E111" s="629"/>
      <c r="F111" s="599"/>
      <c r="G111" s="629"/>
      <c r="H111" s="599"/>
      <c r="I111" s="599"/>
      <c r="J111" s="599"/>
      <c r="K111" s="638"/>
      <c r="L111" s="599"/>
      <c r="M111" s="441"/>
    </row>
    <row r="112" spans="1:13" ht="11.25">
      <c r="A112" s="980" t="s">
        <v>11</v>
      </c>
      <c r="B112" s="981"/>
      <c r="C112" s="600">
        <v>64678</v>
      </c>
      <c r="D112" s="630"/>
      <c r="E112" s="600">
        <v>10200</v>
      </c>
      <c r="F112" s="630"/>
      <c r="G112" s="600">
        <v>2301</v>
      </c>
      <c r="H112" s="631"/>
      <c r="I112" s="632">
        <v>4214</v>
      </c>
      <c r="J112" s="631"/>
      <c r="K112" s="632">
        <v>81393</v>
      </c>
      <c r="L112" s="631"/>
      <c r="M112" s="441"/>
    </row>
    <row r="113" spans="1:13" ht="11.25">
      <c r="A113" s="982" t="s">
        <v>19</v>
      </c>
      <c r="B113" s="983"/>
      <c r="C113" s="608">
        <v>6138</v>
      </c>
      <c r="D113" s="597"/>
      <c r="E113" s="608">
        <v>60</v>
      </c>
      <c r="F113" s="597"/>
      <c r="G113" s="608">
        <v>40</v>
      </c>
      <c r="H113" s="633"/>
      <c r="I113" s="634">
        <v>1172</v>
      </c>
      <c r="J113" s="633"/>
      <c r="K113" s="634">
        <v>7410</v>
      </c>
      <c r="L113" s="633"/>
      <c r="M113" s="441"/>
    </row>
    <row r="114" spans="1:13" ht="11.25">
      <c r="A114" s="985" t="s">
        <v>12</v>
      </c>
      <c r="B114" s="986"/>
      <c r="C114" s="621">
        <v>70816</v>
      </c>
      <c r="D114" s="635"/>
      <c r="E114" s="621">
        <v>10260</v>
      </c>
      <c r="F114" s="635"/>
      <c r="G114" s="621">
        <v>2341</v>
      </c>
      <c r="H114" s="636"/>
      <c r="I114" s="637">
        <v>5386</v>
      </c>
      <c r="J114" s="636"/>
      <c r="K114" s="637">
        <v>88803</v>
      </c>
      <c r="L114" s="636"/>
      <c r="M114" s="441"/>
    </row>
    <row r="115" spans="1:13" ht="11.25">
      <c r="A115" s="977" t="s">
        <v>14</v>
      </c>
      <c r="B115" s="977"/>
      <c r="M115" s="441"/>
    </row>
    <row r="116" spans="1:13" ht="11.25">
      <c r="A116" s="442"/>
      <c r="B116" s="461"/>
      <c r="C116" s="463"/>
      <c r="D116" s="464"/>
      <c r="E116" s="448"/>
      <c r="F116" s="445"/>
      <c r="G116" s="463"/>
      <c r="H116" s="464"/>
      <c r="I116" s="464"/>
      <c r="J116" s="464"/>
      <c r="K116" s="463"/>
      <c r="M116" s="441"/>
    </row>
    <row r="117" spans="1:13" ht="11.25">
      <c r="A117" s="442"/>
      <c r="B117" s="461"/>
      <c r="C117" s="461"/>
      <c r="D117" s="462"/>
      <c r="G117" s="461"/>
      <c r="H117" s="462"/>
      <c r="I117" s="462"/>
      <c r="J117" s="462"/>
      <c r="M117" s="441"/>
    </row>
    <row r="118" spans="1:13" ht="11.25">
      <c r="A118" s="442"/>
      <c r="B118" s="442"/>
      <c r="M118" s="441"/>
    </row>
    <row r="119" spans="1:13" ht="11.25">
      <c r="A119" s="442"/>
      <c r="B119" s="442"/>
      <c r="C119" s="447"/>
      <c r="D119" s="452"/>
      <c r="G119" s="447"/>
      <c r="K119" s="488"/>
      <c r="M119" s="441"/>
    </row>
    <row r="120" spans="1:13" ht="11.25">
      <c r="A120" s="442"/>
      <c r="B120" s="442"/>
      <c r="C120" s="447"/>
      <c r="D120" s="452"/>
      <c r="G120" s="447"/>
      <c r="K120" s="488"/>
      <c r="M120" s="441"/>
    </row>
    <row r="121" spans="1:13" ht="11.25">
      <c r="A121" s="442"/>
      <c r="B121" s="442"/>
      <c r="C121" s="447"/>
      <c r="D121" s="452"/>
      <c r="G121" s="447"/>
      <c r="K121" s="488"/>
      <c r="M121" s="441"/>
    </row>
    <row r="122" spans="1:13" ht="11.25">
      <c r="A122" s="442"/>
      <c r="B122" s="442"/>
      <c r="C122" s="447"/>
      <c r="D122" s="452"/>
      <c r="G122" s="447"/>
      <c r="K122" s="488"/>
      <c r="M122" s="441"/>
    </row>
    <row r="123" spans="1:13" ht="11.25">
      <c r="A123" s="442"/>
      <c r="B123" s="442"/>
      <c r="C123" s="447"/>
      <c r="D123" s="452"/>
      <c r="G123" s="447"/>
      <c r="K123" s="488"/>
      <c r="M123" s="441"/>
    </row>
    <row r="124" spans="1:13" ht="11.25">
      <c r="A124" s="442"/>
      <c r="B124" s="442"/>
      <c r="C124" s="447"/>
      <c r="D124" s="452"/>
      <c r="G124" s="447"/>
      <c r="K124" s="488"/>
      <c r="M124" s="441"/>
    </row>
    <row r="125" spans="1:13" ht="11.25">
      <c r="A125" s="442"/>
      <c r="B125" s="442"/>
      <c r="C125" s="447"/>
      <c r="D125" s="452"/>
      <c r="G125" s="447"/>
      <c r="K125" s="488"/>
      <c r="M125" s="441"/>
    </row>
    <row r="126" spans="1:13" ht="11.25">
      <c r="A126" s="442"/>
      <c r="B126" s="442"/>
      <c r="C126" s="447"/>
      <c r="D126" s="452"/>
      <c r="G126" s="447"/>
      <c r="K126" s="488"/>
      <c r="M126" s="441"/>
    </row>
    <row r="127" spans="1:13" ht="11.25">
      <c r="A127" s="442"/>
      <c r="B127" s="442"/>
      <c r="C127" s="447"/>
      <c r="D127" s="452"/>
      <c r="G127" s="447"/>
      <c r="K127" s="488"/>
      <c r="M127" s="441"/>
    </row>
    <row r="128" spans="1:13" ht="11.25">
      <c r="A128" s="442"/>
      <c r="B128" s="442"/>
      <c r="C128" s="447"/>
      <c r="D128" s="452"/>
      <c r="G128" s="447"/>
      <c r="K128" s="488"/>
      <c r="M128" s="441"/>
    </row>
    <row r="129" spans="1:13" ht="11.25">
      <c r="A129" s="442"/>
      <c r="B129" s="442"/>
      <c r="C129" s="447"/>
      <c r="D129" s="452"/>
      <c r="G129" s="447"/>
      <c r="K129" s="488"/>
      <c r="M129" s="441"/>
    </row>
    <row r="130" spans="1:13" ht="11.25">
      <c r="A130" s="442"/>
      <c r="B130" s="442"/>
      <c r="C130" s="447"/>
      <c r="D130" s="452"/>
      <c r="G130" s="447"/>
      <c r="K130" s="488"/>
      <c r="L130" s="441"/>
      <c r="M130" s="441"/>
    </row>
    <row r="131" spans="1:13" ht="11.25">
      <c r="A131" s="442"/>
      <c r="B131" s="442"/>
      <c r="C131" s="447"/>
      <c r="D131" s="452"/>
      <c r="G131" s="447"/>
      <c r="K131" s="488"/>
      <c r="L131" s="441"/>
      <c r="M131" s="441"/>
    </row>
    <row r="132" spans="1:13" ht="11.25">
      <c r="A132" s="442"/>
      <c r="B132" s="442"/>
      <c r="C132" s="447"/>
      <c r="D132" s="452"/>
      <c r="G132" s="447"/>
      <c r="K132" s="488"/>
      <c r="L132" s="441"/>
      <c r="M132" s="441"/>
    </row>
    <row r="133" spans="1:13" ht="11.25">
      <c r="A133" s="442"/>
      <c r="B133" s="442"/>
      <c r="C133" s="447"/>
      <c r="D133" s="452"/>
      <c r="G133" s="447"/>
      <c r="K133" s="488"/>
      <c r="L133" s="441"/>
      <c r="M133" s="441"/>
    </row>
    <row r="134" spans="1:13" ht="11.25">
      <c r="A134" s="442"/>
      <c r="B134" s="442"/>
      <c r="C134" s="447"/>
      <c r="D134" s="452"/>
      <c r="G134" s="447"/>
      <c r="K134" s="488"/>
      <c r="L134" s="441"/>
      <c r="M134" s="441"/>
    </row>
    <row r="135" spans="1:13" ht="11.25">
      <c r="A135" s="442"/>
      <c r="B135" s="442"/>
      <c r="C135" s="447"/>
      <c r="D135" s="452"/>
      <c r="G135" s="447"/>
      <c r="K135" s="488"/>
      <c r="L135" s="441"/>
      <c r="M135" s="441"/>
    </row>
    <row r="136" spans="1:13" ht="11.25">
      <c r="A136" s="442"/>
      <c r="B136" s="442"/>
      <c r="C136" s="447"/>
      <c r="D136" s="452"/>
      <c r="G136" s="447"/>
      <c r="K136" s="488"/>
      <c r="L136" s="441"/>
      <c r="M136" s="441"/>
    </row>
    <row r="137" spans="1:13" ht="11.25">
      <c r="A137" s="442"/>
      <c r="B137" s="442"/>
      <c r="C137" s="447"/>
      <c r="D137" s="452"/>
      <c r="G137" s="447"/>
      <c r="K137" s="488"/>
      <c r="L137" s="441"/>
      <c r="M137" s="441"/>
    </row>
    <row r="138" spans="1:13" ht="11.25">
      <c r="A138" s="442"/>
      <c r="B138" s="442"/>
      <c r="C138" s="447"/>
      <c r="D138" s="452"/>
      <c r="G138" s="447"/>
      <c r="K138" s="488"/>
      <c r="L138" s="441"/>
      <c r="M138" s="441"/>
    </row>
    <row r="139" spans="1:13" ht="11.25">
      <c r="A139" s="442"/>
      <c r="B139" s="442"/>
      <c r="C139" s="447"/>
      <c r="D139" s="452"/>
      <c r="G139" s="447"/>
      <c r="K139" s="488"/>
      <c r="L139" s="441"/>
      <c r="M139" s="441"/>
    </row>
    <row r="140" spans="1:13" ht="11.25">
      <c r="A140" s="442"/>
      <c r="B140" s="442"/>
      <c r="C140" s="447"/>
      <c r="D140" s="452"/>
      <c r="G140" s="447"/>
      <c r="K140" s="488"/>
      <c r="L140" s="441"/>
      <c r="M140" s="441"/>
    </row>
    <row r="141" spans="1:13" ht="11.25">
      <c r="A141" s="442"/>
      <c r="B141" s="442"/>
      <c r="L141" s="441"/>
      <c r="M141" s="441"/>
    </row>
    <row r="142" spans="1:13" ht="11.25">
      <c r="A142" s="442"/>
      <c r="B142" s="442"/>
      <c r="L142" s="441"/>
      <c r="M142" s="441"/>
    </row>
    <row r="143" spans="1:13" ht="11.25">
      <c r="A143" s="442"/>
      <c r="B143" s="442"/>
      <c r="L143" s="441"/>
      <c r="M143" s="441"/>
    </row>
    <row r="144" spans="1:13" ht="11.25">
      <c r="A144" s="442"/>
      <c r="B144" s="442"/>
      <c r="L144" s="441"/>
      <c r="M144" s="441"/>
    </row>
    <row r="145" spans="1:13" ht="11.25">
      <c r="A145" s="442"/>
      <c r="B145" s="442"/>
      <c r="L145" s="441"/>
      <c r="M145" s="441"/>
    </row>
    <row r="146" spans="1:13" ht="11.25">
      <c r="A146" s="442"/>
      <c r="B146" s="442"/>
      <c r="C146" s="448"/>
      <c r="D146" s="445"/>
      <c r="E146" s="448"/>
      <c r="F146" s="445"/>
      <c r="G146" s="448"/>
      <c r="H146" s="445"/>
      <c r="I146" s="445"/>
      <c r="J146" s="445"/>
      <c r="K146" s="448"/>
      <c r="L146" s="441"/>
      <c r="M146" s="441"/>
    </row>
  </sheetData>
  <sheetProtection/>
  <mergeCells count="20">
    <mergeCell ref="A59:B59"/>
    <mergeCell ref="A61:B63"/>
    <mergeCell ref="A112:B112"/>
    <mergeCell ref="A113:B113"/>
    <mergeCell ref="A114:B114"/>
    <mergeCell ref="A115:B115"/>
    <mergeCell ref="C61:J62"/>
    <mergeCell ref="K61:L63"/>
    <mergeCell ref="C63:D63"/>
    <mergeCell ref="E63:F63"/>
    <mergeCell ref="G63:H63"/>
    <mergeCell ref="I63:J63"/>
    <mergeCell ref="A1:L1"/>
    <mergeCell ref="A3:B5"/>
    <mergeCell ref="C3:J4"/>
    <mergeCell ref="K3:L5"/>
    <mergeCell ref="C5:D5"/>
    <mergeCell ref="E5:F5"/>
    <mergeCell ref="G5:H5"/>
    <mergeCell ref="I5:J5"/>
  </mergeCells>
  <conditionalFormatting sqref="C6:C58 E6:E58 G6:G58 I6:I58">
    <cfRule type="cellIs" priority="31" dxfId="348" operator="equal" stopIfTrue="1">
      <formula>"NR"</formula>
    </cfRule>
    <cfRule type="cellIs" priority="32" dxfId="348" operator="equal" stopIfTrue="1">
      <formula>"ND"</formula>
    </cfRule>
  </conditionalFormatting>
  <conditionalFormatting sqref="E64:E110">
    <cfRule type="cellIs" priority="29" dxfId="348" operator="equal" stopIfTrue="1">
      <formula>"NR"</formula>
    </cfRule>
    <cfRule type="cellIs" priority="30" dxfId="348" operator="equal" stopIfTrue="1">
      <formula>"ND"</formula>
    </cfRule>
  </conditionalFormatting>
  <conditionalFormatting sqref="G64:G110">
    <cfRule type="cellIs" priority="27" dxfId="348" operator="equal" stopIfTrue="1">
      <formula>"NR"</formula>
    </cfRule>
    <cfRule type="cellIs" priority="28" dxfId="348" operator="equal" stopIfTrue="1">
      <formula>"ND"</formula>
    </cfRule>
  </conditionalFormatting>
  <conditionalFormatting sqref="I64:I110">
    <cfRule type="cellIs" priority="25" dxfId="348" operator="equal" stopIfTrue="1">
      <formula>"NR"</formula>
    </cfRule>
    <cfRule type="cellIs" priority="26" dxfId="348" operator="equal" stopIfTrue="1">
      <formula>"ND"</formula>
    </cfRule>
  </conditionalFormatting>
  <conditionalFormatting sqref="C64:C110">
    <cfRule type="cellIs" priority="23" dxfId="348" operator="equal" stopIfTrue="1">
      <formula>"NR"</formula>
    </cfRule>
    <cfRule type="cellIs" priority="24" dxfId="348" operator="equal" stopIfTrue="1">
      <formula>"ND"</formula>
    </cfRule>
  </conditionalFormatting>
  <conditionalFormatting sqref="E64:E110">
    <cfRule type="cellIs" priority="21" dxfId="348" operator="equal" stopIfTrue="1">
      <formula>"NR"</formula>
    </cfRule>
    <cfRule type="cellIs" priority="22" dxfId="348" operator="equal" stopIfTrue="1">
      <formula>"ND"</formula>
    </cfRule>
  </conditionalFormatting>
  <conditionalFormatting sqref="G64:G110">
    <cfRule type="cellIs" priority="19" dxfId="348" operator="equal" stopIfTrue="1">
      <formula>"NR"</formula>
    </cfRule>
    <cfRule type="cellIs" priority="20" dxfId="348" operator="equal" stopIfTrue="1">
      <formula>"ND"</formula>
    </cfRule>
  </conditionalFormatting>
  <conditionalFormatting sqref="I64:I110">
    <cfRule type="cellIs" priority="17" dxfId="348" operator="equal" stopIfTrue="1">
      <formula>"NR"</formula>
    </cfRule>
    <cfRule type="cellIs" priority="18" dxfId="348" operator="equal" stopIfTrue="1">
      <formula>"ND"</formula>
    </cfRule>
  </conditionalFormatting>
  <conditionalFormatting sqref="C6:C58 E6:E58 G6:G58 I6:I58">
    <cfRule type="cellIs" priority="15" dxfId="348" operator="equal" stopIfTrue="1">
      <formula>"NR"</formula>
    </cfRule>
    <cfRule type="cellIs" priority="16" dxfId="348" operator="equal" stopIfTrue="1">
      <formula>"ND"</formula>
    </cfRule>
  </conditionalFormatting>
  <conditionalFormatting sqref="E64:E110">
    <cfRule type="cellIs" priority="13" dxfId="348" operator="equal" stopIfTrue="1">
      <formula>"NR"</formula>
    </cfRule>
    <cfRule type="cellIs" priority="14" dxfId="348" operator="equal" stopIfTrue="1">
      <formula>"ND"</formula>
    </cfRule>
  </conditionalFormatting>
  <conditionalFormatting sqref="G64:G110">
    <cfRule type="cellIs" priority="11" dxfId="348" operator="equal" stopIfTrue="1">
      <formula>"NR"</formula>
    </cfRule>
    <cfRule type="cellIs" priority="12" dxfId="348" operator="equal" stopIfTrue="1">
      <formula>"ND"</formula>
    </cfRule>
  </conditionalFormatting>
  <conditionalFormatting sqref="I64:I110">
    <cfRule type="cellIs" priority="9" dxfId="348" operator="equal" stopIfTrue="1">
      <formula>"NR"</formula>
    </cfRule>
    <cfRule type="cellIs" priority="10" dxfId="348" operator="equal" stopIfTrue="1">
      <formula>"ND"</formula>
    </cfRule>
  </conditionalFormatting>
  <conditionalFormatting sqref="C64:C110">
    <cfRule type="cellIs" priority="7" dxfId="348" operator="equal" stopIfTrue="1">
      <formula>"NR"</formula>
    </cfRule>
    <cfRule type="cellIs" priority="8" dxfId="348" operator="equal" stopIfTrue="1">
      <formula>"ND"</formula>
    </cfRule>
  </conditionalFormatting>
  <conditionalFormatting sqref="E64:E110">
    <cfRule type="cellIs" priority="5" dxfId="348" operator="equal" stopIfTrue="1">
      <formula>"NR"</formula>
    </cfRule>
    <cfRule type="cellIs" priority="6" dxfId="348" operator="equal" stopIfTrue="1">
      <formula>"ND"</formula>
    </cfRule>
  </conditionalFormatting>
  <conditionalFormatting sqref="G64:G110">
    <cfRule type="cellIs" priority="3" dxfId="348" operator="equal" stopIfTrue="1">
      <formula>"NR"</formula>
    </cfRule>
    <cfRule type="cellIs" priority="4" dxfId="348" operator="equal" stopIfTrue="1">
      <formula>"ND"</formula>
    </cfRule>
  </conditionalFormatting>
  <conditionalFormatting sqref="I64:I110">
    <cfRule type="cellIs" priority="1" dxfId="348" operator="equal" stopIfTrue="1">
      <formula>"NR"</formula>
    </cfRule>
    <cfRule type="cellIs" priority="2" dxfId="348" operator="equal" stopIfTrue="1">
      <formula>"ND"</formula>
    </cfRule>
  </conditionalFormatting>
  <printOptions/>
  <pageMargins left="0.7" right="0.7" top="0.75" bottom="0.75" header="0.3" footer="0.3"/>
  <pageSetup horizontalDpi="600" verticalDpi="600" orientation="portrait" paperSize="9" r:id="rId1"/>
  <ignoredErrors>
    <ignoredError sqref="A3:M5 A6:B14 M6:M14" numberStoredAsText="1"/>
  </ignoredErrors>
</worksheet>
</file>

<file path=xl/worksheets/sheet32.xml><?xml version="1.0" encoding="utf-8"?>
<worksheet xmlns="http://schemas.openxmlformats.org/spreadsheetml/2006/main" xmlns:r="http://schemas.openxmlformats.org/officeDocument/2006/relationships">
  <sheetPr>
    <tabColor theme="7" tint="0.39998000860214233"/>
  </sheetPr>
  <dimension ref="A1:S146"/>
  <sheetViews>
    <sheetView zoomScalePageLayoutView="0" workbookViewId="0" topLeftCell="A1">
      <selection activeCell="A1" sqref="A1:J1"/>
    </sheetView>
  </sheetViews>
  <sheetFormatPr defaultColWidth="11.421875" defaultRowHeight="12.75"/>
  <cols>
    <col min="1" max="1" width="4.28125" style="442" customWidth="1"/>
    <col min="2" max="2" width="26.421875" style="442" customWidth="1"/>
    <col min="3" max="3" width="10.7109375" style="442" customWidth="1"/>
    <col min="4" max="4" width="3.421875" style="460" customWidth="1"/>
    <col min="5" max="5" width="10.7109375" style="442" customWidth="1"/>
    <col min="6" max="6" width="3.140625" style="460" customWidth="1"/>
    <col min="7" max="7" width="9.140625" style="442" customWidth="1"/>
    <col min="8" max="8" width="3.421875" style="460" customWidth="1"/>
    <col min="9" max="9" width="10.28125" style="442" customWidth="1"/>
    <col min="10" max="10" width="3.140625" style="460" customWidth="1"/>
    <col min="11" max="16384" width="11.421875" style="442" customWidth="1"/>
  </cols>
  <sheetData>
    <row r="1" spans="1:10" ht="17.25" customHeight="1">
      <c r="A1" s="987" t="s">
        <v>436</v>
      </c>
      <c r="B1" s="987"/>
      <c r="C1" s="987"/>
      <c r="D1" s="987"/>
      <c r="E1" s="987"/>
      <c r="F1" s="987"/>
      <c r="G1" s="987"/>
      <c r="H1" s="987"/>
      <c r="I1" s="987"/>
      <c r="J1" s="987"/>
    </row>
    <row r="2" spans="1:10" ht="15.75" customHeight="1">
      <c r="A2" s="521"/>
      <c r="B2" s="521"/>
      <c r="C2" s="521"/>
      <c r="D2" s="521"/>
      <c r="E2" s="521"/>
      <c r="F2" s="521"/>
      <c r="G2" s="521"/>
      <c r="H2" s="521"/>
      <c r="I2" s="521"/>
      <c r="J2" s="521"/>
    </row>
    <row r="3" spans="1:10" ht="11.25">
      <c r="A3" s="1008" t="s">
        <v>15</v>
      </c>
      <c r="B3" s="1009"/>
      <c r="C3" s="1002" t="s">
        <v>249</v>
      </c>
      <c r="D3" s="1003"/>
      <c r="E3" s="1008" t="s">
        <v>248</v>
      </c>
      <c r="F3" s="1014"/>
      <c r="G3" s="1014"/>
      <c r="H3" s="1009"/>
      <c r="I3" s="1018" t="s">
        <v>247</v>
      </c>
      <c r="J3" s="1003"/>
    </row>
    <row r="4" spans="1:10" ht="15" customHeight="1">
      <c r="A4" s="1010"/>
      <c r="B4" s="1011"/>
      <c r="C4" s="1004"/>
      <c r="D4" s="1005"/>
      <c r="E4" s="1015"/>
      <c r="F4" s="1016"/>
      <c r="G4" s="1016"/>
      <c r="H4" s="1017"/>
      <c r="I4" s="1019"/>
      <c r="J4" s="1005"/>
    </row>
    <row r="5" spans="1:10" s="469" customFormat="1" ht="20.25" customHeight="1">
      <c r="A5" s="1012"/>
      <c r="B5" s="1013"/>
      <c r="C5" s="1006"/>
      <c r="D5" s="1007"/>
      <c r="E5" s="1021" t="s">
        <v>3</v>
      </c>
      <c r="F5" s="1022"/>
      <c r="G5" s="1023" t="s">
        <v>2</v>
      </c>
      <c r="H5" s="1024"/>
      <c r="I5" s="1020"/>
      <c r="J5" s="1007"/>
    </row>
    <row r="6" spans="1:12" ht="11.25">
      <c r="A6" s="444" t="s">
        <v>137</v>
      </c>
      <c r="B6" s="442" t="s">
        <v>74</v>
      </c>
      <c r="C6" s="605">
        <v>32</v>
      </c>
      <c r="D6" s="632" t="s">
        <v>125</v>
      </c>
      <c r="E6" s="605">
        <v>326</v>
      </c>
      <c r="F6" s="631"/>
      <c r="G6" s="603">
        <v>0</v>
      </c>
      <c r="H6" s="602"/>
      <c r="I6" s="670">
        <v>326</v>
      </c>
      <c r="J6" s="602" t="s">
        <v>125</v>
      </c>
      <c r="K6" s="448"/>
      <c r="L6" s="448"/>
    </row>
    <row r="7" spans="1:12" ht="11.25">
      <c r="A7" s="444" t="s">
        <v>138</v>
      </c>
      <c r="B7" s="442" t="s">
        <v>75</v>
      </c>
      <c r="C7" s="613">
        <v>11</v>
      </c>
      <c r="D7" s="634" t="s">
        <v>125</v>
      </c>
      <c r="E7" s="613">
        <v>170</v>
      </c>
      <c r="F7" s="633"/>
      <c r="G7" s="611">
        <v>0</v>
      </c>
      <c r="H7" s="610"/>
      <c r="I7" s="671">
        <v>170</v>
      </c>
      <c r="J7" s="610" t="s">
        <v>125</v>
      </c>
      <c r="K7" s="448"/>
      <c r="L7" s="448"/>
    </row>
    <row r="8" spans="1:12" ht="11.25">
      <c r="A8" s="444" t="s">
        <v>139</v>
      </c>
      <c r="B8" s="442" t="s">
        <v>76</v>
      </c>
      <c r="C8" s="613">
        <v>21</v>
      </c>
      <c r="D8" s="634" t="s">
        <v>125</v>
      </c>
      <c r="E8" s="613">
        <v>123</v>
      </c>
      <c r="F8" s="633"/>
      <c r="G8" s="611">
        <v>0</v>
      </c>
      <c r="H8" s="610"/>
      <c r="I8" s="671">
        <v>123</v>
      </c>
      <c r="J8" s="610" t="s">
        <v>125</v>
      </c>
      <c r="K8" s="448"/>
      <c r="L8" s="448"/>
    </row>
    <row r="9" spans="1:12" ht="11.25">
      <c r="A9" s="444" t="s">
        <v>140</v>
      </c>
      <c r="B9" s="442" t="s">
        <v>77</v>
      </c>
      <c r="C9" s="613">
        <v>0</v>
      </c>
      <c r="D9" s="634"/>
      <c r="E9" s="613">
        <v>25</v>
      </c>
      <c r="F9" s="633"/>
      <c r="G9" s="611">
        <v>0</v>
      </c>
      <c r="H9" s="633"/>
      <c r="I9" s="671">
        <v>25</v>
      </c>
      <c r="J9" s="610" t="s">
        <v>125</v>
      </c>
      <c r="K9" s="448"/>
      <c r="L9" s="448"/>
    </row>
    <row r="10" spans="1:12" ht="11.25">
      <c r="A10" s="444" t="s">
        <v>141</v>
      </c>
      <c r="B10" s="442" t="s">
        <v>78</v>
      </c>
      <c r="C10" s="613">
        <v>20</v>
      </c>
      <c r="D10" s="634" t="s">
        <v>125</v>
      </c>
      <c r="E10" s="613">
        <v>0</v>
      </c>
      <c r="F10" s="633"/>
      <c r="G10" s="611">
        <v>0</v>
      </c>
      <c r="H10" s="633"/>
      <c r="I10" s="671">
        <v>0</v>
      </c>
      <c r="J10" s="610" t="s">
        <v>125</v>
      </c>
      <c r="K10" s="448"/>
      <c r="L10" s="448"/>
    </row>
    <row r="11" spans="1:12" ht="11.25">
      <c r="A11" s="444" t="s">
        <v>142</v>
      </c>
      <c r="B11" s="442" t="s">
        <v>79</v>
      </c>
      <c r="C11" s="613">
        <v>413</v>
      </c>
      <c r="D11" s="634"/>
      <c r="E11" s="613">
        <v>35</v>
      </c>
      <c r="F11" s="633"/>
      <c r="G11" s="611">
        <v>0</v>
      </c>
      <c r="H11" s="633"/>
      <c r="I11" s="671">
        <v>35</v>
      </c>
      <c r="J11" s="610" t="s">
        <v>125</v>
      </c>
      <c r="K11" s="448"/>
      <c r="L11" s="448"/>
    </row>
    <row r="12" spans="1:12" ht="11.25">
      <c r="A12" s="444" t="s">
        <v>143</v>
      </c>
      <c r="B12" s="442" t="s">
        <v>80</v>
      </c>
      <c r="C12" s="613">
        <v>0</v>
      </c>
      <c r="D12" s="634"/>
      <c r="E12" s="613">
        <v>0</v>
      </c>
      <c r="F12" s="633"/>
      <c r="G12" s="611">
        <v>0</v>
      </c>
      <c r="H12" s="610"/>
      <c r="I12" s="671">
        <v>0</v>
      </c>
      <c r="J12" s="610" t="s">
        <v>125</v>
      </c>
      <c r="K12" s="448"/>
      <c r="L12" s="448"/>
    </row>
    <row r="13" spans="1:12" ht="11.25">
      <c r="A13" s="444" t="s">
        <v>144</v>
      </c>
      <c r="B13" s="442" t="s">
        <v>81</v>
      </c>
      <c r="C13" s="613">
        <v>0</v>
      </c>
      <c r="D13" s="634" t="s">
        <v>125</v>
      </c>
      <c r="E13" s="613">
        <v>105</v>
      </c>
      <c r="F13" s="633"/>
      <c r="G13" s="611">
        <v>0</v>
      </c>
      <c r="H13" s="610"/>
      <c r="I13" s="671">
        <v>105</v>
      </c>
      <c r="J13" s="610" t="s">
        <v>125</v>
      </c>
      <c r="K13" s="448"/>
      <c r="L13" s="448"/>
    </row>
    <row r="14" spans="1:12" ht="11.25">
      <c r="A14" s="444" t="s">
        <v>145</v>
      </c>
      <c r="B14" s="442" t="s">
        <v>82</v>
      </c>
      <c r="C14" s="613">
        <v>0</v>
      </c>
      <c r="D14" s="634" t="s">
        <v>125</v>
      </c>
      <c r="E14" s="613">
        <v>20</v>
      </c>
      <c r="F14" s="633"/>
      <c r="G14" s="611">
        <v>0</v>
      </c>
      <c r="H14" s="610"/>
      <c r="I14" s="671">
        <v>20</v>
      </c>
      <c r="J14" s="610" t="s">
        <v>125</v>
      </c>
      <c r="K14" s="448"/>
      <c r="L14" s="448"/>
    </row>
    <row r="15" spans="1:12" ht="11.25">
      <c r="A15" s="449">
        <v>10</v>
      </c>
      <c r="B15" s="442" t="s">
        <v>83</v>
      </c>
      <c r="C15" s="613">
        <v>0</v>
      </c>
      <c r="D15" s="634" t="s">
        <v>125</v>
      </c>
      <c r="E15" s="613">
        <v>85</v>
      </c>
      <c r="F15" s="633"/>
      <c r="G15" s="611">
        <v>0</v>
      </c>
      <c r="H15" s="610"/>
      <c r="I15" s="671">
        <v>85</v>
      </c>
      <c r="J15" s="610" t="s">
        <v>125</v>
      </c>
      <c r="K15" s="448"/>
      <c r="L15" s="448"/>
    </row>
    <row r="16" spans="1:12" ht="11.25">
      <c r="A16" s="449">
        <v>11</v>
      </c>
      <c r="B16" s="442" t="s">
        <v>84</v>
      </c>
      <c r="C16" s="613">
        <v>0</v>
      </c>
      <c r="D16" s="634"/>
      <c r="E16" s="613">
        <v>15</v>
      </c>
      <c r="F16" s="633"/>
      <c r="G16" s="611">
        <v>0</v>
      </c>
      <c r="H16" s="633"/>
      <c r="I16" s="671">
        <v>15</v>
      </c>
      <c r="J16" s="610" t="s">
        <v>125</v>
      </c>
      <c r="K16" s="448"/>
      <c r="L16" s="448"/>
    </row>
    <row r="17" spans="1:12" ht="11.25">
      <c r="A17" s="449">
        <v>12</v>
      </c>
      <c r="B17" s="442" t="s">
        <v>85</v>
      </c>
      <c r="C17" s="613">
        <v>14</v>
      </c>
      <c r="D17" s="634"/>
      <c r="E17" s="613">
        <v>255</v>
      </c>
      <c r="F17" s="633"/>
      <c r="G17" s="611">
        <v>0</v>
      </c>
      <c r="H17" s="610"/>
      <c r="I17" s="671">
        <v>255</v>
      </c>
      <c r="J17" s="610" t="s">
        <v>125</v>
      </c>
      <c r="K17" s="448"/>
      <c r="L17" s="448"/>
    </row>
    <row r="18" spans="1:12" ht="11.25">
      <c r="A18" s="449">
        <v>13</v>
      </c>
      <c r="B18" s="442" t="s">
        <v>86</v>
      </c>
      <c r="C18" s="613">
        <v>756</v>
      </c>
      <c r="D18" s="634" t="s">
        <v>125</v>
      </c>
      <c r="E18" s="613">
        <v>378</v>
      </c>
      <c r="F18" s="633"/>
      <c r="G18" s="611">
        <v>0</v>
      </c>
      <c r="H18" s="633"/>
      <c r="I18" s="671">
        <v>378</v>
      </c>
      <c r="J18" s="610" t="s">
        <v>125</v>
      </c>
      <c r="K18" s="448"/>
      <c r="L18" s="448"/>
    </row>
    <row r="19" spans="1:12" ht="11.25">
      <c r="A19" s="449">
        <v>14</v>
      </c>
      <c r="B19" s="442" t="s">
        <v>22</v>
      </c>
      <c r="C19" s="613">
        <v>0</v>
      </c>
      <c r="D19" s="634" t="s">
        <v>125</v>
      </c>
      <c r="E19" s="613">
        <v>304</v>
      </c>
      <c r="F19" s="633"/>
      <c r="G19" s="611">
        <v>20</v>
      </c>
      <c r="H19" s="610"/>
      <c r="I19" s="671">
        <v>324</v>
      </c>
      <c r="J19" s="610" t="s">
        <v>125</v>
      </c>
      <c r="K19" s="448"/>
      <c r="L19" s="448"/>
    </row>
    <row r="20" spans="1:12" ht="11.25">
      <c r="A20" s="449">
        <v>15</v>
      </c>
      <c r="B20" s="442" t="s">
        <v>23</v>
      </c>
      <c r="C20" s="613">
        <v>0</v>
      </c>
      <c r="D20" s="634" t="s">
        <v>125</v>
      </c>
      <c r="E20" s="613">
        <v>0</v>
      </c>
      <c r="F20" s="633"/>
      <c r="G20" s="611">
        <v>0</v>
      </c>
      <c r="H20" s="610"/>
      <c r="I20" s="671">
        <v>0</v>
      </c>
      <c r="J20" s="610" t="s">
        <v>125</v>
      </c>
      <c r="K20" s="448"/>
      <c r="L20" s="448"/>
    </row>
    <row r="21" spans="1:12" ht="11.25">
      <c r="A21" s="449">
        <v>16</v>
      </c>
      <c r="B21" s="442" t="s">
        <v>24</v>
      </c>
      <c r="C21" s="613">
        <v>0</v>
      </c>
      <c r="D21" s="634" t="s">
        <v>125</v>
      </c>
      <c r="E21" s="613">
        <v>237</v>
      </c>
      <c r="F21" s="633"/>
      <c r="G21" s="611">
        <v>0</v>
      </c>
      <c r="H21" s="610"/>
      <c r="I21" s="671">
        <v>237</v>
      </c>
      <c r="J21" s="610" t="s">
        <v>125</v>
      </c>
      <c r="K21" s="448"/>
      <c r="L21" s="448"/>
    </row>
    <row r="22" spans="1:12" ht="11.25">
      <c r="A22" s="449">
        <v>17</v>
      </c>
      <c r="B22" s="442" t="s">
        <v>87</v>
      </c>
      <c r="C22" s="613">
        <v>0</v>
      </c>
      <c r="D22" s="634" t="s">
        <v>125</v>
      </c>
      <c r="E22" s="613">
        <v>144</v>
      </c>
      <c r="F22" s="633"/>
      <c r="G22" s="611">
        <v>36</v>
      </c>
      <c r="H22" s="610"/>
      <c r="I22" s="671">
        <v>180</v>
      </c>
      <c r="J22" s="610" t="s">
        <v>125</v>
      </c>
      <c r="K22" s="448"/>
      <c r="L22" s="448"/>
    </row>
    <row r="23" spans="1:12" ht="11.25">
      <c r="A23" s="449">
        <v>18</v>
      </c>
      <c r="B23" s="442" t="s">
        <v>25</v>
      </c>
      <c r="C23" s="613">
        <v>30</v>
      </c>
      <c r="D23" s="634" t="s">
        <v>125</v>
      </c>
      <c r="E23" s="613">
        <v>79</v>
      </c>
      <c r="F23" s="633"/>
      <c r="G23" s="611">
        <v>0</v>
      </c>
      <c r="H23" s="610"/>
      <c r="I23" s="671">
        <v>79</v>
      </c>
      <c r="J23" s="610" t="s">
        <v>125</v>
      </c>
      <c r="K23" s="448"/>
      <c r="L23" s="448"/>
    </row>
    <row r="24" spans="1:19" ht="11.25">
      <c r="A24" s="449">
        <v>19</v>
      </c>
      <c r="B24" s="442" t="s">
        <v>26</v>
      </c>
      <c r="C24" s="613">
        <v>0</v>
      </c>
      <c r="D24" s="634" t="s">
        <v>125</v>
      </c>
      <c r="E24" s="613">
        <v>0</v>
      </c>
      <c r="F24" s="633"/>
      <c r="G24" s="611">
        <v>12</v>
      </c>
      <c r="H24" s="610"/>
      <c r="I24" s="671">
        <v>12</v>
      </c>
      <c r="J24" s="610" t="s">
        <v>125</v>
      </c>
      <c r="K24" s="448"/>
      <c r="L24" s="448"/>
      <c r="R24" s="453"/>
      <c r="S24" s="453"/>
    </row>
    <row r="25" spans="1:19" ht="11.25">
      <c r="A25" s="449" t="s">
        <v>20</v>
      </c>
      <c r="B25" s="442" t="s">
        <v>27</v>
      </c>
      <c r="C25" s="613">
        <v>22</v>
      </c>
      <c r="D25" s="634" t="s">
        <v>125</v>
      </c>
      <c r="E25" s="613">
        <v>0</v>
      </c>
      <c r="F25" s="633"/>
      <c r="G25" s="611">
        <v>0</v>
      </c>
      <c r="H25" s="610"/>
      <c r="I25" s="671">
        <v>0</v>
      </c>
      <c r="J25" s="610" t="s">
        <v>125</v>
      </c>
      <c r="K25" s="448"/>
      <c r="L25" s="448"/>
      <c r="R25" s="453"/>
      <c r="S25" s="453"/>
    </row>
    <row r="26" spans="1:12" ht="11.25">
      <c r="A26" s="449" t="s">
        <v>21</v>
      </c>
      <c r="B26" s="442" t="s">
        <v>88</v>
      </c>
      <c r="C26" s="613">
        <v>0</v>
      </c>
      <c r="D26" s="634" t="s">
        <v>125</v>
      </c>
      <c r="E26" s="613">
        <v>0</v>
      </c>
      <c r="F26" s="633"/>
      <c r="G26" s="611">
        <v>0</v>
      </c>
      <c r="H26" s="610"/>
      <c r="I26" s="671">
        <v>0</v>
      </c>
      <c r="J26" s="610" t="s">
        <v>125</v>
      </c>
      <c r="K26" s="448"/>
      <c r="L26" s="448"/>
    </row>
    <row r="27" spans="1:12" ht="11.25">
      <c r="A27" s="449">
        <v>21</v>
      </c>
      <c r="B27" s="442" t="s">
        <v>89</v>
      </c>
      <c r="C27" s="613">
        <v>12</v>
      </c>
      <c r="D27" s="634"/>
      <c r="E27" s="613">
        <v>281</v>
      </c>
      <c r="F27" s="633"/>
      <c r="G27" s="611">
        <v>0</v>
      </c>
      <c r="H27" s="610"/>
      <c r="I27" s="671">
        <v>281</v>
      </c>
      <c r="J27" s="610" t="s">
        <v>125</v>
      </c>
      <c r="K27" s="448"/>
      <c r="L27" s="448"/>
    </row>
    <row r="28" spans="1:12" ht="11.25">
      <c r="A28" s="449">
        <v>22</v>
      </c>
      <c r="B28" s="442" t="s">
        <v>90</v>
      </c>
      <c r="C28" s="613">
        <v>72</v>
      </c>
      <c r="D28" s="634"/>
      <c r="E28" s="613">
        <v>113</v>
      </c>
      <c r="F28" s="633"/>
      <c r="G28" s="611">
        <v>20</v>
      </c>
      <c r="H28" s="610"/>
      <c r="I28" s="671">
        <v>133</v>
      </c>
      <c r="J28" s="610" t="s">
        <v>125</v>
      </c>
      <c r="K28" s="448"/>
      <c r="L28" s="448"/>
    </row>
    <row r="29" spans="1:12" ht="11.25">
      <c r="A29" s="449">
        <v>23</v>
      </c>
      <c r="B29" s="442" t="s">
        <v>28</v>
      </c>
      <c r="C29" s="613">
        <v>0</v>
      </c>
      <c r="D29" s="634" t="s">
        <v>125</v>
      </c>
      <c r="E29" s="613">
        <v>14</v>
      </c>
      <c r="F29" s="633"/>
      <c r="G29" s="611">
        <v>0</v>
      </c>
      <c r="H29" s="633"/>
      <c r="I29" s="671">
        <v>14</v>
      </c>
      <c r="J29" s="610" t="s">
        <v>125</v>
      </c>
      <c r="K29" s="448"/>
      <c r="L29" s="448"/>
    </row>
    <row r="30" spans="1:12" ht="11.25">
      <c r="A30" s="449">
        <v>24</v>
      </c>
      <c r="B30" s="442" t="s">
        <v>29</v>
      </c>
      <c r="C30" s="613">
        <v>0</v>
      </c>
      <c r="D30" s="634" t="s">
        <v>125</v>
      </c>
      <c r="E30" s="613">
        <v>15</v>
      </c>
      <c r="F30" s="633"/>
      <c r="G30" s="611">
        <v>0</v>
      </c>
      <c r="H30" s="610"/>
      <c r="I30" s="671">
        <v>15</v>
      </c>
      <c r="J30" s="610" t="s">
        <v>125</v>
      </c>
      <c r="K30" s="448"/>
      <c r="L30" s="448"/>
    </row>
    <row r="31" spans="1:12" ht="11.25">
      <c r="A31" s="449">
        <v>25</v>
      </c>
      <c r="B31" s="442" t="s">
        <v>30</v>
      </c>
      <c r="C31" s="613">
        <v>0</v>
      </c>
      <c r="D31" s="634" t="s">
        <v>125</v>
      </c>
      <c r="E31" s="613">
        <v>203</v>
      </c>
      <c r="F31" s="633"/>
      <c r="G31" s="611">
        <v>0</v>
      </c>
      <c r="H31" s="610"/>
      <c r="I31" s="671">
        <v>203</v>
      </c>
      <c r="J31" s="610" t="s">
        <v>125</v>
      </c>
      <c r="K31" s="448"/>
      <c r="L31" s="448"/>
    </row>
    <row r="32" spans="1:12" ht="11.25">
      <c r="A32" s="449">
        <v>26</v>
      </c>
      <c r="B32" s="442" t="s">
        <v>31</v>
      </c>
      <c r="C32" s="613">
        <v>31</v>
      </c>
      <c r="D32" s="634" t="s">
        <v>125</v>
      </c>
      <c r="E32" s="613">
        <v>110</v>
      </c>
      <c r="F32" s="633"/>
      <c r="G32" s="611">
        <v>0</v>
      </c>
      <c r="H32" s="633"/>
      <c r="I32" s="671">
        <v>110</v>
      </c>
      <c r="J32" s="610" t="s">
        <v>125</v>
      </c>
      <c r="K32" s="448"/>
      <c r="L32" s="448"/>
    </row>
    <row r="33" spans="1:12" ht="11.25">
      <c r="A33" s="449">
        <v>27</v>
      </c>
      <c r="B33" s="442" t="s">
        <v>32</v>
      </c>
      <c r="C33" s="613">
        <v>60</v>
      </c>
      <c r="D33" s="634" t="s">
        <v>125</v>
      </c>
      <c r="E33" s="613">
        <v>89</v>
      </c>
      <c r="F33" s="633"/>
      <c r="G33" s="611">
        <v>0</v>
      </c>
      <c r="H33" s="610"/>
      <c r="I33" s="671">
        <v>89</v>
      </c>
      <c r="J33" s="610" t="s">
        <v>125</v>
      </c>
      <c r="K33" s="448"/>
      <c r="L33" s="448"/>
    </row>
    <row r="34" spans="1:12" ht="11.25">
      <c r="A34" s="449">
        <v>28</v>
      </c>
      <c r="B34" s="442" t="s">
        <v>91</v>
      </c>
      <c r="C34" s="613">
        <v>50</v>
      </c>
      <c r="D34" s="634" t="s">
        <v>125</v>
      </c>
      <c r="E34" s="613">
        <v>344</v>
      </c>
      <c r="F34" s="633"/>
      <c r="G34" s="611">
        <v>0</v>
      </c>
      <c r="H34" s="610"/>
      <c r="I34" s="671">
        <v>344</v>
      </c>
      <c r="J34" s="610" t="s">
        <v>125</v>
      </c>
      <c r="K34" s="448"/>
      <c r="L34" s="448"/>
    </row>
    <row r="35" spans="1:12" ht="11.25">
      <c r="A35" s="449">
        <v>29</v>
      </c>
      <c r="B35" s="442" t="s">
        <v>33</v>
      </c>
      <c r="C35" s="613">
        <v>16</v>
      </c>
      <c r="D35" s="634" t="s">
        <v>125</v>
      </c>
      <c r="E35" s="613">
        <v>463</v>
      </c>
      <c r="F35" s="633"/>
      <c r="G35" s="611">
        <v>0</v>
      </c>
      <c r="H35" s="610"/>
      <c r="I35" s="671">
        <v>463</v>
      </c>
      <c r="J35" s="610" t="s">
        <v>125</v>
      </c>
      <c r="K35" s="448"/>
      <c r="L35" s="448"/>
    </row>
    <row r="36" spans="1:12" ht="11.25">
      <c r="A36" s="449">
        <v>30</v>
      </c>
      <c r="B36" s="442" t="s">
        <v>34</v>
      </c>
      <c r="C36" s="613">
        <v>71</v>
      </c>
      <c r="D36" s="634" t="s">
        <v>125</v>
      </c>
      <c r="E36" s="613">
        <v>0</v>
      </c>
      <c r="F36" s="633"/>
      <c r="G36" s="611">
        <v>0</v>
      </c>
      <c r="H36" s="610"/>
      <c r="I36" s="671">
        <v>0</v>
      </c>
      <c r="J36" s="610" t="s">
        <v>125</v>
      </c>
      <c r="K36" s="448"/>
      <c r="L36" s="448"/>
    </row>
    <row r="37" spans="1:12" ht="11.25">
      <c r="A37" s="449">
        <v>31</v>
      </c>
      <c r="B37" s="442" t="s">
        <v>92</v>
      </c>
      <c r="C37" s="613">
        <v>98</v>
      </c>
      <c r="D37" s="634" t="s">
        <v>125</v>
      </c>
      <c r="E37" s="613">
        <v>744</v>
      </c>
      <c r="F37" s="633"/>
      <c r="G37" s="611">
        <v>16</v>
      </c>
      <c r="H37" s="610"/>
      <c r="I37" s="671">
        <v>760</v>
      </c>
      <c r="J37" s="610" t="s">
        <v>125</v>
      </c>
      <c r="K37" s="448"/>
      <c r="L37" s="448"/>
    </row>
    <row r="38" spans="1:12" ht="11.25">
      <c r="A38" s="449">
        <v>32</v>
      </c>
      <c r="B38" s="442" t="s">
        <v>35</v>
      </c>
      <c r="C38" s="613">
        <v>94</v>
      </c>
      <c r="D38" s="634" t="s">
        <v>125</v>
      </c>
      <c r="E38" s="613">
        <v>39</v>
      </c>
      <c r="F38" s="633"/>
      <c r="G38" s="611">
        <v>0</v>
      </c>
      <c r="H38" s="610"/>
      <c r="I38" s="671">
        <v>39</v>
      </c>
      <c r="J38" s="610" t="s">
        <v>125</v>
      </c>
      <c r="K38" s="448"/>
      <c r="L38" s="448"/>
    </row>
    <row r="39" spans="1:12" ht="11.25">
      <c r="A39" s="449">
        <v>33</v>
      </c>
      <c r="B39" s="442" t="s">
        <v>36</v>
      </c>
      <c r="C39" s="613">
        <v>0</v>
      </c>
      <c r="D39" s="634" t="s">
        <v>125</v>
      </c>
      <c r="E39" s="613">
        <v>276</v>
      </c>
      <c r="F39" s="633"/>
      <c r="G39" s="611">
        <v>0</v>
      </c>
      <c r="H39" s="610"/>
      <c r="I39" s="671">
        <v>276</v>
      </c>
      <c r="J39" s="610" t="s">
        <v>125</v>
      </c>
      <c r="K39" s="448"/>
      <c r="L39" s="448"/>
    </row>
    <row r="40" spans="1:12" ht="11.25">
      <c r="A40" s="449">
        <v>34</v>
      </c>
      <c r="B40" s="442" t="s">
        <v>37</v>
      </c>
      <c r="C40" s="613">
        <v>66</v>
      </c>
      <c r="D40" s="634" t="s">
        <v>125</v>
      </c>
      <c r="E40" s="613">
        <v>91</v>
      </c>
      <c r="F40" s="633"/>
      <c r="G40" s="611">
        <v>0</v>
      </c>
      <c r="H40" s="610"/>
      <c r="I40" s="671">
        <v>91</v>
      </c>
      <c r="J40" s="610" t="s">
        <v>125</v>
      </c>
      <c r="K40" s="448"/>
      <c r="L40" s="448"/>
    </row>
    <row r="41" spans="1:12" ht="11.25">
      <c r="A41" s="449">
        <v>35</v>
      </c>
      <c r="B41" s="442" t="s">
        <v>93</v>
      </c>
      <c r="C41" s="613">
        <v>36</v>
      </c>
      <c r="D41" s="634"/>
      <c r="E41" s="613">
        <v>621</v>
      </c>
      <c r="F41" s="633"/>
      <c r="G41" s="611">
        <v>359</v>
      </c>
      <c r="H41" s="633"/>
      <c r="I41" s="671">
        <v>980</v>
      </c>
      <c r="J41" s="610" t="s">
        <v>125</v>
      </c>
      <c r="K41" s="448"/>
      <c r="L41" s="448"/>
    </row>
    <row r="42" spans="1:12" ht="11.25">
      <c r="A42" s="449">
        <v>36</v>
      </c>
      <c r="B42" s="442" t="s">
        <v>38</v>
      </c>
      <c r="C42" s="613">
        <v>35</v>
      </c>
      <c r="D42" s="634" t="s">
        <v>125</v>
      </c>
      <c r="E42" s="613">
        <v>119</v>
      </c>
      <c r="F42" s="633"/>
      <c r="G42" s="611">
        <v>0</v>
      </c>
      <c r="H42" s="610"/>
      <c r="I42" s="671">
        <v>119</v>
      </c>
      <c r="J42" s="610" t="s">
        <v>125</v>
      </c>
      <c r="K42" s="448"/>
      <c r="L42" s="448"/>
    </row>
    <row r="43" spans="1:12" ht="11.25">
      <c r="A43" s="449">
        <v>37</v>
      </c>
      <c r="B43" s="442" t="s">
        <v>94</v>
      </c>
      <c r="C43" s="613">
        <v>25</v>
      </c>
      <c r="D43" s="634" t="s">
        <v>125</v>
      </c>
      <c r="E43" s="613">
        <v>185</v>
      </c>
      <c r="F43" s="633"/>
      <c r="G43" s="619">
        <v>0</v>
      </c>
      <c r="H43" s="633" t="s">
        <v>124</v>
      </c>
      <c r="I43" s="672">
        <v>185</v>
      </c>
      <c r="J43" s="610" t="s">
        <v>124</v>
      </c>
      <c r="K43" s="448"/>
      <c r="L43" s="448"/>
    </row>
    <row r="44" spans="1:12" ht="11.25">
      <c r="A44" s="449">
        <v>38</v>
      </c>
      <c r="B44" s="442" t="s">
        <v>39</v>
      </c>
      <c r="C44" s="613">
        <v>90</v>
      </c>
      <c r="D44" s="634" t="s">
        <v>125</v>
      </c>
      <c r="E44" s="613">
        <v>819</v>
      </c>
      <c r="F44" s="633"/>
      <c r="G44" s="611">
        <v>54</v>
      </c>
      <c r="H44" s="610"/>
      <c r="I44" s="671">
        <v>873</v>
      </c>
      <c r="J44" s="610" t="s">
        <v>125</v>
      </c>
      <c r="K44" s="448"/>
      <c r="L44" s="448"/>
    </row>
    <row r="45" spans="1:12" ht="11.25">
      <c r="A45" s="449">
        <v>39</v>
      </c>
      <c r="B45" s="442" t="s">
        <v>40</v>
      </c>
      <c r="C45" s="613">
        <v>0</v>
      </c>
      <c r="D45" s="634" t="s">
        <v>125</v>
      </c>
      <c r="E45" s="613">
        <v>35</v>
      </c>
      <c r="F45" s="633"/>
      <c r="G45" s="611">
        <v>0</v>
      </c>
      <c r="H45" s="610"/>
      <c r="I45" s="671">
        <v>35</v>
      </c>
      <c r="J45" s="610" t="s">
        <v>125</v>
      </c>
      <c r="K45" s="448"/>
      <c r="L45" s="448"/>
    </row>
    <row r="46" spans="1:12" ht="11.25">
      <c r="A46" s="449">
        <v>40</v>
      </c>
      <c r="B46" s="442" t="s">
        <v>41</v>
      </c>
      <c r="C46" s="613">
        <v>16</v>
      </c>
      <c r="D46" s="634" t="s">
        <v>125</v>
      </c>
      <c r="E46" s="613">
        <v>97</v>
      </c>
      <c r="F46" s="633"/>
      <c r="G46" s="611">
        <v>0</v>
      </c>
      <c r="H46" s="610"/>
      <c r="I46" s="671">
        <v>97</v>
      </c>
      <c r="J46" s="610" t="s">
        <v>125</v>
      </c>
      <c r="K46" s="448"/>
      <c r="L46" s="448"/>
    </row>
    <row r="47" spans="1:12" ht="11.25">
      <c r="A47" s="449">
        <v>41</v>
      </c>
      <c r="B47" s="442" t="s">
        <v>95</v>
      </c>
      <c r="C47" s="613">
        <v>0</v>
      </c>
      <c r="D47" s="634" t="s">
        <v>125</v>
      </c>
      <c r="E47" s="613">
        <v>137</v>
      </c>
      <c r="F47" s="633"/>
      <c r="G47" s="611">
        <v>0</v>
      </c>
      <c r="H47" s="610"/>
      <c r="I47" s="671">
        <v>137</v>
      </c>
      <c r="J47" s="610" t="s">
        <v>125</v>
      </c>
      <c r="K47" s="448"/>
      <c r="L47" s="448"/>
    </row>
    <row r="48" spans="1:12" ht="11.25">
      <c r="A48" s="449">
        <v>42</v>
      </c>
      <c r="B48" s="442" t="s">
        <v>42</v>
      </c>
      <c r="C48" s="613">
        <v>376</v>
      </c>
      <c r="D48" s="634" t="s">
        <v>125</v>
      </c>
      <c r="E48" s="613">
        <v>41</v>
      </c>
      <c r="F48" s="633"/>
      <c r="G48" s="611">
        <v>0</v>
      </c>
      <c r="H48" s="610"/>
      <c r="I48" s="671">
        <v>41</v>
      </c>
      <c r="J48" s="610" t="s">
        <v>125</v>
      </c>
      <c r="K48" s="448"/>
      <c r="L48" s="448"/>
    </row>
    <row r="49" spans="1:12" ht="11.25">
      <c r="A49" s="449">
        <v>43</v>
      </c>
      <c r="B49" s="442" t="s">
        <v>96</v>
      </c>
      <c r="C49" s="613">
        <v>0</v>
      </c>
      <c r="D49" s="634" t="s">
        <v>125</v>
      </c>
      <c r="E49" s="613">
        <v>32</v>
      </c>
      <c r="F49" s="633"/>
      <c r="G49" s="611">
        <v>0</v>
      </c>
      <c r="H49" s="610"/>
      <c r="I49" s="671">
        <v>32</v>
      </c>
      <c r="J49" s="610" t="s">
        <v>125</v>
      </c>
      <c r="K49" s="448"/>
      <c r="L49" s="448"/>
    </row>
    <row r="50" spans="1:12" ht="11.25">
      <c r="A50" s="449">
        <v>44</v>
      </c>
      <c r="B50" s="442" t="s">
        <v>97</v>
      </c>
      <c r="C50" s="613">
        <v>0</v>
      </c>
      <c r="D50" s="634" t="s">
        <v>125</v>
      </c>
      <c r="E50" s="613">
        <v>765</v>
      </c>
      <c r="F50" s="633"/>
      <c r="G50" s="611">
        <v>0</v>
      </c>
      <c r="H50" s="610"/>
      <c r="I50" s="671">
        <v>765</v>
      </c>
      <c r="J50" s="610" t="s">
        <v>125</v>
      </c>
      <c r="K50" s="448"/>
      <c r="L50" s="448"/>
    </row>
    <row r="51" spans="1:12" ht="11.25">
      <c r="A51" s="449">
        <v>45</v>
      </c>
      <c r="B51" s="442" t="s">
        <v>43</v>
      </c>
      <c r="C51" s="613">
        <v>0</v>
      </c>
      <c r="D51" s="634" t="s">
        <v>125</v>
      </c>
      <c r="E51" s="613">
        <v>426</v>
      </c>
      <c r="F51" s="633"/>
      <c r="G51" s="611">
        <v>52</v>
      </c>
      <c r="H51" s="610"/>
      <c r="I51" s="671">
        <v>478</v>
      </c>
      <c r="J51" s="610" t="s">
        <v>125</v>
      </c>
      <c r="K51" s="448"/>
      <c r="L51" s="448"/>
    </row>
    <row r="52" spans="1:12" ht="11.25">
      <c r="A52" s="449">
        <v>46</v>
      </c>
      <c r="B52" s="442" t="s">
        <v>44</v>
      </c>
      <c r="C52" s="613">
        <v>40</v>
      </c>
      <c r="D52" s="634" t="s">
        <v>125</v>
      </c>
      <c r="E52" s="613">
        <v>10</v>
      </c>
      <c r="F52" s="633"/>
      <c r="G52" s="611">
        <v>0</v>
      </c>
      <c r="H52" s="610"/>
      <c r="I52" s="671">
        <v>10</v>
      </c>
      <c r="J52" s="610" t="s">
        <v>125</v>
      </c>
      <c r="K52" s="448"/>
      <c r="L52" s="448"/>
    </row>
    <row r="53" spans="1:12" ht="11.25">
      <c r="A53" s="449">
        <v>47</v>
      </c>
      <c r="B53" s="442" t="s">
        <v>98</v>
      </c>
      <c r="C53" s="613">
        <v>0</v>
      </c>
      <c r="D53" s="634" t="s">
        <v>125</v>
      </c>
      <c r="E53" s="613">
        <v>140</v>
      </c>
      <c r="F53" s="633"/>
      <c r="G53" s="611">
        <v>0</v>
      </c>
      <c r="H53" s="610"/>
      <c r="I53" s="671">
        <v>140</v>
      </c>
      <c r="J53" s="610" t="s">
        <v>125</v>
      </c>
      <c r="K53" s="448"/>
      <c r="L53" s="448"/>
    </row>
    <row r="54" spans="1:12" ht="11.25">
      <c r="A54" s="449">
        <v>48</v>
      </c>
      <c r="B54" s="442" t="s">
        <v>45</v>
      </c>
      <c r="C54" s="613">
        <v>0</v>
      </c>
      <c r="D54" s="634"/>
      <c r="E54" s="613">
        <v>0</v>
      </c>
      <c r="F54" s="633"/>
      <c r="G54" s="611">
        <v>0</v>
      </c>
      <c r="H54" s="633"/>
      <c r="I54" s="671">
        <v>0</v>
      </c>
      <c r="J54" s="610" t="s">
        <v>125</v>
      </c>
      <c r="K54" s="448"/>
      <c r="L54" s="448"/>
    </row>
    <row r="55" spans="1:12" ht="11.25">
      <c r="A55" s="449">
        <v>49</v>
      </c>
      <c r="B55" s="442" t="s">
        <v>99</v>
      </c>
      <c r="C55" s="613">
        <v>12</v>
      </c>
      <c r="D55" s="634" t="s">
        <v>125</v>
      </c>
      <c r="E55" s="613">
        <v>575</v>
      </c>
      <c r="F55" s="633"/>
      <c r="G55" s="611">
        <v>0</v>
      </c>
      <c r="H55" s="610"/>
      <c r="I55" s="671">
        <v>575</v>
      </c>
      <c r="J55" s="610" t="s">
        <v>125</v>
      </c>
      <c r="K55" s="448"/>
      <c r="L55" s="448"/>
    </row>
    <row r="56" spans="1:12" ht="11.25">
      <c r="A56" s="449">
        <v>50</v>
      </c>
      <c r="B56" s="442" t="s">
        <v>46</v>
      </c>
      <c r="C56" s="613">
        <v>0</v>
      </c>
      <c r="D56" s="634" t="s">
        <v>125</v>
      </c>
      <c r="E56" s="613">
        <v>75</v>
      </c>
      <c r="F56" s="633"/>
      <c r="G56" s="611">
        <v>0</v>
      </c>
      <c r="H56" s="610"/>
      <c r="I56" s="671">
        <v>75</v>
      </c>
      <c r="J56" s="610" t="s">
        <v>125</v>
      </c>
      <c r="K56" s="448"/>
      <c r="L56" s="448"/>
    </row>
    <row r="57" spans="1:12" ht="11.25">
      <c r="A57" s="449">
        <v>51</v>
      </c>
      <c r="B57" s="442" t="s">
        <v>47</v>
      </c>
      <c r="C57" s="613">
        <v>0</v>
      </c>
      <c r="D57" s="634" t="s">
        <v>125</v>
      </c>
      <c r="E57" s="613">
        <v>195</v>
      </c>
      <c r="F57" s="633"/>
      <c r="G57" s="611">
        <v>15</v>
      </c>
      <c r="H57" s="610"/>
      <c r="I57" s="671">
        <v>210</v>
      </c>
      <c r="J57" s="610" t="s">
        <v>125</v>
      </c>
      <c r="K57" s="448"/>
      <c r="L57" s="448"/>
    </row>
    <row r="58" spans="1:12" ht="11.25">
      <c r="A58" s="450">
        <v>52</v>
      </c>
      <c r="B58" s="451" t="s">
        <v>100</v>
      </c>
      <c r="C58" s="626">
        <v>0</v>
      </c>
      <c r="D58" s="637" t="s">
        <v>125</v>
      </c>
      <c r="E58" s="626">
        <v>30</v>
      </c>
      <c r="F58" s="636"/>
      <c r="G58" s="624">
        <v>0</v>
      </c>
      <c r="H58" s="623"/>
      <c r="I58" s="673">
        <v>30</v>
      </c>
      <c r="J58" s="623" t="s">
        <v>125</v>
      </c>
      <c r="K58" s="448"/>
      <c r="L58" s="448"/>
    </row>
    <row r="59" spans="1:12" ht="11.25">
      <c r="A59" s="977" t="s">
        <v>14</v>
      </c>
      <c r="B59" s="977"/>
      <c r="C59" s="487"/>
      <c r="D59" s="452"/>
      <c r="E59" s="487"/>
      <c r="F59" s="445"/>
      <c r="G59" s="487"/>
      <c r="H59" s="452"/>
      <c r="I59" s="448"/>
      <c r="J59" s="452"/>
      <c r="K59" s="448"/>
      <c r="L59" s="448"/>
    </row>
    <row r="60" spans="1:12" ht="11.25">
      <c r="A60" s="460"/>
      <c r="C60" s="487"/>
      <c r="D60" s="452"/>
      <c r="E60" s="487"/>
      <c r="F60" s="445"/>
      <c r="G60" s="487"/>
      <c r="H60" s="452"/>
      <c r="I60" s="448"/>
      <c r="J60" s="445"/>
      <c r="K60" s="448"/>
      <c r="L60" s="448"/>
    </row>
    <row r="61" spans="1:12" ht="12.75" customHeight="1">
      <c r="A61" s="1008" t="s">
        <v>15</v>
      </c>
      <c r="B61" s="1027"/>
      <c r="C61" s="1002" t="s">
        <v>249</v>
      </c>
      <c r="D61" s="1003"/>
      <c r="E61" s="1008" t="s">
        <v>248</v>
      </c>
      <c r="F61" s="1014"/>
      <c r="G61" s="1014"/>
      <c r="H61" s="1027"/>
      <c r="I61" s="1002" t="s">
        <v>247</v>
      </c>
      <c r="J61" s="1003"/>
      <c r="K61" s="448"/>
      <c r="L61" s="448"/>
    </row>
    <row r="62" spans="1:12" ht="11.25">
      <c r="A62" s="1010"/>
      <c r="B62" s="1030"/>
      <c r="C62" s="1004"/>
      <c r="D62" s="1005"/>
      <c r="E62" s="1012"/>
      <c r="F62" s="1028"/>
      <c r="G62" s="1028"/>
      <c r="H62" s="1029"/>
      <c r="I62" s="1004"/>
      <c r="J62" s="1005"/>
      <c r="K62" s="448"/>
      <c r="L62" s="448"/>
    </row>
    <row r="63" spans="1:12" ht="11.25">
      <c r="A63" s="1012"/>
      <c r="B63" s="1029"/>
      <c r="C63" s="1006"/>
      <c r="D63" s="1007"/>
      <c r="E63" s="1021" t="s">
        <v>3</v>
      </c>
      <c r="F63" s="1024"/>
      <c r="G63" s="1025" t="s">
        <v>2</v>
      </c>
      <c r="H63" s="1026"/>
      <c r="I63" s="1006"/>
      <c r="J63" s="1007"/>
      <c r="K63" s="448"/>
      <c r="L63" s="448"/>
    </row>
    <row r="64" spans="1:12" ht="11.25">
      <c r="A64" s="449">
        <v>53</v>
      </c>
      <c r="B64" s="442" t="s">
        <v>48</v>
      </c>
      <c r="C64" s="605">
        <v>0</v>
      </c>
      <c r="D64" s="630" t="s">
        <v>125</v>
      </c>
      <c r="E64" s="605">
        <v>79</v>
      </c>
      <c r="F64" s="631"/>
      <c r="G64" s="603">
        <v>0</v>
      </c>
      <c r="H64" s="602"/>
      <c r="I64" s="670">
        <v>79</v>
      </c>
      <c r="J64" s="602" t="s">
        <v>125</v>
      </c>
      <c r="K64" s="448"/>
      <c r="L64" s="448"/>
    </row>
    <row r="65" spans="1:12" ht="11.25">
      <c r="A65" s="449">
        <v>54</v>
      </c>
      <c r="B65" s="442" t="s">
        <v>101</v>
      </c>
      <c r="C65" s="613">
        <v>0</v>
      </c>
      <c r="D65" s="597" t="s">
        <v>125</v>
      </c>
      <c r="E65" s="613">
        <v>236</v>
      </c>
      <c r="F65" s="633"/>
      <c r="G65" s="611">
        <v>16</v>
      </c>
      <c r="H65" s="610"/>
      <c r="I65" s="671">
        <v>252</v>
      </c>
      <c r="J65" s="610" t="s">
        <v>125</v>
      </c>
      <c r="K65" s="448"/>
      <c r="L65" s="448"/>
    </row>
    <row r="66" spans="1:12" ht="11.25">
      <c r="A66" s="449">
        <v>55</v>
      </c>
      <c r="B66" s="442" t="s">
        <v>49</v>
      </c>
      <c r="C66" s="613">
        <v>0</v>
      </c>
      <c r="D66" s="597"/>
      <c r="E66" s="613">
        <v>0</v>
      </c>
      <c r="F66" s="633"/>
      <c r="G66" s="611">
        <v>0</v>
      </c>
      <c r="H66" s="610"/>
      <c r="I66" s="671">
        <v>0</v>
      </c>
      <c r="J66" s="610" t="s">
        <v>125</v>
      </c>
      <c r="K66" s="448"/>
      <c r="L66" s="448"/>
    </row>
    <row r="67" spans="1:12" ht="11.25">
      <c r="A67" s="449">
        <v>56</v>
      </c>
      <c r="B67" s="442" t="s">
        <v>50</v>
      </c>
      <c r="C67" s="613">
        <v>20</v>
      </c>
      <c r="D67" s="597" t="s">
        <v>125</v>
      </c>
      <c r="E67" s="613">
        <v>101</v>
      </c>
      <c r="F67" s="633"/>
      <c r="G67" s="611">
        <v>0</v>
      </c>
      <c r="H67" s="610"/>
      <c r="I67" s="671">
        <v>101</v>
      </c>
      <c r="J67" s="610" t="s">
        <v>125</v>
      </c>
      <c r="K67" s="448"/>
      <c r="L67" s="448"/>
    </row>
    <row r="68" spans="1:12" ht="11.25">
      <c r="A68" s="449">
        <v>57</v>
      </c>
      <c r="B68" s="442" t="s">
        <v>51</v>
      </c>
      <c r="C68" s="613">
        <v>0</v>
      </c>
      <c r="D68" s="597" t="s">
        <v>125</v>
      </c>
      <c r="E68" s="613">
        <v>309</v>
      </c>
      <c r="F68" s="633"/>
      <c r="G68" s="611">
        <v>20</v>
      </c>
      <c r="H68" s="610"/>
      <c r="I68" s="671">
        <v>329</v>
      </c>
      <c r="J68" s="610" t="s">
        <v>125</v>
      </c>
      <c r="K68" s="448"/>
      <c r="L68" s="448"/>
    </row>
    <row r="69" spans="1:12" ht="11.25">
      <c r="A69" s="449">
        <v>58</v>
      </c>
      <c r="B69" s="442" t="s">
        <v>52</v>
      </c>
      <c r="C69" s="613">
        <v>0</v>
      </c>
      <c r="D69" s="597"/>
      <c r="E69" s="613">
        <v>25</v>
      </c>
      <c r="F69" s="633"/>
      <c r="G69" s="611">
        <v>0</v>
      </c>
      <c r="H69" s="610"/>
      <c r="I69" s="671">
        <v>25</v>
      </c>
      <c r="J69" s="610" t="s">
        <v>125</v>
      </c>
      <c r="K69" s="448"/>
      <c r="L69" s="448"/>
    </row>
    <row r="70" spans="1:12" ht="11.25">
      <c r="A70" s="449">
        <v>59</v>
      </c>
      <c r="B70" s="442" t="s">
        <v>53</v>
      </c>
      <c r="C70" s="613">
        <v>298</v>
      </c>
      <c r="D70" s="597" t="s">
        <v>125</v>
      </c>
      <c r="E70" s="613">
        <v>2794</v>
      </c>
      <c r="F70" s="633"/>
      <c r="G70" s="611">
        <v>41</v>
      </c>
      <c r="H70" s="610"/>
      <c r="I70" s="671">
        <v>2835</v>
      </c>
      <c r="J70" s="610" t="s">
        <v>125</v>
      </c>
      <c r="K70" s="448"/>
      <c r="L70" s="448"/>
    </row>
    <row r="71" spans="1:12" ht="11.25">
      <c r="A71" s="449">
        <v>60</v>
      </c>
      <c r="B71" s="442" t="s">
        <v>54</v>
      </c>
      <c r="C71" s="613">
        <v>0</v>
      </c>
      <c r="D71" s="597" t="s">
        <v>125</v>
      </c>
      <c r="E71" s="613">
        <v>481</v>
      </c>
      <c r="F71" s="633"/>
      <c r="G71" s="611">
        <v>0</v>
      </c>
      <c r="H71" s="610"/>
      <c r="I71" s="671">
        <v>481</v>
      </c>
      <c r="J71" s="610" t="s">
        <v>125</v>
      </c>
      <c r="K71" s="448"/>
      <c r="L71" s="448"/>
    </row>
    <row r="72" spans="1:12" ht="11.25">
      <c r="A72" s="449">
        <v>61</v>
      </c>
      <c r="B72" s="442" t="s">
        <v>55</v>
      </c>
      <c r="C72" s="613">
        <v>0</v>
      </c>
      <c r="D72" s="597" t="s">
        <v>125</v>
      </c>
      <c r="E72" s="613">
        <v>84</v>
      </c>
      <c r="F72" s="633"/>
      <c r="G72" s="611">
        <v>0</v>
      </c>
      <c r="H72" s="610"/>
      <c r="I72" s="671">
        <v>84</v>
      </c>
      <c r="J72" s="610" t="s">
        <v>125</v>
      </c>
      <c r="K72" s="448"/>
      <c r="L72" s="448"/>
    </row>
    <row r="73" spans="1:12" ht="11.25">
      <c r="A73" s="449">
        <v>62</v>
      </c>
      <c r="B73" s="442" t="s">
        <v>102</v>
      </c>
      <c r="C73" s="613">
        <v>31</v>
      </c>
      <c r="D73" s="597" t="s">
        <v>125</v>
      </c>
      <c r="E73" s="613">
        <v>540</v>
      </c>
      <c r="F73" s="633"/>
      <c r="G73" s="611">
        <v>0</v>
      </c>
      <c r="H73" s="610"/>
      <c r="I73" s="671">
        <v>540</v>
      </c>
      <c r="J73" s="610" t="s">
        <v>125</v>
      </c>
      <c r="K73" s="448"/>
      <c r="L73" s="448"/>
    </row>
    <row r="74" spans="1:12" ht="11.25">
      <c r="A74" s="449">
        <v>63</v>
      </c>
      <c r="B74" s="442" t="s">
        <v>103</v>
      </c>
      <c r="C74" s="613">
        <v>88</v>
      </c>
      <c r="D74" s="597" t="s">
        <v>125</v>
      </c>
      <c r="E74" s="613">
        <v>93</v>
      </c>
      <c r="F74" s="633"/>
      <c r="G74" s="611">
        <v>16</v>
      </c>
      <c r="H74" s="610"/>
      <c r="I74" s="671">
        <v>109</v>
      </c>
      <c r="J74" s="610" t="s">
        <v>125</v>
      </c>
      <c r="K74" s="448"/>
      <c r="L74" s="448"/>
    </row>
    <row r="75" spans="1:12" ht="11.25">
      <c r="A75" s="449">
        <v>64</v>
      </c>
      <c r="B75" s="442" t="s">
        <v>104</v>
      </c>
      <c r="C75" s="613">
        <v>66</v>
      </c>
      <c r="D75" s="597"/>
      <c r="E75" s="613">
        <v>15</v>
      </c>
      <c r="F75" s="633"/>
      <c r="G75" s="611">
        <v>0</v>
      </c>
      <c r="H75" s="633"/>
      <c r="I75" s="671">
        <v>15</v>
      </c>
      <c r="J75" s="610" t="s">
        <v>125</v>
      </c>
      <c r="K75" s="448"/>
      <c r="L75" s="448"/>
    </row>
    <row r="76" spans="1:12" ht="11.25">
      <c r="A76" s="449">
        <v>65</v>
      </c>
      <c r="B76" s="442" t="s">
        <v>105</v>
      </c>
      <c r="C76" s="613">
        <v>0</v>
      </c>
      <c r="D76" s="597" t="s">
        <v>125</v>
      </c>
      <c r="E76" s="613">
        <v>0</v>
      </c>
      <c r="F76" s="633"/>
      <c r="G76" s="611">
        <v>0</v>
      </c>
      <c r="H76" s="610"/>
      <c r="I76" s="671">
        <v>0</v>
      </c>
      <c r="J76" s="610" t="s">
        <v>125</v>
      </c>
      <c r="K76" s="448"/>
      <c r="L76" s="448"/>
    </row>
    <row r="77" spans="1:12" ht="11.25">
      <c r="A77" s="449">
        <v>66</v>
      </c>
      <c r="B77" s="442" t="s">
        <v>106</v>
      </c>
      <c r="C77" s="613">
        <v>0</v>
      </c>
      <c r="D77" s="597" t="s">
        <v>125</v>
      </c>
      <c r="E77" s="613">
        <v>107</v>
      </c>
      <c r="F77" s="633"/>
      <c r="G77" s="611">
        <v>0</v>
      </c>
      <c r="H77" s="610"/>
      <c r="I77" s="671">
        <v>107</v>
      </c>
      <c r="J77" s="610" t="s">
        <v>125</v>
      </c>
      <c r="K77" s="448"/>
      <c r="L77" s="448"/>
    </row>
    <row r="78" spans="1:12" ht="11.25">
      <c r="A78" s="449">
        <v>67</v>
      </c>
      <c r="B78" s="442" t="s">
        <v>107</v>
      </c>
      <c r="C78" s="613">
        <v>775</v>
      </c>
      <c r="D78" s="597" t="s">
        <v>125</v>
      </c>
      <c r="E78" s="613">
        <v>599</v>
      </c>
      <c r="F78" s="633"/>
      <c r="G78" s="611">
        <v>30</v>
      </c>
      <c r="H78" s="610"/>
      <c r="I78" s="671">
        <v>629</v>
      </c>
      <c r="J78" s="610" t="s">
        <v>125</v>
      </c>
      <c r="K78" s="448"/>
      <c r="L78" s="448"/>
    </row>
    <row r="79" spans="1:12" ht="11.25">
      <c r="A79" s="449">
        <v>68</v>
      </c>
      <c r="B79" s="442" t="s">
        <v>108</v>
      </c>
      <c r="C79" s="613">
        <v>469</v>
      </c>
      <c r="D79" s="597" t="s">
        <v>125</v>
      </c>
      <c r="E79" s="613">
        <v>218</v>
      </c>
      <c r="F79" s="633"/>
      <c r="G79" s="611">
        <v>0</v>
      </c>
      <c r="H79" s="610"/>
      <c r="I79" s="671">
        <v>218</v>
      </c>
      <c r="J79" s="610" t="s">
        <v>125</v>
      </c>
      <c r="K79" s="448"/>
      <c r="L79" s="448"/>
    </row>
    <row r="80" spans="1:12" ht="11.25">
      <c r="A80" s="449">
        <v>69</v>
      </c>
      <c r="B80" s="442" t="s">
        <v>56</v>
      </c>
      <c r="C80" s="613">
        <v>282</v>
      </c>
      <c r="D80" s="597" t="s">
        <v>125</v>
      </c>
      <c r="E80" s="613">
        <v>0</v>
      </c>
      <c r="F80" s="633"/>
      <c r="G80" s="611">
        <v>0</v>
      </c>
      <c r="H80" s="633"/>
      <c r="I80" s="671">
        <v>0</v>
      </c>
      <c r="J80" s="610" t="s">
        <v>125</v>
      </c>
      <c r="K80" s="448"/>
      <c r="L80" s="448"/>
    </row>
    <row r="81" spans="1:12" ht="11.25">
      <c r="A81" s="449">
        <v>70</v>
      </c>
      <c r="B81" s="442" t="s">
        <v>109</v>
      </c>
      <c r="C81" s="613">
        <v>0</v>
      </c>
      <c r="D81" s="597" t="s">
        <v>125</v>
      </c>
      <c r="E81" s="613">
        <v>15</v>
      </c>
      <c r="F81" s="633"/>
      <c r="G81" s="611">
        <v>0</v>
      </c>
      <c r="H81" s="610"/>
      <c r="I81" s="671">
        <v>15</v>
      </c>
      <c r="J81" s="610" t="s">
        <v>125</v>
      </c>
      <c r="K81" s="448"/>
      <c r="L81" s="448"/>
    </row>
    <row r="82" spans="1:12" ht="11.25">
      <c r="A82" s="449">
        <v>71</v>
      </c>
      <c r="B82" s="442" t="s">
        <v>110</v>
      </c>
      <c r="C82" s="613">
        <v>0</v>
      </c>
      <c r="D82" s="597" t="s">
        <v>125</v>
      </c>
      <c r="E82" s="613">
        <v>317</v>
      </c>
      <c r="F82" s="633"/>
      <c r="G82" s="611">
        <v>0</v>
      </c>
      <c r="H82" s="610"/>
      <c r="I82" s="671">
        <v>317</v>
      </c>
      <c r="J82" s="610" t="s">
        <v>125</v>
      </c>
      <c r="K82" s="448"/>
      <c r="L82" s="448"/>
    </row>
    <row r="83" spans="1:12" ht="11.25">
      <c r="A83" s="449">
        <v>72</v>
      </c>
      <c r="B83" s="442" t="s">
        <v>57</v>
      </c>
      <c r="C83" s="613">
        <v>0</v>
      </c>
      <c r="D83" s="597" t="s">
        <v>125</v>
      </c>
      <c r="E83" s="613">
        <v>275</v>
      </c>
      <c r="F83" s="633"/>
      <c r="G83" s="611">
        <v>0</v>
      </c>
      <c r="H83" s="610"/>
      <c r="I83" s="671">
        <v>275</v>
      </c>
      <c r="J83" s="610" t="s">
        <v>125</v>
      </c>
      <c r="K83" s="448"/>
      <c r="L83" s="448"/>
    </row>
    <row r="84" spans="1:12" ht="11.25">
      <c r="A84" s="449">
        <v>73</v>
      </c>
      <c r="B84" s="442" t="s">
        <v>58</v>
      </c>
      <c r="C84" s="613">
        <v>0</v>
      </c>
      <c r="D84" s="597" t="s">
        <v>125</v>
      </c>
      <c r="E84" s="613">
        <v>91</v>
      </c>
      <c r="F84" s="633"/>
      <c r="G84" s="611">
        <v>0</v>
      </c>
      <c r="H84" s="610"/>
      <c r="I84" s="671">
        <v>91</v>
      </c>
      <c r="J84" s="610" t="s">
        <v>125</v>
      </c>
      <c r="K84" s="448"/>
      <c r="L84" s="448"/>
    </row>
    <row r="85" spans="1:12" ht="11.25">
      <c r="A85" s="449">
        <v>74</v>
      </c>
      <c r="B85" s="442" t="s">
        <v>111</v>
      </c>
      <c r="C85" s="613">
        <v>10</v>
      </c>
      <c r="D85" s="597" t="s">
        <v>125</v>
      </c>
      <c r="E85" s="613">
        <v>336</v>
      </c>
      <c r="F85" s="633"/>
      <c r="G85" s="611">
        <v>32</v>
      </c>
      <c r="H85" s="610"/>
      <c r="I85" s="671">
        <v>368</v>
      </c>
      <c r="J85" s="610" t="s">
        <v>125</v>
      </c>
      <c r="K85" s="448"/>
      <c r="L85" s="448"/>
    </row>
    <row r="86" spans="1:12" ht="11.25">
      <c r="A86" s="449">
        <v>75</v>
      </c>
      <c r="B86" s="442" t="s">
        <v>59</v>
      </c>
      <c r="C86" s="613">
        <v>2303</v>
      </c>
      <c r="D86" s="597"/>
      <c r="E86" s="613">
        <v>3195</v>
      </c>
      <c r="F86" s="633"/>
      <c r="G86" s="611">
        <v>0</v>
      </c>
      <c r="H86" s="633"/>
      <c r="I86" s="671">
        <v>3195</v>
      </c>
      <c r="J86" s="610" t="s">
        <v>125</v>
      </c>
      <c r="K86" s="448"/>
      <c r="L86" s="448"/>
    </row>
    <row r="87" spans="1:12" ht="11.25">
      <c r="A87" s="449">
        <v>76</v>
      </c>
      <c r="B87" s="442" t="s">
        <v>112</v>
      </c>
      <c r="C87" s="613">
        <v>0</v>
      </c>
      <c r="D87" s="597" t="s">
        <v>125</v>
      </c>
      <c r="E87" s="613">
        <v>670</v>
      </c>
      <c r="F87" s="633"/>
      <c r="G87" s="611">
        <v>22</v>
      </c>
      <c r="H87" s="610"/>
      <c r="I87" s="671">
        <v>692</v>
      </c>
      <c r="J87" s="610" t="s">
        <v>125</v>
      </c>
      <c r="K87" s="448"/>
      <c r="L87" s="448"/>
    </row>
    <row r="88" spans="1:12" ht="11.25">
      <c r="A88" s="449">
        <v>77</v>
      </c>
      <c r="B88" s="442" t="s">
        <v>113</v>
      </c>
      <c r="C88" s="613">
        <v>0</v>
      </c>
      <c r="D88" s="597" t="s">
        <v>125</v>
      </c>
      <c r="E88" s="613">
        <v>356</v>
      </c>
      <c r="F88" s="633"/>
      <c r="G88" s="611">
        <v>0</v>
      </c>
      <c r="H88" s="610"/>
      <c r="I88" s="671">
        <v>356</v>
      </c>
      <c r="J88" s="610" t="s">
        <v>125</v>
      </c>
      <c r="K88" s="448"/>
      <c r="L88" s="448"/>
    </row>
    <row r="89" spans="1:12" ht="11.25">
      <c r="A89" s="449">
        <v>78</v>
      </c>
      <c r="B89" s="442" t="s">
        <v>60</v>
      </c>
      <c r="C89" s="613">
        <v>36</v>
      </c>
      <c r="D89" s="597" t="s">
        <v>125</v>
      </c>
      <c r="E89" s="613">
        <v>630</v>
      </c>
      <c r="F89" s="633"/>
      <c r="G89" s="611">
        <v>20</v>
      </c>
      <c r="H89" s="610"/>
      <c r="I89" s="671">
        <v>650</v>
      </c>
      <c r="J89" s="610" t="s">
        <v>125</v>
      </c>
      <c r="K89" s="448"/>
      <c r="L89" s="448"/>
    </row>
    <row r="90" spans="1:12" ht="11.25">
      <c r="A90" s="449">
        <v>79</v>
      </c>
      <c r="B90" s="442" t="s">
        <v>114</v>
      </c>
      <c r="C90" s="613">
        <v>14</v>
      </c>
      <c r="D90" s="597"/>
      <c r="E90" s="613">
        <v>83</v>
      </c>
      <c r="F90" s="633"/>
      <c r="G90" s="611">
        <v>0</v>
      </c>
      <c r="H90" s="610"/>
      <c r="I90" s="671">
        <v>83</v>
      </c>
      <c r="J90" s="610" t="s">
        <v>125</v>
      </c>
      <c r="K90" s="448"/>
      <c r="L90" s="448"/>
    </row>
    <row r="91" spans="1:12" ht="11.25">
      <c r="A91" s="449">
        <v>80</v>
      </c>
      <c r="B91" s="442" t="s">
        <v>61</v>
      </c>
      <c r="C91" s="613">
        <v>56</v>
      </c>
      <c r="D91" s="597" t="s">
        <v>125</v>
      </c>
      <c r="E91" s="613">
        <v>20</v>
      </c>
      <c r="F91" s="633"/>
      <c r="G91" s="611">
        <v>0</v>
      </c>
      <c r="H91" s="610"/>
      <c r="I91" s="671">
        <v>20</v>
      </c>
      <c r="J91" s="610" t="s">
        <v>125</v>
      </c>
      <c r="K91" s="448"/>
      <c r="L91" s="448"/>
    </row>
    <row r="92" spans="1:12" ht="11.25">
      <c r="A92" s="449">
        <v>81</v>
      </c>
      <c r="B92" s="442" t="s">
        <v>62</v>
      </c>
      <c r="C92" s="613">
        <v>0</v>
      </c>
      <c r="D92" s="597" t="s">
        <v>125</v>
      </c>
      <c r="E92" s="613">
        <v>123</v>
      </c>
      <c r="F92" s="633"/>
      <c r="G92" s="611">
        <v>0</v>
      </c>
      <c r="H92" s="610"/>
      <c r="I92" s="671">
        <v>123</v>
      </c>
      <c r="J92" s="610" t="s">
        <v>125</v>
      </c>
      <c r="K92" s="448"/>
      <c r="L92" s="448"/>
    </row>
    <row r="93" spans="1:12" ht="11.25">
      <c r="A93" s="449">
        <v>82</v>
      </c>
      <c r="B93" s="442" t="s">
        <v>115</v>
      </c>
      <c r="C93" s="613">
        <v>0</v>
      </c>
      <c r="D93" s="597"/>
      <c r="E93" s="613">
        <v>0</v>
      </c>
      <c r="F93" s="633"/>
      <c r="G93" s="611">
        <v>0</v>
      </c>
      <c r="H93" s="633"/>
      <c r="I93" s="671">
        <v>0</v>
      </c>
      <c r="J93" s="610" t="s">
        <v>125</v>
      </c>
      <c r="K93" s="448"/>
      <c r="L93" s="448"/>
    </row>
    <row r="94" spans="1:12" ht="11.25">
      <c r="A94" s="449">
        <v>83</v>
      </c>
      <c r="B94" s="442" t="s">
        <v>63</v>
      </c>
      <c r="C94" s="613">
        <v>54</v>
      </c>
      <c r="D94" s="597" t="s">
        <v>125</v>
      </c>
      <c r="E94" s="613">
        <v>142</v>
      </c>
      <c r="F94" s="633"/>
      <c r="G94" s="611">
        <v>24</v>
      </c>
      <c r="H94" s="610"/>
      <c r="I94" s="671">
        <v>166</v>
      </c>
      <c r="J94" s="610" t="s">
        <v>125</v>
      </c>
      <c r="K94" s="448"/>
      <c r="L94" s="448"/>
    </row>
    <row r="95" spans="1:12" ht="11.25">
      <c r="A95" s="449">
        <v>84</v>
      </c>
      <c r="B95" s="442" t="s">
        <v>64</v>
      </c>
      <c r="C95" s="613">
        <v>0</v>
      </c>
      <c r="D95" s="597" t="s">
        <v>125</v>
      </c>
      <c r="E95" s="613">
        <v>128</v>
      </c>
      <c r="F95" s="633"/>
      <c r="G95" s="611">
        <v>0</v>
      </c>
      <c r="H95" s="610"/>
      <c r="I95" s="671">
        <v>128</v>
      </c>
      <c r="J95" s="610" t="s">
        <v>125</v>
      </c>
      <c r="K95" s="448"/>
      <c r="L95" s="448"/>
    </row>
    <row r="96" spans="1:12" ht="11.25">
      <c r="A96" s="449">
        <v>85</v>
      </c>
      <c r="B96" s="442" t="s">
        <v>65</v>
      </c>
      <c r="C96" s="613">
        <v>16</v>
      </c>
      <c r="D96" s="597" t="s">
        <v>125</v>
      </c>
      <c r="E96" s="613">
        <v>117</v>
      </c>
      <c r="F96" s="633"/>
      <c r="G96" s="611">
        <v>0</v>
      </c>
      <c r="H96" s="633"/>
      <c r="I96" s="671">
        <v>117</v>
      </c>
      <c r="J96" s="610" t="s">
        <v>125</v>
      </c>
      <c r="K96" s="448"/>
      <c r="L96" s="448"/>
    </row>
    <row r="97" spans="1:12" ht="11.25">
      <c r="A97" s="449">
        <v>86</v>
      </c>
      <c r="B97" s="442" t="s">
        <v>66</v>
      </c>
      <c r="C97" s="613">
        <v>0</v>
      </c>
      <c r="D97" s="597" t="s">
        <v>125</v>
      </c>
      <c r="E97" s="613">
        <v>57</v>
      </c>
      <c r="F97" s="633"/>
      <c r="G97" s="611">
        <v>0</v>
      </c>
      <c r="H97" s="610"/>
      <c r="I97" s="671">
        <v>57</v>
      </c>
      <c r="J97" s="610" t="s">
        <v>125</v>
      </c>
      <c r="K97" s="448"/>
      <c r="L97" s="448"/>
    </row>
    <row r="98" spans="1:12" ht="11.25">
      <c r="A98" s="449">
        <v>87</v>
      </c>
      <c r="B98" s="442" t="s">
        <v>116</v>
      </c>
      <c r="C98" s="613">
        <v>0</v>
      </c>
      <c r="D98" s="597" t="s">
        <v>125</v>
      </c>
      <c r="E98" s="613">
        <v>0</v>
      </c>
      <c r="F98" s="633"/>
      <c r="G98" s="611">
        <v>0</v>
      </c>
      <c r="H98" s="610"/>
      <c r="I98" s="671">
        <v>0</v>
      </c>
      <c r="J98" s="610" t="s">
        <v>125</v>
      </c>
      <c r="K98" s="448"/>
      <c r="L98" s="448"/>
    </row>
    <row r="99" spans="1:12" ht="11.25">
      <c r="A99" s="449">
        <v>88</v>
      </c>
      <c r="B99" s="442" t="s">
        <v>67</v>
      </c>
      <c r="C99" s="613">
        <v>0</v>
      </c>
      <c r="D99" s="597" t="s">
        <v>125</v>
      </c>
      <c r="E99" s="613">
        <v>61</v>
      </c>
      <c r="F99" s="633"/>
      <c r="G99" s="611">
        <v>113</v>
      </c>
      <c r="H99" s="610"/>
      <c r="I99" s="671">
        <v>174</v>
      </c>
      <c r="J99" s="610" t="s">
        <v>125</v>
      </c>
      <c r="K99" s="448"/>
      <c r="L99" s="448"/>
    </row>
    <row r="100" spans="1:12" ht="11.25">
      <c r="A100" s="449">
        <v>89</v>
      </c>
      <c r="B100" s="442" t="s">
        <v>68</v>
      </c>
      <c r="C100" s="613">
        <v>0</v>
      </c>
      <c r="D100" s="597" t="s">
        <v>125</v>
      </c>
      <c r="E100" s="613">
        <v>170</v>
      </c>
      <c r="F100" s="633"/>
      <c r="G100" s="611">
        <v>0</v>
      </c>
      <c r="H100" s="610"/>
      <c r="I100" s="671">
        <v>170</v>
      </c>
      <c r="J100" s="610" t="s">
        <v>125</v>
      </c>
      <c r="K100" s="448"/>
      <c r="L100" s="448"/>
    </row>
    <row r="101" spans="1:12" ht="11.25">
      <c r="A101" s="449">
        <v>90</v>
      </c>
      <c r="B101" s="442" t="s">
        <v>69</v>
      </c>
      <c r="C101" s="613">
        <v>0</v>
      </c>
      <c r="D101" s="597"/>
      <c r="E101" s="613">
        <v>94</v>
      </c>
      <c r="F101" s="633"/>
      <c r="G101" s="611">
        <v>0</v>
      </c>
      <c r="H101" s="610"/>
      <c r="I101" s="671">
        <v>94</v>
      </c>
      <c r="J101" s="610" t="s">
        <v>125</v>
      </c>
      <c r="K101" s="448"/>
      <c r="L101" s="448"/>
    </row>
    <row r="102" spans="1:12" ht="11.25">
      <c r="A102" s="449">
        <v>91</v>
      </c>
      <c r="B102" s="442" t="s">
        <v>70</v>
      </c>
      <c r="C102" s="613">
        <v>14</v>
      </c>
      <c r="D102" s="597" t="s">
        <v>125</v>
      </c>
      <c r="E102" s="613">
        <v>781</v>
      </c>
      <c r="F102" s="633"/>
      <c r="G102" s="611">
        <v>12</v>
      </c>
      <c r="H102" s="610"/>
      <c r="I102" s="671">
        <v>793</v>
      </c>
      <c r="J102" s="610" t="s">
        <v>125</v>
      </c>
      <c r="K102" s="448"/>
      <c r="L102" s="448"/>
    </row>
    <row r="103" spans="1:12" ht="11.25">
      <c r="A103" s="449">
        <v>92</v>
      </c>
      <c r="B103" s="442" t="s">
        <v>117</v>
      </c>
      <c r="C103" s="613">
        <v>1015</v>
      </c>
      <c r="D103" s="597" t="s">
        <v>125</v>
      </c>
      <c r="E103" s="613">
        <v>998</v>
      </c>
      <c r="F103" s="633"/>
      <c r="G103" s="611">
        <v>0</v>
      </c>
      <c r="H103" s="610"/>
      <c r="I103" s="671">
        <v>998</v>
      </c>
      <c r="J103" s="610" t="s">
        <v>125</v>
      </c>
      <c r="K103" s="448"/>
      <c r="L103" s="448"/>
    </row>
    <row r="104" spans="1:12" ht="11.25">
      <c r="A104" s="449">
        <v>93</v>
      </c>
      <c r="B104" s="442" t="s">
        <v>118</v>
      </c>
      <c r="C104" s="613">
        <v>50</v>
      </c>
      <c r="D104" s="597" t="s">
        <v>125</v>
      </c>
      <c r="E104" s="613">
        <v>493</v>
      </c>
      <c r="F104" s="633"/>
      <c r="G104" s="611">
        <v>0</v>
      </c>
      <c r="H104" s="610"/>
      <c r="I104" s="671">
        <v>493</v>
      </c>
      <c r="J104" s="610" t="s">
        <v>125</v>
      </c>
      <c r="K104" s="448"/>
      <c r="L104" s="448"/>
    </row>
    <row r="105" spans="1:12" ht="11.25">
      <c r="A105" s="449">
        <v>94</v>
      </c>
      <c r="B105" s="442" t="s">
        <v>119</v>
      </c>
      <c r="C105" s="613">
        <v>19</v>
      </c>
      <c r="D105" s="597" t="s">
        <v>125</v>
      </c>
      <c r="E105" s="613">
        <v>339</v>
      </c>
      <c r="F105" s="633"/>
      <c r="G105" s="611">
        <v>32</v>
      </c>
      <c r="H105" s="610"/>
      <c r="I105" s="671">
        <v>371</v>
      </c>
      <c r="J105" s="610" t="s">
        <v>125</v>
      </c>
      <c r="K105" s="448"/>
      <c r="L105" s="448"/>
    </row>
    <row r="106" spans="1:12" ht="11.25">
      <c r="A106" s="449">
        <v>95</v>
      </c>
      <c r="B106" s="442" t="s">
        <v>120</v>
      </c>
      <c r="C106" s="613">
        <v>71</v>
      </c>
      <c r="D106" s="597" t="s">
        <v>125</v>
      </c>
      <c r="E106" s="613">
        <v>320</v>
      </c>
      <c r="F106" s="633"/>
      <c r="G106" s="611">
        <v>27</v>
      </c>
      <c r="H106" s="610"/>
      <c r="I106" s="671">
        <v>347</v>
      </c>
      <c r="J106" s="610" t="s">
        <v>125</v>
      </c>
      <c r="K106" s="448"/>
      <c r="L106" s="448"/>
    </row>
    <row r="107" spans="1:12" ht="11.25">
      <c r="A107" s="454">
        <v>971</v>
      </c>
      <c r="B107" s="455" t="s">
        <v>71</v>
      </c>
      <c r="C107" s="605">
        <v>245</v>
      </c>
      <c r="D107" s="630" t="s">
        <v>125</v>
      </c>
      <c r="E107" s="605">
        <v>28</v>
      </c>
      <c r="F107" s="631"/>
      <c r="G107" s="603">
        <v>0</v>
      </c>
      <c r="H107" s="602"/>
      <c r="I107" s="670">
        <v>28</v>
      </c>
      <c r="J107" s="602" t="s">
        <v>125</v>
      </c>
      <c r="K107" s="448"/>
      <c r="L107" s="448"/>
    </row>
    <row r="108" spans="1:10" ht="11.25">
      <c r="A108" s="449">
        <v>972</v>
      </c>
      <c r="B108" s="442" t="s">
        <v>72</v>
      </c>
      <c r="C108" s="613">
        <v>465</v>
      </c>
      <c r="D108" s="597" t="s">
        <v>125</v>
      </c>
      <c r="E108" s="613">
        <v>37</v>
      </c>
      <c r="F108" s="610"/>
      <c r="G108" s="611">
        <v>0</v>
      </c>
      <c r="H108" s="610"/>
      <c r="I108" s="671">
        <v>37</v>
      </c>
      <c r="J108" s="610" t="s">
        <v>125</v>
      </c>
    </row>
    <row r="109" spans="1:10" ht="11.25">
      <c r="A109" s="449">
        <v>973</v>
      </c>
      <c r="B109" s="442" t="s">
        <v>121</v>
      </c>
      <c r="C109" s="613">
        <v>318</v>
      </c>
      <c r="D109" s="597" t="s">
        <v>125</v>
      </c>
      <c r="E109" s="613">
        <v>0</v>
      </c>
      <c r="F109" s="610"/>
      <c r="G109" s="611">
        <v>0</v>
      </c>
      <c r="H109" s="610"/>
      <c r="I109" s="671">
        <v>0</v>
      </c>
      <c r="J109" s="610" t="s">
        <v>125</v>
      </c>
    </row>
    <row r="110" spans="1:10" ht="12.75" customHeight="1">
      <c r="A110" s="450">
        <v>974</v>
      </c>
      <c r="B110" s="451" t="s">
        <v>73</v>
      </c>
      <c r="C110" s="626">
        <v>912</v>
      </c>
      <c r="D110" s="635" t="s">
        <v>125</v>
      </c>
      <c r="E110" s="626">
        <v>59</v>
      </c>
      <c r="F110" s="636"/>
      <c r="G110" s="624">
        <v>0</v>
      </c>
      <c r="H110" s="623"/>
      <c r="I110" s="673">
        <v>59</v>
      </c>
      <c r="J110" s="623" t="s">
        <v>125</v>
      </c>
    </row>
    <row r="111" spans="3:10" ht="17.25" customHeight="1">
      <c r="C111" s="629"/>
      <c r="D111" s="599"/>
      <c r="E111" s="629"/>
      <c r="F111" s="599"/>
      <c r="G111" s="629"/>
      <c r="H111" s="599"/>
      <c r="I111" s="629"/>
      <c r="J111" s="599"/>
    </row>
    <row r="112" spans="1:10" ht="11.25">
      <c r="A112" s="980" t="s">
        <v>11</v>
      </c>
      <c r="B112" s="981"/>
      <c r="C112" s="600">
        <v>8206</v>
      </c>
      <c r="D112" s="631"/>
      <c r="E112" s="600">
        <v>24877</v>
      </c>
      <c r="F112" s="630"/>
      <c r="G112" s="600">
        <v>989</v>
      </c>
      <c r="H112" s="631"/>
      <c r="I112" s="632">
        <v>25866</v>
      </c>
      <c r="J112" s="631"/>
    </row>
    <row r="113" spans="1:10" ht="11.25">
      <c r="A113" s="982" t="s">
        <v>19</v>
      </c>
      <c r="B113" s="983"/>
      <c r="C113" s="608">
        <v>1940</v>
      </c>
      <c r="D113" s="633"/>
      <c r="E113" s="608">
        <v>124</v>
      </c>
      <c r="F113" s="597"/>
      <c r="G113" s="608">
        <v>0</v>
      </c>
      <c r="H113" s="633"/>
      <c r="I113" s="634">
        <v>124</v>
      </c>
      <c r="J113" s="633"/>
    </row>
    <row r="114" spans="1:10" ht="11.25">
      <c r="A114" s="985" t="s">
        <v>12</v>
      </c>
      <c r="B114" s="986"/>
      <c r="C114" s="621">
        <v>10146</v>
      </c>
      <c r="D114" s="636"/>
      <c r="E114" s="621">
        <v>25001</v>
      </c>
      <c r="F114" s="635"/>
      <c r="G114" s="621">
        <v>989</v>
      </c>
      <c r="H114" s="636"/>
      <c r="I114" s="637">
        <v>25990</v>
      </c>
      <c r="J114" s="636"/>
    </row>
    <row r="115" spans="1:2" ht="11.25">
      <c r="A115" s="977" t="s">
        <v>14</v>
      </c>
      <c r="B115" s="977"/>
    </row>
    <row r="116" spans="2:8" ht="11.25">
      <c r="B116" s="461"/>
      <c r="C116" s="463"/>
      <c r="D116" s="464"/>
      <c r="E116" s="463"/>
      <c r="F116" s="464"/>
      <c r="G116" s="463"/>
      <c r="H116" s="464"/>
    </row>
    <row r="117" spans="2:8" ht="11.25">
      <c r="B117" s="461"/>
      <c r="C117" s="461"/>
      <c r="D117" s="462"/>
      <c r="E117" s="461"/>
      <c r="F117" s="462"/>
      <c r="G117" s="461"/>
      <c r="H117" s="462"/>
    </row>
    <row r="119" spans="3:8" ht="11.25">
      <c r="C119" s="447"/>
      <c r="D119" s="452"/>
      <c r="E119" s="447"/>
      <c r="G119" s="447"/>
      <c r="H119" s="452"/>
    </row>
    <row r="120" spans="3:8" ht="11.25">
      <c r="C120" s="447"/>
      <c r="D120" s="452"/>
      <c r="E120" s="447"/>
      <c r="G120" s="447"/>
      <c r="H120" s="452"/>
    </row>
    <row r="121" spans="3:8" ht="11.25">
      <c r="C121" s="447"/>
      <c r="D121" s="452"/>
      <c r="E121" s="447"/>
      <c r="G121" s="447"/>
      <c r="H121" s="452"/>
    </row>
    <row r="122" spans="3:8" ht="11.25">
      <c r="C122" s="447"/>
      <c r="D122" s="452"/>
      <c r="E122" s="447"/>
      <c r="G122" s="447"/>
      <c r="H122" s="452"/>
    </row>
    <row r="123" spans="3:8" ht="11.25">
      <c r="C123" s="447"/>
      <c r="D123" s="452"/>
      <c r="E123" s="447"/>
      <c r="G123" s="447"/>
      <c r="H123" s="452"/>
    </row>
    <row r="124" spans="3:8" ht="11.25">
      <c r="C124" s="447"/>
      <c r="D124" s="452"/>
      <c r="E124" s="447"/>
      <c r="G124" s="447"/>
      <c r="H124" s="452"/>
    </row>
    <row r="125" spans="3:8" ht="11.25">
      <c r="C125" s="447"/>
      <c r="D125" s="452"/>
      <c r="E125" s="447"/>
      <c r="G125" s="447"/>
      <c r="H125" s="452"/>
    </row>
    <row r="126" spans="3:8" ht="11.25">
      <c r="C126" s="447"/>
      <c r="D126" s="452"/>
      <c r="E126" s="447"/>
      <c r="G126" s="447"/>
      <c r="H126" s="452"/>
    </row>
    <row r="127" spans="3:8" ht="11.25">
      <c r="C127" s="447"/>
      <c r="D127" s="452"/>
      <c r="E127" s="447"/>
      <c r="G127" s="447"/>
      <c r="H127" s="452"/>
    </row>
    <row r="128" spans="3:8" ht="11.25">
      <c r="C128" s="447"/>
      <c r="D128" s="452"/>
      <c r="E128" s="447"/>
      <c r="G128" s="447"/>
      <c r="H128" s="452"/>
    </row>
    <row r="129" spans="3:8" ht="11.25">
      <c r="C129" s="447"/>
      <c r="D129" s="452"/>
      <c r="E129" s="447"/>
      <c r="G129" s="447"/>
      <c r="H129" s="452"/>
    </row>
    <row r="130" spans="3:10" ht="11.25">
      <c r="C130" s="447"/>
      <c r="D130" s="452"/>
      <c r="E130" s="447"/>
      <c r="G130" s="447"/>
      <c r="H130" s="452"/>
      <c r="J130" s="442"/>
    </row>
    <row r="131" spans="3:10" ht="11.25">
      <c r="C131" s="447"/>
      <c r="D131" s="452"/>
      <c r="E131" s="447"/>
      <c r="G131" s="447"/>
      <c r="H131" s="452"/>
      <c r="J131" s="442"/>
    </row>
    <row r="132" spans="3:10" ht="11.25">
      <c r="C132" s="447"/>
      <c r="D132" s="452"/>
      <c r="E132" s="447"/>
      <c r="G132" s="447"/>
      <c r="H132" s="452"/>
      <c r="J132" s="442"/>
    </row>
    <row r="133" spans="3:10" ht="11.25">
      <c r="C133" s="447"/>
      <c r="D133" s="452"/>
      <c r="E133" s="447"/>
      <c r="G133" s="447"/>
      <c r="H133" s="452"/>
      <c r="J133" s="442"/>
    </row>
    <row r="134" spans="3:10" ht="11.25">
      <c r="C134" s="447"/>
      <c r="D134" s="452"/>
      <c r="E134" s="447"/>
      <c r="G134" s="447"/>
      <c r="H134" s="452"/>
      <c r="J134" s="442"/>
    </row>
    <row r="135" spans="3:10" ht="11.25">
      <c r="C135" s="447"/>
      <c r="D135" s="452"/>
      <c r="E135" s="447"/>
      <c r="G135" s="447"/>
      <c r="H135" s="452"/>
      <c r="J135" s="442"/>
    </row>
    <row r="136" spans="3:10" ht="11.25">
      <c r="C136" s="447"/>
      <c r="D136" s="452"/>
      <c r="E136" s="447"/>
      <c r="G136" s="447"/>
      <c r="H136" s="452"/>
      <c r="J136" s="442"/>
    </row>
    <row r="137" spans="3:10" ht="11.25">
      <c r="C137" s="447"/>
      <c r="D137" s="452"/>
      <c r="E137" s="447"/>
      <c r="G137" s="447"/>
      <c r="H137" s="452"/>
      <c r="J137" s="442"/>
    </row>
    <row r="138" spans="3:10" ht="11.25">
      <c r="C138" s="447"/>
      <c r="D138" s="452"/>
      <c r="E138" s="447"/>
      <c r="G138" s="447"/>
      <c r="H138" s="452"/>
      <c r="J138" s="442"/>
    </row>
    <row r="139" spans="3:10" ht="11.25">
      <c r="C139" s="447"/>
      <c r="D139" s="452"/>
      <c r="E139" s="447"/>
      <c r="G139" s="447"/>
      <c r="H139" s="452"/>
      <c r="J139" s="442"/>
    </row>
    <row r="140" spans="3:10" ht="11.25">
      <c r="C140" s="447"/>
      <c r="D140" s="452"/>
      <c r="E140" s="447"/>
      <c r="G140" s="447"/>
      <c r="H140" s="452"/>
      <c r="J140" s="442"/>
    </row>
    <row r="146" spans="3:10" ht="11.25">
      <c r="C146" s="448"/>
      <c r="D146" s="445"/>
      <c r="E146" s="448"/>
      <c r="F146" s="445"/>
      <c r="G146" s="448"/>
      <c r="H146" s="445"/>
      <c r="J146" s="442"/>
    </row>
  </sheetData>
  <sheetProtection/>
  <mergeCells count="18">
    <mergeCell ref="C61:D63"/>
    <mergeCell ref="E61:H62"/>
    <mergeCell ref="A115:B115"/>
    <mergeCell ref="A59:B59"/>
    <mergeCell ref="A61:B63"/>
    <mergeCell ref="A113:B113"/>
    <mergeCell ref="A114:B114"/>
    <mergeCell ref="A112:B112"/>
    <mergeCell ref="I61:J63"/>
    <mergeCell ref="A1:J1"/>
    <mergeCell ref="A3:B5"/>
    <mergeCell ref="C3:D5"/>
    <mergeCell ref="E3:H4"/>
    <mergeCell ref="I3:J5"/>
    <mergeCell ref="E5:F5"/>
    <mergeCell ref="G5:H5"/>
    <mergeCell ref="E63:F63"/>
    <mergeCell ref="G63:H63"/>
  </mergeCells>
  <conditionalFormatting sqref="C6:C58 E6:E58 G6:G58">
    <cfRule type="cellIs" priority="43" dxfId="348" operator="equal" stopIfTrue="1">
      <formula>"NR"</formula>
    </cfRule>
    <cfRule type="cellIs" priority="44" dxfId="348" operator="equal" stopIfTrue="1">
      <formula>"ND"</formula>
    </cfRule>
  </conditionalFormatting>
  <conditionalFormatting sqref="C64:C110">
    <cfRule type="cellIs" priority="41" dxfId="348" operator="equal" stopIfTrue="1">
      <formula>"NR"</formula>
    </cfRule>
    <cfRule type="cellIs" priority="42" dxfId="348" operator="equal" stopIfTrue="1">
      <formula>"ND"</formula>
    </cfRule>
  </conditionalFormatting>
  <conditionalFormatting sqref="C64:C110">
    <cfRule type="cellIs" priority="39" dxfId="348" operator="equal" stopIfTrue="1">
      <formula>"NR"</formula>
    </cfRule>
    <cfRule type="cellIs" priority="40" dxfId="348" operator="equal" stopIfTrue="1">
      <formula>"ND"</formula>
    </cfRule>
  </conditionalFormatting>
  <conditionalFormatting sqref="E64:E110">
    <cfRule type="cellIs" priority="37" dxfId="348" operator="equal" stopIfTrue="1">
      <formula>"NR"</formula>
    </cfRule>
    <cfRule type="cellIs" priority="38" dxfId="348" operator="equal" stopIfTrue="1">
      <formula>"ND"</formula>
    </cfRule>
  </conditionalFormatting>
  <conditionalFormatting sqref="G64:G110">
    <cfRule type="cellIs" priority="35" dxfId="348" operator="equal" stopIfTrue="1">
      <formula>"NR"</formula>
    </cfRule>
    <cfRule type="cellIs" priority="36" dxfId="348" operator="equal" stopIfTrue="1">
      <formula>"ND"</formula>
    </cfRule>
  </conditionalFormatting>
  <conditionalFormatting sqref="E6:E58">
    <cfRule type="cellIs" priority="33" dxfId="348" operator="equal" stopIfTrue="1">
      <formula>"NR"</formula>
    </cfRule>
    <cfRule type="cellIs" priority="34" dxfId="348" operator="equal" stopIfTrue="1">
      <formula>"ND"</formula>
    </cfRule>
  </conditionalFormatting>
  <conditionalFormatting sqref="E64:E110">
    <cfRule type="cellIs" priority="31" dxfId="348" operator="equal" stopIfTrue="1">
      <formula>"NR"</formula>
    </cfRule>
    <cfRule type="cellIs" priority="32" dxfId="348" operator="equal" stopIfTrue="1">
      <formula>"ND"</formula>
    </cfRule>
  </conditionalFormatting>
  <conditionalFormatting sqref="G6:G58">
    <cfRule type="cellIs" priority="29" dxfId="348" operator="equal" stopIfTrue="1">
      <formula>"NR"</formula>
    </cfRule>
    <cfRule type="cellIs" priority="30" dxfId="348" operator="equal" stopIfTrue="1">
      <formula>"ND"</formula>
    </cfRule>
  </conditionalFormatting>
  <conditionalFormatting sqref="G64:G110">
    <cfRule type="cellIs" priority="27" dxfId="348" operator="equal" stopIfTrue="1">
      <formula>"NR"</formula>
    </cfRule>
    <cfRule type="cellIs" priority="28" dxfId="348" operator="equal" stopIfTrue="1">
      <formula>"ND"</formula>
    </cfRule>
  </conditionalFormatting>
  <conditionalFormatting sqref="C6:C58">
    <cfRule type="cellIs" priority="25" dxfId="348" operator="equal" stopIfTrue="1">
      <formula>"NR"</formula>
    </cfRule>
    <cfRule type="cellIs" priority="26" dxfId="348" operator="equal" stopIfTrue="1">
      <formula>"ND"</formula>
    </cfRule>
  </conditionalFormatting>
  <conditionalFormatting sqref="C64:C110">
    <cfRule type="cellIs" priority="23" dxfId="348" operator="equal" stopIfTrue="1">
      <formula>"NR"</formula>
    </cfRule>
    <cfRule type="cellIs" priority="24" dxfId="348" operator="equal" stopIfTrue="1">
      <formula>"ND"</formula>
    </cfRule>
  </conditionalFormatting>
  <conditionalFormatting sqref="C6:C58 E6:E58 G6:G58">
    <cfRule type="cellIs" priority="21" dxfId="348" operator="equal" stopIfTrue="1">
      <formula>"NR"</formula>
    </cfRule>
    <cfRule type="cellIs" priority="22" dxfId="348" operator="equal" stopIfTrue="1">
      <formula>"ND"</formula>
    </cfRule>
  </conditionalFormatting>
  <conditionalFormatting sqref="E6:E58">
    <cfRule type="cellIs" priority="19" dxfId="348" operator="equal" stopIfTrue="1">
      <formula>"NR"</formula>
    </cfRule>
    <cfRule type="cellIs" priority="20" dxfId="348" operator="equal" stopIfTrue="1">
      <formula>"ND"</formula>
    </cfRule>
  </conditionalFormatting>
  <conditionalFormatting sqref="G6:G58">
    <cfRule type="cellIs" priority="17" dxfId="348" operator="equal" stopIfTrue="1">
      <formula>"NR"</formula>
    </cfRule>
    <cfRule type="cellIs" priority="18" dxfId="348" operator="equal" stopIfTrue="1">
      <formula>"ND"</formula>
    </cfRule>
  </conditionalFormatting>
  <conditionalFormatting sqref="C6:C58">
    <cfRule type="cellIs" priority="15" dxfId="348" operator="equal" stopIfTrue="1">
      <formula>"NR"</formula>
    </cfRule>
    <cfRule type="cellIs" priority="16" dxfId="348" operator="equal" stopIfTrue="1">
      <formula>"ND"</formula>
    </cfRule>
  </conditionalFormatting>
  <conditionalFormatting sqref="C64:C110">
    <cfRule type="cellIs" priority="13" dxfId="348" operator="equal" stopIfTrue="1">
      <formula>"NR"</formula>
    </cfRule>
    <cfRule type="cellIs" priority="14" dxfId="348" operator="equal" stopIfTrue="1">
      <formula>"ND"</formula>
    </cfRule>
  </conditionalFormatting>
  <conditionalFormatting sqref="C64:C110">
    <cfRule type="cellIs" priority="11" dxfId="348" operator="equal" stopIfTrue="1">
      <formula>"NR"</formula>
    </cfRule>
    <cfRule type="cellIs" priority="12" dxfId="348" operator="equal" stopIfTrue="1">
      <formula>"ND"</formula>
    </cfRule>
  </conditionalFormatting>
  <conditionalFormatting sqref="E64:E110">
    <cfRule type="cellIs" priority="9" dxfId="348" operator="equal" stopIfTrue="1">
      <formula>"NR"</formula>
    </cfRule>
    <cfRule type="cellIs" priority="10" dxfId="348" operator="equal" stopIfTrue="1">
      <formula>"ND"</formula>
    </cfRule>
  </conditionalFormatting>
  <conditionalFormatting sqref="G64:G110">
    <cfRule type="cellIs" priority="7" dxfId="348" operator="equal" stopIfTrue="1">
      <formula>"NR"</formula>
    </cfRule>
    <cfRule type="cellIs" priority="8" dxfId="348" operator="equal" stopIfTrue="1">
      <formula>"ND"</formula>
    </cfRule>
  </conditionalFormatting>
  <conditionalFormatting sqref="E64:E110">
    <cfRule type="cellIs" priority="5" dxfId="348" operator="equal" stopIfTrue="1">
      <formula>"NR"</formula>
    </cfRule>
    <cfRule type="cellIs" priority="6" dxfId="348" operator="equal" stopIfTrue="1">
      <formula>"ND"</formula>
    </cfRule>
  </conditionalFormatting>
  <conditionalFormatting sqref="G64:G110">
    <cfRule type="cellIs" priority="3" dxfId="348" operator="equal" stopIfTrue="1">
      <formula>"NR"</formula>
    </cfRule>
    <cfRule type="cellIs" priority="4" dxfId="348" operator="equal" stopIfTrue="1">
      <formula>"ND"</formula>
    </cfRule>
  </conditionalFormatting>
  <conditionalFormatting sqref="C64:C110">
    <cfRule type="cellIs" priority="1" dxfId="348" operator="equal" stopIfTrue="1">
      <formula>"NR"</formula>
    </cfRule>
    <cfRule type="cellIs" priority="2" dxfId="348" operator="equal" stopIfTrue="1">
      <formula>"ND"</formula>
    </cfRule>
  </conditionalFormatting>
  <printOptions/>
  <pageMargins left="0.7" right="0.7" top="0.75" bottom="0.75" header="0.3" footer="0.3"/>
  <pageSetup orientation="portrait" paperSize="9"/>
  <ignoredErrors>
    <ignoredError sqref="A6:A14" numberStoredAsText="1"/>
  </ignoredErrors>
</worksheet>
</file>

<file path=xl/worksheets/sheet33.xml><?xml version="1.0" encoding="utf-8"?>
<worksheet xmlns="http://schemas.openxmlformats.org/spreadsheetml/2006/main" xmlns:r="http://schemas.openxmlformats.org/officeDocument/2006/relationships">
  <sheetPr>
    <tabColor theme="7" tint="0.39998000860214233"/>
  </sheetPr>
  <dimension ref="A1:S181"/>
  <sheetViews>
    <sheetView zoomScalePageLayoutView="0" workbookViewId="0" topLeftCell="A1">
      <selection activeCell="A1" sqref="A1:N1"/>
    </sheetView>
  </sheetViews>
  <sheetFormatPr defaultColWidth="11.421875" defaultRowHeight="12.75"/>
  <cols>
    <col min="1" max="1" width="4.00390625" style="441" customWidth="1"/>
    <col min="2" max="2" width="29.140625" style="441" customWidth="1"/>
    <col min="3" max="3" width="8.00390625" style="441" customWidth="1"/>
    <col min="4" max="4" width="3.7109375" style="465" customWidth="1"/>
    <col min="5" max="5" width="8.7109375" style="465" customWidth="1"/>
    <col min="6" max="6" width="3.421875" style="465" customWidth="1"/>
    <col min="7" max="7" width="8.28125" style="441" customWidth="1"/>
    <col min="8" max="8" width="3.421875" style="465" customWidth="1"/>
    <col min="9" max="9" width="8.57421875" style="465" customWidth="1"/>
    <col min="10" max="10" width="3.421875" style="465" customWidth="1"/>
    <col min="11" max="11" width="7.8515625" style="465" customWidth="1"/>
    <col min="12" max="12" width="3.421875" style="465" customWidth="1"/>
    <col min="13" max="13" width="8.421875" style="441" customWidth="1"/>
    <col min="14" max="14" width="3.421875" style="465" customWidth="1"/>
    <col min="15" max="15" width="7.7109375" style="441" customWidth="1"/>
    <col min="16" max="16" width="6.28125" style="441" customWidth="1"/>
    <col min="17" max="17" width="6.8515625" style="442" customWidth="1"/>
    <col min="18" max="18" width="3.421875" style="460" customWidth="1"/>
    <col min="19" max="19" width="11.421875" style="442" customWidth="1"/>
    <col min="20" max="16384" width="11.421875" style="441" customWidth="1"/>
  </cols>
  <sheetData>
    <row r="1" spans="1:19" ht="16.5" customHeight="1">
      <c r="A1" s="987" t="s">
        <v>437</v>
      </c>
      <c r="B1" s="987"/>
      <c r="C1" s="987"/>
      <c r="D1" s="987"/>
      <c r="E1" s="987"/>
      <c r="F1" s="987"/>
      <c r="G1" s="987"/>
      <c r="H1" s="987"/>
      <c r="I1" s="987"/>
      <c r="J1" s="987"/>
      <c r="K1" s="987"/>
      <c r="L1" s="987"/>
      <c r="M1" s="987"/>
      <c r="N1" s="987"/>
      <c r="R1" s="442"/>
      <c r="S1" s="441"/>
    </row>
    <row r="2" spans="1:19" ht="12.75" customHeight="1">
      <c r="A2" s="521"/>
      <c r="B2" s="521"/>
      <c r="C2" s="521"/>
      <c r="D2" s="521"/>
      <c r="E2" s="521"/>
      <c r="F2" s="521"/>
      <c r="G2" s="521"/>
      <c r="H2" s="521"/>
      <c r="I2" s="521"/>
      <c r="J2" s="521"/>
      <c r="K2" s="521"/>
      <c r="L2" s="521"/>
      <c r="M2" s="521"/>
      <c r="N2" s="521"/>
      <c r="R2" s="442"/>
      <c r="S2" s="441"/>
    </row>
    <row r="3" spans="1:19" ht="18" customHeight="1">
      <c r="A3" s="992" t="s">
        <v>255</v>
      </c>
      <c r="B3" s="973"/>
      <c r="C3" s="970" t="s">
        <v>254</v>
      </c>
      <c r="D3" s="971"/>
      <c r="E3" s="997" t="s">
        <v>253</v>
      </c>
      <c r="F3" s="997"/>
      <c r="G3" s="970" t="s">
        <v>252</v>
      </c>
      <c r="H3" s="971"/>
      <c r="I3" s="997" t="s">
        <v>251</v>
      </c>
      <c r="J3" s="997"/>
      <c r="K3" s="970" t="s">
        <v>250</v>
      </c>
      <c r="L3" s="971"/>
      <c r="M3" s="997" t="s">
        <v>16</v>
      </c>
      <c r="N3" s="971"/>
      <c r="Q3" s="984"/>
      <c r="R3" s="984"/>
      <c r="S3" s="441"/>
    </row>
    <row r="4" spans="1:19" ht="22.5" customHeight="1">
      <c r="A4" s="995"/>
      <c r="B4" s="1001"/>
      <c r="C4" s="1031"/>
      <c r="D4" s="1032"/>
      <c r="E4" s="984"/>
      <c r="F4" s="984"/>
      <c r="G4" s="1031"/>
      <c r="H4" s="1032"/>
      <c r="I4" s="984"/>
      <c r="J4" s="984"/>
      <c r="K4" s="1031"/>
      <c r="L4" s="1032"/>
      <c r="M4" s="984"/>
      <c r="N4" s="1032"/>
      <c r="Q4" s="984"/>
      <c r="R4" s="984"/>
      <c r="S4" s="441"/>
    </row>
    <row r="5" spans="1:19" ht="11.25">
      <c r="A5" s="444" t="s">
        <v>137</v>
      </c>
      <c r="B5" s="442" t="s">
        <v>74</v>
      </c>
      <c r="C5" s="605">
        <v>1648</v>
      </c>
      <c r="D5" s="686"/>
      <c r="E5" s="655">
        <v>169</v>
      </c>
      <c r="F5" s="683"/>
      <c r="G5" s="603">
        <v>0</v>
      </c>
      <c r="H5" s="688"/>
      <c r="I5" s="605">
        <v>56</v>
      </c>
      <c r="J5" s="689"/>
      <c r="K5" s="605">
        <v>265</v>
      </c>
      <c r="L5" s="631"/>
      <c r="M5" s="632">
        <v>2138</v>
      </c>
      <c r="N5" s="602" t="s">
        <v>125</v>
      </c>
      <c r="O5" s="459"/>
      <c r="P5" s="459"/>
      <c r="Q5" s="446"/>
      <c r="R5" s="445"/>
      <c r="S5" s="441"/>
    </row>
    <row r="6" spans="1:19" ht="11.25">
      <c r="A6" s="444" t="s">
        <v>138</v>
      </c>
      <c r="B6" s="442" t="s">
        <v>75</v>
      </c>
      <c r="C6" s="613">
        <v>388</v>
      </c>
      <c r="D6" s="629"/>
      <c r="E6" s="656">
        <v>50</v>
      </c>
      <c r="F6" s="684"/>
      <c r="G6" s="611">
        <v>0</v>
      </c>
      <c r="H6" s="616"/>
      <c r="I6" s="613">
        <v>0</v>
      </c>
      <c r="J6" s="617"/>
      <c r="K6" s="613">
        <v>20</v>
      </c>
      <c r="L6" s="633"/>
      <c r="M6" s="634">
        <v>458</v>
      </c>
      <c r="N6" s="610" t="s">
        <v>125</v>
      </c>
      <c r="O6" s="459"/>
      <c r="P6" s="459"/>
      <c r="Q6" s="446"/>
      <c r="R6" s="445"/>
      <c r="S6" s="441"/>
    </row>
    <row r="7" spans="1:19" ht="11.25">
      <c r="A7" s="444" t="s">
        <v>139</v>
      </c>
      <c r="B7" s="442" t="s">
        <v>76</v>
      </c>
      <c r="C7" s="613">
        <v>411</v>
      </c>
      <c r="D7" s="629"/>
      <c r="E7" s="656">
        <v>18</v>
      </c>
      <c r="F7" s="684"/>
      <c r="G7" s="611">
        <v>20</v>
      </c>
      <c r="H7" s="616"/>
      <c r="I7" s="613">
        <v>0</v>
      </c>
      <c r="J7" s="617"/>
      <c r="K7" s="613">
        <v>0</v>
      </c>
      <c r="L7" s="633"/>
      <c r="M7" s="634">
        <v>449</v>
      </c>
      <c r="N7" s="610" t="s">
        <v>125</v>
      </c>
      <c r="O7" s="459"/>
      <c r="P7" s="459"/>
      <c r="Q7" s="446"/>
      <c r="R7" s="445"/>
      <c r="S7" s="441"/>
    </row>
    <row r="8" spans="1:19" ht="11.25">
      <c r="A8" s="444" t="s">
        <v>140</v>
      </c>
      <c r="B8" s="442" t="s">
        <v>77</v>
      </c>
      <c r="C8" s="613">
        <v>707</v>
      </c>
      <c r="D8" s="629"/>
      <c r="E8" s="656">
        <v>0</v>
      </c>
      <c r="F8" s="684"/>
      <c r="G8" s="611">
        <v>259</v>
      </c>
      <c r="H8" s="684"/>
      <c r="I8" s="613">
        <v>37</v>
      </c>
      <c r="J8" s="629"/>
      <c r="K8" s="613">
        <v>0</v>
      </c>
      <c r="L8" s="684"/>
      <c r="M8" s="634">
        <v>1003</v>
      </c>
      <c r="N8" s="610" t="s">
        <v>125</v>
      </c>
      <c r="O8" s="459"/>
      <c r="P8" s="459"/>
      <c r="Q8" s="446"/>
      <c r="R8" s="445"/>
      <c r="S8" s="441"/>
    </row>
    <row r="9" spans="1:19" ht="11.25">
      <c r="A9" s="444" t="s">
        <v>141</v>
      </c>
      <c r="B9" s="442" t="s">
        <v>78</v>
      </c>
      <c r="C9" s="613">
        <v>741</v>
      </c>
      <c r="D9" s="629"/>
      <c r="E9" s="656">
        <v>0</v>
      </c>
      <c r="F9" s="684"/>
      <c r="G9" s="611">
        <v>0</v>
      </c>
      <c r="H9" s="684"/>
      <c r="I9" s="613">
        <v>80</v>
      </c>
      <c r="J9" s="629"/>
      <c r="K9" s="613">
        <v>0</v>
      </c>
      <c r="L9" s="684"/>
      <c r="M9" s="634">
        <v>821</v>
      </c>
      <c r="N9" s="610" t="s">
        <v>125</v>
      </c>
      <c r="O9" s="459"/>
      <c r="P9" s="459"/>
      <c r="Q9" s="446"/>
      <c r="R9" s="445"/>
      <c r="S9" s="441"/>
    </row>
    <row r="10" spans="1:19" ht="11.25">
      <c r="A10" s="444" t="s">
        <v>142</v>
      </c>
      <c r="B10" s="442" t="s">
        <v>79</v>
      </c>
      <c r="C10" s="613">
        <v>5855</v>
      </c>
      <c r="D10" s="629"/>
      <c r="E10" s="656">
        <v>265</v>
      </c>
      <c r="F10" s="684"/>
      <c r="G10" s="611">
        <v>30</v>
      </c>
      <c r="H10" s="616"/>
      <c r="I10" s="613">
        <v>202</v>
      </c>
      <c r="J10" s="617"/>
      <c r="K10" s="613">
        <v>486</v>
      </c>
      <c r="L10" s="633"/>
      <c r="M10" s="634">
        <v>6838</v>
      </c>
      <c r="N10" s="610" t="s">
        <v>125</v>
      </c>
      <c r="O10" s="459"/>
      <c r="P10" s="459"/>
      <c r="Q10" s="446"/>
      <c r="R10" s="445"/>
      <c r="S10" s="441"/>
    </row>
    <row r="11" spans="1:19" ht="11.25">
      <c r="A11" s="444" t="s">
        <v>143</v>
      </c>
      <c r="B11" s="442" t="s">
        <v>80</v>
      </c>
      <c r="C11" s="613">
        <v>1107</v>
      </c>
      <c r="D11" s="629"/>
      <c r="E11" s="656">
        <v>52</v>
      </c>
      <c r="F11" s="684"/>
      <c r="G11" s="611">
        <v>36</v>
      </c>
      <c r="H11" s="616"/>
      <c r="I11" s="613">
        <v>48</v>
      </c>
      <c r="J11" s="617"/>
      <c r="K11" s="613">
        <v>0</v>
      </c>
      <c r="L11" s="633"/>
      <c r="M11" s="634">
        <v>1243</v>
      </c>
      <c r="N11" s="610" t="s">
        <v>125</v>
      </c>
      <c r="O11" s="459"/>
      <c r="P11" s="459"/>
      <c r="Q11" s="446"/>
      <c r="R11" s="445"/>
      <c r="S11" s="441"/>
    </row>
    <row r="12" spans="1:19" ht="11.25">
      <c r="A12" s="444" t="s">
        <v>144</v>
      </c>
      <c r="B12" s="442" t="s">
        <v>81</v>
      </c>
      <c r="C12" s="613">
        <v>275</v>
      </c>
      <c r="D12" s="629"/>
      <c r="E12" s="656">
        <v>0</v>
      </c>
      <c r="F12" s="684"/>
      <c r="G12" s="611">
        <v>0</v>
      </c>
      <c r="H12" s="616"/>
      <c r="I12" s="613">
        <v>50</v>
      </c>
      <c r="J12" s="617"/>
      <c r="K12" s="613">
        <v>0</v>
      </c>
      <c r="L12" s="633"/>
      <c r="M12" s="634">
        <v>325</v>
      </c>
      <c r="N12" s="610" t="s">
        <v>125</v>
      </c>
      <c r="O12" s="459"/>
      <c r="P12" s="459"/>
      <c r="Q12" s="446"/>
      <c r="R12" s="445"/>
      <c r="S12" s="441"/>
    </row>
    <row r="13" spans="1:19" ht="11.25">
      <c r="A13" s="444" t="s">
        <v>145</v>
      </c>
      <c r="B13" s="442" t="s">
        <v>82</v>
      </c>
      <c r="C13" s="613">
        <v>479</v>
      </c>
      <c r="D13" s="629"/>
      <c r="E13" s="656">
        <v>30</v>
      </c>
      <c r="F13" s="684"/>
      <c r="G13" s="611">
        <v>0</v>
      </c>
      <c r="H13" s="616"/>
      <c r="I13" s="613">
        <v>17</v>
      </c>
      <c r="J13" s="617"/>
      <c r="K13" s="613">
        <v>98</v>
      </c>
      <c r="L13" s="633"/>
      <c r="M13" s="634">
        <v>624</v>
      </c>
      <c r="N13" s="610" t="s">
        <v>125</v>
      </c>
      <c r="O13" s="459"/>
      <c r="P13" s="459"/>
      <c r="Q13" s="446"/>
      <c r="R13" s="445"/>
      <c r="S13" s="441"/>
    </row>
    <row r="14" spans="1:19" ht="11.25">
      <c r="A14" s="449">
        <v>10</v>
      </c>
      <c r="B14" s="442" t="s">
        <v>83</v>
      </c>
      <c r="C14" s="613">
        <v>709</v>
      </c>
      <c r="D14" s="629"/>
      <c r="E14" s="656">
        <v>25</v>
      </c>
      <c r="F14" s="684"/>
      <c r="G14" s="611">
        <v>0</v>
      </c>
      <c r="H14" s="616"/>
      <c r="I14" s="613">
        <v>20</v>
      </c>
      <c r="J14" s="617"/>
      <c r="K14" s="613">
        <v>120</v>
      </c>
      <c r="L14" s="633"/>
      <c r="M14" s="634">
        <v>874</v>
      </c>
      <c r="N14" s="610" t="s">
        <v>125</v>
      </c>
      <c r="O14" s="459"/>
      <c r="P14" s="459"/>
      <c r="Q14" s="446"/>
      <c r="R14" s="445"/>
      <c r="S14" s="441"/>
    </row>
    <row r="15" spans="1:19" ht="11.25">
      <c r="A15" s="449">
        <v>11</v>
      </c>
      <c r="B15" s="442" t="s">
        <v>84</v>
      </c>
      <c r="C15" s="613">
        <v>1207</v>
      </c>
      <c r="D15" s="629"/>
      <c r="E15" s="656">
        <v>0</v>
      </c>
      <c r="F15" s="684"/>
      <c r="G15" s="611">
        <v>0</v>
      </c>
      <c r="H15" s="684"/>
      <c r="I15" s="613">
        <v>10</v>
      </c>
      <c r="J15" s="629"/>
      <c r="K15" s="613">
        <v>15</v>
      </c>
      <c r="L15" s="684"/>
      <c r="M15" s="634">
        <v>1232</v>
      </c>
      <c r="N15" s="610" t="s">
        <v>125</v>
      </c>
      <c r="O15" s="459"/>
      <c r="P15" s="459"/>
      <c r="Q15" s="446"/>
      <c r="R15" s="445"/>
      <c r="S15" s="441"/>
    </row>
    <row r="16" spans="1:19" ht="11.25">
      <c r="A16" s="449">
        <v>12</v>
      </c>
      <c r="B16" s="442" t="s">
        <v>85</v>
      </c>
      <c r="C16" s="613">
        <v>551</v>
      </c>
      <c r="D16" s="629"/>
      <c r="E16" s="656">
        <v>0</v>
      </c>
      <c r="F16" s="684"/>
      <c r="G16" s="611">
        <v>19</v>
      </c>
      <c r="H16" s="684"/>
      <c r="I16" s="613">
        <v>26</v>
      </c>
      <c r="J16" s="629"/>
      <c r="K16" s="613">
        <v>219</v>
      </c>
      <c r="L16" s="684"/>
      <c r="M16" s="634">
        <v>815</v>
      </c>
      <c r="N16" s="610" t="s">
        <v>125</v>
      </c>
      <c r="O16" s="459"/>
      <c r="P16" s="459"/>
      <c r="Q16" s="446"/>
      <c r="R16" s="445"/>
      <c r="S16" s="441"/>
    </row>
    <row r="17" spans="1:19" ht="11.25">
      <c r="A17" s="449">
        <v>13</v>
      </c>
      <c r="B17" s="442" t="s">
        <v>86</v>
      </c>
      <c r="C17" s="613">
        <v>12077</v>
      </c>
      <c r="D17" s="629"/>
      <c r="E17" s="656">
        <v>630</v>
      </c>
      <c r="F17" s="684"/>
      <c r="G17" s="611">
        <v>114</v>
      </c>
      <c r="H17" s="616"/>
      <c r="I17" s="613">
        <v>399</v>
      </c>
      <c r="J17" s="617"/>
      <c r="K17" s="613">
        <v>881</v>
      </c>
      <c r="L17" s="633"/>
      <c r="M17" s="634">
        <v>14101</v>
      </c>
      <c r="N17" s="610" t="s">
        <v>125</v>
      </c>
      <c r="O17" s="459"/>
      <c r="P17" s="459"/>
      <c r="Q17" s="446"/>
      <c r="R17" s="445"/>
      <c r="S17" s="441"/>
    </row>
    <row r="18" spans="1:19" ht="11.25">
      <c r="A18" s="449">
        <v>14</v>
      </c>
      <c r="B18" s="442" t="s">
        <v>22</v>
      </c>
      <c r="C18" s="613">
        <v>598</v>
      </c>
      <c r="D18" s="629"/>
      <c r="E18" s="656">
        <v>0</v>
      </c>
      <c r="F18" s="684"/>
      <c r="G18" s="611">
        <v>132</v>
      </c>
      <c r="H18" s="684"/>
      <c r="I18" s="613">
        <v>0</v>
      </c>
      <c r="J18" s="629"/>
      <c r="K18" s="613">
        <v>24</v>
      </c>
      <c r="L18" s="653"/>
      <c r="M18" s="634">
        <v>754</v>
      </c>
      <c r="N18" s="610" t="s">
        <v>125</v>
      </c>
      <c r="O18" s="459"/>
      <c r="P18" s="459"/>
      <c r="Q18" s="446"/>
      <c r="R18" s="445"/>
      <c r="S18" s="441"/>
    </row>
    <row r="19" spans="1:19" ht="11.25">
      <c r="A19" s="449">
        <v>15</v>
      </c>
      <c r="B19" s="442" t="s">
        <v>23</v>
      </c>
      <c r="C19" s="613">
        <v>247</v>
      </c>
      <c r="D19" s="629"/>
      <c r="E19" s="656">
        <v>24</v>
      </c>
      <c r="F19" s="684"/>
      <c r="G19" s="611">
        <v>0</v>
      </c>
      <c r="H19" s="616"/>
      <c r="I19" s="613">
        <v>20</v>
      </c>
      <c r="J19" s="617"/>
      <c r="K19" s="613">
        <v>0</v>
      </c>
      <c r="L19" s="633"/>
      <c r="M19" s="634">
        <v>291</v>
      </c>
      <c r="N19" s="610" t="s">
        <v>125</v>
      </c>
      <c r="O19" s="459"/>
      <c r="P19" s="459"/>
      <c r="Q19" s="446"/>
      <c r="R19" s="445"/>
      <c r="S19" s="441"/>
    </row>
    <row r="20" spans="1:19" ht="11.25">
      <c r="A20" s="449">
        <v>16</v>
      </c>
      <c r="B20" s="442" t="s">
        <v>24</v>
      </c>
      <c r="C20" s="613">
        <v>708</v>
      </c>
      <c r="D20" s="629"/>
      <c r="E20" s="656">
        <v>0</v>
      </c>
      <c r="F20" s="684"/>
      <c r="G20" s="611">
        <v>0</v>
      </c>
      <c r="H20" s="684"/>
      <c r="I20" s="613">
        <v>29</v>
      </c>
      <c r="J20" s="629"/>
      <c r="K20" s="613">
        <v>80</v>
      </c>
      <c r="L20" s="653"/>
      <c r="M20" s="634">
        <v>817</v>
      </c>
      <c r="N20" s="610" t="s">
        <v>125</v>
      </c>
      <c r="O20" s="459"/>
      <c r="P20" s="459"/>
      <c r="Q20" s="446"/>
      <c r="R20" s="445"/>
      <c r="S20" s="441"/>
    </row>
    <row r="21" spans="1:19" ht="11.25">
      <c r="A21" s="449">
        <v>17</v>
      </c>
      <c r="B21" s="442" t="s">
        <v>87</v>
      </c>
      <c r="C21" s="613">
        <v>1099</v>
      </c>
      <c r="D21" s="629"/>
      <c r="E21" s="656">
        <v>60</v>
      </c>
      <c r="F21" s="684"/>
      <c r="G21" s="611">
        <v>212</v>
      </c>
      <c r="H21" s="616"/>
      <c r="I21" s="613">
        <v>50</v>
      </c>
      <c r="J21" s="617"/>
      <c r="K21" s="613">
        <v>0</v>
      </c>
      <c r="L21" s="633"/>
      <c r="M21" s="634">
        <v>1421</v>
      </c>
      <c r="N21" s="610" t="s">
        <v>125</v>
      </c>
      <c r="O21" s="459"/>
      <c r="P21" s="459"/>
      <c r="Q21" s="446"/>
      <c r="R21" s="445"/>
      <c r="S21" s="441"/>
    </row>
    <row r="22" spans="1:19" ht="11.25">
      <c r="A22" s="449">
        <v>18</v>
      </c>
      <c r="B22" s="442" t="s">
        <v>25</v>
      </c>
      <c r="C22" s="613">
        <v>473</v>
      </c>
      <c r="D22" s="629"/>
      <c r="E22" s="656">
        <v>0</v>
      </c>
      <c r="F22" s="684"/>
      <c r="G22" s="611">
        <v>116</v>
      </c>
      <c r="H22" s="616"/>
      <c r="I22" s="613">
        <v>0</v>
      </c>
      <c r="J22" s="617"/>
      <c r="K22" s="613">
        <v>0</v>
      </c>
      <c r="L22" s="684"/>
      <c r="M22" s="634">
        <v>589</v>
      </c>
      <c r="N22" s="610" t="s">
        <v>125</v>
      </c>
      <c r="O22" s="459"/>
      <c r="P22" s="459"/>
      <c r="Q22" s="446"/>
      <c r="R22" s="445"/>
      <c r="S22" s="441"/>
    </row>
    <row r="23" spans="1:19" ht="11.25">
      <c r="A23" s="449">
        <v>19</v>
      </c>
      <c r="B23" s="442" t="s">
        <v>26</v>
      </c>
      <c r="C23" s="613">
        <v>518</v>
      </c>
      <c r="D23" s="629"/>
      <c r="E23" s="656">
        <v>0</v>
      </c>
      <c r="F23" s="684"/>
      <c r="G23" s="611">
        <v>0</v>
      </c>
      <c r="H23" s="616"/>
      <c r="I23" s="613">
        <v>48</v>
      </c>
      <c r="J23" s="617"/>
      <c r="K23" s="613">
        <v>121</v>
      </c>
      <c r="L23" s="633"/>
      <c r="M23" s="634">
        <v>687</v>
      </c>
      <c r="N23" s="610" t="s">
        <v>125</v>
      </c>
      <c r="O23" s="459"/>
      <c r="P23" s="459"/>
      <c r="Q23" s="446"/>
      <c r="R23" s="445"/>
      <c r="S23" s="441"/>
    </row>
    <row r="24" spans="1:19" ht="11.25">
      <c r="A24" s="449" t="s">
        <v>20</v>
      </c>
      <c r="B24" s="442" t="s">
        <v>27</v>
      </c>
      <c r="C24" s="613">
        <v>682</v>
      </c>
      <c r="D24" s="629"/>
      <c r="E24" s="656">
        <v>24</v>
      </c>
      <c r="F24" s="684"/>
      <c r="G24" s="611">
        <v>20</v>
      </c>
      <c r="H24" s="616"/>
      <c r="I24" s="613">
        <v>10</v>
      </c>
      <c r="J24" s="617"/>
      <c r="K24" s="613">
        <v>75</v>
      </c>
      <c r="L24" s="633"/>
      <c r="M24" s="634">
        <v>811</v>
      </c>
      <c r="N24" s="610" t="s">
        <v>125</v>
      </c>
      <c r="O24" s="459"/>
      <c r="P24" s="459"/>
      <c r="Q24" s="446"/>
      <c r="R24" s="445"/>
      <c r="S24" s="441"/>
    </row>
    <row r="25" spans="1:19" ht="11.25">
      <c r="A25" s="449" t="s">
        <v>21</v>
      </c>
      <c r="B25" s="442" t="s">
        <v>88</v>
      </c>
      <c r="C25" s="613">
        <v>560</v>
      </c>
      <c r="D25" s="629"/>
      <c r="E25" s="656">
        <v>0</v>
      </c>
      <c r="F25" s="684"/>
      <c r="G25" s="611">
        <v>0</v>
      </c>
      <c r="H25" s="616"/>
      <c r="I25" s="613">
        <v>46</v>
      </c>
      <c r="J25" s="617"/>
      <c r="K25" s="613">
        <v>0</v>
      </c>
      <c r="L25" s="633"/>
      <c r="M25" s="634">
        <v>606</v>
      </c>
      <c r="N25" s="610" t="s">
        <v>125</v>
      </c>
      <c r="O25" s="459"/>
      <c r="P25" s="459"/>
      <c r="Q25" s="446"/>
      <c r="R25" s="445"/>
      <c r="S25" s="441"/>
    </row>
    <row r="26" spans="1:19" ht="11.25">
      <c r="A26" s="449">
        <v>21</v>
      </c>
      <c r="B26" s="442" t="s">
        <v>89</v>
      </c>
      <c r="C26" s="613">
        <v>981</v>
      </c>
      <c r="D26" s="629"/>
      <c r="E26" s="656">
        <v>15</v>
      </c>
      <c r="F26" s="684"/>
      <c r="G26" s="611">
        <v>0</v>
      </c>
      <c r="H26" s="616"/>
      <c r="I26" s="613">
        <v>207</v>
      </c>
      <c r="J26" s="617"/>
      <c r="K26" s="613">
        <v>73</v>
      </c>
      <c r="L26" s="633"/>
      <c r="M26" s="634">
        <v>1276</v>
      </c>
      <c r="N26" s="610" t="s">
        <v>125</v>
      </c>
      <c r="O26" s="459"/>
      <c r="P26" s="459"/>
      <c r="Q26" s="446"/>
      <c r="R26" s="445"/>
      <c r="S26" s="441"/>
    </row>
    <row r="27" spans="1:19" ht="11.25">
      <c r="A27" s="449">
        <v>22</v>
      </c>
      <c r="B27" s="442" t="s">
        <v>90</v>
      </c>
      <c r="C27" s="613">
        <v>701</v>
      </c>
      <c r="D27" s="629"/>
      <c r="E27" s="656">
        <v>57</v>
      </c>
      <c r="F27" s="684"/>
      <c r="G27" s="611">
        <v>97</v>
      </c>
      <c r="H27" s="616"/>
      <c r="I27" s="613">
        <v>29</v>
      </c>
      <c r="J27" s="617"/>
      <c r="K27" s="613">
        <v>0</v>
      </c>
      <c r="L27" s="633"/>
      <c r="M27" s="634">
        <v>884</v>
      </c>
      <c r="N27" s="610" t="s">
        <v>125</v>
      </c>
      <c r="O27" s="459"/>
      <c r="P27" s="459"/>
      <c r="Q27" s="446"/>
      <c r="R27" s="445"/>
      <c r="S27" s="441"/>
    </row>
    <row r="28" spans="1:19" ht="11.25">
      <c r="A28" s="449">
        <v>23</v>
      </c>
      <c r="B28" s="442" t="s">
        <v>28</v>
      </c>
      <c r="C28" s="613">
        <v>84</v>
      </c>
      <c r="D28" s="629"/>
      <c r="E28" s="656">
        <v>40</v>
      </c>
      <c r="F28" s="684"/>
      <c r="G28" s="611">
        <v>0</v>
      </c>
      <c r="H28" s="684"/>
      <c r="I28" s="613">
        <v>0</v>
      </c>
      <c r="J28" s="629"/>
      <c r="K28" s="613">
        <v>51</v>
      </c>
      <c r="L28" s="633"/>
      <c r="M28" s="634">
        <v>175</v>
      </c>
      <c r="N28" s="610" t="s">
        <v>125</v>
      </c>
      <c r="O28" s="459"/>
      <c r="P28" s="459"/>
      <c r="Q28" s="446"/>
      <c r="R28" s="445"/>
      <c r="S28" s="441"/>
    </row>
    <row r="29" spans="1:19" ht="11.25">
      <c r="A29" s="449">
        <v>24</v>
      </c>
      <c r="B29" s="442" t="s">
        <v>29</v>
      </c>
      <c r="C29" s="613">
        <v>1007</v>
      </c>
      <c r="D29" s="629"/>
      <c r="E29" s="656">
        <v>75</v>
      </c>
      <c r="F29" s="684"/>
      <c r="G29" s="611">
        <v>0</v>
      </c>
      <c r="H29" s="616"/>
      <c r="I29" s="613">
        <v>140</v>
      </c>
      <c r="J29" s="617"/>
      <c r="K29" s="613">
        <v>0</v>
      </c>
      <c r="L29" s="633"/>
      <c r="M29" s="634">
        <v>1222</v>
      </c>
      <c r="N29" s="610" t="s">
        <v>125</v>
      </c>
      <c r="O29" s="459"/>
      <c r="P29" s="459"/>
      <c r="Q29" s="446"/>
      <c r="R29" s="445"/>
      <c r="S29" s="441"/>
    </row>
    <row r="30" spans="1:19" ht="11.25">
      <c r="A30" s="449">
        <v>25</v>
      </c>
      <c r="B30" s="442" t="s">
        <v>30</v>
      </c>
      <c r="C30" s="613">
        <v>905</v>
      </c>
      <c r="D30" s="629"/>
      <c r="E30" s="656">
        <v>0</v>
      </c>
      <c r="F30" s="684"/>
      <c r="G30" s="611">
        <v>0</v>
      </c>
      <c r="H30" s="616"/>
      <c r="I30" s="613">
        <v>0</v>
      </c>
      <c r="J30" s="617"/>
      <c r="K30" s="613">
        <v>241</v>
      </c>
      <c r="L30" s="633"/>
      <c r="M30" s="634">
        <v>1146</v>
      </c>
      <c r="N30" s="610" t="s">
        <v>125</v>
      </c>
      <c r="O30" s="459"/>
      <c r="P30" s="459"/>
      <c r="Q30" s="446"/>
      <c r="R30" s="445"/>
      <c r="S30" s="441"/>
    </row>
    <row r="31" spans="1:19" ht="11.25">
      <c r="A31" s="449">
        <v>26</v>
      </c>
      <c r="B31" s="442" t="s">
        <v>31</v>
      </c>
      <c r="C31" s="613">
        <v>1671</v>
      </c>
      <c r="D31" s="629"/>
      <c r="E31" s="656">
        <v>0</v>
      </c>
      <c r="F31" s="684"/>
      <c r="G31" s="611">
        <v>0</v>
      </c>
      <c r="H31" s="684"/>
      <c r="I31" s="613">
        <v>0</v>
      </c>
      <c r="J31" s="629"/>
      <c r="K31" s="647">
        <v>75</v>
      </c>
      <c r="L31" s="684" t="s">
        <v>124</v>
      </c>
      <c r="M31" s="648">
        <v>1746</v>
      </c>
      <c r="N31" s="610" t="s">
        <v>124</v>
      </c>
      <c r="O31" s="459"/>
      <c r="P31" s="459"/>
      <c r="Q31" s="446"/>
      <c r="R31" s="445"/>
      <c r="S31" s="441"/>
    </row>
    <row r="32" spans="1:19" ht="11.25">
      <c r="A32" s="449">
        <v>27</v>
      </c>
      <c r="B32" s="442" t="s">
        <v>32</v>
      </c>
      <c r="C32" s="613">
        <v>1066</v>
      </c>
      <c r="D32" s="629"/>
      <c r="E32" s="656">
        <v>70</v>
      </c>
      <c r="F32" s="684"/>
      <c r="G32" s="611">
        <v>12</v>
      </c>
      <c r="H32" s="616"/>
      <c r="I32" s="613">
        <v>30</v>
      </c>
      <c r="J32" s="617"/>
      <c r="K32" s="613">
        <v>0</v>
      </c>
      <c r="L32" s="633"/>
      <c r="M32" s="634">
        <v>1178</v>
      </c>
      <c r="N32" s="610" t="s">
        <v>125</v>
      </c>
      <c r="O32" s="459"/>
      <c r="P32" s="459"/>
      <c r="Q32" s="446"/>
      <c r="R32" s="445"/>
      <c r="S32" s="441"/>
    </row>
    <row r="33" spans="1:19" ht="11.25">
      <c r="A33" s="449">
        <v>28</v>
      </c>
      <c r="B33" s="442" t="s">
        <v>91</v>
      </c>
      <c r="C33" s="613">
        <v>775</v>
      </c>
      <c r="D33" s="629"/>
      <c r="E33" s="656">
        <v>50</v>
      </c>
      <c r="F33" s="684"/>
      <c r="G33" s="611">
        <v>0</v>
      </c>
      <c r="H33" s="616"/>
      <c r="I33" s="613">
        <v>0</v>
      </c>
      <c r="J33" s="617"/>
      <c r="K33" s="613">
        <v>60</v>
      </c>
      <c r="L33" s="633"/>
      <c r="M33" s="634">
        <v>885</v>
      </c>
      <c r="N33" s="610" t="s">
        <v>125</v>
      </c>
      <c r="O33" s="459"/>
      <c r="P33" s="459"/>
      <c r="Q33" s="446"/>
      <c r="R33" s="445"/>
      <c r="S33" s="441"/>
    </row>
    <row r="34" spans="1:19" ht="11.25">
      <c r="A34" s="449">
        <v>29</v>
      </c>
      <c r="B34" s="442" t="s">
        <v>33</v>
      </c>
      <c r="C34" s="613">
        <v>1398</v>
      </c>
      <c r="D34" s="629"/>
      <c r="E34" s="656">
        <v>153</v>
      </c>
      <c r="F34" s="684"/>
      <c r="G34" s="611">
        <v>0</v>
      </c>
      <c r="H34" s="616"/>
      <c r="I34" s="613">
        <v>49</v>
      </c>
      <c r="J34" s="617"/>
      <c r="K34" s="613">
        <v>93</v>
      </c>
      <c r="L34" s="633"/>
      <c r="M34" s="634">
        <v>1693</v>
      </c>
      <c r="N34" s="610" t="s">
        <v>125</v>
      </c>
      <c r="O34" s="459"/>
      <c r="P34" s="459"/>
      <c r="Q34" s="446"/>
      <c r="R34" s="445"/>
      <c r="S34" s="441"/>
    </row>
    <row r="35" spans="1:19" ht="11.25">
      <c r="A35" s="449">
        <v>30</v>
      </c>
      <c r="B35" s="442" t="s">
        <v>34</v>
      </c>
      <c r="C35" s="613">
        <v>3397</v>
      </c>
      <c r="D35" s="629"/>
      <c r="E35" s="656">
        <v>60</v>
      </c>
      <c r="F35" s="684"/>
      <c r="G35" s="611">
        <v>41</v>
      </c>
      <c r="H35" s="616"/>
      <c r="I35" s="613">
        <v>144</v>
      </c>
      <c r="J35" s="617"/>
      <c r="K35" s="613">
        <v>316</v>
      </c>
      <c r="L35" s="633"/>
      <c r="M35" s="634">
        <v>3958</v>
      </c>
      <c r="N35" s="610" t="s">
        <v>125</v>
      </c>
      <c r="O35" s="459"/>
      <c r="P35" s="459"/>
      <c r="Q35" s="446"/>
      <c r="R35" s="445"/>
      <c r="S35" s="441"/>
    </row>
    <row r="36" spans="1:19" ht="11.25">
      <c r="A36" s="449">
        <v>31</v>
      </c>
      <c r="B36" s="442" t="s">
        <v>92</v>
      </c>
      <c r="C36" s="613">
        <v>5772</v>
      </c>
      <c r="D36" s="629"/>
      <c r="E36" s="656">
        <v>0</v>
      </c>
      <c r="F36" s="684"/>
      <c r="G36" s="611">
        <v>37</v>
      </c>
      <c r="H36" s="616"/>
      <c r="I36" s="613">
        <v>59</v>
      </c>
      <c r="J36" s="617"/>
      <c r="K36" s="613">
        <v>137</v>
      </c>
      <c r="L36" s="633"/>
      <c r="M36" s="634">
        <v>6005</v>
      </c>
      <c r="N36" s="610" t="s">
        <v>125</v>
      </c>
      <c r="O36" s="459"/>
      <c r="P36" s="459"/>
      <c r="Q36" s="446"/>
      <c r="R36" s="445"/>
      <c r="S36" s="441"/>
    </row>
    <row r="37" spans="1:19" ht="11.25">
      <c r="A37" s="449">
        <v>32</v>
      </c>
      <c r="B37" s="442" t="s">
        <v>35</v>
      </c>
      <c r="C37" s="613">
        <v>393</v>
      </c>
      <c r="D37" s="629"/>
      <c r="E37" s="656">
        <v>0</v>
      </c>
      <c r="F37" s="684"/>
      <c r="G37" s="611">
        <v>0</v>
      </c>
      <c r="H37" s="616"/>
      <c r="I37" s="613">
        <v>0</v>
      </c>
      <c r="J37" s="617"/>
      <c r="K37" s="613">
        <v>0</v>
      </c>
      <c r="L37" s="633"/>
      <c r="M37" s="634">
        <v>393</v>
      </c>
      <c r="N37" s="610" t="s">
        <v>125</v>
      </c>
      <c r="O37" s="459"/>
      <c r="P37" s="459"/>
      <c r="Q37" s="446"/>
      <c r="R37" s="445"/>
      <c r="S37" s="441"/>
    </row>
    <row r="38" spans="1:19" ht="11.25">
      <c r="A38" s="449">
        <v>33</v>
      </c>
      <c r="B38" s="442" t="s">
        <v>36</v>
      </c>
      <c r="C38" s="613">
        <v>5505</v>
      </c>
      <c r="D38" s="629"/>
      <c r="E38" s="656">
        <v>494</v>
      </c>
      <c r="F38" s="684"/>
      <c r="G38" s="611">
        <v>0</v>
      </c>
      <c r="H38" s="616"/>
      <c r="I38" s="613">
        <v>29</v>
      </c>
      <c r="J38" s="617"/>
      <c r="K38" s="613">
        <v>181</v>
      </c>
      <c r="L38" s="633"/>
      <c r="M38" s="634">
        <v>6209</v>
      </c>
      <c r="N38" s="610" t="s">
        <v>125</v>
      </c>
      <c r="O38" s="459"/>
      <c r="P38" s="459"/>
      <c r="Q38" s="446"/>
      <c r="R38" s="445"/>
      <c r="S38" s="441"/>
    </row>
    <row r="39" spans="1:19" ht="11.25">
      <c r="A39" s="449">
        <v>34</v>
      </c>
      <c r="B39" s="442" t="s">
        <v>37</v>
      </c>
      <c r="C39" s="613">
        <v>3699</v>
      </c>
      <c r="D39" s="629"/>
      <c r="E39" s="656">
        <v>403</v>
      </c>
      <c r="F39" s="684"/>
      <c r="G39" s="611">
        <v>0</v>
      </c>
      <c r="H39" s="616"/>
      <c r="I39" s="613">
        <v>80</v>
      </c>
      <c r="J39" s="617"/>
      <c r="K39" s="613">
        <v>731</v>
      </c>
      <c r="L39" s="633"/>
      <c r="M39" s="634">
        <v>4913</v>
      </c>
      <c r="N39" s="610" t="s">
        <v>125</v>
      </c>
      <c r="O39" s="459"/>
      <c r="P39" s="459"/>
      <c r="Q39" s="446"/>
      <c r="R39" s="445"/>
      <c r="S39" s="441"/>
    </row>
    <row r="40" spans="1:19" ht="11.25">
      <c r="A40" s="449">
        <v>35</v>
      </c>
      <c r="B40" s="442" t="s">
        <v>93</v>
      </c>
      <c r="C40" s="613">
        <v>1163</v>
      </c>
      <c r="D40" s="629"/>
      <c r="E40" s="656">
        <v>180</v>
      </c>
      <c r="F40" s="684"/>
      <c r="G40" s="611">
        <v>96</v>
      </c>
      <c r="H40" s="684"/>
      <c r="I40" s="613">
        <v>20</v>
      </c>
      <c r="J40" s="629"/>
      <c r="K40" s="613">
        <v>424</v>
      </c>
      <c r="L40" s="684"/>
      <c r="M40" s="634">
        <v>1883</v>
      </c>
      <c r="N40" s="610" t="s">
        <v>125</v>
      </c>
      <c r="O40" s="459"/>
      <c r="P40" s="459"/>
      <c r="Q40" s="446"/>
      <c r="R40" s="445"/>
      <c r="S40" s="441"/>
    </row>
    <row r="41" spans="1:19" ht="11.25">
      <c r="A41" s="449">
        <v>36</v>
      </c>
      <c r="B41" s="442" t="s">
        <v>38</v>
      </c>
      <c r="C41" s="613">
        <v>323</v>
      </c>
      <c r="D41" s="629"/>
      <c r="E41" s="656">
        <v>0</v>
      </c>
      <c r="F41" s="684"/>
      <c r="G41" s="611">
        <v>0</v>
      </c>
      <c r="H41" s="616"/>
      <c r="I41" s="613">
        <v>0</v>
      </c>
      <c r="J41" s="617"/>
      <c r="K41" s="613">
        <v>0</v>
      </c>
      <c r="L41" s="684"/>
      <c r="M41" s="634">
        <v>323</v>
      </c>
      <c r="N41" s="610" t="s">
        <v>125</v>
      </c>
      <c r="O41" s="459"/>
      <c r="P41" s="459"/>
      <c r="Q41" s="446"/>
      <c r="R41" s="445"/>
      <c r="S41" s="441"/>
    </row>
    <row r="42" spans="1:19" ht="11.25">
      <c r="A42" s="449">
        <v>37</v>
      </c>
      <c r="B42" s="442" t="s">
        <v>94</v>
      </c>
      <c r="C42" s="613">
        <v>1426</v>
      </c>
      <c r="D42" s="629"/>
      <c r="E42" s="658">
        <v>75</v>
      </c>
      <c r="F42" s="684" t="s">
        <v>124</v>
      </c>
      <c r="G42" s="619">
        <v>0</v>
      </c>
      <c r="H42" s="684" t="s">
        <v>124</v>
      </c>
      <c r="I42" s="647">
        <v>20</v>
      </c>
      <c r="J42" s="629" t="s">
        <v>124</v>
      </c>
      <c r="K42" s="613">
        <v>69</v>
      </c>
      <c r="L42" s="633"/>
      <c r="M42" s="648">
        <v>1590</v>
      </c>
      <c r="N42" s="610" t="s">
        <v>124</v>
      </c>
      <c r="O42" s="459"/>
      <c r="P42" s="459"/>
      <c r="Q42" s="446"/>
      <c r="R42" s="445"/>
      <c r="S42" s="441"/>
    </row>
    <row r="43" spans="1:19" ht="11.25">
      <c r="A43" s="449">
        <v>38</v>
      </c>
      <c r="B43" s="442" t="s">
        <v>39</v>
      </c>
      <c r="C43" s="613">
        <v>4103</v>
      </c>
      <c r="D43" s="629"/>
      <c r="E43" s="656">
        <v>122</v>
      </c>
      <c r="F43" s="684"/>
      <c r="G43" s="611">
        <v>182</v>
      </c>
      <c r="H43" s="616"/>
      <c r="I43" s="613">
        <v>59</v>
      </c>
      <c r="J43" s="617"/>
      <c r="K43" s="613">
        <v>418</v>
      </c>
      <c r="L43" s="633"/>
      <c r="M43" s="634">
        <v>4884</v>
      </c>
      <c r="N43" s="610" t="s">
        <v>125</v>
      </c>
      <c r="O43" s="459"/>
      <c r="P43" s="459"/>
      <c r="Q43" s="446"/>
      <c r="R43" s="445"/>
      <c r="S43" s="441"/>
    </row>
    <row r="44" spans="1:19" ht="11.25">
      <c r="A44" s="449">
        <v>39</v>
      </c>
      <c r="B44" s="442" t="s">
        <v>40</v>
      </c>
      <c r="C44" s="613">
        <v>517</v>
      </c>
      <c r="D44" s="629"/>
      <c r="E44" s="656">
        <v>30</v>
      </c>
      <c r="F44" s="684"/>
      <c r="G44" s="611">
        <v>0</v>
      </c>
      <c r="H44" s="616"/>
      <c r="I44" s="613">
        <v>10</v>
      </c>
      <c r="J44" s="617"/>
      <c r="K44" s="613">
        <v>0</v>
      </c>
      <c r="L44" s="633"/>
      <c r="M44" s="634">
        <v>557</v>
      </c>
      <c r="N44" s="610" t="s">
        <v>125</v>
      </c>
      <c r="O44" s="459"/>
      <c r="P44" s="459"/>
      <c r="Q44" s="446"/>
      <c r="R44" s="445"/>
      <c r="S44" s="441"/>
    </row>
    <row r="45" spans="1:19" ht="11.25">
      <c r="A45" s="449">
        <v>40</v>
      </c>
      <c r="B45" s="442" t="s">
        <v>41</v>
      </c>
      <c r="C45" s="613">
        <v>718</v>
      </c>
      <c r="D45" s="629"/>
      <c r="E45" s="656">
        <v>40</v>
      </c>
      <c r="F45" s="684"/>
      <c r="G45" s="611">
        <v>0</v>
      </c>
      <c r="H45" s="616"/>
      <c r="I45" s="613">
        <v>20</v>
      </c>
      <c r="J45" s="617"/>
      <c r="K45" s="613">
        <v>91</v>
      </c>
      <c r="L45" s="633"/>
      <c r="M45" s="634">
        <v>869</v>
      </c>
      <c r="N45" s="610" t="s">
        <v>125</v>
      </c>
      <c r="O45" s="459"/>
      <c r="P45" s="459"/>
      <c r="Q45" s="446"/>
      <c r="R45" s="445"/>
      <c r="S45" s="441"/>
    </row>
    <row r="46" spans="1:19" ht="11.25">
      <c r="A46" s="449">
        <v>41</v>
      </c>
      <c r="B46" s="442" t="s">
        <v>95</v>
      </c>
      <c r="C46" s="613">
        <v>846</v>
      </c>
      <c r="D46" s="629"/>
      <c r="E46" s="656">
        <v>87</v>
      </c>
      <c r="F46" s="684"/>
      <c r="G46" s="611">
        <v>16</v>
      </c>
      <c r="H46" s="616"/>
      <c r="I46" s="613">
        <v>0</v>
      </c>
      <c r="J46" s="617"/>
      <c r="K46" s="613">
        <v>0</v>
      </c>
      <c r="L46" s="684"/>
      <c r="M46" s="634">
        <v>949</v>
      </c>
      <c r="N46" s="610" t="s">
        <v>125</v>
      </c>
      <c r="O46" s="459"/>
      <c r="P46" s="459"/>
      <c r="Q46" s="446"/>
      <c r="R46" s="445"/>
      <c r="S46" s="441"/>
    </row>
    <row r="47" spans="1:19" ht="11.25">
      <c r="A47" s="449">
        <v>42</v>
      </c>
      <c r="B47" s="442" t="s">
        <v>42</v>
      </c>
      <c r="C47" s="613">
        <v>2761</v>
      </c>
      <c r="D47" s="629"/>
      <c r="E47" s="656">
        <v>66</v>
      </c>
      <c r="F47" s="684"/>
      <c r="G47" s="611">
        <v>0</v>
      </c>
      <c r="H47" s="616"/>
      <c r="I47" s="613">
        <v>228</v>
      </c>
      <c r="J47" s="617"/>
      <c r="K47" s="613">
        <v>60</v>
      </c>
      <c r="L47" s="633"/>
      <c r="M47" s="634">
        <v>3115</v>
      </c>
      <c r="N47" s="610" t="s">
        <v>125</v>
      </c>
      <c r="O47" s="459"/>
      <c r="P47" s="459"/>
      <c r="Q47" s="446"/>
      <c r="R47" s="445"/>
      <c r="S47" s="441"/>
    </row>
    <row r="48" spans="1:19" ht="11.25">
      <c r="A48" s="449">
        <v>43</v>
      </c>
      <c r="B48" s="442" t="s">
        <v>96</v>
      </c>
      <c r="C48" s="613">
        <v>876</v>
      </c>
      <c r="D48" s="629"/>
      <c r="E48" s="656">
        <v>0</v>
      </c>
      <c r="F48" s="684"/>
      <c r="G48" s="611">
        <v>38</v>
      </c>
      <c r="H48" s="616"/>
      <c r="I48" s="613">
        <v>47</v>
      </c>
      <c r="J48" s="617"/>
      <c r="K48" s="613">
        <v>0</v>
      </c>
      <c r="L48" s="633"/>
      <c r="M48" s="634">
        <v>961</v>
      </c>
      <c r="N48" s="610" t="s">
        <v>125</v>
      </c>
      <c r="O48" s="459"/>
      <c r="P48" s="459"/>
      <c r="Q48" s="446"/>
      <c r="R48" s="445"/>
      <c r="S48" s="441"/>
    </row>
    <row r="49" spans="1:19" ht="11.25">
      <c r="A49" s="449">
        <v>44</v>
      </c>
      <c r="B49" s="442" t="s">
        <v>97</v>
      </c>
      <c r="C49" s="613">
        <v>3872</v>
      </c>
      <c r="D49" s="629"/>
      <c r="E49" s="656">
        <v>0</v>
      </c>
      <c r="F49" s="684"/>
      <c r="G49" s="611">
        <v>0</v>
      </c>
      <c r="H49" s="616"/>
      <c r="I49" s="613">
        <v>0</v>
      </c>
      <c r="J49" s="617"/>
      <c r="K49" s="613">
        <v>350</v>
      </c>
      <c r="L49" s="633"/>
      <c r="M49" s="634">
        <v>4222</v>
      </c>
      <c r="N49" s="610" t="s">
        <v>125</v>
      </c>
      <c r="O49" s="459"/>
      <c r="P49" s="459"/>
      <c r="Q49" s="446"/>
      <c r="R49" s="445"/>
      <c r="S49" s="441"/>
    </row>
    <row r="50" spans="1:19" ht="11.25">
      <c r="A50" s="449">
        <v>45</v>
      </c>
      <c r="B50" s="442" t="s">
        <v>43</v>
      </c>
      <c r="C50" s="613">
        <v>1580</v>
      </c>
      <c r="D50" s="629"/>
      <c r="E50" s="656">
        <v>120</v>
      </c>
      <c r="F50" s="684"/>
      <c r="G50" s="611">
        <v>20</v>
      </c>
      <c r="H50" s="616"/>
      <c r="I50" s="613">
        <v>0</v>
      </c>
      <c r="J50" s="617"/>
      <c r="K50" s="613">
        <v>65</v>
      </c>
      <c r="L50" s="633"/>
      <c r="M50" s="634">
        <v>1785</v>
      </c>
      <c r="N50" s="610" t="s">
        <v>125</v>
      </c>
      <c r="O50" s="459"/>
      <c r="P50" s="459"/>
      <c r="Q50" s="446"/>
      <c r="R50" s="445"/>
      <c r="S50" s="441"/>
    </row>
    <row r="51" spans="1:19" ht="11.25">
      <c r="A51" s="449">
        <v>46</v>
      </c>
      <c r="B51" s="442" t="s">
        <v>44</v>
      </c>
      <c r="C51" s="613">
        <v>63</v>
      </c>
      <c r="D51" s="629"/>
      <c r="E51" s="656">
        <v>0</v>
      </c>
      <c r="F51" s="684"/>
      <c r="G51" s="611">
        <v>401</v>
      </c>
      <c r="H51" s="616"/>
      <c r="I51" s="613">
        <v>0</v>
      </c>
      <c r="J51" s="617"/>
      <c r="K51" s="613">
        <v>60</v>
      </c>
      <c r="L51" s="633"/>
      <c r="M51" s="634">
        <v>524</v>
      </c>
      <c r="N51" s="610" t="s">
        <v>125</v>
      </c>
      <c r="O51" s="459"/>
      <c r="P51" s="459"/>
      <c r="Q51" s="446"/>
      <c r="R51" s="445"/>
      <c r="S51" s="441"/>
    </row>
    <row r="52" spans="1:19" ht="11.25">
      <c r="A52" s="449">
        <v>47</v>
      </c>
      <c r="B52" s="442" t="s">
        <v>98</v>
      </c>
      <c r="C52" s="613">
        <v>1151</v>
      </c>
      <c r="D52" s="629"/>
      <c r="E52" s="656">
        <v>0</v>
      </c>
      <c r="F52" s="684"/>
      <c r="G52" s="611">
        <v>0</v>
      </c>
      <c r="H52" s="616"/>
      <c r="I52" s="613">
        <v>60</v>
      </c>
      <c r="J52" s="617"/>
      <c r="K52" s="613">
        <v>0</v>
      </c>
      <c r="L52" s="633"/>
      <c r="M52" s="634">
        <v>1211</v>
      </c>
      <c r="N52" s="610" t="s">
        <v>125</v>
      </c>
      <c r="O52" s="459"/>
      <c r="P52" s="459"/>
      <c r="Q52" s="446"/>
      <c r="R52" s="445"/>
      <c r="S52" s="441"/>
    </row>
    <row r="53" spans="1:19" ht="11.25">
      <c r="A53" s="449">
        <v>48</v>
      </c>
      <c r="B53" s="442" t="s">
        <v>45</v>
      </c>
      <c r="C53" s="613">
        <v>257</v>
      </c>
      <c r="D53" s="629"/>
      <c r="E53" s="656">
        <v>0</v>
      </c>
      <c r="F53" s="684"/>
      <c r="G53" s="611">
        <v>0</v>
      </c>
      <c r="H53" s="684"/>
      <c r="I53" s="613">
        <v>19</v>
      </c>
      <c r="J53" s="629"/>
      <c r="K53" s="613">
        <v>45</v>
      </c>
      <c r="L53" s="653"/>
      <c r="M53" s="634">
        <v>321</v>
      </c>
      <c r="N53" s="610" t="s">
        <v>125</v>
      </c>
      <c r="O53" s="459"/>
      <c r="P53" s="459"/>
      <c r="Q53" s="446"/>
      <c r="R53" s="445"/>
      <c r="S53" s="441"/>
    </row>
    <row r="54" spans="1:19" ht="11.25">
      <c r="A54" s="449">
        <v>49</v>
      </c>
      <c r="B54" s="442" t="s">
        <v>99</v>
      </c>
      <c r="C54" s="613">
        <v>1582</v>
      </c>
      <c r="D54" s="629"/>
      <c r="E54" s="656">
        <v>0</v>
      </c>
      <c r="F54" s="684"/>
      <c r="G54" s="611">
        <v>0</v>
      </c>
      <c r="H54" s="684"/>
      <c r="I54" s="613">
        <v>0</v>
      </c>
      <c r="J54" s="629"/>
      <c r="K54" s="613">
        <v>0</v>
      </c>
      <c r="L54" s="653"/>
      <c r="M54" s="634">
        <v>1582</v>
      </c>
      <c r="N54" s="610" t="s">
        <v>125</v>
      </c>
      <c r="O54" s="459"/>
      <c r="P54" s="459"/>
      <c r="Q54" s="446"/>
      <c r="R54" s="445"/>
      <c r="S54" s="441"/>
    </row>
    <row r="55" spans="1:19" ht="11.25">
      <c r="A55" s="449">
        <v>50</v>
      </c>
      <c r="B55" s="442" t="s">
        <v>46</v>
      </c>
      <c r="C55" s="613">
        <v>714</v>
      </c>
      <c r="D55" s="629"/>
      <c r="E55" s="656">
        <v>0</v>
      </c>
      <c r="F55" s="684"/>
      <c r="G55" s="611">
        <v>20</v>
      </c>
      <c r="H55" s="616"/>
      <c r="I55" s="613">
        <v>0</v>
      </c>
      <c r="J55" s="617"/>
      <c r="K55" s="613">
        <v>0</v>
      </c>
      <c r="L55" s="633"/>
      <c r="M55" s="634">
        <v>734</v>
      </c>
      <c r="N55" s="610" t="s">
        <v>125</v>
      </c>
      <c r="O55" s="459"/>
      <c r="P55" s="459"/>
      <c r="Q55" s="446"/>
      <c r="R55" s="445"/>
      <c r="S55" s="441"/>
    </row>
    <row r="56" spans="1:19" ht="11.25">
      <c r="A56" s="449">
        <v>51</v>
      </c>
      <c r="B56" s="442" t="s">
        <v>47</v>
      </c>
      <c r="C56" s="613">
        <v>1451</v>
      </c>
      <c r="D56" s="629"/>
      <c r="E56" s="656">
        <v>0</v>
      </c>
      <c r="F56" s="684"/>
      <c r="G56" s="611">
        <v>0</v>
      </c>
      <c r="H56" s="616"/>
      <c r="I56" s="613">
        <v>0</v>
      </c>
      <c r="J56" s="617"/>
      <c r="K56" s="613">
        <v>0</v>
      </c>
      <c r="L56" s="633"/>
      <c r="M56" s="634">
        <v>1451</v>
      </c>
      <c r="N56" s="610" t="s">
        <v>125</v>
      </c>
      <c r="O56" s="459"/>
      <c r="P56" s="459"/>
      <c r="Q56" s="446"/>
      <c r="R56" s="445"/>
      <c r="S56" s="441"/>
    </row>
    <row r="57" spans="1:19" ht="11.25">
      <c r="A57" s="450">
        <v>52</v>
      </c>
      <c r="B57" s="451" t="s">
        <v>100</v>
      </c>
      <c r="C57" s="626">
        <v>320</v>
      </c>
      <c r="D57" s="687"/>
      <c r="E57" s="657">
        <v>0</v>
      </c>
      <c r="F57" s="685"/>
      <c r="G57" s="624">
        <v>0</v>
      </c>
      <c r="H57" s="690"/>
      <c r="I57" s="626">
        <v>0</v>
      </c>
      <c r="J57" s="691"/>
      <c r="K57" s="626">
        <v>0</v>
      </c>
      <c r="L57" s="636"/>
      <c r="M57" s="637">
        <v>320</v>
      </c>
      <c r="N57" s="623" t="s">
        <v>125</v>
      </c>
      <c r="O57" s="459"/>
      <c r="P57" s="459"/>
      <c r="Q57" s="446"/>
      <c r="R57" s="445"/>
      <c r="S57" s="441"/>
    </row>
    <row r="58" spans="1:19" ht="11.25">
      <c r="A58" s="453" t="s">
        <v>14</v>
      </c>
      <c r="B58" s="453"/>
      <c r="C58" s="448"/>
      <c r="D58" s="442"/>
      <c r="E58" s="442"/>
      <c r="F58" s="442"/>
      <c r="G58" s="447"/>
      <c r="H58" s="448"/>
      <c r="I58" s="448"/>
      <c r="J58" s="448"/>
      <c r="K58" s="448"/>
      <c r="L58" s="445"/>
      <c r="M58" s="446"/>
      <c r="N58" s="452"/>
      <c r="O58" s="459"/>
      <c r="P58" s="459"/>
      <c r="Q58" s="446"/>
      <c r="R58" s="445"/>
      <c r="S58" s="441"/>
    </row>
    <row r="59" spans="1:19" ht="11.25">
      <c r="A59" s="453"/>
      <c r="B59" s="453"/>
      <c r="C59" s="448"/>
      <c r="D59" s="442"/>
      <c r="E59" s="442"/>
      <c r="F59" s="442"/>
      <c r="G59" s="447"/>
      <c r="H59" s="448"/>
      <c r="I59" s="448"/>
      <c r="J59" s="448"/>
      <c r="K59" s="448"/>
      <c r="L59" s="445"/>
      <c r="M59" s="446"/>
      <c r="N59" s="445"/>
      <c r="O59" s="459"/>
      <c r="P59" s="459"/>
      <c r="Q59" s="446"/>
      <c r="R59" s="445"/>
      <c r="S59" s="441"/>
    </row>
    <row r="60" spans="1:19" ht="11.25">
      <c r="A60" s="460"/>
      <c r="B60" s="442"/>
      <c r="C60" s="448"/>
      <c r="D60" s="442"/>
      <c r="E60" s="442"/>
      <c r="F60" s="442"/>
      <c r="G60" s="447"/>
      <c r="H60" s="448"/>
      <c r="I60" s="448"/>
      <c r="J60" s="448"/>
      <c r="K60" s="448"/>
      <c r="L60" s="445"/>
      <c r="M60" s="446"/>
      <c r="N60" s="445"/>
      <c r="O60" s="459"/>
      <c r="P60" s="459"/>
      <c r="Q60" s="446"/>
      <c r="R60" s="445"/>
      <c r="S60" s="441"/>
    </row>
    <row r="61" spans="1:19" ht="21" customHeight="1">
      <c r="A61" s="992" t="s">
        <v>255</v>
      </c>
      <c r="B61" s="973"/>
      <c r="C61" s="970" t="s">
        <v>254</v>
      </c>
      <c r="D61" s="971"/>
      <c r="E61" s="997" t="s">
        <v>253</v>
      </c>
      <c r="F61" s="997"/>
      <c r="G61" s="970" t="s">
        <v>252</v>
      </c>
      <c r="H61" s="971"/>
      <c r="I61" s="997" t="s">
        <v>251</v>
      </c>
      <c r="J61" s="997"/>
      <c r="K61" s="970" t="s">
        <v>250</v>
      </c>
      <c r="L61" s="971"/>
      <c r="M61" s="997" t="s">
        <v>16</v>
      </c>
      <c r="N61" s="971"/>
      <c r="O61" s="459"/>
      <c r="P61" s="459"/>
      <c r="Q61" s="984"/>
      <c r="R61" s="984"/>
      <c r="S61" s="441"/>
    </row>
    <row r="62" spans="1:19" ht="21.75" customHeight="1">
      <c r="A62" s="995"/>
      <c r="B62" s="1001"/>
      <c r="C62" s="1031"/>
      <c r="D62" s="1032"/>
      <c r="E62" s="984"/>
      <c r="F62" s="984"/>
      <c r="G62" s="1031"/>
      <c r="H62" s="1032"/>
      <c r="I62" s="984"/>
      <c r="J62" s="984"/>
      <c r="K62" s="1031"/>
      <c r="L62" s="1032"/>
      <c r="M62" s="984"/>
      <c r="N62" s="1032"/>
      <c r="O62" s="459"/>
      <c r="P62" s="459"/>
      <c r="Q62" s="984"/>
      <c r="R62" s="984"/>
      <c r="S62" s="441"/>
    </row>
    <row r="63" spans="1:19" ht="11.25">
      <c r="A63" s="449">
        <v>53</v>
      </c>
      <c r="B63" s="442" t="s">
        <v>48</v>
      </c>
      <c r="C63" s="605">
        <v>487</v>
      </c>
      <c r="D63" s="686"/>
      <c r="E63" s="655">
        <v>0</v>
      </c>
      <c r="F63" s="683"/>
      <c r="G63" s="603">
        <v>0</v>
      </c>
      <c r="H63" s="683"/>
      <c r="I63" s="605">
        <v>0</v>
      </c>
      <c r="J63" s="686"/>
      <c r="K63" s="605">
        <v>0</v>
      </c>
      <c r="L63" s="652"/>
      <c r="M63" s="632">
        <v>487</v>
      </c>
      <c r="N63" s="602" t="s">
        <v>125</v>
      </c>
      <c r="O63" s="459"/>
      <c r="P63" s="459"/>
      <c r="Q63" s="446"/>
      <c r="R63" s="445"/>
      <c r="S63" s="441"/>
    </row>
    <row r="64" spans="1:19" ht="11.25">
      <c r="A64" s="449">
        <v>54</v>
      </c>
      <c r="B64" s="442" t="s">
        <v>101</v>
      </c>
      <c r="C64" s="613">
        <v>1848</v>
      </c>
      <c r="D64" s="629"/>
      <c r="E64" s="656">
        <v>0</v>
      </c>
      <c r="F64" s="684"/>
      <c r="G64" s="611">
        <v>164</v>
      </c>
      <c r="H64" s="616"/>
      <c r="I64" s="613">
        <v>10</v>
      </c>
      <c r="J64" s="617"/>
      <c r="K64" s="613">
        <v>67</v>
      </c>
      <c r="L64" s="633"/>
      <c r="M64" s="634">
        <v>2089</v>
      </c>
      <c r="N64" s="610" t="s">
        <v>125</v>
      </c>
      <c r="O64" s="459"/>
      <c r="P64" s="459"/>
      <c r="Q64" s="446"/>
      <c r="R64" s="445"/>
      <c r="S64" s="441"/>
    </row>
    <row r="65" spans="1:19" ht="11.25">
      <c r="A65" s="449">
        <v>55</v>
      </c>
      <c r="B65" s="442" t="s">
        <v>49</v>
      </c>
      <c r="C65" s="613">
        <v>515</v>
      </c>
      <c r="D65" s="629"/>
      <c r="E65" s="656">
        <v>0</v>
      </c>
      <c r="F65" s="684"/>
      <c r="G65" s="611">
        <v>19</v>
      </c>
      <c r="H65" s="684"/>
      <c r="I65" s="613">
        <v>10</v>
      </c>
      <c r="J65" s="629"/>
      <c r="K65" s="613">
        <v>0</v>
      </c>
      <c r="L65" s="633"/>
      <c r="M65" s="634">
        <v>544</v>
      </c>
      <c r="N65" s="610" t="s">
        <v>125</v>
      </c>
      <c r="O65" s="459"/>
      <c r="P65" s="459"/>
      <c r="Q65" s="446"/>
      <c r="R65" s="445"/>
      <c r="S65" s="441"/>
    </row>
    <row r="66" spans="1:19" ht="11.25">
      <c r="A66" s="449">
        <v>56</v>
      </c>
      <c r="B66" s="442" t="s">
        <v>50</v>
      </c>
      <c r="C66" s="613">
        <v>1645</v>
      </c>
      <c r="D66" s="629"/>
      <c r="E66" s="656">
        <v>133</v>
      </c>
      <c r="F66" s="684"/>
      <c r="G66" s="611">
        <v>16</v>
      </c>
      <c r="H66" s="616"/>
      <c r="I66" s="613">
        <v>29</v>
      </c>
      <c r="J66" s="617"/>
      <c r="K66" s="613">
        <v>0</v>
      </c>
      <c r="L66" s="633"/>
      <c r="M66" s="634">
        <v>1823</v>
      </c>
      <c r="N66" s="610" t="s">
        <v>125</v>
      </c>
      <c r="O66" s="459"/>
      <c r="P66" s="459"/>
      <c r="Q66" s="446"/>
      <c r="R66" s="445"/>
      <c r="S66" s="441"/>
    </row>
    <row r="67" spans="1:19" ht="11.25">
      <c r="A67" s="449">
        <v>57</v>
      </c>
      <c r="B67" s="442" t="s">
        <v>51</v>
      </c>
      <c r="C67" s="613">
        <v>2110</v>
      </c>
      <c r="D67" s="629"/>
      <c r="E67" s="656">
        <v>0</v>
      </c>
      <c r="F67" s="684"/>
      <c r="G67" s="611">
        <v>37</v>
      </c>
      <c r="H67" s="616"/>
      <c r="I67" s="613">
        <v>90</v>
      </c>
      <c r="J67" s="617"/>
      <c r="K67" s="613">
        <v>475</v>
      </c>
      <c r="L67" s="633"/>
      <c r="M67" s="634">
        <v>2712</v>
      </c>
      <c r="N67" s="610" t="s">
        <v>125</v>
      </c>
      <c r="O67" s="459"/>
      <c r="P67" s="459"/>
      <c r="Q67" s="446"/>
      <c r="R67" s="445"/>
      <c r="S67" s="441"/>
    </row>
    <row r="68" spans="1:19" ht="11.25">
      <c r="A68" s="449">
        <v>58</v>
      </c>
      <c r="B68" s="442" t="s">
        <v>52</v>
      </c>
      <c r="C68" s="613">
        <v>419</v>
      </c>
      <c r="D68" s="629"/>
      <c r="E68" s="656">
        <v>0</v>
      </c>
      <c r="F68" s="684"/>
      <c r="G68" s="611">
        <v>0</v>
      </c>
      <c r="H68" s="616"/>
      <c r="I68" s="613">
        <v>0</v>
      </c>
      <c r="J68" s="617"/>
      <c r="K68" s="613">
        <v>0</v>
      </c>
      <c r="L68" s="633"/>
      <c r="M68" s="634">
        <v>419</v>
      </c>
      <c r="N68" s="610" t="s">
        <v>125</v>
      </c>
      <c r="O68" s="459"/>
      <c r="P68" s="459"/>
      <c r="Q68" s="446"/>
      <c r="R68" s="445"/>
      <c r="S68" s="441"/>
    </row>
    <row r="69" spans="1:19" ht="11.25">
      <c r="A69" s="449">
        <v>59</v>
      </c>
      <c r="B69" s="442" t="s">
        <v>53</v>
      </c>
      <c r="C69" s="613">
        <v>4619</v>
      </c>
      <c r="D69" s="629"/>
      <c r="E69" s="656">
        <v>192</v>
      </c>
      <c r="F69" s="684"/>
      <c r="G69" s="611">
        <v>0</v>
      </c>
      <c r="H69" s="684"/>
      <c r="I69" s="613">
        <v>0</v>
      </c>
      <c r="J69" s="629"/>
      <c r="K69" s="613">
        <v>0</v>
      </c>
      <c r="L69" s="684"/>
      <c r="M69" s="634">
        <v>4811</v>
      </c>
      <c r="N69" s="610" t="s">
        <v>125</v>
      </c>
      <c r="O69" s="459"/>
      <c r="P69" s="459"/>
      <c r="Q69" s="446"/>
      <c r="R69" s="445"/>
      <c r="S69" s="441"/>
    </row>
    <row r="70" spans="1:19" ht="11.25">
      <c r="A70" s="449">
        <v>60</v>
      </c>
      <c r="B70" s="442" t="s">
        <v>54</v>
      </c>
      <c r="C70" s="613">
        <v>1293</v>
      </c>
      <c r="D70" s="629"/>
      <c r="E70" s="656">
        <v>276</v>
      </c>
      <c r="F70" s="684"/>
      <c r="G70" s="611">
        <v>20</v>
      </c>
      <c r="H70" s="616"/>
      <c r="I70" s="613">
        <v>29</v>
      </c>
      <c r="J70" s="617"/>
      <c r="K70" s="613">
        <v>20</v>
      </c>
      <c r="L70" s="633"/>
      <c r="M70" s="634">
        <v>1638</v>
      </c>
      <c r="N70" s="610" t="s">
        <v>125</v>
      </c>
      <c r="O70" s="459"/>
      <c r="P70" s="459"/>
      <c r="Q70" s="446"/>
      <c r="R70" s="445"/>
      <c r="S70" s="441"/>
    </row>
    <row r="71" spans="1:19" ht="11.25">
      <c r="A71" s="449">
        <v>61</v>
      </c>
      <c r="B71" s="442" t="s">
        <v>55</v>
      </c>
      <c r="C71" s="613">
        <v>434</v>
      </c>
      <c r="D71" s="629"/>
      <c r="E71" s="656">
        <v>0</v>
      </c>
      <c r="F71" s="684"/>
      <c r="G71" s="611">
        <v>0</v>
      </c>
      <c r="H71" s="616"/>
      <c r="I71" s="613">
        <v>0</v>
      </c>
      <c r="J71" s="617"/>
      <c r="K71" s="613">
        <v>0</v>
      </c>
      <c r="L71" s="633"/>
      <c r="M71" s="634">
        <v>434</v>
      </c>
      <c r="N71" s="610" t="s">
        <v>125</v>
      </c>
      <c r="O71" s="459"/>
      <c r="P71" s="459"/>
      <c r="Q71" s="446"/>
      <c r="R71" s="445"/>
      <c r="S71" s="441"/>
    </row>
    <row r="72" spans="1:19" ht="11.25">
      <c r="A72" s="449">
        <v>62</v>
      </c>
      <c r="B72" s="442" t="s">
        <v>102</v>
      </c>
      <c r="C72" s="613">
        <v>2005</v>
      </c>
      <c r="D72" s="629"/>
      <c r="E72" s="656">
        <v>95</v>
      </c>
      <c r="F72" s="684"/>
      <c r="G72" s="611">
        <v>25</v>
      </c>
      <c r="H72" s="616"/>
      <c r="I72" s="613">
        <v>150</v>
      </c>
      <c r="J72" s="617"/>
      <c r="K72" s="613">
        <v>60</v>
      </c>
      <c r="L72" s="633"/>
      <c r="M72" s="634">
        <v>2335</v>
      </c>
      <c r="N72" s="610" t="s">
        <v>125</v>
      </c>
      <c r="O72" s="459"/>
      <c r="P72" s="459"/>
      <c r="Q72" s="446"/>
      <c r="R72" s="445"/>
      <c r="S72" s="441"/>
    </row>
    <row r="73" spans="1:19" ht="11.25">
      <c r="A73" s="449">
        <v>63</v>
      </c>
      <c r="B73" s="442" t="s">
        <v>103</v>
      </c>
      <c r="C73" s="613">
        <v>1050</v>
      </c>
      <c r="D73" s="629"/>
      <c r="E73" s="656">
        <v>138</v>
      </c>
      <c r="F73" s="684"/>
      <c r="G73" s="611">
        <v>19</v>
      </c>
      <c r="H73" s="616"/>
      <c r="I73" s="613">
        <v>230</v>
      </c>
      <c r="J73" s="617"/>
      <c r="K73" s="613">
        <v>1</v>
      </c>
      <c r="L73" s="684"/>
      <c r="M73" s="634">
        <v>1438</v>
      </c>
      <c r="N73" s="610" t="s">
        <v>125</v>
      </c>
      <c r="O73" s="459"/>
      <c r="P73" s="459"/>
      <c r="Q73" s="446"/>
      <c r="R73" s="445"/>
      <c r="S73" s="441"/>
    </row>
    <row r="74" spans="1:19" ht="11.25">
      <c r="A74" s="449">
        <v>64</v>
      </c>
      <c r="B74" s="442" t="s">
        <v>104</v>
      </c>
      <c r="C74" s="613">
        <v>2557</v>
      </c>
      <c r="D74" s="629"/>
      <c r="E74" s="656">
        <v>152</v>
      </c>
      <c r="F74" s="684"/>
      <c r="G74" s="611">
        <v>40</v>
      </c>
      <c r="H74" s="616"/>
      <c r="I74" s="613">
        <v>78</v>
      </c>
      <c r="J74" s="617"/>
      <c r="K74" s="613">
        <v>90</v>
      </c>
      <c r="L74" s="633"/>
      <c r="M74" s="634">
        <v>2917</v>
      </c>
      <c r="N74" s="610" t="s">
        <v>125</v>
      </c>
      <c r="O74" s="459"/>
      <c r="P74" s="459"/>
      <c r="Q74" s="446"/>
      <c r="R74" s="445"/>
      <c r="S74" s="441"/>
    </row>
    <row r="75" spans="1:19" ht="11.25">
      <c r="A75" s="449">
        <v>65</v>
      </c>
      <c r="B75" s="442" t="s">
        <v>105</v>
      </c>
      <c r="C75" s="613">
        <v>653</v>
      </c>
      <c r="D75" s="629"/>
      <c r="E75" s="656">
        <v>0</v>
      </c>
      <c r="F75" s="684"/>
      <c r="G75" s="611">
        <v>0</v>
      </c>
      <c r="H75" s="684"/>
      <c r="I75" s="613">
        <v>0</v>
      </c>
      <c r="J75" s="629"/>
      <c r="K75" s="613">
        <v>0</v>
      </c>
      <c r="L75" s="653"/>
      <c r="M75" s="634">
        <v>653</v>
      </c>
      <c r="N75" s="610" t="s">
        <v>125</v>
      </c>
      <c r="O75" s="459"/>
      <c r="P75" s="459"/>
      <c r="Q75" s="446"/>
      <c r="R75" s="445"/>
      <c r="S75" s="441"/>
    </row>
    <row r="76" spans="1:19" ht="11.25">
      <c r="A76" s="449">
        <v>66</v>
      </c>
      <c r="B76" s="442" t="s">
        <v>106</v>
      </c>
      <c r="C76" s="613">
        <v>1561</v>
      </c>
      <c r="D76" s="629"/>
      <c r="E76" s="656">
        <v>108</v>
      </c>
      <c r="F76" s="684"/>
      <c r="G76" s="611">
        <v>102</v>
      </c>
      <c r="H76" s="616"/>
      <c r="I76" s="613">
        <v>0</v>
      </c>
      <c r="J76" s="617"/>
      <c r="K76" s="613">
        <v>0</v>
      </c>
      <c r="L76" s="684"/>
      <c r="M76" s="634">
        <v>1771</v>
      </c>
      <c r="N76" s="610" t="s">
        <v>125</v>
      </c>
      <c r="O76" s="459"/>
      <c r="P76" s="459"/>
      <c r="Q76" s="446"/>
      <c r="R76" s="445"/>
      <c r="S76" s="441"/>
    </row>
    <row r="77" spans="1:19" ht="11.25">
      <c r="A77" s="449">
        <v>67</v>
      </c>
      <c r="B77" s="442" t="s">
        <v>107</v>
      </c>
      <c r="C77" s="613">
        <v>2729</v>
      </c>
      <c r="D77" s="629"/>
      <c r="E77" s="656">
        <v>0</v>
      </c>
      <c r="F77" s="684"/>
      <c r="G77" s="611">
        <v>37</v>
      </c>
      <c r="H77" s="616"/>
      <c r="I77" s="613">
        <v>390</v>
      </c>
      <c r="J77" s="617"/>
      <c r="K77" s="613">
        <v>312</v>
      </c>
      <c r="L77" s="633"/>
      <c r="M77" s="634">
        <v>3468</v>
      </c>
      <c r="N77" s="610" t="s">
        <v>125</v>
      </c>
      <c r="O77" s="459"/>
      <c r="P77" s="459"/>
      <c r="Q77" s="446"/>
      <c r="R77" s="445"/>
      <c r="S77" s="441"/>
    </row>
    <row r="78" spans="1:19" ht="11.25">
      <c r="A78" s="449">
        <v>68</v>
      </c>
      <c r="B78" s="442" t="s">
        <v>108</v>
      </c>
      <c r="C78" s="613">
        <v>2806</v>
      </c>
      <c r="D78" s="629"/>
      <c r="E78" s="656">
        <v>0</v>
      </c>
      <c r="F78" s="684"/>
      <c r="G78" s="611">
        <v>0</v>
      </c>
      <c r="H78" s="616"/>
      <c r="I78" s="613">
        <v>129</v>
      </c>
      <c r="J78" s="617"/>
      <c r="K78" s="613">
        <v>40</v>
      </c>
      <c r="L78" s="633"/>
      <c r="M78" s="634">
        <v>2975</v>
      </c>
      <c r="N78" s="610" t="s">
        <v>125</v>
      </c>
      <c r="O78" s="459"/>
      <c r="P78" s="459"/>
      <c r="Q78" s="446"/>
      <c r="R78" s="445"/>
      <c r="S78" s="441"/>
    </row>
    <row r="79" spans="1:19" ht="11.25">
      <c r="A79" s="449">
        <v>69</v>
      </c>
      <c r="B79" s="442" t="s">
        <v>56</v>
      </c>
      <c r="C79" s="613">
        <v>9758</v>
      </c>
      <c r="D79" s="629"/>
      <c r="E79" s="656">
        <v>1436</v>
      </c>
      <c r="F79" s="684"/>
      <c r="G79" s="611">
        <v>285</v>
      </c>
      <c r="H79" s="616"/>
      <c r="I79" s="613">
        <v>1087</v>
      </c>
      <c r="J79" s="617"/>
      <c r="K79" s="613">
        <v>343</v>
      </c>
      <c r="L79" s="633"/>
      <c r="M79" s="634">
        <v>12909</v>
      </c>
      <c r="N79" s="610" t="s">
        <v>125</v>
      </c>
      <c r="O79" s="459"/>
      <c r="P79" s="459"/>
      <c r="Q79" s="446"/>
      <c r="R79" s="445"/>
      <c r="S79" s="441"/>
    </row>
    <row r="80" spans="1:19" ht="11.25">
      <c r="A80" s="449">
        <v>70</v>
      </c>
      <c r="B80" s="442" t="s">
        <v>109</v>
      </c>
      <c r="C80" s="613">
        <v>527</v>
      </c>
      <c r="D80" s="629"/>
      <c r="E80" s="656">
        <v>0</v>
      </c>
      <c r="F80" s="684"/>
      <c r="G80" s="611">
        <v>0</v>
      </c>
      <c r="H80" s="616"/>
      <c r="I80" s="613">
        <v>29</v>
      </c>
      <c r="J80" s="617"/>
      <c r="K80" s="613">
        <v>0</v>
      </c>
      <c r="L80" s="633"/>
      <c r="M80" s="634">
        <v>556</v>
      </c>
      <c r="N80" s="610" t="s">
        <v>125</v>
      </c>
      <c r="O80" s="459"/>
      <c r="P80" s="459"/>
      <c r="Q80" s="446"/>
      <c r="R80" s="445"/>
      <c r="S80" s="441"/>
    </row>
    <row r="81" spans="1:19" ht="11.25">
      <c r="A81" s="449">
        <v>71</v>
      </c>
      <c r="B81" s="442" t="s">
        <v>110</v>
      </c>
      <c r="C81" s="613">
        <v>1214</v>
      </c>
      <c r="D81" s="629"/>
      <c r="E81" s="656">
        <v>40</v>
      </c>
      <c r="F81" s="684"/>
      <c r="G81" s="611">
        <v>0</v>
      </c>
      <c r="H81" s="616"/>
      <c r="I81" s="613">
        <v>82</v>
      </c>
      <c r="J81" s="617"/>
      <c r="K81" s="613">
        <v>128</v>
      </c>
      <c r="L81" s="633"/>
      <c r="M81" s="634">
        <v>1464</v>
      </c>
      <c r="N81" s="610" t="s">
        <v>125</v>
      </c>
      <c r="O81" s="459"/>
      <c r="P81" s="459"/>
      <c r="Q81" s="446"/>
      <c r="R81" s="445"/>
      <c r="S81" s="441"/>
    </row>
    <row r="82" spans="1:19" ht="11.25">
      <c r="A82" s="449">
        <v>72</v>
      </c>
      <c r="B82" s="442" t="s">
        <v>57</v>
      </c>
      <c r="C82" s="613">
        <v>652</v>
      </c>
      <c r="D82" s="629"/>
      <c r="E82" s="656">
        <v>30</v>
      </c>
      <c r="F82" s="684"/>
      <c r="G82" s="611">
        <v>0</v>
      </c>
      <c r="H82" s="616"/>
      <c r="I82" s="613">
        <v>0</v>
      </c>
      <c r="J82" s="617"/>
      <c r="K82" s="613">
        <v>60</v>
      </c>
      <c r="L82" s="633"/>
      <c r="M82" s="634">
        <v>742</v>
      </c>
      <c r="N82" s="610" t="s">
        <v>125</v>
      </c>
      <c r="O82" s="459"/>
      <c r="P82" s="459"/>
      <c r="Q82" s="446"/>
      <c r="R82" s="445"/>
      <c r="S82" s="441"/>
    </row>
    <row r="83" spans="1:19" ht="11.25">
      <c r="A83" s="449">
        <v>73</v>
      </c>
      <c r="B83" s="442" t="s">
        <v>58</v>
      </c>
      <c r="C83" s="613">
        <v>1425</v>
      </c>
      <c r="D83" s="629"/>
      <c r="E83" s="656">
        <v>57</v>
      </c>
      <c r="F83" s="684"/>
      <c r="G83" s="611">
        <v>42</v>
      </c>
      <c r="H83" s="616"/>
      <c r="I83" s="613">
        <v>0</v>
      </c>
      <c r="J83" s="617"/>
      <c r="K83" s="613">
        <v>0</v>
      </c>
      <c r="L83" s="633"/>
      <c r="M83" s="634">
        <v>1524</v>
      </c>
      <c r="N83" s="610" t="s">
        <v>125</v>
      </c>
      <c r="O83" s="459"/>
      <c r="P83" s="459"/>
      <c r="Q83" s="446"/>
      <c r="R83" s="445"/>
      <c r="S83" s="441"/>
    </row>
    <row r="84" spans="1:19" ht="11.25">
      <c r="A84" s="449">
        <v>74</v>
      </c>
      <c r="B84" s="442" t="s">
        <v>111</v>
      </c>
      <c r="C84" s="613">
        <v>3489</v>
      </c>
      <c r="D84" s="629"/>
      <c r="E84" s="656">
        <v>0</v>
      </c>
      <c r="F84" s="684"/>
      <c r="G84" s="611">
        <v>59</v>
      </c>
      <c r="H84" s="616"/>
      <c r="I84" s="613">
        <v>251</v>
      </c>
      <c r="J84" s="617"/>
      <c r="K84" s="613">
        <v>0</v>
      </c>
      <c r="L84" s="633"/>
      <c r="M84" s="634">
        <v>3799</v>
      </c>
      <c r="N84" s="610" t="s">
        <v>125</v>
      </c>
      <c r="O84" s="459"/>
      <c r="P84" s="459"/>
      <c r="Q84" s="446"/>
      <c r="R84" s="445"/>
      <c r="S84" s="441"/>
    </row>
    <row r="85" spans="1:19" ht="11.25">
      <c r="A85" s="449">
        <v>75</v>
      </c>
      <c r="B85" s="442" t="s">
        <v>59</v>
      </c>
      <c r="C85" s="613">
        <v>2760</v>
      </c>
      <c r="D85" s="629"/>
      <c r="E85" s="656">
        <v>1287</v>
      </c>
      <c r="F85" s="684"/>
      <c r="G85" s="611">
        <v>0</v>
      </c>
      <c r="H85" s="684"/>
      <c r="I85" s="613">
        <v>0</v>
      </c>
      <c r="J85" s="629"/>
      <c r="K85" s="613">
        <v>806</v>
      </c>
      <c r="L85" s="684"/>
      <c r="M85" s="634">
        <v>4853</v>
      </c>
      <c r="N85" s="610" t="s">
        <v>125</v>
      </c>
      <c r="O85" s="459"/>
      <c r="P85" s="459"/>
      <c r="Q85" s="446"/>
      <c r="R85" s="445"/>
      <c r="S85" s="441"/>
    </row>
    <row r="86" spans="1:19" ht="11.25">
      <c r="A86" s="449">
        <v>76</v>
      </c>
      <c r="B86" s="442" t="s">
        <v>112</v>
      </c>
      <c r="C86" s="613">
        <v>2720</v>
      </c>
      <c r="D86" s="629"/>
      <c r="E86" s="656">
        <v>175</v>
      </c>
      <c r="F86" s="684"/>
      <c r="G86" s="611">
        <v>32</v>
      </c>
      <c r="H86" s="616"/>
      <c r="I86" s="613">
        <v>0</v>
      </c>
      <c r="J86" s="617"/>
      <c r="K86" s="613">
        <v>198</v>
      </c>
      <c r="L86" s="633"/>
      <c r="M86" s="634">
        <v>3125</v>
      </c>
      <c r="N86" s="610" t="s">
        <v>125</v>
      </c>
      <c r="O86" s="459"/>
      <c r="P86" s="459"/>
      <c r="Q86" s="446"/>
      <c r="R86" s="445"/>
      <c r="S86" s="441"/>
    </row>
    <row r="87" spans="1:19" ht="11.25">
      <c r="A87" s="449">
        <v>77</v>
      </c>
      <c r="B87" s="442" t="s">
        <v>113</v>
      </c>
      <c r="C87" s="613">
        <v>2731</v>
      </c>
      <c r="D87" s="629"/>
      <c r="E87" s="656">
        <v>0</v>
      </c>
      <c r="F87" s="684"/>
      <c r="G87" s="611">
        <v>0</v>
      </c>
      <c r="H87" s="616"/>
      <c r="I87" s="613">
        <v>0</v>
      </c>
      <c r="J87" s="617"/>
      <c r="K87" s="647">
        <v>270</v>
      </c>
      <c r="L87" s="684" t="s">
        <v>124</v>
      </c>
      <c r="M87" s="648">
        <v>3001</v>
      </c>
      <c r="N87" s="610" t="s">
        <v>124</v>
      </c>
      <c r="O87" s="459"/>
      <c r="P87" s="459"/>
      <c r="Q87" s="446"/>
      <c r="R87" s="445"/>
      <c r="S87" s="441"/>
    </row>
    <row r="88" spans="1:19" ht="11.25">
      <c r="A88" s="449">
        <v>78</v>
      </c>
      <c r="B88" s="442" t="s">
        <v>60</v>
      </c>
      <c r="C88" s="613">
        <v>4749</v>
      </c>
      <c r="D88" s="629"/>
      <c r="E88" s="656">
        <v>0</v>
      </c>
      <c r="F88" s="684"/>
      <c r="G88" s="611">
        <v>20</v>
      </c>
      <c r="H88" s="616"/>
      <c r="I88" s="613">
        <v>0</v>
      </c>
      <c r="J88" s="617"/>
      <c r="K88" s="613">
        <v>365</v>
      </c>
      <c r="L88" s="633"/>
      <c r="M88" s="634">
        <v>5134</v>
      </c>
      <c r="N88" s="610" t="s">
        <v>125</v>
      </c>
      <c r="O88" s="459"/>
      <c r="P88" s="459"/>
      <c r="Q88" s="446"/>
      <c r="R88" s="445"/>
      <c r="S88" s="441"/>
    </row>
    <row r="89" spans="1:19" ht="11.25">
      <c r="A89" s="449">
        <v>79</v>
      </c>
      <c r="B89" s="442" t="s">
        <v>114</v>
      </c>
      <c r="C89" s="613">
        <v>793</v>
      </c>
      <c r="D89" s="629"/>
      <c r="E89" s="656">
        <v>0</v>
      </c>
      <c r="F89" s="684"/>
      <c r="G89" s="611">
        <v>22</v>
      </c>
      <c r="H89" s="616"/>
      <c r="I89" s="613">
        <v>0</v>
      </c>
      <c r="J89" s="617"/>
      <c r="K89" s="613">
        <v>0</v>
      </c>
      <c r="L89" s="633"/>
      <c r="M89" s="634">
        <v>815</v>
      </c>
      <c r="N89" s="610" t="s">
        <v>125</v>
      </c>
      <c r="O89" s="459"/>
      <c r="P89" s="459"/>
      <c r="Q89" s="446"/>
      <c r="R89" s="445"/>
      <c r="S89" s="441"/>
    </row>
    <row r="90" spans="1:19" ht="11.25">
      <c r="A90" s="449">
        <v>80</v>
      </c>
      <c r="B90" s="442" t="s">
        <v>61</v>
      </c>
      <c r="C90" s="613">
        <v>1269</v>
      </c>
      <c r="D90" s="629"/>
      <c r="E90" s="656">
        <v>105</v>
      </c>
      <c r="F90" s="684"/>
      <c r="G90" s="611">
        <v>0</v>
      </c>
      <c r="H90" s="616"/>
      <c r="I90" s="613">
        <v>40</v>
      </c>
      <c r="J90" s="617"/>
      <c r="K90" s="613">
        <v>25</v>
      </c>
      <c r="L90" s="684"/>
      <c r="M90" s="634">
        <v>1439</v>
      </c>
      <c r="N90" s="610" t="s">
        <v>125</v>
      </c>
      <c r="O90" s="459"/>
      <c r="P90" s="459"/>
      <c r="Q90" s="446"/>
      <c r="R90" s="445"/>
      <c r="S90" s="441"/>
    </row>
    <row r="91" spans="1:19" ht="11.25">
      <c r="A91" s="449">
        <v>81</v>
      </c>
      <c r="B91" s="442" t="s">
        <v>62</v>
      </c>
      <c r="C91" s="613">
        <v>1650</v>
      </c>
      <c r="D91" s="629"/>
      <c r="E91" s="656">
        <v>88</v>
      </c>
      <c r="F91" s="684"/>
      <c r="G91" s="611">
        <v>0</v>
      </c>
      <c r="H91" s="616"/>
      <c r="I91" s="613">
        <v>107</v>
      </c>
      <c r="J91" s="617"/>
      <c r="K91" s="613">
        <v>0</v>
      </c>
      <c r="L91" s="633"/>
      <c r="M91" s="634">
        <v>1845</v>
      </c>
      <c r="N91" s="610" t="s">
        <v>125</v>
      </c>
      <c r="O91" s="459"/>
      <c r="P91" s="459"/>
      <c r="Q91" s="446"/>
      <c r="R91" s="445"/>
      <c r="S91" s="441"/>
    </row>
    <row r="92" spans="1:19" ht="11.25">
      <c r="A92" s="449">
        <v>82</v>
      </c>
      <c r="B92" s="442" t="s">
        <v>115</v>
      </c>
      <c r="C92" s="613">
        <v>608</v>
      </c>
      <c r="D92" s="629"/>
      <c r="E92" s="656">
        <v>24</v>
      </c>
      <c r="F92" s="684"/>
      <c r="G92" s="611">
        <v>0</v>
      </c>
      <c r="H92" s="684"/>
      <c r="I92" s="613">
        <v>30</v>
      </c>
      <c r="J92" s="629"/>
      <c r="K92" s="613">
        <v>10</v>
      </c>
      <c r="L92" s="633"/>
      <c r="M92" s="634">
        <v>672</v>
      </c>
      <c r="N92" s="610" t="s">
        <v>125</v>
      </c>
      <c r="O92" s="459"/>
      <c r="P92" s="459"/>
      <c r="Q92" s="446"/>
      <c r="R92" s="445"/>
      <c r="S92" s="441"/>
    </row>
    <row r="93" spans="1:19" ht="11.25">
      <c r="A93" s="449">
        <v>83</v>
      </c>
      <c r="B93" s="442" t="s">
        <v>63</v>
      </c>
      <c r="C93" s="613">
        <v>4764</v>
      </c>
      <c r="D93" s="629"/>
      <c r="E93" s="656">
        <v>376</v>
      </c>
      <c r="F93" s="684"/>
      <c r="G93" s="611">
        <v>449</v>
      </c>
      <c r="H93" s="616"/>
      <c r="I93" s="613">
        <v>220</v>
      </c>
      <c r="J93" s="617"/>
      <c r="K93" s="613">
        <v>387</v>
      </c>
      <c r="L93" s="633"/>
      <c r="M93" s="634">
        <v>6196</v>
      </c>
      <c r="N93" s="610" t="s">
        <v>125</v>
      </c>
      <c r="O93" s="459"/>
      <c r="P93" s="459"/>
      <c r="Q93" s="446"/>
      <c r="R93" s="445"/>
      <c r="S93" s="441"/>
    </row>
    <row r="94" spans="1:19" ht="11.25">
      <c r="A94" s="449">
        <v>84</v>
      </c>
      <c r="B94" s="442" t="s">
        <v>64</v>
      </c>
      <c r="C94" s="647">
        <v>3146</v>
      </c>
      <c r="D94" s="629" t="s">
        <v>124</v>
      </c>
      <c r="E94" s="656">
        <v>140</v>
      </c>
      <c r="F94" s="684"/>
      <c r="G94" s="611">
        <v>0</v>
      </c>
      <c r="H94" s="616"/>
      <c r="I94" s="613">
        <v>90</v>
      </c>
      <c r="J94" s="617"/>
      <c r="K94" s="613">
        <v>0</v>
      </c>
      <c r="L94" s="633"/>
      <c r="M94" s="648">
        <v>3376</v>
      </c>
      <c r="N94" s="610" t="s">
        <v>124</v>
      </c>
      <c r="O94" s="459"/>
      <c r="P94" s="459"/>
      <c r="Q94" s="446"/>
      <c r="R94" s="445"/>
      <c r="S94" s="441"/>
    </row>
    <row r="95" spans="1:19" ht="11.25">
      <c r="A95" s="449">
        <v>85</v>
      </c>
      <c r="B95" s="442" t="s">
        <v>65</v>
      </c>
      <c r="C95" s="613">
        <v>878</v>
      </c>
      <c r="D95" s="629"/>
      <c r="E95" s="656">
        <v>0</v>
      </c>
      <c r="F95" s="684"/>
      <c r="G95" s="611">
        <v>0</v>
      </c>
      <c r="H95" s="684"/>
      <c r="I95" s="613">
        <v>0</v>
      </c>
      <c r="J95" s="629"/>
      <c r="K95" s="613">
        <v>0</v>
      </c>
      <c r="L95" s="633"/>
      <c r="M95" s="634">
        <v>878</v>
      </c>
      <c r="N95" s="610" t="s">
        <v>125</v>
      </c>
      <c r="O95" s="459"/>
      <c r="P95" s="459"/>
      <c r="Q95" s="446"/>
      <c r="R95" s="445"/>
      <c r="S95" s="441"/>
    </row>
    <row r="96" spans="1:19" ht="11.25">
      <c r="A96" s="449">
        <v>86</v>
      </c>
      <c r="B96" s="442" t="s">
        <v>66</v>
      </c>
      <c r="C96" s="613">
        <v>967</v>
      </c>
      <c r="D96" s="629"/>
      <c r="E96" s="656">
        <v>0</v>
      </c>
      <c r="F96" s="684"/>
      <c r="G96" s="611">
        <v>296</v>
      </c>
      <c r="H96" s="616"/>
      <c r="I96" s="613">
        <v>0</v>
      </c>
      <c r="J96" s="617"/>
      <c r="K96" s="613">
        <v>151</v>
      </c>
      <c r="L96" s="633"/>
      <c r="M96" s="634">
        <v>1414</v>
      </c>
      <c r="N96" s="610" t="s">
        <v>125</v>
      </c>
      <c r="O96" s="459"/>
      <c r="P96" s="459"/>
      <c r="Q96" s="446"/>
      <c r="R96" s="445"/>
      <c r="S96" s="441"/>
    </row>
    <row r="97" spans="1:19" ht="11.25">
      <c r="A97" s="449">
        <v>87</v>
      </c>
      <c r="B97" s="442" t="s">
        <v>116</v>
      </c>
      <c r="C97" s="613">
        <v>938</v>
      </c>
      <c r="D97" s="629"/>
      <c r="E97" s="656">
        <v>155</v>
      </c>
      <c r="F97" s="684"/>
      <c r="G97" s="611">
        <v>0</v>
      </c>
      <c r="H97" s="616"/>
      <c r="I97" s="613">
        <v>70</v>
      </c>
      <c r="J97" s="617"/>
      <c r="K97" s="613">
        <v>348</v>
      </c>
      <c r="L97" s="633"/>
      <c r="M97" s="634">
        <v>1511</v>
      </c>
      <c r="N97" s="610" t="s">
        <v>125</v>
      </c>
      <c r="O97" s="459"/>
      <c r="P97" s="459"/>
      <c r="Q97" s="446"/>
      <c r="R97" s="445"/>
      <c r="S97" s="441"/>
    </row>
    <row r="98" spans="1:19" ht="11.25">
      <c r="A98" s="449">
        <v>88</v>
      </c>
      <c r="B98" s="442" t="s">
        <v>67</v>
      </c>
      <c r="C98" s="613">
        <v>210</v>
      </c>
      <c r="D98" s="629"/>
      <c r="E98" s="656">
        <v>0</v>
      </c>
      <c r="F98" s="684"/>
      <c r="G98" s="611">
        <v>447</v>
      </c>
      <c r="H98" s="616"/>
      <c r="I98" s="613">
        <v>10</v>
      </c>
      <c r="J98" s="617"/>
      <c r="K98" s="613">
        <v>130</v>
      </c>
      <c r="L98" s="684"/>
      <c r="M98" s="634">
        <v>797</v>
      </c>
      <c r="N98" s="610" t="s">
        <v>125</v>
      </c>
      <c r="O98" s="459"/>
      <c r="P98" s="459"/>
      <c r="Q98" s="446"/>
      <c r="R98" s="445"/>
      <c r="S98" s="441"/>
    </row>
    <row r="99" spans="1:19" ht="11.25">
      <c r="A99" s="449">
        <v>89</v>
      </c>
      <c r="B99" s="442" t="s">
        <v>68</v>
      </c>
      <c r="C99" s="613">
        <v>761</v>
      </c>
      <c r="D99" s="629"/>
      <c r="E99" s="656">
        <v>0</v>
      </c>
      <c r="F99" s="684"/>
      <c r="G99" s="611">
        <v>0</v>
      </c>
      <c r="H99" s="616"/>
      <c r="I99" s="613">
        <v>50</v>
      </c>
      <c r="J99" s="617"/>
      <c r="K99" s="613">
        <v>0</v>
      </c>
      <c r="L99" s="633"/>
      <c r="M99" s="634">
        <v>811</v>
      </c>
      <c r="N99" s="610" t="s">
        <v>125</v>
      </c>
      <c r="O99" s="459"/>
      <c r="P99" s="459"/>
      <c r="Q99" s="446"/>
      <c r="R99" s="445"/>
      <c r="S99" s="441"/>
    </row>
    <row r="100" spans="1:19" ht="11.25">
      <c r="A100" s="449">
        <v>90</v>
      </c>
      <c r="B100" s="442" t="s">
        <v>69</v>
      </c>
      <c r="C100" s="613">
        <v>254</v>
      </c>
      <c r="D100" s="629"/>
      <c r="E100" s="656">
        <v>0</v>
      </c>
      <c r="F100" s="684"/>
      <c r="G100" s="611">
        <v>16</v>
      </c>
      <c r="H100" s="684"/>
      <c r="I100" s="613">
        <v>0</v>
      </c>
      <c r="J100" s="629"/>
      <c r="K100" s="613">
        <v>18</v>
      </c>
      <c r="L100" s="653"/>
      <c r="M100" s="634">
        <v>288</v>
      </c>
      <c r="N100" s="610" t="s">
        <v>125</v>
      </c>
      <c r="O100" s="459"/>
      <c r="P100" s="459"/>
      <c r="Q100" s="446"/>
      <c r="R100" s="445"/>
      <c r="S100" s="441"/>
    </row>
    <row r="101" spans="1:19" ht="11.25">
      <c r="A101" s="449">
        <v>91</v>
      </c>
      <c r="B101" s="442" t="s">
        <v>70</v>
      </c>
      <c r="C101" s="613">
        <v>2849</v>
      </c>
      <c r="D101" s="629"/>
      <c r="E101" s="656">
        <v>30</v>
      </c>
      <c r="F101" s="684" t="s">
        <v>124</v>
      </c>
      <c r="G101" s="611">
        <v>200</v>
      </c>
      <c r="H101" s="616"/>
      <c r="I101" s="613">
        <v>20</v>
      </c>
      <c r="J101" s="617"/>
      <c r="K101" s="613">
        <v>368</v>
      </c>
      <c r="L101" s="633"/>
      <c r="M101" s="634">
        <v>3467</v>
      </c>
      <c r="N101" s="610" t="s">
        <v>124</v>
      </c>
      <c r="O101" s="459"/>
      <c r="P101" s="459"/>
      <c r="Q101" s="446"/>
      <c r="R101" s="445"/>
      <c r="S101" s="441"/>
    </row>
    <row r="102" spans="1:19" ht="11.25">
      <c r="A102" s="449">
        <v>92</v>
      </c>
      <c r="B102" s="442" t="s">
        <v>117</v>
      </c>
      <c r="C102" s="613">
        <v>10879</v>
      </c>
      <c r="D102" s="629"/>
      <c r="E102" s="656">
        <v>968</v>
      </c>
      <c r="F102" s="684"/>
      <c r="G102" s="611">
        <v>0</v>
      </c>
      <c r="H102" s="684"/>
      <c r="I102" s="613">
        <v>0</v>
      </c>
      <c r="J102" s="617"/>
      <c r="K102" s="613">
        <v>612</v>
      </c>
      <c r="L102" s="633"/>
      <c r="M102" s="634">
        <v>12459</v>
      </c>
      <c r="N102" s="610" t="s">
        <v>125</v>
      </c>
      <c r="O102" s="459"/>
      <c r="P102" s="459"/>
      <c r="Q102" s="446"/>
      <c r="R102" s="445"/>
      <c r="S102" s="441"/>
    </row>
    <row r="103" spans="1:19" ht="11.25">
      <c r="A103" s="449">
        <v>93</v>
      </c>
      <c r="B103" s="442" t="s">
        <v>118</v>
      </c>
      <c r="C103" s="613">
        <v>5577</v>
      </c>
      <c r="D103" s="629"/>
      <c r="E103" s="656">
        <v>963</v>
      </c>
      <c r="F103" s="684"/>
      <c r="G103" s="611">
        <v>0</v>
      </c>
      <c r="H103" s="616"/>
      <c r="I103" s="613">
        <v>28</v>
      </c>
      <c r="J103" s="617"/>
      <c r="K103" s="613">
        <v>1162</v>
      </c>
      <c r="L103" s="633"/>
      <c r="M103" s="634">
        <v>7730</v>
      </c>
      <c r="N103" s="610" t="s">
        <v>125</v>
      </c>
      <c r="O103" s="459"/>
      <c r="P103" s="459"/>
      <c r="Q103" s="446"/>
      <c r="R103" s="445"/>
      <c r="S103" s="441"/>
    </row>
    <row r="104" spans="1:19" ht="11.25">
      <c r="A104" s="449">
        <v>94</v>
      </c>
      <c r="B104" s="442" t="s">
        <v>119</v>
      </c>
      <c r="C104" s="613">
        <v>5388</v>
      </c>
      <c r="D104" s="629"/>
      <c r="E104" s="656">
        <v>1290</v>
      </c>
      <c r="F104" s="684"/>
      <c r="G104" s="611">
        <v>111</v>
      </c>
      <c r="H104" s="616"/>
      <c r="I104" s="613">
        <v>100</v>
      </c>
      <c r="J104" s="617"/>
      <c r="K104" s="613">
        <v>741</v>
      </c>
      <c r="L104" s="633"/>
      <c r="M104" s="634">
        <v>7630</v>
      </c>
      <c r="N104" s="610" t="s">
        <v>125</v>
      </c>
      <c r="O104" s="459"/>
      <c r="P104" s="459"/>
      <c r="Q104" s="446"/>
      <c r="R104" s="445"/>
      <c r="S104" s="441"/>
    </row>
    <row r="105" spans="1:19" ht="11.25">
      <c r="A105" s="449">
        <v>95</v>
      </c>
      <c r="B105" s="442" t="s">
        <v>120</v>
      </c>
      <c r="C105" s="613">
        <v>2569</v>
      </c>
      <c r="D105" s="629"/>
      <c r="E105" s="656">
        <v>293</v>
      </c>
      <c r="F105" s="684"/>
      <c r="G105" s="611">
        <v>26</v>
      </c>
      <c r="H105" s="616"/>
      <c r="I105" s="613">
        <v>90</v>
      </c>
      <c r="J105" s="617"/>
      <c r="K105" s="613">
        <v>233</v>
      </c>
      <c r="L105" s="633"/>
      <c r="M105" s="634">
        <v>3211</v>
      </c>
      <c r="N105" s="610" t="s">
        <v>125</v>
      </c>
      <c r="O105" s="459"/>
      <c r="P105" s="459"/>
      <c r="Q105" s="446"/>
      <c r="R105" s="445"/>
      <c r="S105" s="441"/>
    </row>
    <row r="106" spans="1:19" ht="11.25">
      <c r="A106" s="454">
        <v>971</v>
      </c>
      <c r="B106" s="455" t="s">
        <v>71</v>
      </c>
      <c r="C106" s="605">
        <v>468</v>
      </c>
      <c r="D106" s="686"/>
      <c r="E106" s="655">
        <v>0</v>
      </c>
      <c r="F106" s="683"/>
      <c r="G106" s="603">
        <v>0</v>
      </c>
      <c r="H106" s="688"/>
      <c r="I106" s="605">
        <v>0</v>
      </c>
      <c r="J106" s="689"/>
      <c r="K106" s="605">
        <v>0</v>
      </c>
      <c r="L106" s="631"/>
      <c r="M106" s="632">
        <v>468</v>
      </c>
      <c r="N106" s="602" t="s">
        <v>125</v>
      </c>
      <c r="O106" s="459"/>
      <c r="P106" s="459"/>
      <c r="Q106" s="446"/>
      <c r="R106" s="445"/>
      <c r="S106" s="441"/>
    </row>
    <row r="107" spans="1:19" ht="11.25">
      <c r="A107" s="449">
        <v>972</v>
      </c>
      <c r="B107" s="442" t="s">
        <v>72</v>
      </c>
      <c r="C107" s="613">
        <v>801</v>
      </c>
      <c r="D107" s="629"/>
      <c r="E107" s="656">
        <v>0</v>
      </c>
      <c r="F107" s="684"/>
      <c r="G107" s="611">
        <v>0</v>
      </c>
      <c r="H107" s="616"/>
      <c r="I107" s="613">
        <v>0</v>
      </c>
      <c r="J107" s="617"/>
      <c r="K107" s="613">
        <v>20</v>
      </c>
      <c r="L107" s="633"/>
      <c r="M107" s="634">
        <v>821</v>
      </c>
      <c r="N107" s="610" t="s">
        <v>125</v>
      </c>
      <c r="O107" s="459"/>
      <c r="P107" s="459"/>
      <c r="Q107" s="446"/>
      <c r="R107" s="445"/>
      <c r="S107" s="441"/>
    </row>
    <row r="108" spans="1:19" ht="11.25">
      <c r="A108" s="449">
        <v>973</v>
      </c>
      <c r="B108" s="442" t="s">
        <v>121</v>
      </c>
      <c r="C108" s="613">
        <v>0</v>
      </c>
      <c r="D108" s="629"/>
      <c r="E108" s="656">
        <v>0</v>
      </c>
      <c r="F108" s="684"/>
      <c r="G108" s="611">
        <v>0</v>
      </c>
      <c r="H108" s="684"/>
      <c r="I108" s="613">
        <v>0</v>
      </c>
      <c r="J108" s="629"/>
      <c r="K108" s="613">
        <v>0</v>
      </c>
      <c r="L108" s="653"/>
      <c r="M108" s="634">
        <v>0</v>
      </c>
      <c r="N108" s="610" t="s">
        <v>125</v>
      </c>
      <c r="Q108" s="446"/>
      <c r="R108" s="445"/>
      <c r="S108" s="441"/>
    </row>
    <row r="109" spans="1:19" ht="11.25">
      <c r="A109" s="450">
        <v>974</v>
      </c>
      <c r="B109" s="451" t="s">
        <v>73</v>
      </c>
      <c r="C109" s="626">
        <v>809</v>
      </c>
      <c r="D109" s="687"/>
      <c r="E109" s="657">
        <v>0</v>
      </c>
      <c r="F109" s="685"/>
      <c r="G109" s="624">
        <v>0</v>
      </c>
      <c r="H109" s="685"/>
      <c r="I109" s="626">
        <v>0</v>
      </c>
      <c r="J109" s="687"/>
      <c r="K109" s="626">
        <v>0</v>
      </c>
      <c r="L109" s="636"/>
      <c r="M109" s="637">
        <v>809</v>
      </c>
      <c r="N109" s="623" t="s">
        <v>125</v>
      </c>
      <c r="O109" s="459"/>
      <c r="Q109" s="446"/>
      <c r="R109" s="445"/>
      <c r="S109" s="441"/>
    </row>
    <row r="110" spans="3:19" ht="12.75" customHeight="1">
      <c r="C110" s="598"/>
      <c r="D110" s="639"/>
      <c r="E110" s="639"/>
      <c r="F110" s="639"/>
      <c r="G110" s="629"/>
      <c r="H110" s="599"/>
      <c r="I110" s="599"/>
      <c r="J110" s="599"/>
      <c r="K110" s="599"/>
      <c r="L110" s="599"/>
      <c r="M110" s="598"/>
      <c r="N110" s="639"/>
      <c r="O110" s="459"/>
      <c r="S110" s="441"/>
    </row>
    <row r="111" spans="1:19" ht="11.25">
      <c r="A111" s="980" t="s">
        <v>11</v>
      </c>
      <c r="B111" s="981"/>
      <c r="C111" s="600">
        <v>182373</v>
      </c>
      <c r="D111" s="630"/>
      <c r="E111" s="600">
        <v>12035</v>
      </c>
      <c r="F111" s="630"/>
      <c r="G111" s="600">
        <v>4402</v>
      </c>
      <c r="H111" s="631"/>
      <c r="I111" s="632">
        <v>5847</v>
      </c>
      <c r="J111" s="630"/>
      <c r="K111" s="600">
        <v>13364</v>
      </c>
      <c r="L111" s="631"/>
      <c r="M111" s="632">
        <v>218021</v>
      </c>
      <c r="N111" s="631"/>
      <c r="O111" s="459"/>
      <c r="Q111" s="446"/>
      <c r="R111" s="445"/>
      <c r="S111" s="441"/>
    </row>
    <row r="112" spans="1:19" ht="11.25">
      <c r="A112" s="982" t="s">
        <v>19</v>
      </c>
      <c r="B112" s="983"/>
      <c r="C112" s="608">
        <v>2078</v>
      </c>
      <c r="D112" s="597"/>
      <c r="E112" s="608">
        <v>0</v>
      </c>
      <c r="F112" s="597"/>
      <c r="G112" s="608">
        <v>0</v>
      </c>
      <c r="H112" s="633"/>
      <c r="I112" s="634">
        <v>0</v>
      </c>
      <c r="J112" s="597"/>
      <c r="K112" s="608">
        <v>20</v>
      </c>
      <c r="L112" s="633"/>
      <c r="M112" s="634">
        <v>2098</v>
      </c>
      <c r="N112" s="633"/>
      <c r="Q112" s="446"/>
      <c r="R112" s="445"/>
      <c r="S112" s="441"/>
    </row>
    <row r="113" spans="1:19" ht="11.25">
      <c r="A113" s="985" t="s">
        <v>12</v>
      </c>
      <c r="B113" s="986"/>
      <c r="C113" s="621">
        <v>184451</v>
      </c>
      <c r="D113" s="651"/>
      <c r="E113" s="621">
        <v>12035</v>
      </c>
      <c r="F113" s="651"/>
      <c r="G113" s="621">
        <v>4402</v>
      </c>
      <c r="H113" s="636"/>
      <c r="I113" s="637">
        <v>5847</v>
      </c>
      <c r="J113" s="635"/>
      <c r="K113" s="621">
        <v>13384</v>
      </c>
      <c r="L113" s="636"/>
      <c r="M113" s="637">
        <v>220119</v>
      </c>
      <c r="N113" s="654"/>
      <c r="Q113" s="446"/>
      <c r="S113" s="441"/>
    </row>
    <row r="114" spans="1:19" ht="11.25">
      <c r="A114" s="977" t="s">
        <v>14</v>
      </c>
      <c r="B114" s="977"/>
      <c r="C114" s="442"/>
      <c r="D114" s="460"/>
      <c r="E114" s="460"/>
      <c r="F114" s="460"/>
      <c r="G114" s="442"/>
      <c r="H114" s="460"/>
      <c r="I114" s="460"/>
      <c r="J114" s="460"/>
      <c r="K114" s="460"/>
      <c r="L114" s="460"/>
      <c r="N114" s="441"/>
      <c r="Q114" s="441"/>
      <c r="R114" s="441"/>
      <c r="S114" s="441"/>
    </row>
    <row r="115" spans="1:19" ht="11.25">
      <c r="A115" s="442"/>
      <c r="B115" s="461"/>
      <c r="C115" s="461"/>
      <c r="D115" s="462"/>
      <c r="E115" s="462"/>
      <c r="F115" s="462"/>
      <c r="G115" s="463"/>
      <c r="H115" s="464"/>
      <c r="I115" s="464"/>
      <c r="J115" s="464"/>
      <c r="K115" s="464"/>
      <c r="L115" s="464"/>
      <c r="N115" s="441"/>
      <c r="Q115" s="441"/>
      <c r="R115" s="441"/>
      <c r="S115" s="441"/>
    </row>
    <row r="116" spans="1:19" ht="11.25">
      <c r="A116" s="442"/>
      <c r="B116" s="461"/>
      <c r="C116" s="461"/>
      <c r="D116" s="462"/>
      <c r="E116" s="462"/>
      <c r="F116" s="462"/>
      <c r="G116" s="461"/>
      <c r="H116" s="462"/>
      <c r="I116" s="462"/>
      <c r="J116" s="462"/>
      <c r="K116" s="462"/>
      <c r="L116" s="462"/>
      <c r="N116" s="441"/>
      <c r="Q116" s="441"/>
      <c r="R116" s="441"/>
      <c r="S116" s="441"/>
    </row>
    <row r="117" spans="1:19" ht="11.25">
      <c r="A117" s="442"/>
      <c r="B117" s="442"/>
      <c r="C117" s="442"/>
      <c r="D117" s="460"/>
      <c r="E117" s="460"/>
      <c r="F117" s="460"/>
      <c r="G117" s="442"/>
      <c r="H117" s="460"/>
      <c r="I117" s="460"/>
      <c r="J117" s="460"/>
      <c r="K117" s="460"/>
      <c r="L117" s="460"/>
      <c r="N117" s="441"/>
      <c r="Q117" s="441"/>
      <c r="R117" s="441"/>
      <c r="S117" s="441"/>
    </row>
    <row r="118" spans="1:19" ht="11.25">
      <c r="A118" s="442"/>
      <c r="B118" s="442"/>
      <c r="C118" s="442"/>
      <c r="D118" s="460"/>
      <c r="E118" s="460"/>
      <c r="F118" s="460"/>
      <c r="G118" s="447"/>
      <c r="H118" s="460"/>
      <c r="I118" s="460"/>
      <c r="J118" s="460"/>
      <c r="K118" s="460"/>
      <c r="L118" s="460"/>
      <c r="N118" s="441"/>
      <c r="Q118" s="441"/>
      <c r="R118" s="441"/>
      <c r="S118" s="441"/>
    </row>
    <row r="119" spans="1:19" ht="11.25">
      <c r="A119" s="442"/>
      <c r="B119" s="442"/>
      <c r="C119" s="442"/>
      <c r="D119" s="460"/>
      <c r="E119" s="460"/>
      <c r="F119" s="460"/>
      <c r="G119" s="447"/>
      <c r="H119" s="460"/>
      <c r="I119" s="460"/>
      <c r="J119" s="460"/>
      <c r="K119" s="460"/>
      <c r="L119" s="460"/>
      <c r="N119" s="441"/>
      <c r="Q119" s="441"/>
      <c r="R119" s="441"/>
      <c r="S119" s="441"/>
    </row>
    <row r="120" spans="1:19" ht="11.25">
      <c r="A120" s="442"/>
      <c r="B120" s="442"/>
      <c r="C120" s="442"/>
      <c r="D120" s="460"/>
      <c r="E120" s="460"/>
      <c r="F120" s="460"/>
      <c r="G120" s="447"/>
      <c r="H120" s="460"/>
      <c r="I120" s="460"/>
      <c r="J120" s="460"/>
      <c r="K120" s="460"/>
      <c r="L120" s="460"/>
      <c r="N120" s="441"/>
      <c r="Q120" s="441"/>
      <c r="R120" s="441"/>
      <c r="S120" s="441"/>
    </row>
    <row r="121" spans="1:19" ht="11.25">
      <c r="A121" s="442"/>
      <c r="B121" s="442"/>
      <c r="C121" s="442"/>
      <c r="D121" s="460"/>
      <c r="E121" s="460"/>
      <c r="F121" s="460"/>
      <c r="G121" s="447"/>
      <c r="H121" s="460"/>
      <c r="I121" s="460"/>
      <c r="J121" s="460"/>
      <c r="K121" s="460"/>
      <c r="L121" s="460"/>
      <c r="N121" s="441"/>
      <c r="Q121" s="441"/>
      <c r="R121" s="441"/>
      <c r="S121" s="441"/>
    </row>
    <row r="122" spans="1:19" ht="11.25">
      <c r="A122" s="442"/>
      <c r="B122" s="442"/>
      <c r="C122" s="442"/>
      <c r="D122" s="460"/>
      <c r="E122" s="460"/>
      <c r="F122" s="460"/>
      <c r="G122" s="447"/>
      <c r="H122" s="460"/>
      <c r="I122" s="460"/>
      <c r="J122" s="460"/>
      <c r="K122" s="460"/>
      <c r="L122" s="460"/>
      <c r="N122" s="441"/>
      <c r="Q122" s="441"/>
      <c r="R122" s="441"/>
      <c r="S122" s="441"/>
    </row>
    <row r="123" spans="1:19" ht="11.25">
      <c r="A123" s="442"/>
      <c r="B123" s="442"/>
      <c r="C123" s="442"/>
      <c r="D123" s="460"/>
      <c r="E123" s="460"/>
      <c r="F123" s="460"/>
      <c r="G123" s="447"/>
      <c r="H123" s="460"/>
      <c r="I123" s="460"/>
      <c r="J123" s="460"/>
      <c r="K123" s="460"/>
      <c r="L123" s="460"/>
      <c r="N123" s="441"/>
      <c r="Q123" s="441"/>
      <c r="R123" s="441"/>
      <c r="S123" s="441"/>
    </row>
    <row r="124" spans="1:19" ht="11.25">
      <c r="A124" s="442"/>
      <c r="B124" s="442"/>
      <c r="C124" s="442"/>
      <c r="D124" s="460"/>
      <c r="E124" s="460"/>
      <c r="F124" s="460"/>
      <c r="G124" s="447"/>
      <c r="H124" s="460"/>
      <c r="I124" s="460"/>
      <c r="J124" s="460"/>
      <c r="K124" s="460"/>
      <c r="L124" s="460"/>
      <c r="N124" s="441"/>
      <c r="Q124" s="441"/>
      <c r="R124" s="441"/>
      <c r="S124" s="441"/>
    </row>
    <row r="125" spans="1:19" ht="11.25">
      <c r="A125" s="442"/>
      <c r="B125" s="442"/>
      <c r="C125" s="442"/>
      <c r="D125" s="460"/>
      <c r="E125" s="460"/>
      <c r="F125" s="460"/>
      <c r="G125" s="447"/>
      <c r="H125" s="460"/>
      <c r="I125" s="460"/>
      <c r="J125" s="460"/>
      <c r="K125" s="460"/>
      <c r="L125" s="460"/>
      <c r="N125" s="441"/>
      <c r="Q125" s="441"/>
      <c r="R125" s="441"/>
      <c r="S125" s="441"/>
    </row>
    <row r="126" spans="1:19" ht="11.25">
      <c r="A126" s="442"/>
      <c r="B126" s="442"/>
      <c r="C126" s="442"/>
      <c r="D126" s="460"/>
      <c r="E126" s="460"/>
      <c r="F126" s="460"/>
      <c r="G126" s="447"/>
      <c r="H126" s="460"/>
      <c r="I126" s="460"/>
      <c r="J126" s="460"/>
      <c r="K126" s="460"/>
      <c r="L126" s="460"/>
      <c r="N126" s="441"/>
      <c r="Q126" s="441"/>
      <c r="R126" s="441"/>
      <c r="S126" s="441"/>
    </row>
    <row r="127" spans="1:19" ht="11.25">
      <c r="A127" s="442"/>
      <c r="B127" s="442"/>
      <c r="C127" s="442"/>
      <c r="D127" s="460"/>
      <c r="E127" s="460"/>
      <c r="F127" s="460"/>
      <c r="G127" s="447"/>
      <c r="H127" s="460"/>
      <c r="I127" s="460"/>
      <c r="J127" s="460"/>
      <c r="K127" s="460"/>
      <c r="L127" s="460"/>
      <c r="N127" s="441"/>
      <c r="Q127" s="441"/>
      <c r="R127" s="441"/>
      <c r="S127" s="441"/>
    </row>
    <row r="128" spans="1:19" ht="11.25">
      <c r="A128" s="442"/>
      <c r="B128" s="442"/>
      <c r="C128" s="442"/>
      <c r="D128" s="460"/>
      <c r="E128" s="460"/>
      <c r="F128" s="460"/>
      <c r="G128" s="447"/>
      <c r="H128" s="460"/>
      <c r="I128" s="460"/>
      <c r="J128" s="460"/>
      <c r="K128" s="460"/>
      <c r="L128" s="460"/>
      <c r="N128" s="441"/>
      <c r="Q128" s="441"/>
      <c r="R128" s="441"/>
      <c r="S128" s="441"/>
    </row>
    <row r="129" spans="1:19" ht="11.25">
      <c r="A129" s="442"/>
      <c r="B129" s="442"/>
      <c r="C129" s="442"/>
      <c r="D129" s="460"/>
      <c r="E129" s="460"/>
      <c r="F129" s="460"/>
      <c r="G129" s="447"/>
      <c r="H129" s="460"/>
      <c r="I129" s="460"/>
      <c r="J129" s="460"/>
      <c r="K129" s="460"/>
      <c r="L129" s="460"/>
      <c r="N129" s="441"/>
      <c r="Q129" s="441"/>
      <c r="R129" s="441"/>
      <c r="S129" s="441"/>
    </row>
    <row r="130" spans="1:19" ht="11.25">
      <c r="A130" s="442"/>
      <c r="B130" s="442"/>
      <c r="C130" s="442"/>
      <c r="D130" s="460"/>
      <c r="E130" s="460"/>
      <c r="F130" s="460"/>
      <c r="G130" s="447"/>
      <c r="H130" s="460"/>
      <c r="I130" s="460"/>
      <c r="J130" s="460"/>
      <c r="K130" s="460"/>
      <c r="L130" s="460"/>
      <c r="N130" s="441"/>
      <c r="Q130" s="441"/>
      <c r="R130" s="441"/>
      <c r="S130" s="441"/>
    </row>
    <row r="131" spans="1:19" ht="11.25">
      <c r="A131" s="442"/>
      <c r="B131" s="442"/>
      <c r="C131" s="442"/>
      <c r="D131" s="460"/>
      <c r="E131" s="460"/>
      <c r="F131" s="460"/>
      <c r="G131" s="447"/>
      <c r="H131" s="460"/>
      <c r="I131" s="460"/>
      <c r="J131" s="460"/>
      <c r="K131" s="460"/>
      <c r="L131" s="460"/>
      <c r="N131" s="441"/>
      <c r="Q131" s="441"/>
      <c r="R131" s="441"/>
      <c r="S131" s="441"/>
    </row>
    <row r="132" spans="1:19" ht="11.25">
      <c r="A132" s="442"/>
      <c r="B132" s="442"/>
      <c r="C132" s="442"/>
      <c r="D132" s="460"/>
      <c r="E132" s="460"/>
      <c r="F132" s="460"/>
      <c r="G132" s="447"/>
      <c r="H132" s="460"/>
      <c r="I132" s="460"/>
      <c r="J132" s="460"/>
      <c r="K132" s="460"/>
      <c r="L132" s="460"/>
      <c r="N132" s="441"/>
      <c r="Q132" s="441"/>
      <c r="R132" s="441"/>
      <c r="S132" s="441"/>
    </row>
    <row r="133" spans="1:19" ht="11.25">
      <c r="A133" s="442"/>
      <c r="B133" s="442"/>
      <c r="C133" s="442"/>
      <c r="D133" s="460"/>
      <c r="E133" s="460"/>
      <c r="F133" s="460"/>
      <c r="G133" s="447"/>
      <c r="H133" s="460"/>
      <c r="I133" s="460"/>
      <c r="J133" s="460"/>
      <c r="K133" s="460"/>
      <c r="L133" s="460"/>
      <c r="N133" s="441"/>
      <c r="Q133" s="441"/>
      <c r="R133" s="441"/>
      <c r="S133" s="441"/>
    </row>
    <row r="134" spans="1:19" ht="11.25">
      <c r="A134" s="442"/>
      <c r="B134" s="442"/>
      <c r="C134" s="442"/>
      <c r="D134" s="460"/>
      <c r="E134" s="460"/>
      <c r="F134" s="460"/>
      <c r="G134" s="447"/>
      <c r="H134" s="460"/>
      <c r="I134" s="460"/>
      <c r="J134" s="460"/>
      <c r="K134" s="460"/>
      <c r="L134" s="460"/>
      <c r="N134" s="441"/>
      <c r="Q134" s="441"/>
      <c r="R134" s="441"/>
      <c r="S134" s="441"/>
    </row>
    <row r="135" spans="1:19" ht="11.25">
      <c r="A135" s="442"/>
      <c r="B135" s="442"/>
      <c r="C135" s="442"/>
      <c r="D135" s="460"/>
      <c r="E135" s="460"/>
      <c r="F135" s="460"/>
      <c r="G135" s="447"/>
      <c r="H135" s="460"/>
      <c r="I135" s="460"/>
      <c r="J135" s="460"/>
      <c r="K135" s="460"/>
      <c r="L135" s="460"/>
      <c r="N135" s="441"/>
      <c r="Q135" s="441"/>
      <c r="R135" s="441"/>
      <c r="S135" s="441"/>
    </row>
    <row r="136" spans="1:19" ht="11.25">
      <c r="A136" s="442"/>
      <c r="B136" s="442"/>
      <c r="C136" s="442"/>
      <c r="D136" s="460"/>
      <c r="E136" s="460"/>
      <c r="F136" s="460"/>
      <c r="G136" s="447"/>
      <c r="H136" s="460"/>
      <c r="I136" s="460"/>
      <c r="J136" s="460"/>
      <c r="K136" s="460"/>
      <c r="L136" s="460"/>
      <c r="N136" s="441"/>
      <c r="Q136" s="441"/>
      <c r="R136" s="441"/>
      <c r="S136" s="441"/>
    </row>
    <row r="137" spans="1:19" ht="11.25">
      <c r="A137" s="442"/>
      <c r="B137" s="442"/>
      <c r="C137" s="442"/>
      <c r="D137" s="460"/>
      <c r="E137" s="460"/>
      <c r="F137" s="460"/>
      <c r="G137" s="447"/>
      <c r="H137" s="460"/>
      <c r="I137" s="460"/>
      <c r="J137" s="460"/>
      <c r="K137" s="460"/>
      <c r="L137" s="460"/>
      <c r="N137" s="441"/>
      <c r="Q137" s="441"/>
      <c r="R137" s="441"/>
      <c r="S137" s="441"/>
    </row>
    <row r="138" spans="1:19" ht="11.25">
      <c r="A138" s="442"/>
      <c r="B138" s="442"/>
      <c r="C138" s="442"/>
      <c r="D138" s="460"/>
      <c r="E138" s="460"/>
      <c r="F138" s="460"/>
      <c r="G138" s="447"/>
      <c r="H138" s="460"/>
      <c r="I138" s="460"/>
      <c r="J138" s="460"/>
      <c r="K138" s="460"/>
      <c r="L138" s="460"/>
      <c r="N138" s="441"/>
      <c r="Q138" s="441"/>
      <c r="R138" s="441"/>
      <c r="S138" s="441"/>
    </row>
    <row r="139" spans="1:19" ht="11.25">
      <c r="A139" s="442"/>
      <c r="B139" s="442"/>
      <c r="C139" s="442"/>
      <c r="D139" s="460"/>
      <c r="E139" s="460"/>
      <c r="F139" s="460"/>
      <c r="G139" s="447"/>
      <c r="H139" s="460"/>
      <c r="I139" s="460"/>
      <c r="J139" s="460"/>
      <c r="K139" s="460"/>
      <c r="L139" s="460"/>
      <c r="N139" s="441"/>
      <c r="Q139" s="441"/>
      <c r="R139" s="441"/>
      <c r="S139" s="441"/>
    </row>
    <row r="140" spans="1:19" ht="11.25">
      <c r="A140" s="442"/>
      <c r="B140" s="442"/>
      <c r="C140" s="442"/>
      <c r="D140" s="460"/>
      <c r="E140" s="460"/>
      <c r="F140" s="460"/>
      <c r="G140" s="442"/>
      <c r="H140" s="460"/>
      <c r="I140" s="460"/>
      <c r="J140" s="460"/>
      <c r="K140" s="460"/>
      <c r="L140" s="460"/>
      <c r="N140" s="441"/>
      <c r="Q140" s="441"/>
      <c r="R140" s="441"/>
      <c r="S140" s="441"/>
    </row>
    <row r="141" spans="1:19" ht="11.25">
      <c r="A141" s="442"/>
      <c r="B141" s="442"/>
      <c r="C141" s="442"/>
      <c r="D141" s="460"/>
      <c r="E141" s="460"/>
      <c r="F141" s="460"/>
      <c r="G141" s="442"/>
      <c r="H141" s="460"/>
      <c r="I141" s="460"/>
      <c r="J141" s="460"/>
      <c r="K141" s="460"/>
      <c r="L141" s="460"/>
      <c r="N141" s="441"/>
      <c r="Q141" s="441"/>
      <c r="R141" s="441"/>
      <c r="S141" s="441"/>
    </row>
    <row r="142" spans="1:19" ht="11.25">
      <c r="A142" s="442"/>
      <c r="B142" s="442"/>
      <c r="C142" s="442"/>
      <c r="D142" s="460"/>
      <c r="E142" s="460"/>
      <c r="F142" s="460"/>
      <c r="G142" s="442"/>
      <c r="H142" s="460"/>
      <c r="I142" s="460"/>
      <c r="J142" s="460"/>
      <c r="K142" s="460"/>
      <c r="L142" s="460"/>
      <c r="N142" s="441"/>
      <c r="Q142" s="441"/>
      <c r="R142" s="441"/>
      <c r="S142" s="441"/>
    </row>
    <row r="143" spans="1:19" ht="11.25">
      <c r="A143" s="442"/>
      <c r="B143" s="442"/>
      <c r="C143" s="442"/>
      <c r="D143" s="460"/>
      <c r="E143" s="460"/>
      <c r="F143" s="460"/>
      <c r="G143" s="442"/>
      <c r="H143" s="460"/>
      <c r="I143" s="460"/>
      <c r="J143" s="460"/>
      <c r="K143" s="460"/>
      <c r="L143" s="460"/>
      <c r="N143" s="441"/>
      <c r="Q143" s="441"/>
      <c r="R143" s="441"/>
      <c r="S143" s="441"/>
    </row>
    <row r="144" spans="1:19" ht="11.25">
      <c r="A144" s="442"/>
      <c r="B144" s="442"/>
      <c r="C144" s="442"/>
      <c r="D144" s="460"/>
      <c r="E144" s="460"/>
      <c r="F144" s="460"/>
      <c r="G144" s="442"/>
      <c r="H144" s="460"/>
      <c r="I144" s="460"/>
      <c r="J144" s="460"/>
      <c r="K144" s="460"/>
      <c r="L144" s="460"/>
      <c r="N144" s="441"/>
      <c r="Q144" s="441"/>
      <c r="R144" s="441"/>
      <c r="S144" s="441"/>
    </row>
    <row r="145" spans="1:19" ht="11.25">
      <c r="A145" s="442"/>
      <c r="B145" s="442"/>
      <c r="C145" s="442"/>
      <c r="D145" s="460"/>
      <c r="E145" s="460"/>
      <c r="F145" s="460"/>
      <c r="G145" s="448"/>
      <c r="H145" s="445"/>
      <c r="I145" s="445"/>
      <c r="J145" s="445"/>
      <c r="K145" s="445"/>
      <c r="L145" s="445"/>
      <c r="N145" s="441"/>
      <c r="Q145" s="441"/>
      <c r="R145" s="441"/>
      <c r="S145" s="441"/>
    </row>
    <row r="146" spans="4:19" ht="11.25">
      <c r="D146" s="441"/>
      <c r="E146" s="441"/>
      <c r="F146" s="441"/>
      <c r="H146" s="460"/>
      <c r="I146" s="460"/>
      <c r="J146" s="460"/>
      <c r="K146" s="460"/>
      <c r="L146" s="460"/>
      <c r="N146" s="441"/>
      <c r="Q146" s="441"/>
      <c r="R146" s="441"/>
      <c r="S146" s="441"/>
    </row>
    <row r="147" spans="4:19" ht="11.25">
      <c r="D147" s="441"/>
      <c r="E147" s="441"/>
      <c r="F147" s="441"/>
      <c r="H147" s="460"/>
      <c r="I147" s="460"/>
      <c r="J147" s="460"/>
      <c r="K147" s="460"/>
      <c r="L147" s="460"/>
      <c r="N147" s="441"/>
      <c r="Q147" s="441"/>
      <c r="R147" s="441"/>
      <c r="S147" s="441"/>
    </row>
    <row r="148" spans="4:19" ht="11.25">
      <c r="D148" s="441"/>
      <c r="E148" s="441"/>
      <c r="F148" s="441"/>
      <c r="H148" s="460"/>
      <c r="I148" s="460"/>
      <c r="J148" s="460"/>
      <c r="K148" s="460"/>
      <c r="L148" s="460"/>
      <c r="N148" s="441"/>
      <c r="Q148" s="441"/>
      <c r="R148" s="441"/>
      <c r="S148" s="441"/>
    </row>
    <row r="149" spans="4:19" ht="11.25">
      <c r="D149" s="441"/>
      <c r="E149" s="441"/>
      <c r="F149" s="441"/>
      <c r="H149" s="460"/>
      <c r="I149" s="460"/>
      <c r="J149" s="460"/>
      <c r="K149" s="460"/>
      <c r="L149" s="460"/>
      <c r="N149" s="441"/>
      <c r="Q149" s="441"/>
      <c r="R149" s="441"/>
      <c r="S149" s="441"/>
    </row>
    <row r="150" spans="4:19" ht="11.25">
      <c r="D150" s="441"/>
      <c r="E150" s="441"/>
      <c r="F150" s="441"/>
      <c r="H150" s="460"/>
      <c r="I150" s="460"/>
      <c r="J150" s="460"/>
      <c r="K150" s="460"/>
      <c r="L150" s="460"/>
      <c r="N150" s="441"/>
      <c r="Q150" s="441"/>
      <c r="R150" s="441"/>
      <c r="S150" s="441"/>
    </row>
    <row r="151" spans="4:19" ht="11.25">
      <c r="D151" s="441"/>
      <c r="E151" s="441"/>
      <c r="F151" s="441"/>
      <c r="H151" s="460"/>
      <c r="I151" s="460"/>
      <c r="J151" s="460"/>
      <c r="K151" s="460"/>
      <c r="L151" s="460"/>
      <c r="N151" s="441"/>
      <c r="Q151" s="441"/>
      <c r="R151" s="441"/>
      <c r="S151" s="441"/>
    </row>
    <row r="152" spans="4:19" ht="11.25">
      <c r="D152" s="441"/>
      <c r="E152" s="441"/>
      <c r="F152" s="441"/>
      <c r="H152" s="460"/>
      <c r="I152" s="460"/>
      <c r="J152" s="460"/>
      <c r="K152" s="460"/>
      <c r="L152" s="460"/>
      <c r="N152" s="441"/>
      <c r="Q152" s="441"/>
      <c r="R152" s="441"/>
      <c r="S152" s="441"/>
    </row>
    <row r="153" spans="4:19" ht="11.25">
      <c r="D153" s="441"/>
      <c r="E153" s="441"/>
      <c r="F153" s="441"/>
      <c r="H153" s="460"/>
      <c r="I153" s="460"/>
      <c r="J153" s="460"/>
      <c r="K153" s="460"/>
      <c r="L153" s="460"/>
      <c r="N153" s="441"/>
      <c r="Q153" s="441"/>
      <c r="R153" s="441"/>
      <c r="S153" s="441"/>
    </row>
    <row r="154" spans="4:19" ht="11.25">
      <c r="D154" s="441"/>
      <c r="E154" s="441"/>
      <c r="F154" s="441"/>
      <c r="H154" s="460"/>
      <c r="I154" s="460"/>
      <c r="J154" s="460"/>
      <c r="K154" s="460"/>
      <c r="L154" s="460"/>
      <c r="N154" s="441"/>
      <c r="Q154" s="441"/>
      <c r="R154" s="441"/>
      <c r="S154" s="441"/>
    </row>
    <row r="155" spans="4:19" ht="11.25">
      <c r="D155" s="441"/>
      <c r="E155" s="441"/>
      <c r="F155" s="441"/>
      <c r="H155" s="460"/>
      <c r="I155" s="460"/>
      <c r="J155" s="460"/>
      <c r="K155" s="460"/>
      <c r="L155" s="460"/>
      <c r="N155" s="441"/>
      <c r="Q155" s="441"/>
      <c r="R155" s="441"/>
      <c r="S155" s="441"/>
    </row>
    <row r="156" spans="4:19" ht="11.25">
      <c r="D156" s="441"/>
      <c r="E156" s="441"/>
      <c r="F156" s="441"/>
      <c r="H156" s="460"/>
      <c r="I156" s="460"/>
      <c r="J156" s="460"/>
      <c r="K156" s="460"/>
      <c r="L156" s="460"/>
      <c r="N156" s="441"/>
      <c r="Q156" s="441"/>
      <c r="R156" s="441"/>
      <c r="S156" s="441"/>
    </row>
    <row r="157" spans="4:19" ht="11.25">
      <c r="D157" s="441"/>
      <c r="E157" s="441"/>
      <c r="F157" s="441"/>
      <c r="H157" s="460"/>
      <c r="I157" s="460"/>
      <c r="J157" s="460"/>
      <c r="K157" s="460"/>
      <c r="L157" s="460"/>
      <c r="N157" s="441"/>
      <c r="Q157" s="441"/>
      <c r="R157" s="441"/>
      <c r="S157" s="441"/>
    </row>
    <row r="158" spans="4:19" ht="11.25">
      <c r="D158" s="441"/>
      <c r="E158" s="441"/>
      <c r="F158" s="441"/>
      <c r="H158" s="460"/>
      <c r="I158" s="460"/>
      <c r="J158" s="460"/>
      <c r="K158" s="460"/>
      <c r="L158" s="460"/>
      <c r="N158" s="441"/>
      <c r="Q158" s="441"/>
      <c r="R158" s="441"/>
      <c r="S158" s="441"/>
    </row>
    <row r="159" spans="4:19" ht="11.25">
      <c r="D159" s="441"/>
      <c r="E159" s="441"/>
      <c r="F159" s="441"/>
      <c r="H159" s="460"/>
      <c r="I159" s="460"/>
      <c r="J159" s="460"/>
      <c r="K159" s="460"/>
      <c r="L159" s="460"/>
      <c r="N159" s="441"/>
      <c r="Q159" s="441"/>
      <c r="R159" s="441"/>
      <c r="S159" s="441"/>
    </row>
    <row r="160" spans="4:19" ht="11.25">
      <c r="D160" s="441"/>
      <c r="E160" s="441"/>
      <c r="F160" s="441"/>
      <c r="H160" s="460"/>
      <c r="I160" s="460"/>
      <c r="J160" s="460"/>
      <c r="K160" s="460"/>
      <c r="L160" s="460"/>
      <c r="N160" s="441"/>
      <c r="Q160" s="441"/>
      <c r="R160" s="441"/>
      <c r="S160" s="441"/>
    </row>
    <row r="161" spans="4:19" ht="11.25">
      <c r="D161" s="441"/>
      <c r="E161" s="441"/>
      <c r="F161" s="441"/>
      <c r="H161" s="460"/>
      <c r="I161" s="460"/>
      <c r="J161" s="460"/>
      <c r="K161" s="460"/>
      <c r="L161" s="460"/>
      <c r="N161" s="441"/>
      <c r="Q161" s="441"/>
      <c r="R161" s="441"/>
      <c r="S161" s="441"/>
    </row>
    <row r="162" spans="4:19" ht="11.25">
      <c r="D162" s="441"/>
      <c r="E162" s="441"/>
      <c r="F162" s="441"/>
      <c r="H162" s="460"/>
      <c r="I162" s="460"/>
      <c r="J162" s="460"/>
      <c r="K162" s="460"/>
      <c r="L162" s="460"/>
      <c r="N162" s="441"/>
      <c r="Q162" s="441"/>
      <c r="R162" s="441"/>
      <c r="S162" s="441"/>
    </row>
    <row r="163" spans="4:19" ht="11.25">
      <c r="D163" s="441"/>
      <c r="E163" s="441"/>
      <c r="F163" s="441"/>
      <c r="H163" s="460"/>
      <c r="I163" s="460"/>
      <c r="J163" s="460"/>
      <c r="K163" s="460"/>
      <c r="L163" s="460"/>
      <c r="N163" s="441"/>
      <c r="Q163" s="441"/>
      <c r="R163" s="441"/>
      <c r="S163" s="441"/>
    </row>
    <row r="164" spans="4:19" ht="11.25">
      <c r="D164" s="441"/>
      <c r="E164" s="441"/>
      <c r="F164" s="441"/>
      <c r="H164" s="460"/>
      <c r="I164" s="460"/>
      <c r="J164" s="460"/>
      <c r="K164" s="460"/>
      <c r="L164" s="460"/>
      <c r="N164" s="441"/>
      <c r="Q164" s="441"/>
      <c r="R164" s="441"/>
      <c r="S164" s="441"/>
    </row>
    <row r="165" spans="4:19" ht="11.25">
      <c r="D165" s="441"/>
      <c r="E165" s="441"/>
      <c r="F165" s="441"/>
      <c r="H165" s="460"/>
      <c r="I165" s="460"/>
      <c r="J165" s="460"/>
      <c r="K165" s="460"/>
      <c r="L165" s="460"/>
      <c r="N165" s="441"/>
      <c r="Q165" s="441"/>
      <c r="R165" s="441"/>
      <c r="S165" s="441"/>
    </row>
    <row r="166" spans="4:19" ht="11.25">
      <c r="D166" s="441"/>
      <c r="E166" s="441"/>
      <c r="F166" s="441"/>
      <c r="H166" s="460"/>
      <c r="I166" s="460"/>
      <c r="J166" s="460"/>
      <c r="K166" s="460"/>
      <c r="L166" s="460"/>
      <c r="N166" s="441"/>
      <c r="Q166" s="441"/>
      <c r="R166" s="441"/>
      <c r="S166" s="441"/>
    </row>
    <row r="167" spans="4:19" ht="11.25">
      <c r="D167" s="441"/>
      <c r="E167" s="441"/>
      <c r="F167" s="441"/>
      <c r="H167" s="460"/>
      <c r="I167" s="460"/>
      <c r="J167" s="460"/>
      <c r="K167" s="460"/>
      <c r="L167" s="460"/>
      <c r="N167" s="441"/>
      <c r="Q167" s="441"/>
      <c r="R167" s="441"/>
      <c r="S167" s="441"/>
    </row>
    <row r="168" spans="4:19" ht="11.25">
      <c r="D168" s="441"/>
      <c r="E168" s="441"/>
      <c r="F168" s="441"/>
      <c r="H168" s="460"/>
      <c r="I168" s="460"/>
      <c r="J168" s="460"/>
      <c r="K168" s="460"/>
      <c r="L168" s="460"/>
      <c r="N168" s="441"/>
      <c r="Q168" s="441"/>
      <c r="R168" s="441"/>
      <c r="S168" s="441"/>
    </row>
    <row r="169" spans="4:19" ht="11.25">
      <c r="D169" s="441"/>
      <c r="E169" s="441"/>
      <c r="F169" s="441"/>
      <c r="H169" s="460"/>
      <c r="I169" s="460"/>
      <c r="J169" s="460"/>
      <c r="K169" s="460"/>
      <c r="L169" s="460"/>
      <c r="N169" s="441"/>
      <c r="Q169" s="441"/>
      <c r="R169" s="441"/>
      <c r="S169" s="441"/>
    </row>
    <row r="170" spans="4:19" ht="11.25">
      <c r="D170" s="441"/>
      <c r="E170" s="441"/>
      <c r="F170" s="441"/>
      <c r="H170" s="460"/>
      <c r="I170" s="460"/>
      <c r="J170" s="460"/>
      <c r="K170" s="460"/>
      <c r="L170" s="460"/>
      <c r="N170" s="441"/>
      <c r="Q170" s="441"/>
      <c r="R170" s="441"/>
      <c r="S170" s="441"/>
    </row>
    <row r="171" spans="4:19" ht="11.25">
      <c r="D171" s="441"/>
      <c r="E171" s="441"/>
      <c r="F171" s="441"/>
      <c r="H171" s="460"/>
      <c r="I171" s="460"/>
      <c r="J171" s="460"/>
      <c r="K171" s="460"/>
      <c r="L171" s="460"/>
      <c r="N171" s="441"/>
      <c r="Q171" s="441"/>
      <c r="R171" s="441"/>
      <c r="S171" s="441"/>
    </row>
    <row r="172" spans="4:19" ht="11.25">
      <c r="D172" s="441"/>
      <c r="E172" s="441"/>
      <c r="F172" s="441"/>
      <c r="H172" s="460"/>
      <c r="I172" s="460"/>
      <c r="J172" s="460"/>
      <c r="K172" s="460"/>
      <c r="L172" s="460"/>
      <c r="N172" s="441"/>
      <c r="Q172" s="441"/>
      <c r="R172" s="441"/>
      <c r="S172" s="441"/>
    </row>
    <row r="173" spans="4:19" ht="11.25">
      <c r="D173" s="441"/>
      <c r="E173" s="441"/>
      <c r="F173" s="441"/>
      <c r="H173" s="460"/>
      <c r="I173" s="460"/>
      <c r="J173" s="460"/>
      <c r="K173" s="460"/>
      <c r="L173" s="460"/>
      <c r="N173" s="441"/>
      <c r="Q173" s="441"/>
      <c r="R173" s="441"/>
      <c r="S173" s="441"/>
    </row>
    <row r="174" spans="4:19" ht="11.25">
      <c r="D174" s="441"/>
      <c r="E174" s="441"/>
      <c r="F174" s="441"/>
      <c r="H174" s="460"/>
      <c r="I174" s="460"/>
      <c r="J174" s="460"/>
      <c r="K174" s="460"/>
      <c r="L174" s="460"/>
      <c r="N174" s="441"/>
      <c r="Q174" s="441"/>
      <c r="R174" s="441"/>
      <c r="S174" s="441"/>
    </row>
    <row r="175" spans="4:19" ht="11.25">
      <c r="D175" s="441"/>
      <c r="E175" s="441"/>
      <c r="F175" s="441"/>
      <c r="H175" s="460"/>
      <c r="I175" s="460"/>
      <c r="J175" s="460"/>
      <c r="K175" s="460"/>
      <c r="L175" s="460"/>
      <c r="N175" s="441"/>
      <c r="Q175" s="441"/>
      <c r="R175" s="441"/>
      <c r="S175" s="441"/>
    </row>
    <row r="176" spans="4:19" ht="11.25">
      <c r="D176" s="441"/>
      <c r="E176" s="441"/>
      <c r="F176" s="441"/>
      <c r="H176" s="460"/>
      <c r="I176" s="460"/>
      <c r="J176" s="460"/>
      <c r="K176" s="460"/>
      <c r="L176" s="460"/>
      <c r="N176" s="441"/>
      <c r="Q176" s="441"/>
      <c r="R176" s="441"/>
      <c r="S176" s="441"/>
    </row>
    <row r="177" spans="4:19" ht="11.25">
      <c r="D177" s="441"/>
      <c r="E177" s="441"/>
      <c r="F177" s="441"/>
      <c r="H177" s="460"/>
      <c r="I177" s="460"/>
      <c r="J177" s="460"/>
      <c r="K177" s="460"/>
      <c r="L177" s="460"/>
      <c r="N177" s="441"/>
      <c r="Q177" s="441"/>
      <c r="R177" s="441"/>
      <c r="S177" s="441"/>
    </row>
    <row r="178" spans="4:19" ht="11.25">
      <c r="D178" s="441"/>
      <c r="E178" s="441"/>
      <c r="F178" s="441"/>
      <c r="H178" s="460"/>
      <c r="I178" s="460"/>
      <c r="J178" s="460"/>
      <c r="K178" s="460"/>
      <c r="L178" s="460"/>
      <c r="N178" s="441"/>
      <c r="Q178" s="441"/>
      <c r="R178" s="441"/>
      <c r="S178" s="441"/>
    </row>
    <row r="179" spans="4:19" ht="11.25">
      <c r="D179" s="441"/>
      <c r="E179" s="441"/>
      <c r="F179" s="441"/>
      <c r="H179" s="460"/>
      <c r="I179" s="460"/>
      <c r="J179" s="460"/>
      <c r="K179" s="460"/>
      <c r="L179" s="460"/>
      <c r="N179" s="441"/>
      <c r="Q179" s="441"/>
      <c r="R179" s="441"/>
      <c r="S179" s="441"/>
    </row>
    <row r="180" spans="4:19" ht="11.25">
      <c r="D180" s="441"/>
      <c r="E180" s="441"/>
      <c r="F180" s="441"/>
      <c r="H180" s="460"/>
      <c r="I180" s="460"/>
      <c r="J180" s="460"/>
      <c r="K180" s="460"/>
      <c r="L180" s="460"/>
      <c r="N180" s="441"/>
      <c r="Q180" s="441"/>
      <c r="R180" s="441"/>
      <c r="S180" s="441"/>
    </row>
    <row r="181" spans="4:19" ht="11.25">
      <c r="D181" s="441"/>
      <c r="E181" s="441"/>
      <c r="F181" s="441"/>
      <c r="H181" s="460"/>
      <c r="I181" s="460"/>
      <c r="J181" s="460"/>
      <c r="K181" s="460"/>
      <c r="L181" s="460"/>
      <c r="N181" s="441"/>
      <c r="Q181" s="441"/>
      <c r="R181" s="441"/>
      <c r="S181" s="441"/>
    </row>
  </sheetData>
  <sheetProtection/>
  <mergeCells count="21">
    <mergeCell ref="Q3:R4"/>
    <mergeCell ref="A61:B62"/>
    <mergeCell ref="C61:D62"/>
    <mergeCell ref="E61:F62"/>
    <mergeCell ref="G61:H62"/>
    <mergeCell ref="I3:J4"/>
    <mergeCell ref="I61:J62"/>
    <mergeCell ref="Q61:R62"/>
    <mergeCell ref="A112:B112"/>
    <mergeCell ref="A113:B113"/>
    <mergeCell ref="A114:B114"/>
    <mergeCell ref="K3:L4"/>
    <mergeCell ref="M3:N4"/>
    <mergeCell ref="K61:L62"/>
    <mergeCell ref="M61:N62"/>
    <mergeCell ref="A1:N1"/>
    <mergeCell ref="A3:B4"/>
    <mergeCell ref="C3:D4"/>
    <mergeCell ref="E3:F4"/>
    <mergeCell ref="G3:H4"/>
    <mergeCell ref="A111:B111"/>
  </mergeCells>
  <conditionalFormatting sqref="C5:C57">
    <cfRule type="cellIs" priority="55" dxfId="348" operator="equal" stopIfTrue="1">
      <formula>"NR"</formula>
    </cfRule>
    <cfRule type="cellIs" priority="56" dxfId="348" operator="equal" stopIfTrue="1">
      <formula>"ND"</formula>
    </cfRule>
  </conditionalFormatting>
  <conditionalFormatting sqref="C63:C109">
    <cfRule type="cellIs" priority="53" dxfId="348" operator="equal" stopIfTrue="1">
      <formula>"NR"</formula>
    </cfRule>
    <cfRule type="cellIs" priority="54" dxfId="348" operator="equal" stopIfTrue="1">
      <formula>"ND"</formula>
    </cfRule>
  </conditionalFormatting>
  <conditionalFormatting sqref="G5:G57">
    <cfRule type="cellIs" priority="51" dxfId="348" operator="equal" stopIfTrue="1">
      <formula>"NR"</formula>
    </cfRule>
    <cfRule type="cellIs" priority="52" dxfId="348" operator="equal" stopIfTrue="1">
      <formula>"ND"</formula>
    </cfRule>
  </conditionalFormatting>
  <conditionalFormatting sqref="G63:G109">
    <cfRule type="cellIs" priority="49" dxfId="348" operator="equal" stopIfTrue="1">
      <formula>"NR"</formula>
    </cfRule>
    <cfRule type="cellIs" priority="50" dxfId="348" operator="equal" stopIfTrue="1">
      <formula>"ND"</formula>
    </cfRule>
  </conditionalFormatting>
  <conditionalFormatting sqref="K5:K57">
    <cfRule type="cellIs" priority="47" dxfId="348" operator="equal" stopIfTrue="1">
      <formula>"NR"</formula>
    </cfRule>
    <cfRule type="cellIs" priority="48" dxfId="348" operator="equal" stopIfTrue="1">
      <formula>"ND"</formula>
    </cfRule>
  </conditionalFormatting>
  <conditionalFormatting sqref="K63:K109">
    <cfRule type="cellIs" priority="45" dxfId="348" operator="equal" stopIfTrue="1">
      <formula>"NR"</formula>
    </cfRule>
    <cfRule type="cellIs" priority="46" dxfId="348" operator="equal" stopIfTrue="1">
      <formula>"ND"</formula>
    </cfRule>
  </conditionalFormatting>
  <conditionalFormatting sqref="C5:C57">
    <cfRule type="cellIs" priority="43" dxfId="348" operator="equal" stopIfTrue="1">
      <formula>"NR"</formula>
    </cfRule>
    <cfRule type="cellIs" priority="44" dxfId="348" operator="equal" stopIfTrue="1">
      <formula>"ND"</formula>
    </cfRule>
  </conditionalFormatting>
  <conditionalFormatting sqref="C63:C109">
    <cfRule type="cellIs" priority="41" dxfId="348" operator="equal" stopIfTrue="1">
      <formula>"NR"</formula>
    </cfRule>
    <cfRule type="cellIs" priority="42" dxfId="348" operator="equal" stopIfTrue="1">
      <formula>"ND"</formula>
    </cfRule>
  </conditionalFormatting>
  <conditionalFormatting sqref="G5:G57">
    <cfRule type="cellIs" priority="39" dxfId="348" operator="equal" stopIfTrue="1">
      <formula>"NR"</formula>
    </cfRule>
    <cfRule type="cellIs" priority="40" dxfId="348" operator="equal" stopIfTrue="1">
      <formula>"ND"</formula>
    </cfRule>
  </conditionalFormatting>
  <conditionalFormatting sqref="G63:G109">
    <cfRule type="cellIs" priority="37" dxfId="348" operator="equal" stopIfTrue="1">
      <formula>"NR"</formula>
    </cfRule>
    <cfRule type="cellIs" priority="38" dxfId="348" operator="equal" stopIfTrue="1">
      <formula>"ND"</formula>
    </cfRule>
  </conditionalFormatting>
  <conditionalFormatting sqref="K5:K57">
    <cfRule type="cellIs" priority="35" dxfId="348" operator="equal" stopIfTrue="1">
      <formula>"NR"</formula>
    </cfRule>
    <cfRule type="cellIs" priority="36" dxfId="348" operator="equal" stopIfTrue="1">
      <formula>"ND"</formula>
    </cfRule>
  </conditionalFormatting>
  <conditionalFormatting sqref="K63:K109">
    <cfRule type="cellIs" priority="33" dxfId="348" operator="equal" stopIfTrue="1">
      <formula>"NR"</formula>
    </cfRule>
    <cfRule type="cellIs" priority="34" dxfId="348" operator="equal" stopIfTrue="1">
      <formula>"ND"</formula>
    </cfRule>
  </conditionalFormatting>
  <conditionalFormatting sqref="I5:I57">
    <cfRule type="cellIs" priority="31" dxfId="348" operator="equal" stopIfTrue="1">
      <formula>"NR"</formula>
    </cfRule>
    <cfRule type="cellIs" priority="32" dxfId="348" operator="equal" stopIfTrue="1">
      <formula>"ND"</formula>
    </cfRule>
  </conditionalFormatting>
  <conditionalFormatting sqref="I63:I109">
    <cfRule type="cellIs" priority="29" dxfId="348" operator="equal" stopIfTrue="1">
      <formula>"NR"</formula>
    </cfRule>
    <cfRule type="cellIs" priority="30" dxfId="348" operator="equal" stopIfTrue="1">
      <formula>"ND"</formula>
    </cfRule>
  </conditionalFormatting>
  <conditionalFormatting sqref="C5:C57">
    <cfRule type="cellIs" priority="27" dxfId="348" operator="equal" stopIfTrue="1">
      <formula>"NR"</formula>
    </cfRule>
    <cfRule type="cellIs" priority="28" dxfId="348" operator="equal" stopIfTrue="1">
      <formula>"ND"</formula>
    </cfRule>
  </conditionalFormatting>
  <conditionalFormatting sqref="G5:G57">
    <cfRule type="cellIs" priority="25" dxfId="348" operator="equal" stopIfTrue="1">
      <formula>"NR"</formula>
    </cfRule>
    <cfRule type="cellIs" priority="26" dxfId="348" operator="equal" stopIfTrue="1">
      <formula>"ND"</formula>
    </cfRule>
  </conditionalFormatting>
  <conditionalFormatting sqref="K5:K57">
    <cfRule type="cellIs" priority="23" dxfId="348" operator="equal" stopIfTrue="1">
      <formula>"NR"</formula>
    </cfRule>
    <cfRule type="cellIs" priority="24" dxfId="348" operator="equal" stopIfTrue="1">
      <formula>"ND"</formula>
    </cfRule>
  </conditionalFormatting>
  <conditionalFormatting sqref="C5:C57">
    <cfRule type="cellIs" priority="21" dxfId="348" operator="equal" stopIfTrue="1">
      <formula>"NR"</formula>
    </cfRule>
    <cfRule type="cellIs" priority="22" dxfId="348" operator="equal" stopIfTrue="1">
      <formula>"ND"</formula>
    </cfRule>
  </conditionalFormatting>
  <conditionalFormatting sqref="G5:G57">
    <cfRule type="cellIs" priority="19" dxfId="348" operator="equal" stopIfTrue="1">
      <formula>"NR"</formula>
    </cfRule>
    <cfRule type="cellIs" priority="20" dxfId="348" operator="equal" stopIfTrue="1">
      <formula>"ND"</formula>
    </cfRule>
  </conditionalFormatting>
  <conditionalFormatting sqref="K5:K57">
    <cfRule type="cellIs" priority="17" dxfId="348" operator="equal" stopIfTrue="1">
      <formula>"NR"</formula>
    </cfRule>
    <cfRule type="cellIs" priority="18" dxfId="348" operator="equal" stopIfTrue="1">
      <formula>"ND"</formula>
    </cfRule>
  </conditionalFormatting>
  <conditionalFormatting sqref="I5:I57">
    <cfRule type="cellIs" priority="15" dxfId="348" operator="equal" stopIfTrue="1">
      <formula>"NR"</formula>
    </cfRule>
    <cfRule type="cellIs" priority="16" dxfId="348" operator="equal" stopIfTrue="1">
      <formula>"ND"</formula>
    </cfRule>
  </conditionalFormatting>
  <conditionalFormatting sqref="C63:C109">
    <cfRule type="cellIs" priority="13" dxfId="348" operator="equal" stopIfTrue="1">
      <formula>"NR"</formula>
    </cfRule>
    <cfRule type="cellIs" priority="14" dxfId="348" operator="equal" stopIfTrue="1">
      <formula>"ND"</formula>
    </cfRule>
  </conditionalFormatting>
  <conditionalFormatting sqref="G63:G109">
    <cfRule type="cellIs" priority="11" dxfId="348" operator="equal" stopIfTrue="1">
      <formula>"NR"</formula>
    </cfRule>
    <cfRule type="cellIs" priority="12" dxfId="348" operator="equal" stopIfTrue="1">
      <formula>"ND"</formula>
    </cfRule>
  </conditionalFormatting>
  <conditionalFormatting sqref="K63:K109">
    <cfRule type="cellIs" priority="9" dxfId="348" operator="equal" stopIfTrue="1">
      <formula>"NR"</formula>
    </cfRule>
    <cfRule type="cellIs" priority="10" dxfId="348" operator="equal" stopIfTrue="1">
      <formula>"ND"</formula>
    </cfRule>
  </conditionalFormatting>
  <conditionalFormatting sqref="C63:C109">
    <cfRule type="cellIs" priority="7" dxfId="348" operator="equal" stopIfTrue="1">
      <formula>"NR"</formula>
    </cfRule>
    <cfRule type="cellIs" priority="8" dxfId="348" operator="equal" stopIfTrue="1">
      <formula>"ND"</formula>
    </cfRule>
  </conditionalFormatting>
  <conditionalFormatting sqref="G63:G109">
    <cfRule type="cellIs" priority="5" dxfId="348" operator="equal" stopIfTrue="1">
      <formula>"NR"</formula>
    </cfRule>
    <cfRule type="cellIs" priority="6" dxfId="348" operator="equal" stopIfTrue="1">
      <formula>"ND"</formula>
    </cfRule>
  </conditionalFormatting>
  <conditionalFormatting sqref="K63:K109">
    <cfRule type="cellIs" priority="3" dxfId="348" operator="equal" stopIfTrue="1">
      <formula>"NR"</formula>
    </cfRule>
    <cfRule type="cellIs" priority="4" dxfId="348" operator="equal" stopIfTrue="1">
      <formula>"ND"</formula>
    </cfRule>
  </conditionalFormatting>
  <conditionalFormatting sqref="I63:I109">
    <cfRule type="cellIs" priority="1" dxfId="348" operator="equal" stopIfTrue="1">
      <formula>"NR"</formula>
    </cfRule>
    <cfRule type="cellIs" priority="2" dxfId="348" operator="equal" stopIfTrue="1">
      <formula>"ND"</formula>
    </cfRule>
  </conditionalFormatting>
  <printOptions/>
  <pageMargins left="0.7" right="0.7" top="0.75" bottom="0.75" header="0.3" footer="0.3"/>
  <pageSetup horizontalDpi="600" verticalDpi="600" orientation="portrait" paperSize="9" r:id="rId1"/>
  <ignoredErrors>
    <ignoredError sqref="A5:A13" numberStoredAsText="1"/>
  </ignoredErrors>
</worksheet>
</file>

<file path=xl/worksheets/sheet34.xml><?xml version="1.0" encoding="utf-8"?>
<worksheet xmlns="http://schemas.openxmlformats.org/spreadsheetml/2006/main" xmlns:r="http://schemas.openxmlformats.org/officeDocument/2006/relationships">
  <sheetPr>
    <tabColor theme="7" tint="0.39998000860214233"/>
  </sheetPr>
  <dimension ref="A1:N114"/>
  <sheetViews>
    <sheetView zoomScalePageLayoutView="0" workbookViewId="0" topLeftCell="A1">
      <selection activeCell="A1" sqref="A1:N1"/>
    </sheetView>
  </sheetViews>
  <sheetFormatPr defaultColWidth="11.421875" defaultRowHeight="12.75"/>
  <cols>
    <col min="1" max="1" width="4.8515625" style="441" customWidth="1"/>
    <col min="2" max="2" width="22.57421875" style="441" customWidth="1"/>
    <col min="3" max="3" width="7.7109375" style="441" customWidth="1"/>
    <col min="4" max="4" width="2.8515625" style="441" customWidth="1"/>
    <col min="5" max="5" width="7.7109375" style="441" customWidth="1"/>
    <col min="6" max="6" width="2.8515625" style="441" customWidth="1"/>
    <col min="7" max="7" width="7.7109375" style="441" customWidth="1"/>
    <col min="8" max="8" width="3.28125" style="441" customWidth="1"/>
    <col min="9" max="9" width="7.7109375" style="441" customWidth="1"/>
    <col min="10" max="10" width="2.8515625" style="441" customWidth="1"/>
    <col min="11" max="11" width="7.7109375" style="441" customWidth="1"/>
    <col min="12" max="12" width="2.8515625" style="441" customWidth="1"/>
    <col min="13" max="13" width="7.7109375" style="441" customWidth="1"/>
    <col min="14" max="14" width="2.8515625" style="441" customWidth="1"/>
    <col min="15" max="16384" width="11.421875" style="441" customWidth="1"/>
  </cols>
  <sheetData>
    <row r="1" spans="1:14" ht="16.5" customHeight="1">
      <c r="A1" s="987" t="s">
        <v>438</v>
      </c>
      <c r="B1" s="987"/>
      <c r="C1" s="987"/>
      <c r="D1" s="987"/>
      <c r="E1" s="987"/>
      <c r="F1" s="987"/>
      <c r="G1" s="987"/>
      <c r="H1" s="987"/>
      <c r="I1" s="987"/>
      <c r="J1" s="987"/>
      <c r="K1" s="987"/>
      <c r="L1" s="987"/>
      <c r="M1" s="987"/>
      <c r="N1" s="987"/>
    </row>
    <row r="2" ht="12" customHeight="1"/>
    <row r="3" spans="1:14" ht="15.75" customHeight="1">
      <c r="A3" s="992" t="s">
        <v>15</v>
      </c>
      <c r="B3" s="973"/>
      <c r="C3" s="965" t="s">
        <v>260</v>
      </c>
      <c r="D3" s="966"/>
      <c r="E3" s="966"/>
      <c r="F3" s="967"/>
      <c r="G3" s="965" t="s">
        <v>259</v>
      </c>
      <c r="H3" s="966"/>
      <c r="I3" s="966"/>
      <c r="J3" s="967"/>
      <c r="K3" s="968" t="s">
        <v>16</v>
      </c>
      <c r="L3" s="1035"/>
      <c r="M3" s="1036"/>
      <c r="N3" s="1037"/>
    </row>
    <row r="4" spans="1:14" s="443" customFormat="1" ht="25.5" customHeight="1">
      <c r="A4" s="995"/>
      <c r="B4" s="1001"/>
      <c r="C4" s="1040" t="s">
        <v>258</v>
      </c>
      <c r="D4" s="1037"/>
      <c r="E4" s="1041" t="s">
        <v>257</v>
      </c>
      <c r="F4" s="1041"/>
      <c r="G4" s="1040" t="s">
        <v>258</v>
      </c>
      <c r="H4" s="1037"/>
      <c r="I4" s="1041" t="s">
        <v>257</v>
      </c>
      <c r="J4" s="1041"/>
      <c r="K4" s="1040" t="s">
        <v>258</v>
      </c>
      <c r="L4" s="1037"/>
      <c r="M4" s="1041" t="s">
        <v>257</v>
      </c>
      <c r="N4" s="1042"/>
    </row>
    <row r="5" spans="1:14" ht="11.25">
      <c r="A5" s="444" t="s">
        <v>137</v>
      </c>
      <c r="B5" s="442" t="s">
        <v>74</v>
      </c>
      <c r="C5" s="605">
        <v>60</v>
      </c>
      <c r="D5" s="650"/>
      <c r="E5" s="605">
        <v>90</v>
      </c>
      <c r="F5" s="652"/>
      <c r="G5" s="603">
        <v>130</v>
      </c>
      <c r="H5" s="630"/>
      <c r="I5" s="699">
        <v>200</v>
      </c>
      <c r="J5" s="652"/>
      <c r="K5" s="689">
        <v>190</v>
      </c>
      <c r="L5" s="602" t="s">
        <v>125</v>
      </c>
      <c r="M5" s="703">
        <v>290</v>
      </c>
      <c r="N5" s="602" t="s">
        <v>125</v>
      </c>
    </row>
    <row r="6" spans="1:14" ht="11.25">
      <c r="A6" s="444" t="s">
        <v>138</v>
      </c>
      <c r="B6" s="442" t="s">
        <v>75</v>
      </c>
      <c r="C6" s="613">
        <v>265</v>
      </c>
      <c r="D6" s="599"/>
      <c r="E6" s="613">
        <v>274</v>
      </c>
      <c r="F6" s="653"/>
      <c r="G6" s="611">
        <v>48</v>
      </c>
      <c r="H6" s="597"/>
      <c r="I6" s="700">
        <v>62</v>
      </c>
      <c r="J6" s="653"/>
      <c r="K6" s="617">
        <v>313</v>
      </c>
      <c r="L6" s="610" t="s">
        <v>125</v>
      </c>
      <c r="M6" s="704">
        <v>336</v>
      </c>
      <c r="N6" s="610" t="s">
        <v>125</v>
      </c>
    </row>
    <row r="7" spans="1:14" ht="11.25">
      <c r="A7" s="444" t="s">
        <v>139</v>
      </c>
      <c r="B7" s="442" t="s">
        <v>76</v>
      </c>
      <c r="C7" s="613">
        <v>209</v>
      </c>
      <c r="D7" s="599"/>
      <c r="E7" s="613">
        <v>267</v>
      </c>
      <c r="F7" s="653"/>
      <c r="G7" s="611">
        <v>0</v>
      </c>
      <c r="H7" s="597"/>
      <c r="I7" s="700">
        <v>0</v>
      </c>
      <c r="J7" s="653"/>
      <c r="K7" s="617">
        <v>209</v>
      </c>
      <c r="L7" s="610" t="s">
        <v>125</v>
      </c>
      <c r="M7" s="704">
        <v>267</v>
      </c>
      <c r="N7" s="610" t="s">
        <v>125</v>
      </c>
    </row>
    <row r="8" spans="1:14" ht="11.25">
      <c r="A8" s="444" t="s">
        <v>140</v>
      </c>
      <c r="B8" s="442" t="s">
        <v>77</v>
      </c>
      <c r="C8" s="613">
        <v>30</v>
      </c>
      <c r="D8" s="599"/>
      <c r="E8" s="647">
        <v>42.13902545129913</v>
      </c>
      <c r="F8" s="653" t="s">
        <v>124</v>
      </c>
      <c r="G8" s="611">
        <v>0</v>
      </c>
      <c r="H8" s="599"/>
      <c r="I8" s="700">
        <v>0</v>
      </c>
      <c r="J8" s="653"/>
      <c r="K8" s="617">
        <v>30</v>
      </c>
      <c r="L8" s="610" t="s">
        <v>125</v>
      </c>
      <c r="M8" s="705">
        <v>42.13902545129913</v>
      </c>
      <c r="N8" s="610" t="s">
        <v>124</v>
      </c>
    </row>
    <row r="9" spans="1:14" ht="11.25">
      <c r="A9" s="444" t="s">
        <v>141</v>
      </c>
      <c r="B9" s="442" t="s">
        <v>78</v>
      </c>
      <c r="C9" s="613">
        <v>57</v>
      </c>
      <c r="D9" s="599"/>
      <c r="E9" s="697">
        <v>104</v>
      </c>
      <c r="F9" s="653"/>
      <c r="G9" s="611">
        <v>0</v>
      </c>
      <c r="H9" s="599"/>
      <c r="I9" s="700">
        <v>0</v>
      </c>
      <c r="J9" s="653"/>
      <c r="K9" s="617">
        <v>57</v>
      </c>
      <c r="L9" s="610" t="s">
        <v>125</v>
      </c>
      <c r="M9" s="704">
        <v>104</v>
      </c>
      <c r="N9" s="610" t="s">
        <v>125</v>
      </c>
    </row>
    <row r="10" spans="1:14" ht="11.25">
      <c r="A10" s="444" t="s">
        <v>142</v>
      </c>
      <c r="B10" s="442" t="s">
        <v>79</v>
      </c>
      <c r="C10" s="613">
        <v>919</v>
      </c>
      <c r="D10" s="599"/>
      <c r="E10" s="647">
        <v>1290.8588129914635</v>
      </c>
      <c r="F10" s="653" t="s">
        <v>124</v>
      </c>
      <c r="G10" s="611">
        <v>226</v>
      </c>
      <c r="H10" s="597"/>
      <c r="I10" s="701">
        <v>330.81657568834225</v>
      </c>
      <c r="J10" s="653" t="s">
        <v>124</v>
      </c>
      <c r="K10" s="617">
        <v>1145</v>
      </c>
      <c r="L10" s="610" t="s">
        <v>125</v>
      </c>
      <c r="M10" s="705">
        <v>1621.6753886798058</v>
      </c>
      <c r="N10" s="610" t="s">
        <v>124</v>
      </c>
    </row>
    <row r="11" spans="1:14" ht="11.25">
      <c r="A11" s="444" t="s">
        <v>143</v>
      </c>
      <c r="B11" s="442" t="s">
        <v>80</v>
      </c>
      <c r="C11" s="613">
        <v>100</v>
      </c>
      <c r="D11" s="599"/>
      <c r="E11" s="613">
        <v>162</v>
      </c>
      <c r="F11" s="653"/>
      <c r="G11" s="611">
        <v>0</v>
      </c>
      <c r="H11" s="597"/>
      <c r="I11" s="700">
        <v>0</v>
      </c>
      <c r="J11" s="653"/>
      <c r="K11" s="617">
        <v>100</v>
      </c>
      <c r="L11" s="610" t="s">
        <v>125</v>
      </c>
      <c r="M11" s="704">
        <v>162</v>
      </c>
      <c r="N11" s="610" t="s">
        <v>125</v>
      </c>
    </row>
    <row r="12" spans="1:14" ht="11.25">
      <c r="A12" s="444" t="s">
        <v>144</v>
      </c>
      <c r="B12" s="442" t="s">
        <v>81</v>
      </c>
      <c r="C12" s="613">
        <v>117</v>
      </c>
      <c r="D12" s="599"/>
      <c r="E12" s="613">
        <v>132</v>
      </c>
      <c r="F12" s="653"/>
      <c r="G12" s="611">
        <v>0</v>
      </c>
      <c r="H12" s="597"/>
      <c r="I12" s="700">
        <v>0</v>
      </c>
      <c r="J12" s="653"/>
      <c r="K12" s="617">
        <v>117</v>
      </c>
      <c r="L12" s="610" t="s">
        <v>125</v>
      </c>
      <c r="M12" s="704">
        <v>132</v>
      </c>
      <c r="N12" s="610" t="s">
        <v>125</v>
      </c>
    </row>
    <row r="13" spans="1:14" ht="11.25">
      <c r="A13" s="444" t="s">
        <v>145</v>
      </c>
      <c r="B13" s="442" t="s">
        <v>82</v>
      </c>
      <c r="C13" s="613">
        <v>130</v>
      </c>
      <c r="D13" s="599"/>
      <c r="E13" s="613">
        <v>197</v>
      </c>
      <c r="F13" s="653"/>
      <c r="G13" s="611">
        <v>124</v>
      </c>
      <c r="H13" s="597"/>
      <c r="I13" s="700">
        <v>184</v>
      </c>
      <c r="J13" s="653"/>
      <c r="K13" s="617">
        <v>254</v>
      </c>
      <c r="L13" s="610" t="s">
        <v>125</v>
      </c>
      <c r="M13" s="704">
        <v>381</v>
      </c>
      <c r="N13" s="610" t="s">
        <v>125</v>
      </c>
    </row>
    <row r="14" spans="1:14" ht="11.25">
      <c r="A14" s="449">
        <v>10</v>
      </c>
      <c r="B14" s="442" t="s">
        <v>83</v>
      </c>
      <c r="C14" s="613">
        <v>113</v>
      </c>
      <c r="D14" s="599"/>
      <c r="E14" s="613">
        <v>204</v>
      </c>
      <c r="F14" s="653"/>
      <c r="G14" s="611">
        <v>102</v>
      </c>
      <c r="H14" s="597"/>
      <c r="I14" s="700">
        <v>146</v>
      </c>
      <c r="J14" s="653"/>
      <c r="K14" s="617">
        <v>215</v>
      </c>
      <c r="L14" s="610" t="s">
        <v>125</v>
      </c>
      <c r="M14" s="704">
        <v>350</v>
      </c>
      <c r="N14" s="610" t="s">
        <v>125</v>
      </c>
    </row>
    <row r="15" spans="1:14" ht="11.25">
      <c r="A15" s="449">
        <v>11</v>
      </c>
      <c r="B15" s="442" t="s">
        <v>84</v>
      </c>
      <c r="C15" s="613">
        <v>111</v>
      </c>
      <c r="D15" s="599"/>
      <c r="E15" s="613">
        <v>158</v>
      </c>
      <c r="F15" s="653"/>
      <c r="G15" s="611">
        <v>8</v>
      </c>
      <c r="H15" s="599"/>
      <c r="I15" s="700">
        <v>10</v>
      </c>
      <c r="J15" s="653"/>
      <c r="K15" s="617">
        <v>119</v>
      </c>
      <c r="L15" s="610" t="s">
        <v>125</v>
      </c>
      <c r="M15" s="704">
        <v>168</v>
      </c>
      <c r="N15" s="610" t="s">
        <v>125</v>
      </c>
    </row>
    <row r="16" spans="1:14" ht="11.25">
      <c r="A16" s="449">
        <v>12</v>
      </c>
      <c r="B16" s="442" t="s">
        <v>85</v>
      </c>
      <c r="C16" s="613">
        <v>0</v>
      </c>
      <c r="D16" s="599"/>
      <c r="E16" s="613">
        <v>0</v>
      </c>
      <c r="F16" s="653"/>
      <c r="G16" s="611">
        <v>137</v>
      </c>
      <c r="H16" s="597"/>
      <c r="I16" s="700">
        <v>188</v>
      </c>
      <c r="J16" s="653"/>
      <c r="K16" s="617">
        <v>137</v>
      </c>
      <c r="L16" s="610" t="s">
        <v>125</v>
      </c>
      <c r="M16" s="704">
        <v>188</v>
      </c>
      <c r="N16" s="610" t="s">
        <v>125</v>
      </c>
    </row>
    <row r="17" spans="1:14" ht="11.25">
      <c r="A17" s="449">
        <v>13</v>
      </c>
      <c r="B17" s="442" t="s">
        <v>86</v>
      </c>
      <c r="C17" s="613">
        <v>887</v>
      </c>
      <c r="D17" s="599"/>
      <c r="E17" s="647">
        <v>1245.9105191767444</v>
      </c>
      <c r="F17" s="653" t="s">
        <v>124</v>
      </c>
      <c r="G17" s="611">
        <v>274</v>
      </c>
      <c r="H17" s="597"/>
      <c r="I17" s="701">
        <v>401.07850326816714</v>
      </c>
      <c r="J17" s="653" t="s">
        <v>124</v>
      </c>
      <c r="K17" s="617">
        <v>1161</v>
      </c>
      <c r="L17" s="610" t="s">
        <v>125</v>
      </c>
      <c r="M17" s="705">
        <v>1646.9890224449116</v>
      </c>
      <c r="N17" s="610" t="s">
        <v>124</v>
      </c>
    </row>
    <row r="18" spans="1:14" ht="11.25">
      <c r="A18" s="449">
        <v>14</v>
      </c>
      <c r="B18" s="442" t="s">
        <v>22</v>
      </c>
      <c r="C18" s="613">
        <v>360</v>
      </c>
      <c r="D18" s="599"/>
      <c r="E18" s="613">
        <v>336</v>
      </c>
      <c r="F18" s="653"/>
      <c r="G18" s="611">
        <v>70</v>
      </c>
      <c r="H18" s="599"/>
      <c r="I18" s="700">
        <v>128</v>
      </c>
      <c r="J18" s="653"/>
      <c r="K18" s="617">
        <v>430</v>
      </c>
      <c r="L18" s="610" t="s">
        <v>125</v>
      </c>
      <c r="M18" s="704">
        <v>464</v>
      </c>
      <c r="N18" s="610" t="s">
        <v>125</v>
      </c>
    </row>
    <row r="19" spans="1:14" ht="11.25">
      <c r="A19" s="449">
        <v>15</v>
      </c>
      <c r="B19" s="442" t="s">
        <v>23</v>
      </c>
      <c r="C19" s="613">
        <v>49</v>
      </c>
      <c r="D19" s="599"/>
      <c r="E19" s="613">
        <v>72</v>
      </c>
      <c r="F19" s="653"/>
      <c r="G19" s="611">
        <v>0</v>
      </c>
      <c r="H19" s="597"/>
      <c r="I19" s="700">
        <v>0</v>
      </c>
      <c r="J19" s="653"/>
      <c r="K19" s="617">
        <v>49</v>
      </c>
      <c r="L19" s="610" t="s">
        <v>125</v>
      </c>
      <c r="M19" s="704">
        <v>72</v>
      </c>
      <c r="N19" s="610" t="s">
        <v>125</v>
      </c>
    </row>
    <row r="20" spans="1:14" ht="11.25">
      <c r="A20" s="449">
        <v>16</v>
      </c>
      <c r="B20" s="442" t="s">
        <v>24</v>
      </c>
      <c r="C20" s="613">
        <v>286</v>
      </c>
      <c r="D20" s="599"/>
      <c r="E20" s="613">
        <v>340</v>
      </c>
      <c r="F20" s="653"/>
      <c r="G20" s="611">
        <v>90</v>
      </c>
      <c r="H20" s="597"/>
      <c r="I20" s="700">
        <v>124</v>
      </c>
      <c r="J20" s="653"/>
      <c r="K20" s="617">
        <v>376</v>
      </c>
      <c r="L20" s="610" t="s">
        <v>125</v>
      </c>
      <c r="M20" s="704">
        <v>464</v>
      </c>
      <c r="N20" s="610" t="s">
        <v>125</v>
      </c>
    </row>
    <row r="21" spans="1:14" ht="11.25">
      <c r="A21" s="449">
        <v>17</v>
      </c>
      <c r="B21" s="442" t="s">
        <v>87</v>
      </c>
      <c r="C21" s="613">
        <v>183</v>
      </c>
      <c r="D21" s="599"/>
      <c r="E21" s="613">
        <v>301</v>
      </c>
      <c r="F21" s="653"/>
      <c r="G21" s="611">
        <v>0</v>
      </c>
      <c r="H21" s="597"/>
      <c r="I21" s="700">
        <v>0</v>
      </c>
      <c r="J21" s="653"/>
      <c r="K21" s="617">
        <v>183</v>
      </c>
      <c r="L21" s="610" t="s">
        <v>125</v>
      </c>
      <c r="M21" s="704">
        <v>301</v>
      </c>
      <c r="N21" s="610" t="s">
        <v>125</v>
      </c>
    </row>
    <row r="22" spans="1:14" ht="11.25">
      <c r="A22" s="449">
        <v>18</v>
      </c>
      <c r="B22" s="442" t="s">
        <v>25</v>
      </c>
      <c r="C22" s="613">
        <v>3</v>
      </c>
      <c r="D22" s="599"/>
      <c r="E22" s="647">
        <v>4.213902545129914</v>
      </c>
      <c r="F22" s="653" t="s">
        <v>124</v>
      </c>
      <c r="G22" s="611">
        <v>0</v>
      </c>
      <c r="H22" s="597"/>
      <c r="I22" s="700">
        <v>0</v>
      </c>
      <c r="J22" s="653"/>
      <c r="K22" s="617">
        <v>3</v>
      </c>
      <c r="L22" s="610" t="s">
        <v>125</v>
      </c>
      <c r="M22" s="705">
        <v>4.213902545129914</v>
      </c>
      <c r="N22" s="610" t="s">
        <v>124</v>
      </c>
    </row>
    <row r="23" spans="1:14" ht="11.25">
      <c r="A23" s="449">
        <v>19</v>
      </c>
      <c r="B23" s="442" t="s">
        <v>26</v>
      </c>
      <c r="C23" s="613">
        <v>97</v>
      </c>
      <c r="D23" s="599"/>
      <c r="E23" s="613">
        <v>144</v>
      </c>
      <c r="F23" s="653"/>
      <c r="G23" s="611">
        <v>248</v>
      </c>
      <c r="H23" s="597"/>
      <c r="I23" s="700">
        <v>329</v>
      </c>
      <c r="J23" s="653"/>
      <c r="K23" s="617">
        <v>345</v>
      </c>
      <c r="L23" s="610" t="s">
        <v>125</v>
      </c>
      <c r="M23" s="704">
        <v>473</v>
      </c>
      <c r="N23" s="610" t="s">
        <v>125</v>
      </c>
    </row>
    <row r="24" spans="1:14" ht="11.25">
      <c r="A24" s="449" t="s">
        <v>20</v>
      </c>
      <c r="B24" s="442" t="s">
        <v>27</v>
      </c>
      <c r="C24" s="613">
        <v>0</v>
      </c>
      <c r="D24" s="599"/>
      <c r="E24" s="613">
        <v>0</v>
      </c>
      <c r="F24" s="653"/>
      <c r="G24" s="611">
        <v>3</v>
      </c>
      <c r="H24" s="597"/>
      <c r="I24" s="701">
        <v>7</v>
      </c>
      <c r="J24" s="653" t="s">
        <v>124</v>
      </c>
      <c r="K24" s="617">
        <v>3</v>
      </c>
      <c r="L24" s="610" t="s">
        <v>125</v>
      </c>
      <c r="M24" s="705">
        <v>7</v>
      </c>
      <c r="N24" s="610" t="s">
        <v>124</v>
      </c>
    </row>
    <row r="25" spans="1:14" ht="11.25">
      <c r="A25" s="449" t="s">
        <v>21</v>
      </c>
      <c r="B25" s="442" t="s">
        <v>88</v>
      </c>
      <c r="C25" s="613">
        <v>40</v>
      </c>
      <c r="D25" s="599"/>
      <c r="E25" s="647">
        <v>56.18536726839885</v>
      </c>
      <c r="F25" s="653" t="s">
        <v>124</v>
      </c>
      <c r="G25" s="611">
        <v>0</v>
      </c>
      <c r="H25" s="597"/>
      <c r="I25" s="700">
        <v>0</v>
      </c>
      <c r="J25" s="653"/>
      <c r="K25" s="617">
        <v>40</v>
      </c>
      <c r="L25" s="610" t="s">
        <v>125</v>
      </c>
      <c r="M25" s="705">
        <v>56.18536726839885</v>
      </c>
      <c r="N25" s="610" t="s">
        <v>124</v>
      </c>
    </row>
    <row r="26" spans="1:14" ht="11.25">
      <c r="A26" s="449">
        <v>21</v>
      </c>
      <c r="B26" s="442" t="s">
        <v>89</v>
      </c>
      <c r="C26" s="613">
        <v>276</v>
      </c>
      <c r="D26" s="599"/>
      <c r="E26" s="613">
        <v>316</v>
      </c>
      <c r="F26" s="653"/>
      <c r="G26" s="611">
        <v>50</v>
      </c>
      <c r="H26" s="597"/>
      <c r="I26" s="700">
        <v>45</v>
      </c>
      <c r="J26" s="653"/>
      <c r="K26" s="617">
        <v>326</v>
      </c>
      <c r="L26" s="610" t="s">
        <v>125</v>
      </c>
      <c r="M26" s="704">
        <v>361</v>
      </c>
      <c r="N26" s="610" t="s">
        <v>125</v>
      </c>
    </row>
    <row r="27" spans="1:14" ht="11.25">
      <c r="A27" s="449">
        <v>22</v>
      </c>
      <c r="B27" s="442" t="s">
        <v>90</v>
      </c>
      <c r="C27" s="613">
        <v>389</v>
      </c>
      <c r="D27" s="599"/>
      <c r="E27" s="613">
        <v>481</v>
      </c>
      <c r="F27" s="653"/>
      <c r="G27" s="611">
        <v>0</v>
      </c>
      <c r="H27" s="597"/>
      <c r="I27" s="700">
        <v>0</v>
      </c>
      <c r="J27" s="653"/>
      <c r="K27" s="617">
        <v>389</v>
      </c>
      <c r="L27" s="610" t="s">
        <v>125</v>
      </c>
      <c r="M27" s="704">
        <v>481</v>
      </c>
      <c r="N27" s="610" t="s">
        <v>125</v>
      </c>
    </row>
    <row r="28" spans="1:14" ht="11.25">
      <c r="A28" s="449">
        <v>23</v>
      </c>
      <c r="B28" s="442" t="s">
        <v>28</v>
      </c>
      <c r="C28" s="613">
        <v>0</v>
      </c>
      <c r="D28" s="599"/>
      <c r="E28" s="613">
        <v>0</v>
      </c>
      <c r="F28" s="653"/>
      <c r="G28" s="611">
        <v>27</v>
      </c>
      <c r="H28" s="597"/>
      <c r="I28" s="701">
        <v>39.52233426365151</v>
      </c>
      <c r="J28" s="653" t="s">
        <v>124</v>
      </c>
      <c r="K28" s="617">
        <v>27</v>
      </c>
      <c r="L28" s="610" t="s">
        <v>125</v>
      </c>
      <c r="M28" s="705">
        <v>39.52233426365151</v>
      </c>
      <c r="N28" s="610" t="s">
        <v>124</v>
      </c>
    </row>
    <row r="29" spans="1:14" ht="11.25">
      <c r="A29" s="449">
        <v>24</v>
      </c>
      <c r="B29" s="442" t="s">
        <v>29</v>
      </c>
      <c r="C29" s="613">
        <v>181</v>
      </c>
      <c r="D29" s="599"/>
      <c r="E29" s="613">
        <v>240</v>
      </c>
      <c r="F29" s="653"/>
      <c r="G29" s="611">
        <v>0</v>
      </c>
      <c r="H29" s="597"/>
      <c r="I29" s="700">
        <v>0</v>
      </c>
      <c r="J29" s="653"/>
      <c r="K29" s="617">
        <v>181</v>
      </c>
      <c r="L29" s="610" t="s">
        <v>125</v>
      </c>
      <c r="M29" s="704">
        <v>240</v>
      </c>
      <c r="N29" s="610" t="s">
        <v>125</v>
      </c>
    </row>
    <row r="30" spans="1:14" ht="11.25">
      <c r="A30" s="449">
        <v>25</v>
      </c>
      <c r="B30" s="442" t="s">
        <v>30</v>
      </c>
      <c r="C30" s="613">
        <v>144</v>
      </c>
      <c r="D30" s="599"/>
      <c r="E30" s="613">
        <v>171</v>
      </c>
      <c r="F30" s="653"/>
      <c r="G30" s="611">
        <v>182</v>
      </c>
      <c r="H30" s="597"/>
      <c r="I30" s="700">
        <v>291</v>
      </c>
      <c r="J30" s="653"/>
      <c r="K30" s="617">
        <v>326</v>
      </c>
      <c r="L30" s="610" t="s">
        <v>125</v>
      </c>
      <c r="M30" s="704">
        <v>462</v>
      </c>
      <c r="N30" s="610" t="s">
        <v>125</v>
      </c>
    </row>
    <row r="31" spans="1:14" ht="11.25">
      <c r="A31" s="449">
        <v>26</v>
      </c>
      <c r="B31" s="442" t="s">
        <v>31</v>
      </c>
      <c r="C31" s="613">
        <v>152</v>
      </c>
      <c r="D31" s="599"/>
      <c r="E31" s="613">
        <v>213</v>
      </c>
      <c r="F31" s="653"/>
      <c r="G31" s="619">
        <v>77</v>
      </c>
      <c r="H31" s="597" t="s">
        <v>124</v>
      </c>
      <c r="I31" s="701">
        <v>112.71184215930245</v>
      </c>
      <c r="J31" s="653" t="s">
        <v>124</v>
      </c>
      <c r="K31" s="694">
        <v>229</v>
      </c>
      <c r="L31" s="610" t="s">
        <v>124</v>
      </c>
      <c r="M31" s="705">
        <v>325.7118421593025</v>
      </c>
      <c r="N31" s="610" t="s">
        <v>124</v>
      </c>
    </row>
    <row r="32" spans="1:14" ht="11.25">
      <c r="A32" s="449">
        <v>27</v>
      </c>
      <c r="B32" s="442" t="s">
        <v>32</v>
      </c>
      <c r="C32" s="613">
        <v>343</v>
      </c>
      <c r="D32" s="599"/>
      <c r="E32" s="613">
        <v>217</v>
      </c>
      <c r="F32" s="653"/>
      <c r="G32" s="611">
        <v>0</v>
      </c>
      <c r="H32" s="597"/>
      <c r="I32" s="700">
        <v>0</v>
      </c>
      <c r="J32" s="653"/>
      <c r="K32" s="617">
        <v>343</v>
      </c>
      <c r="L32" s="610" t="s">
        <v>125</v>
      </c>
      <c r="M32" s="704">
        <v>217</v>
      </c>
      <c r="N32" s="610" t="s">
        <v>125</v>
      </c>
    </row>
    <row r="33" spans="1:14" ht="11.25">
      <c r="A33" s="449">
        <v>28</v>
      </c>
      <c r="B33" s="442" t="s">
        <v>91</v>
      </c>
      <c r="C33" s="613">
        <v>271</v>
      </c>
      <c r="D33" s="599"/>
      <c r="E33" s="613">
        <v>457</v>
      </c>
      <c r="F33" s="653"/>
      <c r="G33" s="611">
        <v>18</v>
      </c>
      <c r="H33" s="597"/>
      <c r="I33" s="701">
        <v>26.34822284243434</v>
      </c>
      <c r="J33" s="653" t="s">
        <v>124</v>
      </c>
      <c r="K33" s="617">
        <v>289</v>
      </c>
      <c r="L33" s="610" t="s">
        <v>125</v>
      </c>
      <c r="M33" s="705">
        <v>483.3482228424343</v>
      </c>
      <c r="N33" s="610" t="s">
        <v>124</v>
      </c>
    </row>
    <row r="34" spans="1:14" ht="11.25">
      <c r="A34" s="449">
        <v>29</v>
      </c>
      <c r="B34" s="442" t="s">
        <v>33</v>
      </c>
      <c r="C34" s="613">
        <v>353</v>
      </c>
      <c r="D34" s="599"/>
      <c r="E34" s="613">
        <v>472</v>
      </c>
      <c r="F34" s="653"/>
      <c r="G34" s="611">
        <v>70</v>
      </c>
      <c r="H34" s="597"/>
      <c r="I34" s="700">
        <v>83</v>
      </c>
      <c r="J34" s="653"/>
      <c r="K34" s="617">
        <v>423</v>
      </c>
      <c r="L34" s="610" t="s">
        <v>125</v>
      </c>
      <c r="M34" s="704">
        <v>555</v>
      </c>
      <c r="N34" s="610" t="s">
        <v>125</v>
      </c>
    </row>
    <row r="35" spans="1:14" ht="11.25">
      <c r="A35" s="449">
        <v>30</v>
      </c>
      <c r="B35" s="442" t="s">
        <v>34</v>
      </c>
      <c r="C35" s="613">
        <v>21</v>
      </c>
      <c r="D35" s="599"/>
      <c r="E35" s="647">
        <v>29.497317815909398</v>
      </c>
      <c r="F35" s="653" t="s">
        <v>124</v>
      </c>
      <c r="G35" s="611">
        <v>108</v>
      </c>
      <c r="H35" s="597"/>
      <c r="I35" s="701">
        <v>158.08933705460603</v>
      </c>
      <c r="J35" s="653" t="s">
        <v>124</v>
      </c>
      <c r="K35" s="617">
        <v>129</v>
      </c>
      <c r="L35" s="610" t="s">
        <v>125</v>
      </c>
      <c r="M35" s="705">
        <v>187.58665487051542</v>
      </c>
      <c r="N35" s="610" t="s">
        <v>124</v>
      </c>
    </row>
    <row r="36" spans="1:14" ht="11.25">
      <c r="A36" s="449">
        <v>31</v>
      </c>
      <c r="B36" s="442" t="s">
        <v>92</v>
      </c>
      <c r="C36" s="647">
        <v>1709</v>
      </c>
      <c r="D36" s="599" t="s">
        <v>124</v>
      </c>
      <c r="E36" s="613">
        <v>2441</v>
      </c>
      <c r="F36" s="653"/>
      <c r="G36" s="619">
        <v>90.07547169811319</v>
      </c>
      <c r="H36" s="597" t="s">
        <v>124</v>
      </c>
      <c r="I36" s="700">
        <v>154</v>
      </c>
      <c r="J36" s="653"/>
      <c r="K36" s="694">
        <v>1799.0754716981132</v>
      </c>
      <c r="L36" s="610" t="s">
        <v>124</v>
      </c>
      <c r="M36" s="704">
        <v>2595</v>
      </c>
      <c r="N36" s="610" t="s">
        <v>125</v>
      </c>
    </row>
    <row r="37" spans="1:14" ht="11.25">
      <c r="A37" s="449">
        <v>32</v>
      </c>
      <c r="B37" s="442" t="s">
        <v>35</v>
      </c>
      <c r="C37" s="613">
        <v>114</v>
      </c>
      <c r="D37" s="599"/>
      <c r="E37" s="613">
        <v>144</v>
      </c>
      <c r="F37" s="653"/>
      <c r="G37" s="611">
        <v>0</v>
      </c>
      <c r="H37" s="597"/>
      <c r="I37" s="700">
        <v>0</v>
      </c>
      <c r="J37" s="653"/>
      <c r="K37" s="617">
        <v>114</v>
      </c>
      <c r="L37" s="610" t="s">
        <v>125</v>
      </c>
      <c r="M37" s="704">
        <v>144</v>
      </c>
      <c r="N37" s="610" t="s">
        <v>125</v>
      </c>
    </row>
    <row r="38" spans="1:14" ht="11.25">
      <c r="A38" s="449">
        <v>33</v>
      </c>
      <c r="B38" s="442" t="s">
        <v>36</v>
      </c>
      <c r="C38" s="613">
        <v>1869</v>
      </c>
      <c r="D38" s="599"/>
      <c r="E38" s="647">
        <v>2625.2612856159362</v>
      </c>
      <c r="F38" s="653" t="s">
        <v>124</v>
      </c>
      <c r="G38" s="611">
        <v>129</v>
      </c>
      <c r="H38" s="597"/>
      <c r="I38" s="701">
        <v>188.82893037077943</v>
      </c>
      <c r="J38" s="653" t="s">
        <v>124</v>
      </c>
      <c r="K38" s="617">
        <v>1998</v>
      </c>
      <c r="L38" s="610" t="s">
        <v>125</v>
      </c>
      <c r="M38" s="705">
        <v>2814.0902159867155</v>
      </c>
      <c r="N38" s="610" t="s">
        <v>124</v>
      </c>
    </row>
    <row r="39" spans="1:14" ht="11.25">
      <c r="A39" s="449">
        <v>34</v>
      </c>
      <c r="B39" s="442" t="s">
        <v>37</v>
      </c>
      <c r="C39" s="613">
        <v>556</v>
      </c>
      <c r="D39" s="599"/>
      <c r="E39" s="647">
        <v>780.976605030744</v>
      </c>
      <c r="F39" s="653" t="s">
        <v>124</v>
      </c>
      <c r="G39" s="611">
        <v>330</v>
      </c>
      <c r="H39" s="597"/>
      <c r="I39" s="701">
        <v>483.0507521112962</v>
      </c>
      <c r="J39" s="653" t="s">
        <v>124</v>
      </c>
      <c r="K39" s="617">
        <v>886</v>
      </c>
      <c r="L39" s="610" t="s">
        <v>125</v>
      </c>
      <c r="M39" s="705">
        <v>1264.0273571420403</v>
      </c>
      <c r="N39" s="610" t="s">
        <v>124</v>
      </c>
    </row>
    <row r="40" spans="1:14" ht="11.25">
      <c r="A40" s="449">
        <v>35</v>
      </c>
      <c r="B40" s="442" t="s">
        <v>93</v>
      </c>
      <c r="C40" s="613">
        <v>247</v>
      </c>
      <c r="D40" s="599"/>
      <c r="E40" s="647">
        <v>346.94464288236287</v>
      </c>
      <c r="F40" s="653" t="s">
        <v>124</v>
      </c>
      <c r="G40" s="611">
        <v>164</v>
      </c>
      <c r="H40" s="597"/>
      <c r="I40" s="701">
        <v>240.06158589773509</v>
      </c>
      <c r="J40" s="653" t="s">
        <v>124</v>
      </c>
      <c r="K40" s="617">
        <v>411</v>
      </c>
      <c r="L40" s="610" t="s">
        <v>125</v>
      </c>
      <c r="M40" s="705">
        <v>587.0062287800979</v>
      </c>
      <c r="N40" s="610" t="s">
        <v>124</v>
      </c>
    </row>
    <row r="41" spans="1:14" ht="11.25">
      <c r="A41" s="449">
        <v>36</v>
      </c>
      <c r="B41" s="442" t="s">
        <v>38</v>
      </c>
      <c r="C41" s="613">
        <v>160</v>
      </c>
      <c r="D41" s="599"/>
      <c r="E41" s="613">
        <v>213</v>
      </c>
      <c r="F41" s="653"/>
      <c r="G41" s="611">
        <v>0</v>
      </c>
      <c r="H41" s="597"/>
      <c r="I41" s="700">
        <v>0</v>
      </c>
      <c r="J41" s="653"/>
      <c r="K41" s="617">
        <v>160</v>
      </c>
      <c r="L41" s="610" t="s">
        <v>125</v>
      </c>
      <c r="M41" s="704">
        <v>213</v>
      </c>
      <c r="N41" s="610" t="s">
        <v>125</v>
      </c>
    </row>
    <row r="42" spans="1:14" ht="11.25">
      <c r="A42" s="449">
        <v>37</v>
      </c>
      <c r="B42" s="442" t="s">
        <v>94</v>
      </c>
      <c r="C42" s="613">
        <v>506</v>
      </c>
      <c r="D42" s="599"/>
      <c r="E42" s="613">
        <v>571</v>
      </c>
      <c r="F42" s="653"/>
      <c r="G42" s="611">
        <v>80</v>
      </c>
      <c r="H42" s="597"/>
      <c r="I42" s="700">
        <v>70</v>
      </c>
      <c r="J42" s="653"/>
      <c r="K42" s="617">
        <v>586</v>
      </c>
      <c r="L42" s="610" t="s">
        <v>125</v>
      </c>
      <c r="M42" s="704">
        <v>641</v>
      </c>
      <c r="N42" s="610" t="s">
        <v>125</v>
      </c>
    </row>
    <row r="43" spans="1:14" ht="11.25">
      <c r="A43" s="449">
        <v>38</v>
      </c>
      <c r="B43" s="442" t="s">
        <v>39</v>
      </c>
      <c r="C43" s="613">
        <v>539</v>
      </c>
      <c r="D43" s="599"/>
      <c r="E43" s="647">
        <v>757.0978239416745</v>
      </c>
      <c r="F43" s="653" t="s">
        <v>124</v>
      </c>
      <c r="G43" s="611">
        <v>357</v>
      </c>
      <c r="H43" s="597"/>
      <c r="I43" s="701">
        <v>522.5730863749477</v>
      </c>
      <c r="J43" s="653" t="s">
        <v>124</v>
      </c>
      <c r="K43" s="617">
        <v>896</v>
      </c>
      <c r="L43" s="610" t="s">
        <v>125</v>
      </c>
      <c r="M43" s="705">
        <v>1279.6709103166222</v>
      </c>
      <c r="N43" s="610" t="s">
        <v>124</v>
      </c>
    </row>
    <row r="44" spans="1:14" ht="11.25">
      <c r="A44" s="449">
        <v>39</v>
      </c>
      <c r="B44" s="442" t="s">
        <v>40</v>
      </c>
      <c r="C44" s="613">
        <v>80</v>
      </c>
      <c r="D44" s="599"/>
      <c r="E44" s="613">
        <v>116</v>
      </c>
      <c r="F44" s="653"/>
      <c r="G44" s="611">
        <v>0</v>
      </c>
      <c r="H44" s="597"/>
      <c r="I44" s="700">
        <v>0</v>
      </c>
      <c r="J44" s="653"/>
      <c r="K44" s="617">
        <v>80</v>
      </c>
      <c r="L44" s="610" t="s">
        <v>125</v>
      </c>
      <c r="M44" s="704">
        <v>116</v>
      </c>
      <c r="N44" s="610" t="s">
        <v>125</v>
      </c>
    </row>
    <row r="45" spans="1:14" ht="11.25">
      <c r="A45" s="449">
        <v>40</v>
      </c>
      <c r="B45" s="442" t="s">
        <v>41</v>
      </c>
      <c r="C45" s="613">
        <v>211</v>
      </c>
      <c r="D45" s="599"/>
      <c r="E45" s="613">
        <v>317</v>
      </c>
      <c r="F45" s="653"/>
      <c r="G45" s="611">
        <v>37</v>
      </c>
      <c r="H45" s="597"/>
      <c r="I45" s="701">
        <v>37</v>
      </c>
      <c r="J45" s="653" t="s">
        <v>124</v>
      </c>
      <c r="K45" s="617">
        <v>248</v>
      </c>
      <c r="L45" s="610" t="s">
        <v>125</v>
      </c>
      <c r="M45" s="704">
        <v>354</v>
      </c>
      <c r="N45" s="610" t="s">
        <v>124</v>
      </c>
    </row>
    <row r="46" spans="1:14" ht="11.25">
      <c r="A46" s="449">
        <v>41</v>
      </c>
      <c r="B46" s="442" t="s">
        <v>95</v>
      </c>
      <c r="C46" s="613">
        <v>60</v>
      </c>
      <c r="D46" s="599"/>
      <c r="E46" s="613">
        <v>72</v>
      </c>
      <c r="F46" s="653"/>
      <c r="G46" s="611">
        <v>0</v>
      </c>
      <c r="H46" s="597"/>
      <c r="I46" s="700">
        <v>0</v>
      </c>
      <c r="J46" s="653"/>
      <c r="K46" s="617">
        <v>60</v>
      </c>
      <c r="L46" s="610" t="s">
        <v>125</v>
      </c>
      <c r="M46" s="704">
        <v>72</v>
      </c>
      <c r="N46" s="610" t="s">
        <v>125</v>
      </c>
    </row>
    <row r="47" spans="1:14" ht="11.25">
      <c r="A47" s="449">
        <v>42</v>
      </c>
      <c r="B47" s="442" t="s">
        <v>42</v>
      </c>
      <c r="C47" s="613">
        <v>0</v>
      </c>
      <c r="D47" s="599"/>
      <c r="E47" s="613">
        <v>0</v>
      </c>
      <c r="F47" s="653"/>
      <c r="G47" s="611">
        <v>36</v>
      </c>
      <c r="H47" s="597"/>
      <c r="I47" s="701">
        <v>89</v>
      </c>
      <c r="J47" s="653" t="s">
        <v>124</v>
      </c>
      <c r="K47" s="617">
        <v>36</v>
      </c>
      <c r="L47" s="610" t="s">
        <v>125</v>
      </c>
      <c r="M47" s="705">
        <v>89</v>
      </c>
      <c r="N47" s="610" t="s">
        <v>124</v>
      </c>
    </row>
    <row r="48" spans="1:14" ht="11.25">
      <c r="A48" s="449">
        <v>43</v>
      </c>
      <c r="B48" s="442" t="s">
        <v>96</v>
      </c>
      <c r="C48" s="647">
        <v>50</v>
      </c>
      <c r="D48" s="599"/>
      <c r="E48" s="613">
        <v>80</v>
      </c>
      <c r="F48" s="653"/>
      <c r="G48" s="611">
        <v>0</v>
      </c>
      <c r="H48" s="599"/>
      <c r="I48" s="700">
        <v>0</v>
      </c>
      <c r="J48" s="653"/>
      <c r="K48" s="617">
        <v>50</v>
      </c>
      <c r="L48" s="610" t="s">
        <v>125</v>
      </c>
      <c r="M48" s="704">
        <v>80</v>
      </c>
      <c r="N48" s="610" t="s">
        <v>125</v>
      </c>
    </row>
    <row r="49" spans="1:14" ht="11.25">
      <c r="A49" s="449">
        <v>44</v>
      </c>
      <c r="B49" s="442" t="s">
        <v>97</v>
      </c>
      <c r="C49" s="613">
        <v>455</v>
      </c>
      <c r="D49" s="599"/>
      <c r="E49" s="647">
        <v>639.1085526780369</v>
      </c>
      <c r="F49" s="653" t="s">
        <v>124</v>
      </c>
      <c r="G49" s="611">
        <v>80</v>
      </c>
      <c r="H49" s="599"/>
      <c r="I49" s="701">
        <v>117.10321263304151</v>
      </c>
      <c r="J49" s="653" t="s">
        <v>124</v>
      </c>
      <c r="K49" s="617">
        <v>535</v>
      </c>
      <c r="L49" s="610" t="s">
        <v>125</v>
      </c>
      <c r="M49" s="705">
        <v>756.2117653110784</v>
      </c>
      <c r="N49" s="610" t="s">
        <v>124</v>
      </c>
    </row>
    <row r="50" spans="1:14" ht="11.25">
      <c r="A50" s="449">
        <v>45</v>
      </c>
      <c r="B50" s="442" t="s">
        <v>43</v>
      </c>
      <c r="C50" s="613">
        <v>811</v>
      </c>
      <c r="D50" s="599"/>
      <c r="E50" s="613">
        <v>1041</v>
      </c>
      <c r="F50" s="653"/>
      <c r="G50" s="611">
        <v>208</v>
      </c>
      <c r="H50" s="597"/>
      <c r="I50" s="700">
        <v>245</v>
      </c>
      <c r="J50" s="653"/>
      <c r="K50" s="617">
        <v>1019</v>
      </c>
      <c r="L50" s="610" t="s">
        <v>125</v>
      </c>
      <c r="M50" s="704">
        <v>1286</v>
      </c>
      <c r="N50" s="610" t="s">
        <v>125</v>
      </c>
    </row>
    <row r="51" spans="1:14" ht="11.25">
      <c r="A51" s="449">
        <v>46</v>
      </c>
      <c r="B51" s="442" t="s">
        <v>44</v>
      </c>
      <c r="C51" s="613">
        <v>0</v>
      </c>
      <c r="D51" s="599"/>
      <c r="E51" s="613">
        <v>0</v>
      </c>
      <c r="F51" s="653"/>
      <c r="G51" s="611">
        <v>20</v>
      </c>
      <c r="H51" s="597"/>
      <c r="I51" s="700">
        <v>19</v>
      </c>
      <c r="J51" s="653"/>
      <c r="K51" s="617">
        <v>20</v>
      </c>
      <c r="L51" s="610" t="s">
        <v>125</v>
      </c>
      <c r="M51" s="704">
        <v>19</v>
      </c>
      <c r="N51" s="610" t="s">
        <v>125</v>
      </c>
    </row>
    <row r="52" spans="1:14" ht="11.25">
      <c r="A52" s="449">
        <v>47</v>
      </c>
      <c r="B52" s="442" t="s">
        <v>98</v>
      </c>
      <c r="C52" s="613">
        <v>139</v>
      </c>
      <c r="D52" s="599"/>
      <c r="E52" s="613">
        <v>200</v>
      </c>
      <c r="F52" s="653"/>
      <c r="G52" s="611">
        <v>0</v>
      </c>
      <c r="H52" s="597"/>
      <c r="I52" s="700">
        <v>0</v>
      </c>
      <c r="J52" s="653"/>
      <c r="K52" s="617">
        <v>139</v>
      </c>
      <c r="L52" s="610" t="s">
        <v>125</v>
      </c>
      <c r="M52" s="704">
        <v>200</v>
      </c>
      <c r="N52" s="610" t="s">
        <v>125</v>
      </c>
    </row>
    <row r="53" spans="1:14" ht="11.25">
      <c r="A53" s="449">
        <v>48</v>
      </c>
      <c r="B53" s="442" t="s">
        <v>45</v>
      </c>
      <c r="C53" s="613">
        <v>0</v>
      </c>
      <c r="D53" s="599"/>
      <c r="E53" s="613">
        <v>0</v>
      </c>
      <c r="F53" s="653"/>
      <c r="G53" s="611">
        <v>30</v>
      </c>
      <c r="H53" s="597"/>
      <c r="I53" s="700">
        <v>33</v>
      </c>
      <c r="J53" s="653"/>
      <c r="K53" s="617">
        <v>30</v>
      </c>
      <c r="L53" s="610" t="s">
        <v>125</v>
      </c>
      <c r="M53" s="704">
        <v>33</v>
      </c>
      <c r="N53" s="610" t="s">
        <v>125</v>
      </c>
    </row>
    <row r="54" spans="1:14" ht="11.25">
      <c r="A54" s="449">
        <v>49</v>
      </c>
      <c r="B54" s="442" t="s">
        <v>99</v>
      </c>
      <c r="C54" s="613">
        <v>384</v>
      </c>
      <c r="D54" s="599"/>
      <c r="E54" s="647">
        <v>539.379525776629</v>
      </c>
      <c r="F54" s="653" t="s">
        <v>124</v>
      </c>
      <c r="G54" s="611">
        <v>0</v>
      </c>
      <c r="H54" s="597"/>
      <c r="I54" s="700">
        <v>0</v>
      </c>
      <c r="J54" s="653"/>
      <c r="K54" s="617">
        <v>384</v>
      </c>
      <c r="L54" s="610" t="s">
        <v>125</v>
      </c>
      <c r="M54" s="705">
        <v>539.379525776629</v>
      </c>
      <c r="N54" s="610" t="s">
        <v>124</v>
      </c>
    </row>
    <row r="55" spans="1:14" ht="11.25">
      <c r="A55" s="449">
        <v>50</v>
      </c>
      <c r="B55" s="442" t="s">
        <v>46</v>
      </c>
      <c r="C55" s="613">
        <v>272</v>
      </c>
      <c r="D55" s="599"/>
      <c r="E55" s="613">
        <v>356</v>
      </c>
      <c r="F55" s="653"/>
      <c r="G55" s="611">
        <v>0</v>
      </c>
      <c r="H55" s="597"/>
      <c r="I55" s="700">
        <v>0</v>
      </c>
      <c r="J55" s="653"/>
      <c r="K55" s="617">
        <v>272</v>
      </c>
      <c r="L55" s="610" t="s">
        <v>125</v>
      </c>
      <c r="M55" s="704">
        <v>356</v>
      </c>
      <c r="N55" s="610" t="s">
        <v>125</v>
      </c>
    </row>
    <row r="56" spans="1:14" ht="11.25">
      <c r="A56" s="449">
        <v>51</v>
      </c>
      <c r="B56" s="442" t="s">
        <v>47</v>
      </c>
      <c r="C56" s="613">
        <v>170</v>
      </c>
      <c r="D56" s="599"/>
      <c r="E56" s="613">
        <v>314</v>
      </c>
      <c r="F56" s="653"/>
      <c r="G56" s="611">
        <v>0</v>
      </c>
      <c r="H56" s="597"/>
      <c r="I56" s="700">
        <v>0</v>
      </c>
      <c r="J56" s="653"/>
      <c r="K56" s="617">
        <v>170</v>
      </c>
      <c r="L56" s="610" t="s">
        <v>125</v>
      </c>
      <c r="M56" s="704">
        <v>314</v>
      </c>
      <c r="N56" s="610" t="s">
        <v>125</v>
      </c>
    </row>
    <row r="57" spans="1:14" ht="11.25">
      <c r="A57" s="450">
        <v>52</v>
      </c>
      <c r="B57" s="451" t="s">
        <v>100</v>
      </c>
      <c r="C57" s="626">
        <v>20</v>
      </c>
      <c r="D57" s="651"/>
      <c r="E57" s="698">
        <v>28.092683634199425</v>
      </c>
      <c r="F57" s="654" t="s">
        <v>124</v>
      </c>
      <c r="G57" s="624">
        <v>0</v>
      </c>
      <c r="H57" s="635"/>
      <c r="I57" s="702">
        <v>0</v>
      </c>
      <c r="J57" s="654"/>
      <c r="K57" s="691">
        <v>20</v>
      </c>
      <c r="L57" s="623" t="s">
        <v>125</v>
      </c>
      <c r="M57" s="706">
        <v>28.092683634199425</v>
      </c>
      <c r="N57" s="623" t="s">
        <v>124</v>
      </c>
    </row>
    <row r="58" spans="1:2" ht="11.25">
      <c r="A58" s="977" t="s">
        <v>14</v>
      </c>
      <c r="B58" s="977"/>
    </row>
    <row r="61" spans="1:14" ht="15.75" customHeight="1">
      <c r="A61" s="992" t="s">
        <v>15</v>
      </c>
      <c r="B61" s="973"/>
      <c r="C61" s="970" t="s">
        <v>260</v>
      </c>
      <c r="D61" s="997"/>
      <c r="E61" s="997"/>
      <c r="F61" s="971"/>
      <c r="G61" s="966" t="s">
        <v>259</v>
      </c>
      <c r="H61" s="966"/>
      <c r="I61" s="966"/>
      <c r="J61" s="967"/>
      <c r="K61" s="968" t="s">
        <v>16</v>
      </c>
      <c r="L61" s="1035"/>
      <c r="M61" s="1036"/>
      <c r="N61" s="1037"/>
    </row>
    <row r="62" spans="1:14" ht="25.5" customHeight="1">
      <c r="A62" s="995"/>
      <c r="B62" s="1001"/>
      <c r="C62" s="1038" t="s">
        <v>258</v>
      </c>
      <c r="D62" s="1039"/>
      <c r="E62" s="1033" t="s">
        <v>257</v>
      </c>
      <c r="F62" s="1034"/>
      <c r="G62" s="1043" t="s">
        <v>258</v>
      </c>
      <c r="H62" s="1043"/>
      <c r="I62" s="1044" t="s">
        <v>257</v>
      </c>
      <c r="J62" s="1042"/>
      <c r="K62" s="1043" t="s">
        <v>258</v>
      </c>
      <c r="L62" s="1043"/>
      <c r="M62" s="1033" t="s">
        <v>257</v>
      </c>
      <c r="N62" s="1034"/>
    </row>
    <row r="63" spans="1:14" ht="12.75">
      <c r="A63" s="449">
        <v>53</v>
      </c>
      <c r="B63" s="442" t="s">
        <v>48</v>
      </c>
      <c r="C63" s="707">
        <v>28</v>
      </c>
      <c r="D63" s="716"/>
      <c r="E63" s="707">
        <v>46</v>
      </c>
      <c r="F63" s="719"/>
      <c r="G63" s="708">
        <v>0</v>
      </c>
      <c r="H63" s="709"/>
      <c r="I63" s="692">
        <v>0</v>
      </c>
      <c r="J63" s="662"/>
      <c r="K63" s="721">
        <v>28</v>
      </c>
      <c r="L63" s="728" t="s">
        <v>125</v>
      </c>
      <c r="M63" s="721">
        <v>46</v>
      </c>
      <c r="N63" s="722" t="s">
        <v>125</v>
      </c>
    </row>
    <row r="64" spans="1:14" ht="12.75">
      <c r="A64" s="449">
        <v>54</v>
      </c>
      <c r="B64" s="442" t="s">
        <v>101</v>
      </c>
      <c r="C64" s="710">
        <v>373</v>
      </c>
      <c r="D64" s="662"/>
      <c r="E64" s="713">
        <v>523.9285497778193</v>
      </c>
      <c r="F64" s="712" t="s">
        <v>124</v>
      </c>
      <c r="G64" s="679">
        <v>148</v>
      </c>
      <c r="H64" s="711"/>
      <c r="I64" s="693">
        <v>216.64094337112678</v>
      </c>
      <c r="J64" s="662" t="s">
        <v>124</v>
      </c>
      <c r="K64" s="723">
        <v>521</v>
      </c>
      <c r="L64" s="680" t="s">
        <v>125</v>
      </c>
      <c r="M64" s="725">
        <v>740.5694931489461</v>
      </c>
      <c r="N64" s="724" t="s">
        <v>124</v>
      </c>
    </row>
    <row r="65" spans="1:14" ht="12.75">
      <c r="A65" s="449">
        <v>55</v>
      </c>
      <c r="B65" s="442" t="s">
        <v>49</v>
      </c>
      <c r="C65" s="710">
        <v>0</v>
      </c>
      <c r="D65" s="662"/>
      <c r="E65" s="710">
        <v>0</v>
      </c>
      <c r="F65" s="712"/>
      <c r="G65" s="679">
        <v>0</v>
      </c>
      <c r="H65" s="711"/>
      <c r="I65" s="692">
        <v>0</v>
      </c>
      <c r="J65" s="662"/>
      <c r="K65" s="723">
        <v>0</v>
      </c>
      <c r="L65" s="680" t="s">
        <v>125</v>
      </c>
      <c r="M65" s="723">
        <v>0</v>
      </c>
      <c r="N65" s="724" t="s">
        <v>125</v>
      </c>
    </row>
    <row r="66" spans="1:14" ht="12.75">
      <c r="A66" s="449">
        <v>56</v>
      </c>
      <c r="B66" s="442" t="s">
        <v>50</v>
      </c>
      <c r="C66" s="710">
        <v>143</v>
      </c>
      <c r="D66" s="662"/>
      <c r="E66" s="713">
        <v>200.86268798452588</v>
      </c>
      <c r="F66" s="712" t="s">
        <v>124</v>
      </c>
      <c r="G66" s="679">
        <v>0</v>
      </c>
      <c r="H66" s="711"/>
      <c r="I66" s="692">
        <v>0</v>
      </c>
      <c r="J66" s="662"/>
      <c r="K66" s="723">
        <v>143</v>
      </c>
      <c r="L66" s="680" t="s">
        <v>125</v>
      </c>
      <c r="M66" s="725">
        <v>200.86268798452588</v>
      </c>
      <c r="N66" s="724" t="s">
        <v>124</v>
      </c>
    </row>
    <row r="67" spans="1:14" ht="12.75">
      <c r="A67" s="449">
        <v>57</v>
      </c>
      <c r="B67" s="442" t="s">
        <v>51</v>
      </c>
      <c r="C67" s="710">
        <v>100</v>
      </c>
      <c r="D67" s="662"/>
      <c r="E67" s="710">
        <v>167</v>
      </c>
      <c r="F67" s="712"/>
      <c r="G67" s="679">
        <v>170</v>
      </c>
      <c r="H67" s="711"/>
      <c r="I67" s="692">
        <v>347</v>
      </c>
      <c r="J67" s="662"/>
      <c r="K67" s="723">
        <v>270</v>
      </c>
      <c r="L67" s="680" t="s">
        <v>125</v>
      </c>
      <c r="M67" s="723">
        <v>514</v>
      </c>
      <c r="N67" s="724" t="s">
        <v>125</v>
      </c>
    </row>
    <row r="68" spans="1:14" ht="12.75">
      <c r="A68" s="449">
        <v>58</v>
      </c>
      <c r="B68" s="442" t="s">
        <v>52</v>
      </c>
      <c r="C68" s="710">
        <v>30</v>
      </c>
      <c r="D68" s="662"/>
      <c r="E68" s="710">
        <v>47</v>
      </c>
      <c r="F68" s="712"/>
      <c r="G68" s="679">
        <v>0</v>
      </c>
      <c r="H68" s="711"/>
      <c r="I68" s="692">
        <v>0</v>
      </c>
      <c r="J68" s="662"/>
      <c r="K68" s="723">
        <v>30</v>
      </c>
      <c r="L68" s="680" t="s">
        <v>125</v>
      </c>
      <c r="M68" s="723">
        <v>47</v>
      </c>
      <c r="N68" s="724" t="s">
        <v>125</v>
      </c>
    </row>
    <row r="69" spans="1:14" ht="12.75">
      <c r="A69" s="449">
        <v>59</v>
      </c>
      <c r="B69" s="442" t="s">
        <v>53</v>
      </c>
      <c r="C69" s="710">
        <v>1751</v>
      </c>
      <c r="D69" s="662"/>
      <c r="E69" s="713">
        <v>2459.5144521741595</v>
      </c>
      <c r="F69" s="712" t="s">
        <v>124</v>
      </c>
      <c r="G69" s="679">
        <v>0</v>
      </c>
      <c r="H69" s="712"/>
      <c r="I69" s="692">
        <v>0</v>
      </c>
      <c r="J69" s="662"/>
      <c r="K69" s="723">
        <v>1751</v>
      </c>
      <c r="L69" s="680" t="s">
        <v>125</v>
      </c>
      <c r="M69" s="725">
        <v>2459.5144521741595</v>
      </c>
      <c r="N69" s="724" t="s">
        <v>124</v>
      </c>
    </row>
    <row r="70" spans="1:14" ht="12.75">
      <c r="A70" s="449">
        <v>60</v>
      </c>
      <c r="B70" s="442" t="s">
        <v>54</v>
      </c>
      <c r="C70" s="710">
        <v>958</v>
      </c>
      <c r="D70" s="662"/>
      <c r="E70" s="710">
        <v>1213</v>
      </c>
      <c r="F70" s="712"/>
      <c r="G70" s="679">
        <v>32</v>
      </c>
      <c r="H70" s="711"/>
      <c r="I70" s="692">
        <v>56</v>
      </c>
      <c r="J70" s="662"/>
      <c r="K70" s="723">
        <v>990</v>
      </c>
      <c r="L70" s="680" t="s">
        <v>125</v>
      </c>
      <c r="M70" s="723">
        <v>1269</v>
      </c>
      <c r="N70" s="724" t="s">
        <v>125</v>
      </c>
    </row>
    <row r="71" spans="1:14" ht="12.75">
      <c r="A71" s="449">
        <v>61</v>
      </c>
      <c r="B71" s="442" t="s">
        <v>55</v>
      </c>
      <c r="C71" s="710">
        <v>124</v>
      </c>
      <c r="D71" s="662"/>
      <c r="E71" s="710">
        <v>155</v>
      </c>
      <c r="F71" s="712"/>
      <c r="G71" s="679">
        <v>0</v>
      </c>
      <c r="H71" s="711"/>
      <c r="I71" s="692">
        <v>0</v>
      </c>
      <c r="J71" s="662"/>
      <c r="K71" s="723">
        <v>124</v>
      </c>
      <c r="L71" s="680" t="s">
        <v>125</v>
      </c>
      <c r="M71" s="723">
        <v>155</v>
      </c>
      <c r="N71" s="724" t="s">
        <v>125</v>
      </c>
    </row>
    <row r="72" spans="1:14" ht="12.75">
      <c r="A72" s="449">
        <v>62</v>
      </c>
      <c r="B72" s="442" t="s">
        <v>102</v>
      </c>
      <c r="C72" s="710">
        <v>279</v>
      </c>
      <c r="D72" s="662"/>
      <c r="E72" s="710">
        <v>309</v>
      </c>
      <c r="F72" s="712"/>
      <c r="G72" s="679">
        <v>0</v>
      </c>
      <c r="H72" s="711"/>
      <c r="I72" s="692">
        <v>0</v>
      </c>
      <c r="J72" s="662"/>
      <c r="K72" s="723">
        <v>279</v>
      </c>
      <c r="L72" s="680" t="s">
        <v>125</v>
      </c>
      <c r="M72" s="723">
        <v>309</v>
      </c>
      <c r="N72" s="724" t="s">
        <v>125</v>
      </c>
    </row>
    <row r="73" spans="1:14" ht="12.75">
      <c r="A73" s="449">
        <v>63</v>
      </c>
      <c r="B73" s="442" t="s">
        <v>103</v>
      </c>
      <c r="C73" s="713">
        <v>503.2222222222222</v>
      </c>
      <c r="D73" s="662" t="s">
        <v>124</v>
      </c>
      <c r="E73" s="713">
        <v>706.8431343293844</v>
      </c>
      <c r="F73" s="712" t="s">
        <v>124</v>
      </c>
      <c r="G73" s="679">
        <v>2</v>
      </c>
      <c r="H73" s="712"/>
      <c r="I73" s="693">
        <v>2.9275803158260376</v>
      </c>
      <c r="J73" s="662" t="s">
        <v>124</v>
      </c>
      <c r="K73" s="725">
        <v>505.2222222222222</v>
      </c>
      <c r="L73" s="680" t="s">
        <v>124</v>
      </c>
      <c r="M73" s="725">
        <v>709.7707146452104</v>
      </c>
      <c r="N73" s="724" t="s">
        <v>124</v>
      </c>
    </row>
    <row r="74" spans="1:14" ht="12.75">
      <c r="A74" s="449">
        <v>64</v>
      </c>
      <c r="B74" s="442" t="s">
        <v>104</v>
      </c>
      <c r="C74" s="710">
        <v>589</v>
      </c>
      <c r="D74" s="662"/>
      <c r="E74" s="713">
        <v>827.329533027173</v>
      </c>
      <c r="F74" s="712" t="s">
        <v>124</v>
      </c>
      <c r="G74" s="679">
        <v>33</v>
      </c>
      <c r="H74" s="711"/>
      <c r="I74" s="693">
        <v>48.30507521112962</v>
      </c>
      <c r="J74" s="662" t="s">
        <v>124</v>
      </c>
      <c r="K74" s="723">
        <v>622</v>
      </c>
      <c r="L74" s="680" t="s">
        <v>125</v>
      </c>
      <c r="M74" s="725">
        <v>875.6346082383027</v>
      </c>
      <c r="N74" s="724" t="s">
        <v>124</v>
      </c>
    </row>
    <row r="75" spans="1:14" ht="12.75">
      <c r="A75" s="449">
        <v>65</v>
      </c>
      <c r="B75" s="442" t="s">
        <v>105</v>
      </c>
      <c r="C75" s="710">
        <v>0</v>
      </c>
      <c r="D75" s="662"/>
      <c r="E75" s="710">
        <v>0</v>
      </c>
      <c r="F75" s="712"/>
      <c r="G75" s="679">
        <v>0</v>
      </c>
      <c r="H75" s="711"/>
      <c r="I75" s="692">
        <v>0</v>
      </c>
      <c r="J75" s="662"/>
      <c r="K75" s="723">
        <v>0</v>
      </c>
      <c r="L75" s="680" t="s">
        <v>125</v>
      </c>
      <c r="M75" s="723">
        <v>0</v>
      </c>
      <c r="N75" s="724" t="s">
        <v>125</v>
      </c>
    </row>
    <row r="76" spans="1:14" ht="12.75">
      <c r="A76" s="449">
        <v>66</v>
      </c>
      <c r="B76" s="442" t="s">
        <v>106</v>
      </c>
      <c r="C76" s="710">
        <v>290</v>
      </c>
      <c r="D76" s="662"/>
      <c r="E76" s="713">
        <v>407.3439126958917</v>
      </c>
      <c r="F76" s="712" t="s">
        <v>124</v>
      </c>
      <c r="G76" s="679">
        <v>0</v>
      </c>
      <c r="H76" s="712"/>
      <c r="I76" s="692">
        <v>0</v>
      </c>
      <c r="J76" s="662"/>
      <c r="K76" s="723">
        <v>290</v>
      </c>
      <c r="L76" s="680" t="s">
        <v>125</v>
      </c>
      <c r="M76" s="725">
        <v>407.3439126958917</v>
      </c>
      <c r="N76" s="724" t="s">
        <v>124</v>
      </c>
    </row>
    <row r="77" spans="1:14" ht="12.75">
      <c r="A77" s="449">
        <v>67</v>
      </c>
      <c r="B77" s="442" t="s">
        <v>107</v>
      </c>
      <c r="C77" s="710">
        <v>1429</v>
      </c>
      <c r="D77" s="662"/>
      <c r="E77" s="710">
        <v>2338</v>
      </c>
      <c r="F77" s="712"/>
      <c r="G77" s="679">
        <v>266</v>
      </c>
      <c r="H77" s="711"/>
      <c r="I77" s="692">
        <v>332</v>
      </c>
      <c r="J77" s="662"/>
      <c r="K77" s="723">
        <v>1695</v>
      </c>
      <c r="L77" s="680" t="s">
        <v>125</v>
      </c>
      <c r="M77" s="723">
        <v>2670</v>
      </c>
      <c r="N77" s="724" t="s">
        <v>125</v>
      </c>
    </row>
    <row r="78" spans="1:14" ht="12.75">
      <c r="A78" s="449">
        <v>68</v>
      </c>
      <c r="B78" s="442" t="s">
        <v>108</v>
      </c>
      <c r="C78" s="710">
        <v>65</v>
      </c>
      <c r="D78" s="662"/>
      <c r="E78" s="710">
        <v>95</v>
      </c>
      <c r="F78" s="712"/>
      <c r="G78" s="679">
        <v>50</v>
      </c>
      <c r="H78" s="712"/>
      <c r="I78" s="692">
        <v>28</v>
      </c>
      <c r="J78" s="662"/>
      <c r="K78" s="723">
        <v>115</v>
      </c>
      <c r="L78" s="680" t="s">
        <v>125</v>
      </c>
      <c r="M78" s="723">
        <v>123</v>
      </c>
      <c r="N78" s="724" t="s">
        <v>125</v>
      </c>
    </row>
    <row r="79" spans="1:14" ht="12.75">
      <c r="A79" s="449">
        <v>69</v>
      </c>
      <c r="B79" s="442" t="s">
        <v>56</v>
      </c>
      <c r="C79" s="710">
        <v>913</v>
      </c>
      <c r="D79" s="662"/>
      <c r="E79" s="713">
        <v>1282.4310079012037</v>
      </c>
      <c r="F79" s="712" t="s">
        <v>124</v>
      </c>
      <c r="G79" s="679">
        <v>380</v>
      </c>
      <c r="H79" s="711"/>
      <c r="I79" s="693">
        <v>556.2402600069471</v>
      </c>
      <c r="J79" s="662" t="s">
        <v>124</v>
      </c>
      <c r="K79" s="723">
        <v>1293</v>
      </c>
      <c r="L79" s="680" t="s">
        <v>125</v>
      </c>
      <c r="M79" s="725">
        <v>1838.6712679081506</v>
      </c>
      <c r="N79" s="724" t="s">
        <v>124</v>
      </c>
    </row>
    <row r="80" spans="1:14" ht="12.75">
      <c r="A80" s="449">
        <v>70</v>
      </c>
      <c r="B80" s="442" t="s">
        <v>109</v>
      </c>
      <c r="C80" s="710">
        <v>42</v>
      </c>
      <c r="D80" s="662"/>
      <c r="E80" s="710">
        <v>51</v>
      </c>
      <c r="F80" s="712"/>
      <c r="G80" s="679">
        <v>0</v>
      </c>
      <c r="H80" s="711"/>
      <c r="I80" s="692">
        <v>0</v>
      </c>
      <c r="J80" s="662"/>
      <c r="K80" s="723">
        <v>42</v>
      </c>
      <c r="L80" s="680" t="s">
        <v>125</v>
      </c>
      <c r="M80" s="723">
        <v>51</v>
      </c>
      <c r="N80" s="724" t="s">
        <v>125</v>
      </c>
    </row>
    <row r="81" spans="1:14" ht="12.75">
      <c r="A81" s="449">
        <v>71</v>
      </c>
      <c r="B81" s="442" t="s">
        <v>110</v>
      </c>
      <c r="C81" s="710">
        <v>238</v>
      </c>
      <c r="D81" s="662"/>
      <c r="E81" s="710">
        <v>294</v>
      </c>
      <c r="F81" s="712"/>
      <c r="G81" s="679">
        <v>111</v>
      </c>
      <c r="H81" s="711"/>
      <c r="I81" s="692">
        <v>141</v>
      </c>
      <c r="J81" s="662"/>
      <c r="K81" s="723">
        <v>349</v>
      </c>
      <c r="L81" s="680" t="s">
        <v>125</v>
      </c>
      <c r="M81" s="723">
        <v>435</v>
      </c>
      <c r="N81" s="724" t="s">
        <v>125</v>
      </c>
    </row>
    <row r="82" spans="1:14" ht="12.75">
      <c r="A82" s="449">
        <v>72</v>
      </c>
      <c r="B82" s="442" t="s">
        <v>57</v>
      </c>
      <c r="C82" s="710">
        <v>210</v>
      </c>
      <c r="D82" s="662"/>
      <c r="E82" s="710">
        <v>343</v>
      </c>
      <c r="F82" s="712"/>
      <c r="G82" s="679">
        <v>95</v>
      </c>
      <c r="H82" s="711"/>
      <c r="I82" s="692">
        <v>126</v>
      </c>
      <c r="J82" s="662"/>
      <c r="K82" s="723">
        <v>305</v>
      </c>
      <c r="L82" s="680" t="s">
        <v>125</v>
      </c>
      <c r="M82" s="723">
        <v>469</v>
      </c>
      <c r="N82" s="724" t="s">
        <v>125</v>
      </c>
    </row>
    <row r="83" spans="1:14" ht="12.75">
      <c r="A83" s="449">
        <v>73</v>
      </c>
      <c r="B83" s="442" t="s">
        <v>58</v>
      </c>
      <c r="C83" s="710">
        <v>324</v>
      </c>
      <c r="D83" s="662"/>
      <c r="E83" s="713">
        <v>455.10147487403066</v>
      </c>
      <c r="F83" s="712" t="s">
        <v>124</v>
      </c>
      <c r="G83" s="679">
        <v>0</v>
      </c>
      <c r="H83" s="711"/>
      <c r="I83" s="692">
        <v>0</v>
      </c>
      <c r="J83" s="662"/>
      <c r="K83" s="723">
        <v>324</v>
      </c>
      <c r="L83" s="680" t="s">
        <v>125</v>
      </c>
      <c r="M83" s="725">
        <v>455.10147487403066</v>
      </c>
      <c r="N83" s="724" t="s">
        <v>124</v>
      </c>
    </row>
    <row r="84" spans="1:14" ht="12.75">
      <c r="A84" s="449">
        <v>74</v>
      </c>
      <c r="B84" s="442" t="s">
        <v>111</v>
      </c>
      <c r="C84" s="710">
        <v>732</v>
      </c>
      <c r="D84" s="662"/>
      <c r="E84" s="713">
        <v>1028.1922210116988</v>
      </c>
      <c r="F84" s="712" t="s">
        <v>124</v>
      </c>
      <c r="G84" s="679">
        <v>0</v>
      </c>
      <c r="H84" s="711"/>
      <c r="I84" s="692">
        <v>0</v>
      </c>
      <c r="J84" s="662"/>
      <c r="K84" s="723">
        <v>732</v>
      </c>
      <c r="L84" s="680" t="s">
        <v>125</v>
      </c>
      <c r="M84" s="725">
        <v>1028.1922210116988</v>
      </c>
      <c r="N84" s="724" t="s">
        <v>124</v>
      </c>
    </row>
    <row r="85" spans="1:14" ht="12.75">
      <c r="A85" s="449">
        <v>75</v>
      </c>
      <c r="B85" s="442" t="s">
        <v>59</v>
      </c>
      <c r="C85" s="710">
        <v>1547</v>
      </c>
      <c r="D85" s="662"/>
      <c r="E85" s="713">
        <v>2172.9690791053254</v>
      </c>
      <c r="F85" s="712" t="s">
        <v>124</v>
      </c>
      <c r="G85" s="679">
        <v>683</v>
      </c>
      <c r="H85" s="712"/>
      <c r="I85" s="693">
        <v>999.7686778545918</v>
      </c>
      <c r="J85" s="662" t="s">
        <v>124</v>
      </c>
      <c r="K85" s="723">
        <v>2230</v>
      </c>
      <c r="L85" s="680" t="s">
        <v>125</v>
      </c>
      <c r="M85" s="725">
        <v>3172.737756959917</v>
      </c>
      <c r="N85" s="724" t="s">
        <v>124</v>
      </c>
    </row>
    <row r="86" spans="1:14" ht="12.75">
      <c r="A86" s="449">
        <v>76</v>
      </c>
      <c r="B86" s="442" t="s">
        <v>112</v>
      </c>
      <c r="C86" s="710">
        <v>169</v>
      </c>
      <c r="D86" s="662"/>
      <c r="E86" s="710">
        <v>246</v>
      </c>
      <c r="F86" s="712"/>
      <c r="G86" s="679">
        <v>115</v>
      </c>
      <c r="H86" s="711"/>
      <c r="I86" s="692">
        <v>192</v>
      </c>
      <c r="J86" s="662"/>
      <c r="K86" s="723">
        <v>284</v>
      </c>
      <c r="L86" s="680" t="s">
        <v>125</v>
      </c>
      <c r="M86" s="723">
        <v>438</v>
      </c>
      <c r="N86" s="724" t="s">
        <v>125</v>
      </c>
    </row>
    <row r="87" spans="1:14" ht="12.75">
      <c r="A87" s="449">
        <v>77</v>
      </c>
      <c r="B87" s="442" t="s">
        <v>113</v>
      </c>
      <c r="C87" s="710">
        <v>2292</v>
      </c>
      <c r="D87" s="662"/>
      <c r="E87" s="713">
        <v>3219.421544479254</v>
      </c>
      <c r="F87" s="712" t="s">
        <v>124</v>
      </c>
      <c r="G87" s="679">
        <v>809</v>
      </c>
      <c r="H87" s="712"/>
      <c r="I87" s="693">
        <v>1184.2062377516322</v>
      </c>
      <c r="J87" s="662" t="s">
        <v>124</v>
      </c>
      <c r="K87" s="723">
        <v>3101</v>
      </c>
      <c r="L87" s="680" t="s">
        <v>125</v>
      </c>
      <c r="M87" s="725">
        <v>4403.627782230886</v>
      </c>
      <c r="N87" s="724" t="s">
        <v>124</v>
      </c>
    </row>
    <row r="88" spans="1:14" ht="12.75">
      <c r="A88" s="449">
        <v>78</v>
      </c>
      <c r="B88" s="442" t="s">
        <v>60</v>
      </c>
      <c r="C88" s="710">
        <v>3536</v>
      </c>
      <c r="D88" s="662"/>
      <c r="E88" s="713">
        <v>4966.786466526458</v>
      </c>
      <c r="F88" s="712" t="s">
        <v>124</v>
      </c>
      <c r="G88" s="679">
        <v>663</v>
      </c>
      <c r="H88" s="711"/>
      <c r="I88" s="693">
        <v>970.4928746963315</v>
      </c>
      <c r="J88" s="662" t="s">
        <v>124</v>
      </c>
      <c r="K88" s="723">
        <v>4199</v>
      </c>
      <c r="L88" s="680" t="s">
        <v>125</v>
      </c>
      <c r="M88" s="725">
        <v>5937.279341222789</v>
      </c>
      <c r="N88" s="724" t="s">
        <v>124</v>
      </c>
    </row>
    <row r="89" spans="1:14" ht="12.75">
      <c r="A89" s="449">
        <v>79</v>
      </c>
      <c r="B89" s="442" t="s">
        <v>114</v>
      </c>
      <c r="C89" s="710">
        <v>30</v>
      </c>
      <c r="D89" s="662"/>
      <c r="E89" s="710">
        <v>50</v>
      </c>
      <c r="F89" s="712"/>
      <c r="G89" s="679">
        <v>0</v>
      </c>
      <c r="H89" s="711"/>
      <c r="I89" s="692">
        <v>0</v>
      </c>
      <c r="J89" s="662"/>
      <c r="K89" s="723">
        <v>30</v>
      </c>
      <c r="L89" s="680" t="s">
        <v>125</v>
      </c>
      <c r="M89" s="723">
        <v>50</v>
      </c>
      <c r="N89" s="724" t="s">
        <v>125</v>
      </c>
    </row>
    <row r="90" spans="1:14" ht="12.75">
      <c r="A90" s="449">
        <v>80</v>
      </c>
      <c r="B90" s="442" t="s">
        <v>61</v>
      </c>
      <c r="C90" s="710">
        <v>196</v>
      </c>
      <c r="D90" s="662"/>
      <c r="E90" s="710">
        <v>280</v>
      </c>
      <c r="F90" s="712"/>
      <c r="G90" s="679">
        <v>12</v>
      </c>
      <c r="H90" s="712"/>
      <c r="I90" s="692">
        <v>39</v>
      </c>
      <c r="J90" s="662"/>
      <c r="K90" s="723">
        <v>208</v>
      </c>
      <c r="L90" s="680" t="s">
        <v>125</v>
      </c>
      <c r="M90" s="723">
        <v>319</v>
      </c>
      <c r="N90" s="724" t="s">
        <v>125</v>
      </c>
    </row>
    <row r="91" spans="1:14" ht="12.75">
      <c r="A91" s="449">
        <v>81</v>
      </c>
      <c r="B91" s="442" t="s">
        <v>62</v>
      </c>
      <c r="C91" s="710">
        <v>265</v>
      </c>
      <c r="D91" s="662"/>
      <c r="E91" s="710">
        <v>379</v>
      </c>
      <c r="F91" s="712"/>
      <c r="G91" s="679">
        <v>0</v>
      </c>
      <c r="H91" s="711"/>
      <c r="I91" s="692">
        <v>0</v>
      </c>
      <c r="J91" s="662"/>
      <c r="K91" s="723">
        <v>265</v>
      </c>
      <c r="L91" s="680" t="s">
        <v>125</v>
      </c>
      <c r="M91" s="723">
        <v>379</v>
      </c>
      <c r="N91" s="724" t="s">
        <v>125</v>
      </c>
    </row>
    <row r="92" spans="1:14" ht="12.75">
      <c r="A92" s="449">
        <v>82</v>
      </c>
      <c r="B92" s="442" t="s">
        <v>115</v>
      </c>
      <c r="C92" s="710">
        <v>101</v>
      </c>
      <c r="D92" s="662"/>
      <c r="E92" s="713">
        <v>141.86805235270708</v>
      </c>
      <c r="F92" s="712" t="s">
        <v>124</v>
      </c>
      <c r="G92" s="679">
        <v>34</v>
      </c>
      <c r="H92" s="711"/>
      <c r="I92" s="693">
        <v>49.768865369042636</v>
      </c>
      <c r="J92" s="662" t="s">
        <v>124</v>
      </c>
      <c r="K92" s="723">
        <v>135</v>
      </c>
      <c r="L92" s="680" t="s">
        <v>125</v>
      </c>
      <c r="M92" s="725">
        <v>191.6369177217497</v>
      </c>
      <c r="N92" s="724" t="s">
        <v>124</v>
      </c>
    </row>
    <row r="93" spans="1:14" ht="12.75">
      <c r="A93" s="449">
        <v>83</v>
      </c>
      <c r="B93" s="442" t="s">
        <v>63</v>
      </c>
      <c r="C93" s="710">
        <v>427</v>
      </c>
      <c r="D93" s="662"/>
      <c r="E93" s="713">
        <v>599.7787955901578</v>
      </c>
      <c r="F93" s="712" t="s">
        <v>124</v>
      </c>
      <c r="G93" s="679">
        <v>254</v>
      </c>
      <c r="H93" s="711"/>
      <c r="I93" s="693">
        <v>371.80270010990677</v>
      </c>
      <c r="J93" s="662" t="s">
        <v>124</v>
      </c>
      <c r="K93" s="723">
        <v>681</v>
      </c>
      <c r="L93" s="680" t="s">
        <v>125</v>
      </c>
      <c r="M93" s="725">
        <v>971.5814957000646</v>
      </c>
      <c r="N93" s="724" t="s">
        <v>124</v>
      </c>
    </row>
    <row r="94" spans="1:14" ht="12.75">
      <c r="A94" s="449">
        <v>84</v>
      </c>
      <c r="B94" s="442" t="s">
        <v>64</v>
      </c>
      <c r="C94" s="710">
        <v>134</v>
      </c>
      <c r="D94" s="662"/>
      <c r="E94" s="713">
        <v>188.22098034913614</v>
      </c>
      <c r="F94" s="712" t="s">
        <v>124</v>
      </c>
      <c r="G94" s="679">
        <v>0</v>
      </c>
      <c r="H94" s="711"/>
      <c r="I94" s="692">
        <v>0</v>
      </c>
      <c r="J94" s="662"/>
      <c r="K94" s="723">
        <v>134</v>
      </c>
      <c r="L94" s="680" t="s">
        <v>125</v>
      </c>
      <c r="M94" s="725">
        <v>188.22098034913614</v>
      </c>
      <c r="N94" s="724" t="s">
        <v>124</v>
      </c>
    </row>
    <row r="95" spans="1:14" ht="12.75">
      <c r="A95" s="449">
        <v>85</v>
      </c>
      <c r="B95" s="442" t="s">
        <v>65</v>
      </c>
      <c r="C95" s="713">
        <v>165</v>
      </c>
      <c r="D95" s="662" t="s">
        <v>124</v>
      </c>
      <c r="E95" s="713">
        <v>231.76463998214524</v>
      </c>
      <c r="F95" s="712" t="s">
        <v>124</v>
      </c>
      <c r="G95" s="679">
        <v>0</v>
      </c>
      <c r="H95" s="711"/>
      <c r="I95" s="692">
        <v>0</v>
      </c>
      <c r="J95" s="662"/>
      <c r="K95" s="725">
        <v>165</v>
      </c>
      <c r="L95" s="680" t="s">
        <v>124</v>
      </c>
      <c r="M95" s="725">
        <v>231.76463998214524</v>
      </c>
      <c r="N95" s="724" t="s">
        <v>124</v>
      </c>
    </row>
    <row r="96" spans="1:14" ht="12.75">
      <c r="A96" s="449">
        <v>86</v>
      </c>
      <c r="B96" s="442" t="s">
        <v>66</v>
      </c>
      <c r="C96" s="710">
        <v>108</v>
      </c>
      <c r="D96" s="662"/>
      <c r="E96" s="710">
        <v>178</v>
      </c>
      <c r="F96" s="712"/>
      <c r="G96" s="679">
        <v>60</v>
      </c>
      <c r="H96" s="711"/>
      <c r="I96" s="692">
        <v>105</v>
      </c>
      <c r="J96" s="662"/>
      <c r="K96" s="723">
        <v>168</v>
      </c>
      <c r="L96" s="680" t="s">
        <v>125</v>
      </c>
      <c r="M96" s="723">
        <v>283</v>
      </c>
      <c r="N96" s="724" t="s">
        <v>125</v>
      </c>
    </row>
    <row r="97" spans="1:14" ht="12.75">
      <c r="A97" s="449">
        <v>87</v>
      </c>
      <c r="B97" s="442" t="s">
        <v>116</v>
      </c>
      <c r="C97" s="710">
        <v>39</v>
      </c>
      <c r="D97" s="662"/>
      <c r="E97" s="710">
        <v>60</v>
      </c>
      <c r="F97" s="712"/>
      <c r="G97" s="679">
        <v>129</v>
      </c>
      <c r="H97" s="711"/>
      <c r="I97" s="692">
        <v>171</v>
      </c>
      <c r="J97" s="662"/>
      <c r="K97" s="723">
        <v>168</v>
      </c>
      <c r="L97" s="680" t="s">
        <v>125</v>
      </c>
      <c r="M97" s="723">
        <v>231</v>
      </c>
      <c r="N97" s="724" t="s">
        <v>125</v>
      </c>
    </row>
    <row r="98" spans="1:14" ht="12.75">
      <c r="A98" s="449">
        <v>88</v>
      </c>
      <c r="B98" s="442" t="s">
        <v>67</v>
      </c>
      <c r="C98" s="710">
        <v>0</v>
      </c>
      <c r="D98" s="662"/>
      <c r="E98" s="710">
        <v>0</v>
      </c>
      <c r="F98" s="712" t="s">
        <v>124</v>
      </c>
      <c r="G98" s="679">
        <v>95</v>
      </c>
      <c r="H98" s="712"/>
      <c r="I98" s="693">
        <v>139.06006500173677</v>
      </c>
      <c r="J98" s="662" t="s">
        <v>124</v>
      </c>
      <c r="K98" s="723">
        <v>95</v>
      </c>
      <c r="L98" s="680" t="s">
        <v>125</v>
      </c>
      <c r="M98" s="725">
        <v>139.06006500173677</v>
      </c>
      <c r="N98" s="724" t="s">
        <v>124</v>
      </c>
    </row>
    <row r="99" spans="1:14" ht="12.75">
      <c r="A99" s="449">
        <v>89</v>
      </c>
      <c r="B99" s="442" t="s">
        <v>68</v>
      </c>
      <c r="C99" s="710">
        <v>80</v>
      </c>
      <c r="D99" s="662"/>
      <c r="E99" s="710">
        <v>150</v>
      </c>
      <c r="F99" s="712"/>
      <c r="G99" s="679">
        <v>0</v>
      </c>
      <c r="H99" s="711"/>
      <c r="I99" s="692">
        <v>0</v>
      </c>
      <c r="J99" s="662"/>
      <c r="K99" s="723">
        <v>80</v>
      </c>
      <c r="L99" s="680" t="s">
        <v>125</v>
      </c>
      <c r="M99" s="723">
        <v>150</v>
      </c>
      <c r="N99" s="724" t="s">
        <v>125</v>
      </c>
    </row>
    <row r="100" spans="1:14" ht="12.75">
      <c r="A100" s="449">
        <v>90</v>
      </c>
      <c r="B100" s="442" t="s">
        <v>69</v>
      </c>
      <c r="C100" s="710">
        <v>140</v>
      </c>
      <c r="D100" s="662"/>
      <c r="E100" s="710">
        <v>159</v>
      </c>
      <c r="F100" s="712"/>
      <c r="G100" s="679">
        <v>18</v>
      </c>
      <c r="H100" s="711"/>
      <c r="I100" s="692">
        <v>25</v>
      </c>
      <c r="J100" s="662"/>
      <c r="K100" s="723">
        <v>158</v>
      </c>
      <c r="L100" s="680" t="s">
        <v>125</v>
      </c>
      <c r="M100" s="723">
        <v>184</v>
      </c>
      <c r="N100" s="724" t="s">
        <v>125</v>
      </c>
    </row>
    <row r="101" spans="1:14" ht="12.75">
      <c r="A101" s="449">
        <v>91</v>
      </c>
      <c r="B101" s="442" t="s">
        <v>70</v>
      </c>
      <c r="C101" s="710">
        <v>3439</v>
      </c>
      <c r="D101" s="662"/>
      <c r="E101" s="713">
        <v>4830.536950900591</v>
      </c>
      <c r="F101" s="712" t="s">
        <v>124</v>
      </c>
      <c r="G101" s="679">
        <v>552</v>
      </c>
      <c r="H101" s="711"/>
      <c r="I101" s="693">
        <v>808.0121671679864</v>
      </c>
      <c r="J101" s="662" t="s">
        <v>124</v>
      </c>
      <c r="K101" s="723">
        <v>3991</v>
      </c>
      <c r="L101" s="680" t="s">
        <v>125</v>
      </c>
      <c r="M101" s="725">
        <v>5638.549118068578</v>
      </c>
      <c r="N101" s="724" t="s">
        <v>124</v>
      </c>
    </row>
    <row r="102" spans="1:14" ht="12.75">
      <c r="A102" s="449">
        <v>92</v>
      </c>
      <c r="B102" s="442" t="s">
        <v>117</v>
      </c>
      <c r="C102" s="710">
        <v>1841</v>
      </c>
      <c r="D102" s="662"/>
      <c r="E102" s="713">
        <v>2585.9315285280572</v>
      </c>
      <c r="F102" s="712" t="s">
        <v>124</v>
      </c>
      <c r="G102" s="679">
        <v>543</v>
      </c>
      <c r="H102" s="711"/>
      <c r="I102" s="693">
        <v>794.8380557467692</v>
      </c>
      <c r="J102" s="662" t="s">
        <v>124</v>
      </c>
      <c r="K102" s="723">
        <v>2384</v>
      </c>
      <c r="L102" s="680" t="s">
        <v>125</v>
      </c>
      <c r="M102" s="725">
        <v>3380.7695842748262</v>
      </c>
      <c r="N102" s="724" t="s">
        <v>124</v>
      </c>
    </row>
    <row r="103" spans="1:14" ht="12.75">
      <c r="A103" s="449">
        <v>93</v>
      </c>
      <c r="B103" s="442" t="s">
        <v>118</v>
      </c>
      <c r="C103" s="710">
        <v>1160</v>
      </c>
      <c r="D103" s="662"/>
      <c r="E103" s="713">
        <v>1629.3756507835667</v>
      </c>
      <c r="F103" s="712" t="s">
        <v>124</v>
      </c>
      <c r="G103" s="679">
        <v>480</v>
      </c>
      <c r="H103" s="711"/>
      <c r="I103" s="693">
        <v>702.6192757982491</v>
      </c>
      <c r="J103" s="662" t="s">
        <v>124</v>
      </c>
      <c r="K103" s="723">
        <v>1640</v>
      </c>
      <c r="L103" s="680" t="s">
        <v>125</v>
      </c>
      <c r="M103" s="725">
        <v>2331.994926581816</v>
      </c>
      <c r="N103" s="724" t="s">
        <v>124</v>
      </c>
    </row>
    <row r="104" spans="1:14" s="442" customFormat="1" ht="12.75">
      <c r="A104" s="449">
        <v>94</v>
      </c>
      <c r="B104" s="442" t="s">
        <v>119</v>
      </c>
      <c r="C104" s="710">
        <v>615</v>
      </c>
      <c r="D104" s="662"/>
      <c r="E104" s="713">
        <v>863.8500217516323</v>
      </c>
      <c r="F104" s="712" t="s">
        <v>124</v>
      </c>
      <c r="G104" s="679">
        <v>805</v>
      </c>
      <c r="H104" s="712"/>
      <c r="I104" s="693">
        <v>1178.3510771199801</v>
      </c>
      <c r="J104" s="662" t="s">
        <v>124</v>
      </c>
      <c r="K104" s="723">
        <v>1420</v>
      </c>
      <c r="L104" s="680" t="s">
        <v>125</v>
      </c>
      <c r="M104" s="725">
        <v>2042.2010988716124</v>
      </c>
      <c r="N104" s="724" t="s">
        <v>124</v>
      </c>
    </row>
    <row r="105" spans="1:14" s="442" customFormat="1" ht="12.75">
      <c r="A105" s="449">
        <v>95</v>
      </c>
      <c r="B105" s="442" t="s">
        <v>120</v>
      </c>
      <c r="C105" s="710">
        <v>2682</v>
      </c>
      <c r="D105" s="662"/>
      <c r="E105" s="713">
        <v>3767.228875346143</v>
      </c>
      <c r="F105" s="712" t="s">
        <v>124</v>
      </c>
      <c r="G105" s="679">
        <v>537</v>
      </c>
      <c r="H105" s="711"/>
      <c r="I105" s="693">
        <v>786.0553147992911</v>
      </c>
      <c r="J105" s="662" t="s">
        <v>124</v>
      </c>
      <c r="K105" s="723">
        <v>3219</v>
      </c>
      <c r="L105" s="680" t="s">
        <v>125</v>
      </c>
      <c r="M105" s="725">
        <v>4553.284190145434</v>
      </c>
      <c r="N105" s="724" t="s">
        <v>124</v>
      </c>
    </row>
    <row r="106" spans="1:14" s="442" customFormat="1" ht="12.75">
      <c r="A106" s="454">
        <v>971</v>
      </c>
      <c r="B106" s="455" t="s">
        <v>71</v>
      </c>
      <c r="C106" s="707">
        <v>0</v>
      </c>
      <c r="D106" s="716"/>
      <c r="E106" s="707">
        <v>0</v>
      </c>
      <c r="F106" s="719"/>
      <c r="G106" s="708">
        <v>0</v>
      </c>
      <c r="H106" s="709"/>
      <c r="I106" s="730">
        <v>0</v>
      </c>
      <c r="J106" s="716"/>
      <c r="K106" s="721">
        <v>0</v>
      </c>
      <c r="L106" s="728" t="s">
        <v>125</v>
      </c>
      <c r="M106" s="721">
        <v>0</v>
      </c>
      <c r="N106" s="722" t="s">
        <v>125</v>
      </c>
    </row>
    <row r="107" spans="1:14" s="442" customFormat="1" ht="12.75">
      <c r="A107" s="449">
        <v>972</v>
      </c>
      <c r="B107" s="442" t="s">
        <v>72</v>
      </c>
      <c r="C107" s="710">
        <v>0</v>
      </c>
      <c r="D107" s="662"/>
      <c r="E107" s="710">
        <v>0</v>
      </c>
      <c r="F107" s="712"/>
      <c r="G107" s="679">
        <v>20</v>
      </c>
      <c r="H107" s="711"/>
      <c r="I107" s="692">
        <v>38</v>
      </c>
      <c r="J107" s="662"/>
      <c r="K107" s="723">
        <v>20</v>
      </c>
      <c r="L107" s="680" t="s">
        <v>125</v>
      </c>
      <c r="M107" s="723">
        <v>38</v>
      </c>
      <c r="N107" s="724" t="s">
        <v>125</v>
      </c>
    </row>
    <row r="108" spans="1:14" ht="12.75">
      <c r="A108" s="449">
        <v>973</v>
      </c>
      <c r="B108" s="442" t="s">
        <v>121</v>
      </c>
      <c r="C108" s="710">
        <v>78</v>
      </c>
      <c r="D108" s="662"/>
      <c r="E108" s="710">
        <v>82</v>
      </c>
      <c r="F108" s="712"/>
      <c r="G108" s="679">
        <v>0</v>
      </c>
      <c r="H108" s="712"/>
      <c r="I108" s="692">
        <v>0</v>
      </c>
      <c r="J108" s="662"/>
      <c r="K108" s="723">
        <v>78</v>
      </c>
      <c r="L108" s="680" t="s">
        <v>125</v>
      </c>
      <c r="M108" s="723">
        <v>82</v>
      </c>
      <c r="N108" s="724" t="s">
        <v>125</v>
      </c>
    </row>
    <row r="109" spans="1:14" ht="12.75">
      <c r="A109" s="450">
        <v>974</v>
      </c>
      <c r="B109" s="451" t="s">
        <v>73</v>
      </c>
      <c r="C109" s="714">
        <v>102.85714285714286</v>
      </c>
      <c r="D109" s="717" t="s">
        <v>124</v>
      </c>
      <c r="E109" s="714">
        <v>144.47665869016848</v>
      </c>
      <c r="F109" s="720" t="s">
        <v>124</v>
      </c>
      <c r="G109" s="718">
        <v>0</v>
      </c>
      <c r="H109" s="715"/>
      <c r="I109" s="731">
        <v>0</v>
      </c>
      <c r="J109" s="717"/>
      <c r="K109" s="726">
        <v>102.85714285714286</v>
      </c>
      <c r="L109" s="729" t="s">
        <v>124</v>
      </c>
      <c r="M109" s="726">
        <v>144.47665869016848</v>
      </c>
      <c r="N109" s="727" t="s">
        <v>124</v>
      </c>
    </row>
    <row r="110" spans="3:14" ht="12.75" customHeight="1">
      <c r="C110" s="695"/>
      <c r="D110" s="696"/>
      <c r="E110" s="695"/>
      <c r="F110" s="696"/>
      <c r="G110" s="661"/>
      <c r="H110" s="662"/>
      <c r="I110" s="661"/>
      <c r="J110" s="682"/>
      <c r="K110" s="681"/>
      <c r="L110" s="682"/>
      <c r="M110" s="681"/>
      <c r="N110" s="682"/>
    </row>
    <row r="111" spans="1:14" ht="19.5" customHeight="1">
      <c r="A111" s="980" t="s">
        <v>11</v>
      </c>
      <c r="B111" s="981"/>
      <c r="C111" s="732">
        <v>42585.22222222222</v>
      </c>
      <c r="D111" s="734"/>
      <c r="E111" s="732">
        <v>59247.945624279586</v>
      </c>
      <c r="F111" s="709"/>
      <c r="G111" s="737">
        <v>10629.075471698114</v>
      </c>
      <c r="H111" s="709"/>
      <c r="I111" s="732">
        <v>15435.27355298485</v>
      </c>
      <c r="J111" s="734"/>
      <c r="K111" s="732">
        <v>53214.297693920336</v>
      </c>
      <c r="L111" s="709"/>
      <c r="M111" s="737">
        <v>74683.21917726443</v>
      </c>
      <c r="N111" s="719"/>
    </row>
    <row r="112" spans="1:14" ht="12.75" customHeight="1">
      <c r="A112" s="982" t="s">
        <v>19</v>
      </c>
      <c r="B112" s="983"/>
      <c r="C112" s="553">
        <v>180.85714285714286</v>
      </c>
      <c r="D112" s="735"/>
      <c r="E112" s="553">
        <v>226.47665869016848</v>
      </c>
      <c r="F112" s="733"/>
      <c r="G112" s="659">
        <v>20</v>
      </c>
      <c r="H112" s="711"/>
      <c r="I112" s="553">
        <v>38</v>
      </c>
      <c r="J112" s="660"/>
      <c r="K112" s="553">
        <v>200.85714285714286</v>
      </c>
      <c r="L112" s="712"/>
      <c r="M112" s="659">
        <v>264.4766586901685</v>
      </c>
      <c r="N112" s="712"/>
    </row>
    <row r="113" spans="1:14" ht="12.75" customHeight="1">
      <c r="A113" s="985" t="s">
        <v>12</v>
      </c>
      <c r="B113" s="986"/>
      <c r="C113" s="555">
        <v>42766.079365079364</v>
      </c>
      <c r="D113" s="736"/>
      <c r="E113" s="555">
        <v>59474.422282969754</v>
      </c>
      <c r="F113" s="715"/>
      <c r="G113" s="738">
        <v>10649.075471698114</v>
      </c>
      <c r="H113" s="715"/>
      <c r="I113" s="555">
        <v>15473.27355298485</v>
      </c>
      <c r="J113" s="736"/>
      <c r="K113" s="555">
        <v>53415.15483677748</v>
      </c>
      <c r="L113" s="720"/>
      <c r="M113" s="738">
        <v>74947.6958359546</v>
      </c>
      <c r="N113" s="720"/>
    </row>
    <row r="114" spans="1:14" ht="43.5" customHeight="1">
      <c r="A114" s="983" t="s">
        <v>256</v>
      </c>
      <c r="B114" s="977"/>
      <c r="C114" s="977"/>
      <c r="D114" s="977"/>
      <c r="E114" s="977"/>
      <c r="F114" s="977"/>
      <c r="G114" s="977"/>
      <c r="H114" s="977"/>
      <c r="I114" s="977"/>
      <c r="J114" s="977"/>
      <c r="K114" s="977"/>
      <c r="L114" s="977"/>
      <c r="M114" s="977"/>
      <c r="N114" s="977"/>
    </row>
  </sheetData>
  <sheetProtection/>
  <mergeCells count="26">
    <mergeCell ref="A1:N1"/>
    <mergeCell ref="A114:N114"/>
    <mergeCell ref="E62:F62"/>
    <mergeCell ref="G62:H62"/>
    <mergeCell ref="I62:J62"/>
    <mergeCell ref="K62:L62"/>
    <mergeCell ref="A3:B4"/>
    <mergeCell ref="C3:F3"/>
    <mergeCell ref="G3:J3"/>
    <mergeCell ref="K3:N3"/>
    <mergeCell ref="C4:D4"/>
    <mergeCell ref="E4:F4"/>
    <mergeCell ref="G4:H4"/>
    <mergeCell ref="I4:J4"/>
    <mergeCell ref="K4:L4"/>
    <mergeCell ref="M4:N4"/>
    <mergeCell ref="M62:N62"/>
    <mergeCell ref="A111:B111"/>
    <mergeCell ref="A112:B112"/>
    <mergeCell ref="A113:B113"/>
    <mergeCell ref="A58:B58"/>
    <mergeCell ref="A61:B62"/>
    <mergeCell ref="C61:F61"/>
    <mergeCell ref="G61:J61"/>
    <mergeCell ref="K61:N61"/>
    <mergeCell ref="C62:D62"/>
  </mergeCells>
  <conditionalFormatting sqref="G5:G57 C5:C57 G63:G109 C63:C109">
    <cfRule type="cellIs" priority="56" dxfId="348" operator="equal" stopIfTrue="1">
      <formula>"NR"</formula>
    </cfRule>
    <cfRule type="cellIs" priority="57" dxfId="348" operator="equal" stopIfTrue="1">
      <formula>"ND"</formula>
    </cfRule>
  </conditionalFormatting>
  <printOptions/>
  <pageMargins left="0.7" right="0.7" top="0.75" bottom="0.75" header="0.3" footer="0.3"/>
  <pageSetup horizontalDpi="600" verticalDpi="600" orientation="portrait" paperSize="9" r:id="rId1"/>
  <ignoredErrors>
    <ignoredError sqref="A5:A13" numberStoredAsText="1"/>
  </ignoredErrors>
</worksheet>
</file>

<file path=xl/worksheets/sheet35.xml><?xml version="1.0" encoding="utf-8"?>
<worksheet xmlns="http://schemas.openxmlformats.org/spreadsheetml/2006/main" xmlns:r="http://schemas.openxmlformats.org/officeDocument/2006/relationships">
  <sheetPr>
    <tabColor theme="7" tint="0.39998000860214233"/>
  </sheetPr>
  <dimension ref="A1:I111"/>
  <sheetViews>
    <sheetView zoomScalePageLayoutView="0" workbookViewId="0" topLeftCell="A1">
      <selection activeCell="A1" sqref="A1:H1"/>
    </sheetView>
  </sheetViews>
  <sheetFormatPr defaultColWidth="11.421875" defaultRowHeight="12.75"/>
  <cols>
    <col min="1" max="1" width="4.7109375" style="489" customWidth="1"/>
    <col min="2" max="2" width="30.57421875" style="489" customWidth="1"/>
    <col min="3" max="3" width="17.140625" style="489" customWidth="1"/>
    <col min="4" max="4" width="3.421875" style="496" customWidth="1"/>
    <col min="5" max="5" width="15.28125" style="489" customWidth="1"/>
    <col min="6" max="6" width="3.00390625" style="496" customWidth="1"/>
    <col min="7" max="7" width="14.7109375" style="489" customWidth="1"/>
    <col min="8" max="8" width="3.140625" style="496" customWidth="1"/>
    <col min="9" max="16384" width="11.421875" style="489" customWidth="1"/>
  </cols>
  <sheetData>
    <row r="1" spans="1:8" ht="15" customHeight="1">
      <c r="A1" s="1046" t="s">
        <v>439</v>
      </c>
      <c r="B1" s="1046"/>
      <c r="C1" s="1046"/>
      <c r="D1" s="1046"/>
      <c r="E1" s="1046"/>
      <c r="F1" s="1046"/>
      <c r="G1" s="1046"/>
      <c r="H1" s="1046"/>
    </row>
    <row r="2" spans="1:8" ht="15" customHeight="1">
      <c r="A2" s="522"/>
      <c r="B2" s="522"/>
      <c r="C2" s="522"/>
      <c r="D2" s="522"/>
      <c r="E2" s="522"/>
      <c r="F2" s="522"/>
      <c r="G2" s="522"/>
      <c r="H2" s="522"/>
    </row>
    <row r="3" spans="1:9" ht="63" customHeight="1">
      <c r="A3" s="1047" t="s">
        <v>15</v>
      </c>
      <c r="B3" s="1048"/>
      <c r="C3" s="1049" t="s">
        <v>266</v>
      </c>
      <c r="D3" s="1050"/>
      <c r="E3" s="1051" t="s">
        <v>265</v>
      </c>
      <c r="F3" s="1050"/>
      <c r="G3" s="1051" t="s">
        <v>264</v>
      </c>
      <c r="H3" s="1050"/>
      <c r="I3" s="490"/>
    </row>
    <row r="4" spans="1:9" ht="11.25">
      <c r="A4" s="444" t="s">
        <v>137</v>
      </c>
      <c r="B4" s="489" t="s">
        <v>74</v>
      </c>
      <c r="C4" s="752">
        <v>54</v>
      </c>
      <c r="D4" s="762"/>
      <c r="E4" s="703">
        <v>190</v>
      </c>
      <c r="F4" s="602" t="s">
        <v>125</v>
      </c>
      <c r="G4" s="765">
        <v>3.5185185185185186</v>
      </c>
      <c r="H4" s="602" t="s">
        <v>125</v>
      </c>
      <c r="I4" s="491"/>
    </row>
    <row r="5" spans="1:8" ht="11.25">
      <c r="A5" s="444" t="s">
        <v>138</v>
      </c>
      <c r="B5" s="489" t="s">
        <v>75</v>
      </c>
      <c r="C5" s="753">
        <v>84</v>
      </c>
      <c r="D5" s="763"/>
      <c r="E5" s="704">
        <v>313</v>
      </c>
      <c r="F5" s="610" t="s">
        <v>125</v>
      </c>
      <c r="G5" s="767">
        <v>3.7261904761904763</v>
      </c>
      <c r="H5" s="610" t="s">
        <v>125</v>
      </c>
    </row>
    <row r="6" spans="1:8" ht="11.25">
      <c r="A6" s="444" t="s">
        <v>139</v>
      </c>
      <c r="B6" s="489" t="s">
        <v>76</v>
      </c>
      <c r="C6" s="753">
        <v>65</v>
      </c>
      <c r="D6" s="763"/>
      <c r="E6" s="704">
        <v>209</v>
      </c>
      <c r="F6" s="610" t="s">
        <v>125</v>
      </c>
      <c r="G6" s="767">
        <v>3.2153846153846155</v>
      </c>
      <c r="H6" s="610" t="s">
        <v>125</v>
      </c>
    </row>
    <row r="7" spans="1:8" ht="11.25">
      <c r="A7" s="444" t="s">
        <v>140</v>
      </c>
      <c r="B7" s="489" t="s">
        <v>77</v>
      </c>
      <c r="C7" s="755">
        <v>12</v>
      </c>
      <c r="D7" s="763" t="s">
        <v>124</v>
      </c>
      <c r="E7" s="704">
        <v>30</v>
      </c>
      <c r="F7" s="610" t="s">
        <v>125</v>
      </c>
      <c r="G7" s="766">
        <v>2.5</v>
      </c>
      <c r="H7" s="610" t="s">
        <v>124</v>
      </c>
    </row>
    <row r="8" spans="1:9" ht="11.25">
      <c r="A8" s="444" t="s">
        <v>141</v>
      </c>
      <c r="B8" s="489" t="s">
        <v>78</v>
      </c>
      <c r="C8" s="753">
        <v>19</v>
      </c>
      <c r="D8" s="763"/>
      <c r="E8" s="704">
        <v>57</v>
      </c>
      <c r="F8" s="610" t="s">
        <v>125</v>
      </c>
      <c r="G8" s="767">
        <v>3</v>
      </c>
      <c r="H8" s="610" t="s">
        <v>125</v>
      </c>
      <c r="I8" s="491"/>
    </row>
    <row r="9" spans="1:8" ht="11.25">
      <c r="A9" s="444" t="s">
        <v>142</v>
      </c>
      <c r="B9" s="489" t="s">
        <v>79</v>
      </c>
      <c r="C9" s="753">
        <v>393</v>
      </c>
      <c r="D9" s="763"/>
      <c r="E9" s="704">
        <v>1145</v>
      </c>
      <c r="F9" s="610" t="s">
        <v>125</v>
      </c>
      <c r="G9" s="767">
        <v>2.9134860050890583</v>
      </c>
      <c r="H9" s="610" t="s">
        <v>125</v>
      </c>
    </row>
    <row r="10" spans="1:8" ht="11.25">
      <c r="A10" s="444" t="s">
        <v>143</v>
      </c>
      <c r="B10" s="489" t="s">
        <v>80</v>
      </c>
      <c r="C10" s="753">
        <v>30</v>
      </c>
      <c r="D10" s="763"/>
      <c r="E10" s="704">
        <v>100</v>
      </c>
      <c r="F10" s="610" t="s">
        <v>125</v>
      </c>
      <c r="G10" s="767">
        <v>3.3333333333333335</v>
      </c>
      <c r="H10" s="610" t="s">
        <v>125</v>
      </c>
    </row>
    <row r="11" spans="1:8" ht="11.25">
      <c r="A11" s="444" t="s">
        <v>144</v>
      </c>
      <c r="B11" s="489" t="s">
        <v>81</v>
      </c>
      <c r="C11" s="753">
        <v>37</v>
      </c>
      <c r="D11" s="743"/>
      <c r="E11" s="704">
        <v>117</v>
      </c>
      <c r="F11" s="610" t="s">
        <v>125</v>
      </c>
      <c r="G11" s="767">
        <v>3.1621621621621623</v>
      </c>
      <c r="H11" s="610" t="s">
        <v>125</v>
      </c>
    </row>
    <row r="12" spans="1:8" ht="11.25">
      <c r="A12" s="444" t="s">
        <v>145</v>
      </c>
      <c r="B12" s="489" t="s">
        <v>82</v>
      </c>
      <c r="C12" s="753">
        <v>90</v>
      </c>
      <c r="D12" s="763"/>
      <c r="E12" s="704">
        <v>254</v>
      </c>
      <c r="F12" s="610" t="s">
        <v>125</v>
      </c>
      <c r="G12" s="767">
        <v>2.8222222222222224</v>
      </c>
      <c r="H12" s="610" t="s">
        <v>125</v>
      </c>
    </row>
    <row r="13" spans="1:8" ht="11.25">
      <c r="A13" s="492">
        <v>10</v>
      </c>
      <c r="B13" s="489" t="s">
        <v>83</v>
      </c>
      <c r="C13" s="753">
        <v>74</v>
      </c>
      <c r="D13" s="763"/>
      <c r="E13" s="704">
        <v>215</v>
      </c>
      <c r="F13" s="610" t="s">
        <v>125</v>
      </c>
      <c r="G13" s="767">
        <v>2.9054054054054053</v>
      </c>
      <c r="H13" s="610" t="s">
        <v>125</v>
      </c>
    </row>
    <row r="14" spans="1:8" ht="11.25">
      <c r="A14" s="492">
        <v>11</v>
      </c>
      <c r="B14" s="489" t="s">
        <v>84</v>
      </c>
      <c r="C14" s="753">
        <v>52</v>
      </c>
      <c r="D14" s="763"/>
      <c r="E14" s="704">
        <v>119</v>
      </c>
      <c r="F14" s="610" t="s">
        <v>125</v>
      </c>
      <c r="G14" s="767">
        <v>2.2884615384615383</v>
      </c>
      <c r="H14" s="610" t="s">
        <v>125</v>
      </c>
    </row>
    <row r="15" spans="1:8" ht="11.25">
      <c r="A15" s="492">
        <v>12</v>
      </c>
      <c r="B15" s="489" t="s">
        <v>85</v>
      </c>
      <c r="C15" s="753">
        <v>46</v>
      </c>
      <c r="D15" s="763"/>
      <c r="E15" s="704">
        <v>137</v>
      </c>
      <c r="F15" s="610" t="s">
        <v>125</v>
      </c>
      <c r="G15" s="767">
        <v>2.9782608695652173</v>
      </c>
      <c r="H15" s="610" t="s">
        <v>125</v>
      </c>
    </row>
    <row r="16" spans="1:8" ht="11.25">
      <c r="A16" s="492">
        <v>13</v>
      </c>
      <c r="B16" s="489" t="s">
        <v>86</v>
      </c>
      <c r="C16" s="755">
        <v>426.37566137566137</v>
      </c>
      <c r="D16" s="763" t="s">
        <v>124</v>
      </c>
      <c r="E16" s="704">
        <v>1161</v>
      </c>
      <c r="F16" s="610" t="s">
        <v>125</v>
      </c>
      <c r="G16" s="766">
        <v>2.722950921387355</v>
      </c>
      <c r="H16" s="610" t="s">
        <v>124</v>
      </c>
    </row>
    <row r="17" spans="1:8" ht="11.25">
      <c r="A17" s="492">
        <v>14</v>
      </c>
      <c r="B17" s="489" t="s">
        <v>22</v>
      </c>
      <c r="C17" s="753">
        <v>101</v>
      </c>
      <c r="D17" s="763"/>
      <c r="E17" s="704">
        <v>430</v>
      </c>
      <c r="F17" s="610" t="s">
        <v>125</v>
      </c>
      <c r="G17" s="767">
        <v>4.257425742574258</v>
      </c>
      <c r="H17" s="610" t="s">
        <v>125</v>
      </c>
    </row>
    <row r="18" spans="1:8" ht="11.25">
      <c r="A18" s="492">
        <v>15</v>
      </c>
      <c r="B18" s="489" t="s">
        <v>23</v>
      </c>
      <c r="C18" s="753">
        <v>17</v>
      </c>
      <c r="D18" s="763"/>
      <c r="E18" s="704">
        <v>49</v>
      </c>
      <c r="F18" s="610" t="s">
        <v>125</v>
      </c>
      <c r="G18" s="767">
        <v>2.8823529411764706</v>
      </c>
      <c r="H18" s="610" t="s">
        <v>125</v>
      </c>
    </row>
    <row r="19" spans="1:8" ht="11.25">
      <c r="A19" s="492">
        <v>16</v>
      </c>
      <c r="B19" s="489" t="s">
        <v>24</v>
      </c>
      <c r="C19" s="753">
        <v>115</v>
      </c>
      <c r="D19" s="763"/>
      <c r="E19" s="704">
        <v>376</v>
      </c>
      <c r="F19" s="610" t="s">
        <v>125</v>
      </c>
      <c r="G19" s="767">
        <v>3.2695652173913046</v>
      </c>
      <c r="H19" s="610" t="s">
        <v>125</v>
      </c>
    </row>
    <row r="20" spans="1:8" ht="11.25">
      <c r="A20" s="492">
        <v>17</v>
      </c>
      <c r="B20" s="489" t="s">
        <v>87</v>
      </c>
      <c r="C20" s="753">
        <v>73</v>
      </c>
      <c r="D20" s="763"/>
      <c r="E20" s="704">
        <v>183</v>
      </c>
      <c r="F20" s="610" t="s">
        <v>125</v>
      </c>
      <c r="G20" s="767">
        <v>2.506849315068493</v>
      </c>
      <c r="H20" s="610" t="s">
        <v>125</v>
      </c>
    </row>
    <row r="21" spans="1:8" ht="11.25">
      <c r="A21" s="492">
        <v>18</v>
      </c>
      <c r="B21" s="489" t="s">
        <v>25</v>
      </c>
      <c r="C21" s="753">
        <v>1</v>
      </c>
      <c r="D21" s="763"/>
      <c r="E21" s="704">
        <v>3</v>
      </c>
      <c r="F21" s="610" t="s">
        <v>125</v>
      </c>
      <c r="G21" s="767">
        <v>3</v>
      </c>
      <c r="H21" s="610" t="s">
        <v>125</v>
      </c>
    </row>
    <row r="22" spans="1:8" ht="11.25">
      <c r="A22" s="492">
        <v>19</v>
      </c>
      <c r="B22" s="489" t="s">
        <v>26</v>
      </c>
      <c r="C22" s="753">
        <v>111</v>
      </c>
      <c r="D22" s="763"/>
      <c r="E22" s="704">
        <v>345</v>
      </c>
      <c r="F22" s="610" t="s">
        <v>125</v>
      </c>
      <c r="G22" s="767">
        <v>3.108108108108108</v>
      </c>
      <c r="H22" s="610" t="s">
        <v>125</v>
      </c>
    </row>
    <row r="23" spans="1:8" ht="11.25">
      <c r="A23" s="492" t="s">
        <v>20</v>
      </c>
      <c r="B23" s="489" t="s">
        <v>27</v>
      </c>
      <c r="C23" s="753">
        <v>1</v>
      </c>
      <c r="D23" s="763"/>
      <c r="E23" s="704">
        <v>3</v>
      </c>
      <c r="F23" s="610" t="s">
        <v>125</v>
      </c>
      <c r="G23" s="767">
        <v>3</v>
      </c>
      <c r="H23" s="610" t="s">
        <v>125</v>
      </c>
    </row>
    <row r="24" spans="1:8" ht="11.25">
      <c r="A24" s="492" t="s">
        <v>21</v>
      </c>
      <c r="B24" s="489" t="s">
        <v>88</v>
      </c>
      <c r="C24" s="755">
        <v>11</v>
      </c>
      <c r="D24" s="763" t="s">
        <v>124</v>
      </c>
      <c r="E24" s="704">
        <v>40</v>
      </c>
      <c r="F24" s="610" t="s">
        <v>125</v>
      </c>
      <c r="G24" s="766">
        <v>3.6363636363636362</v>
      </c>
      <c r="H24" s="610" t="s">
        <v>124</v>
      </c>
    </row>
    <row r="25" spans="1:8" ht="11.25">
      <c r="A25" s="492">
        <v>21</v>
      </c>
      <c r="B25" s="489" t="s">
        <v>89</v>
      </c>
      <c r="C25" s="753">
        <v>91</v>
      </c>
      <c r="D25" s="763"/>
      <c r="E25" s="704">
        <v>326</v>
      </c>
      <c r="F25" s="610" t="s">
        <v>125</v>
      </c>
      <c r="G25" s="767">
        <v>3.5824175824175826</v>
      </c>
      <c r="H25" s="610" t="s">
        <v>125</v>
      </c>
    </row>
    <row r="26" spans="1:8" ht="11.25">
      <c r="A26" s="492">
        <v>22</v>
      </c>
      <c r="B26" s="489" t="s">
        <v>90</v>
      </c>
      <c r="C26" s="753">
        <v>97</v>
      </c>
      <c r="D26" s="763"/>
      <c r="E26" s="704">
        <v>389</v>
      </c>
      <c r="F26" s="610" t="s">
        <v>125</v>
      </c>
      <c r="G26" s="767">
        <v>4.010309278350515</v>
      </c>
      <c r="H26" s="610" t="s">
        <v>125</v>
      </c>
    </row>
    <row r="27" spans="1:8" ht="11.25">
      <c r="A27" s="492">
        <v>23</v>
      </c>
      <c r="B27" s="489" t="s">
        <v>28</v>
      </c>
      <c r="C27" s="753">
        <v>8</v>
      </c>
      <c r="D27" s="763"/>
      <c r="E27" s="704">
        <v>27</v>
      </c>
      <c r="F27" s="610" t="s">
        <v>125</v>
      </c>
      <c r="G27" s="767">
        <v>3.375</v>
      </c>
      <c r="H27" s="610" t="s">
        <v>125</v>
      </c>
    </row>
    <row r="28" spans="1:8" ht="11.25">
      <c r="A28" s="492">
        <v>24</v>
      </c>
      <c r="B28" s="489" t="s">
        <v>29</v>
      </c>
      <c r="C28" s="753">
        <v>67</v>
      </c>
      <c r="D28" s="763"/>
      <c r="E28" s="704">
        <v>181</v>
      </c>
      <c r="F28" s="610" t="s">
        <v>125</v>
      </c>
      <c r="G28" s="767">
        <v>2.701492537313433</v>
      </c>
      <c r="H28" s="610" t="s">
        <v>125</v>
      </c>
    </row>
    <row r="29" spans="1:8" ht="11.25">
      <c r="A29" s="492">
        <v>25</v>
      </c>
      <c r="B29" s="489" t="s">
        <v>30</v>
      </c>
      <c r="C29" s="753">
        <v>101</v>
      </c>
      <c r="D29" s="763"/>
      <c r="E29" s="704">
        <v>326</v>
      </c>
      <c r="F29" s="610" t="s">
        <v>125</v>
      </c>
      <c r="G29" s="767">
        <v>3.227722772277228</v>
      </c>
      <c r="H29" s="610" t="s">
        <v>125</v>
      </c>
    </row>
    <row r="30" spans="1:8" ht="11.25">
      <c r="A30" s="492">
        <v>26</v>
      </c>
      <c r="B30" s="489" t="s">
        <v>31</v>
      </c>
      <c r="C30" s="753">
        <v>67</v>
      </c>
      <c r="D30" s="763"/>
      <c r="E30" s="705">
        <v>229</v>
      </c>
      <c r="F30" s="610" t="s">
        <v>124</v>
      </c>
      <c r="G30" s="766">
        <v>3.417910447761194</v>
      </c>
      <c r="H30" s="610" t="s">
        <v>124</v>
      </c>
    </row>
    <row r="31" spans="1:8" ht="11.25">
      <c r="A31" s="492">
        <v>27</v>
      </c>
      <c r="B31" s="489" t="s">
        <v>32</v>
      </c>
      <c r="C31" s="753">
        <v>62</v>
      </c>
      <c r="D31" s="763"/>
      <c r="E31" s="704">
        <v>343</v>
      </c>
      <c r="F31" s="610" t="s">
        <v>125</v>
      </c>
      <c r="G31" s="767">
        <v>5.532258064516129</v>
      </c>
      <c r="H31" s="610" t="s">
        <v>125</v>
      </c>
    </row>
    <row r="32" spans="1:8" ht="11.25">
      <c r="A32" s="492">
        <v>28</v>
      </c>
      <c r="B32" s="489" t="s">
        <v>91</v>
      </c>
      <c r="C32" s="753">
        <v>94</v>
      </c>
      <c r="D32" s="763"/>
      <c r="E32" s="704">
        <v>289</v>
      </c>
      <c r="F32" s="610" t="s">
        <v>125</v>
      </c>
      <c r="G32" s="767">
        <v>3.074468085106383</v>
      </c>
      <c r="H32" s="610" t="s">
        <v>125</v>
      </c>
    </row>
    <row r="33" spans="1:8" ht="11.25">
      <c r="A33" s="492">
        <v>29</v>
      </c>
      <c r="B33" s="489" t="s">
        <v>33</v>
      </c>
      <c r="C33" s="755">
        <v>190</v>
      </c>
      <c r="D33" s="763" t="s">
        <v>124</v>
      </c>
      <c r="E33" s="704">
        <v>423</v>
      </c>
      <c r="F33" s="610" t="s">
        <v>125</v>
      </c>
      <c r="G33" s="766">
        <v>2.2263157894736842</v>
      </c>
      <c r="H33" s="610" t="s">
        <v>124</v>
      </c>
    </row>
    <row r="34" spans="1:8" ht="11.25">
      <c r="A34" s="492">
        <v>30</v>
      </c>
      <c r="B34" s="489" t="s">
        <v>34</v>
      </c>
      <c r="C34" s="753">
        <v>57</v>
      </c>
      <c r="D34" s="763"/>
      <c r="E34" s="704">
        <v>129</v>
      </c>
      <c r="F34" s="610" t="s">
        <v>125</v>
      </c>
      <c r="G34" s="767">
        <v>2.263157894736842</v>
      </c>
      <c r="H34" s="610" t="s">
        <v>125</v>
      </c>
    </row>
    <row r="35" spans="1:8" ht="11.25">
      <c r="A35" s="492">
        <v>31</v>
      </c>
      <c r="B35" s="489" t="s">
        <v>92</v>
      </c>
      <c r="C35" s="753">
        <v>624</v>
      </c>
      <c r="D35" s="763"/>
      <c r="E35" s="705">
        <v>1799.0754716981132</v>
      </c>
      <c r="F35" s="610" t="s">
        <v>124</v>
      </c>
      <c r="G35" s="766">
        <v>2.8831337687469762</v>
      </c>
      <c r="H35" s="610" t="s">
        <v>124</v>
      </c>
    </row>
    <row r="36" spans="1:8" ht="11.25">
      <c r="A36" s="492">
        <v>32</v>
      </c>
      <c r="B36" s="489" t="s">
        <v>35</v>
      </c>
      <c r="C36" s="753">
        <v>33</v>
      </c>
      <c r="D36" s="763"/>
      <c r="E36" s="704">
        <v>114</v>
      </c>
      <c r="F36" s="610" t="s">
        <v>125</v>
      </c>
      <c r="G36" s="767">
        <v>3.4545454545454546</v>
      </c>
      <c r="H36" s="610" t="s">
        <v>125</v>
      </c>
    </row>
    <row r="37" spans="1:8" ht="11.25">
      <c r="A37" s="492">
        <v>33</v>
      </c>
      <c r="B37" s="489" t="s">
        <v>36</v>
      </c>
      <c r="C37" s="755">
        <v>708.0714285714286</v>
      </c>
      <c r="D37" s="763" t="s">
        <v>124</v>
      </c>
      <c r="E37" s="704">
        <v>1998</v>
      </c>
      <c r="F37" s="610" t="s">
        <v>125</v>
      </c>
      <c r="G37" s="766">
        <v>2.8217492181983257</v>
      </c>
      <c r="H37" s="610" t="s">
        <v>124</v>
      </c>
    </row>
    <row r="38" spans="1:8" ht="11.25">
      <c r="A38" s="492">
        <v>34</v>
      </c>
      <c r="B38" s="489" t="s">
        <v>37</v>
      </c>
      <c r="C38" s="755">
        <v>310.2831541218638</v>
      </c>
      <c r="D38" s="763" t="s">
        <v>124</v>
      </c>
      <c r="E38" s="704">
        <v>886</v>
      </c>
      <c r="F38" s="610" t="s">
        <v>125</v>
      </c>
      <c r="G38" s="766">
        <v>2.855456341184489</v>
      </c>
      <c r="H38" s="610" t="s">
        <v>124</v>
      </c>
    </row>
    <row r="39" spans="1:8" ht="11.25">
      <c r="A39" s="492">
        <v>35</v>
      </c>
      <c r="B39" s="489" t="s">
        <v>93</v>
      </c>
      <c r="C39" s="755">
        <v>150.05291005291005</v>
      </c>
      <c r="D39" s="763" t="s">
        <v>124</v>
      </c>
      <c r="E39" s="704">
        <v>411</v>
      </c>
      <c r="F39" s="610" t="s">
        <v>125</v>
      </c>
      <c r="G39" s="766">
        <v>2.739033850493653</v>
      </c>
      <c r="H39" s="610" t="s">
        <v>124</v>
      </c>
    </row>
    <row r="40" spans="1:8" ht="11.25">
      <c r="A40" s="492">
        <v>36</v>
      </c>
      <c r="B40" s="489" t="s">
        <v>38</v>
      </c>
      <c r="C40" s="753">
        <v>52</v>
      </c>
      <c r="D40" s="763"/>
      <c r="E40" s="704">
        <v>160</v>
      </c>
      <c r="F40" s="610" t="s">
        <v>125</v>
      </c>
      <c r="G40" s="767">
        <v>3.076923076923077</v>
      </c>
      <c r="H40" s="610" t="s">
        <v>125</v>
      </c>
    </row>
    <row r="41" spans="1:8" ht="11.25">
      <c r="A41" s="492">
        <v>37</v>
      </c>
      <c r="B41" s="489" t="s">
        <v>94</v>
      </c>
      <c r="C41" s="755">
        <v>179</v>
      </c>
      <c r="D41" s="763" t="s">
        <v>124</v>
      </c>
      <c r="E41" s="704">
        <v>586</v>
      </c>
      <c r="F41" s="610" t="s">
        <v>125</v>
      </c>
      <c r="G41" s="766">
        <v>3.2737430167597767</v>
      </c>
      <c r="H41" s="610" t="s">
        <v>124</v>
      </c>
    </row>
    <row r="42" spans="1:8" ht="11.25">
      <c r="A42" s="492">
        <v>38</v>
      </c>
      <c r="B42" s="489" t="s">
        <v>39</v>
      </c>
      <c r="C42" s="753">
        <v>345</v>
      </c>
      <c r="D42" s="763"/>
      <c r="E42" s="704">
        <v>896</v>
      </c>
      <c r="F42" s="610" t="s">
        <v>125</v>
      </c>
      <c r="G42" s="767">
        <v>2.597101449275362</v>
      </c>
      <c r="H42" s="610" t="s">
        <v>125</v>
      </c>
    </row>
    <row r="43" spans="1:8" ht="11.25">
      <c r="A43" s="492">
        <v>39</v>
      </c>
      <c r="B43" s="489" t="s">
        <v>40</v>
      </c>
      <c r="C43" s="753">
        <v>31</v>
      </c>
      <c r="D43" s="763"/>
      <c r="E43" s="704">
        <v>80</v>
      </c>
      <c r="F43" s="610" t="s">
        <v>125</v>
      </c>
      <c r="G43" s="767">
        <v>2.5806451612903225</v>
      </c>
      <c r="H43" s="610" t="s">
        <v>125</v>
      </c>
    </row>
    <row r="44" spans="1:8" ht="11.25">
      <c r="A44" s="492">
        <v>40</v>
      </c>
      <c r="B44" s="489" t="s">
        <v>41</v>
      </c>
      <c r="C44" s="753">
        <v>85</v>
      </c>
      <c r="D44" s="763"/>
      <c r="E44" s="704">
        <v>248</v>
      </c>
      <c r="F44" s="610" t="s">
        <v>125</v>
      </c>
      <c r="G44" s="767">
        <v>2.9176470588235293</v>
      </c>
      <c r="H44" s="610" t="s">
        <v>125</v>
      </c>
    </row>
    <row r="45" spans="1:8" ht="11.25">
      <c r="A45" s="492">
        <v>41</v>
      </c>
      <c r="B45" s="489" t="s">
        <v>95</v>
      </c>
      <c r="C45" s="753">
        <v>23</v>
      </c>
      <c r="D45" s="763"/>
      <c r="E45" s="704">
        <v>60</v>
      </c>
      <c r="F45" s="610" t="s">
        <v>125</v>
      </c>
      <c r="G45" s="767">
        <v>2.608695652173913</v>
      </c>
      <c r="H45" s="610" t="s">
        <v>125</v>
      </c>
    </row>
    <row r="46" spans="1:8" ht="11.25">
      <c r="A46" s="492">
        <v>42</v>
      </c>
      <c r="B46" s="489" t="s">
        <v>42</v>
      </c>
      <c r="C46" s="753">
        <v>12.857142857142858</v>
      </c>
      <c r="D46" s="763"/>
      <c r="E46" s="704">
        <v>36</v>
      </c>
      <c r="F46" s="610" t="s">
        <v>125</v>
      </c>
      <c r="G46" s="767">
        <v>2.8</v>
      </c>
      <c r="H46" s="610" t="s">
        <v>125</v>
      </c>
    </row>
    <row r="47" spans="1:8" ht="11.25">
      <c r="A47" s="492">
        <v>43</v>
      </c>
      <c r="B47" s="489" t="s">
        <v>96</v>
      </c>
      <c r="C47" s="753">
        <v>32</v>
      </c>
      <c r="D47" s="763"/>
      <c r="E47" s="704">
        <v>50</v>
      </c>
      <c r="F47" s="610" t="s">
        <v>125</v>
      </c>
      <c r="G47" s="767">
        <v>1.5625</v>
      </c>
      <c r="H47" s="610" t="s">
        <v>125</v>
      </c>
    </row>
    <row r="48" spans="1:8" ht="11.25">
      <c r="A48" s="492">
        <v>44</v>
      </c>
      <c r="B48" s="489" t="s">
        <v>97</v>
      </c>
      <c r="C48" s="755">
        <v>211.82191780821918</v>
      </c>
      <c r="D48" s="763" t="s">
        <v>124</v>
      </c>
      <c r="E48" s="704">
        <v>535</v>
      </c>
      <c r="F48" s="610" t="s">
        <v>125</v>
      </c>
      <c r="G48" s="766">
        <v>2.5257065252538315</v>
      </c>
      <c r="H48" s="610" t="s">
        <v>124</v>
      </c>
    </row>
    <row r="49" spans="1:8" ht="11.25">
      <c r="A49" s="492">
        <v>45</v>
      </c>
      <c r="B49" s="489" t="s">
        <v>43</v>
      </c>
      <c r="C49" s="753">
        <v>290</v>
      </c>
      <c r="D49" s="763"/>
      <c r="E49" s="704">
        <v>1019</v>
      </c>
      <c r="F49" s="610" t="s">
        <v>125</v>
      </c>
      <c r="G49" s="767">
        <v>3.513793103448276</v>
      </c>
      <c r="H49" s="610" t="s">
        <v>125</v>
      </c>
    </row>
    <row r="50" spans="1:8" ht="11.25">
      <c r="A50" s="492">
        <v>46</v>
      </c>
      <c r="B50" s="489" t="s">
        <v>44</v>
      </c>
      <c r="C50" s="753">
        <v>8</v>
      </c>
      <c r="D50" s="763"/>
      <c r="E50" s="704">
        <v>20</v>
      </c>
      <c r="F50" s="610" t="s">
        <v>125</v>
      </c>
      <c r="G50" s="767">
        <v>2.5</v>
      </c>
      <c r="H50" s="610" t="s">
        <v>125</v>
      </c>
    </row>
    <row r="51" spans="1:8" ht="11.25">
      <c r="A51" s="492">
        <v>47</v>
      </c>
      <c r="B51" s="489" t="s">
        <v>98</v>
      </c>
      <c r="C51" s="753">
        <v>47</v>
      </c>
      <c r="D51" s="763"/>
      <c r="E51" s="704">
        <v>139</v>
      </c>
      <c r="F51" s="610" t="s">
        <v>125</v>
      </c>
      <c r="G51" s="767">
        <v>2.9574468085106385</v>
      </c>
      <c r="H51" s="610" t="s">
        <v>125</v>
      </c>
    </row>
    <row r="52" spans="1:8" ht="11.25">
      <c r="A52" s="492">
        <v>48</v>
      </c>
      <c r="B52" s="489" t="s">
        <v>45</v>
      </c>
      <c r="C52" s="753">
        <v>9</v>
      </c>
      <c r="D52" s="763"/>
      <c r="E52" s="704">
        <v>30</v>
      </c>
      <c r="F52" s="610" t="s">
        <v>125</v>
      </c>
      <c r="G52" s="767">
        <v>3.3333333333333335</v>
      </c>
      <c r="H52" s="610" t="s">
        <v>125</v>
      </c>
    </row>
    <row r="53" spans="1:8" ht="11.25">
      <c r="A53" s="492">
        <v>49</v>
      </c>
      <c r="B53" s="489" t="s">
        <v>99</v>
      </c>
      <c r="C53" s="753">
        <v>154</v>
      </c>
      <c r="D53" s="763"/>
      <c r="E53" s="704">
        <v>384</v>
      </c>
      <c r="F53" s="610" t="s">
        <v>125</v>
      </c>
      <c r="G53" s="767">
        <v>2.4935064935064934</v>
      </c>
      <c r="H53" s="610" t="s">
        <v>125</v>
      </c>
    </row>
    <row r="54" spans="1:8" ht="11.25">
      <c r="A54" s="492">
        <v>50</v>
      </c>
      <c r="B54" s="489" t="s">
        <v>46</v>
      </c>
      <c r="C54" s="753">
        <v>84</v>
      </c>
      <c r="D54" s="763"/>
      <c r="E54" s="704">
        <v>272</v>
      </c>
      <c r="F54" s="610" t="s">
        <v>125</v>
      </c>
      <c r="G54" s="767">
        <v>3.238095238095238</v>
      </c>
      <c r="H54" s="610" t="s">
        <v>125</v>
      </c>
    </row>
    <row r="55" spans="1:8" ht="11.25">
      <c r="A55" s="492">
        <v>51</v>
      </c>
      <c r="B55" s="489" t="s">
        <v>47</v>
      </c>
      <c r="C55" s="753">
        <v>56</v>
      </c>
      <c r="D55" s="763"/>
      <c r="E55" s="704">
        <v>170</v>
      </c>
      <c r="F55" s="610" t="s">
        <v>125</v>
      </c>
      <c r="G55" s="767">
        <v>3.0357142857142856</v>
      </c>
      <c r="H55" s="610" t="s">
        <v>125</v>
      </c>
    </row>
    <row r="56" spans="1:8" ht="11.25">
      <c r="A56" s="493">
        <v>52</v>
      </c>
      <c r="B56" s="494" t="s">
        <v>100</v>
      </c>
      <c r="C56" s="754">
        <v>8</v>
      </c>
      <c r="D56" s="764"/>
      <c r="E56" s="770">
        <v>20</v>
      </c>
      <c r="F56" s="623" t="s">
        <v>125</v>
      </c>
      <c r="G56" s="769">
        <v>2.5</v>
      </c>
      <c r="H56" s="623" t="s">
        <v>125</v>
      </c>
    </row>
    <row r="57" spans="1:8" ht="11.25">
      <c r="A57" s="1045" t="s">
        <v>14</v>
      </c>
      <c r="B57" s="1045"/>
      <c r="C57" s="1045"/>
      <c r="D57" s="1045"/>
      <c r="E57" s="1045"/>
      <c r="F57" s="1045"/>
      <c r="G57" s="1045"/>
      <c r="H57" s="1045"/>
    </row>
    <row r="58" spans="1:8" ht="11.25">
      <c r="A58" s="495"/>
      <c r="B58" s="495"/>
      <c r="C58" s="495"/>
      <c r="D58" s="495"/>
      <c r="E58" s="495"/>
      <c r="F58" s="495"/>
      <c r="G58" s="495"/>
      <c r="H58" s="495"/>
    </row>
    <row r="59" spans="1:8" ht="63" customHeight="1">
      <c r="A59" s="1047" t="s">
        <v>15</v>
      </c>
      <c r="B59" s="1048"/>
      <c r="C59" s="1049" t="s">
        <v>266</v>
      </c>
      <c r="D59" s="1050"/>
      <c r="E59" s="1049" t="s">
        <v>265</v>
      </c>
      <c r="F59" s="1050"/>
      <c r="G59" s="1051" t="s">
        <v>264</v>
      </c>
      <c r="H59" s="1050"/>
    </row>
    <row r="60" spans="1:8" ht="11.25">
      <c r="A60" s="492">
        <v>53</v>
      </c>
      <c r="B60" s="489" t="s">
        <v>48</v>
      </c>
      <c r="C60" s="752">
        <v>9</v>
      </c>
      <c r="D60" s="762"/>
      <c r="E60" s="703">
        <v>28</v>
      </c>
      <c r="F60" s="602" t="s">
        <v>125</v>
      </c>
      <c r="G60" s="765">
        <v>3.111111111111111</v>
      </c>
      <c r="H60" s="602" t="s">
        <v>125</v>
      </c>
    </row>
    <row r="61" spans="1:8" ht="11.25">
      <c r="A61" s="492">
        <v>54</v>
      </c>
      <c r="B61" s="489" t="s">
        <v>101</v>
      </c>
      <c r="C61" s="755">
        <v>195.85714285714286</v>
      </c>
      <c r="D61" s="763" t="s">
        <v>124</v>
      </c>
      <c r="E61" s="704">
        <v>521</v>
      </c>
      <c r="F61" s="610" t="s">
        <v>125</v>
      </c>
      <c r="G61" s="766">
        <v>2.660102115244347</v>
      </c>
      <c r="H61" s="610" t="s">
        <v>124</v>
      </c>
    </row>
    <row r="62" spans="1:8" ht="11.25">
      <c r="A62" s="492">
        <v>55</v>
      </c>
      <c r="B62" s="489" t="s">
        <v>49</v>
      </c>
      <c r="C62" s="753">
        <v>0</v>
      </c>
      <c r="D62" s="763"/>
      <c r="E62" s="704">
        <v>0</v>
      </c>
      <c r="F62" s="610" t="s">
        <v>125</v>
      </c>
      <c r="G62" s="767">
        <v>0</v>
      </c>
      <c r="H62" s="610" t="s">
        <v>125</v>
      </c>
    </row>
    <row r="63" spans="1:8" ht="11.25">
      <c r="A63" s="492">
        <v>56</v>
      </c>
      <c r="B63" s="489" t="s">
        <v>50</v>
      </c>
      <c r="C63" s="755">
        <v>52.96296296296296</v>
      </c>
      <c r="D63" s="763" t="s">
        <v>124</v>
      </c>
      <c r="E63" s="704">
        <v>143</v>
      </c>
      <c r="F63" s="610" t="s">
        <v>125</v>
      </c>
      <c r="G63" s="766">
        <v>2.7</v>
      </c>
      <c r="H63" s="610" t="s">
        <v>124</v>
      </c>
    </row>
    <row r="64" spans="1:8" ht="11.25">
      <c r="A64" s="492">
        <v>57</v>
      </c>
      <c r="B64" s="489" t="s">
        <v>51</v>
      </c>
      <c r="C64" s="755">
        <v>107.010582010582</v>
      </c>
      <c r="D64" s="763" t="s">
        <v>124</v>
      </c>
      <c r="E64" s="704">
        <v>270</v>
      </c>
      <c r="F64" s="610" t="s">
        <v>125</v>
      </c>
      <c r="G64" s="766">
        <v>2.523114956736712</v>
      </c>
      <c r="H64" s="610" t="s">
        <v>124</v>
      </c>
    </row>
    <row r="65" spans="1:8" ht="11.25">
      <c r="A65" s="492">
        <v>58</v>
      </c>
      <c r="B65" s="489" t="s">
        <v>52</v>
      </c>
      <c r="C65" s="753">
        <v>15</v>
      </c>
      <c r="D65" s="763"/>
      <c r="E65" s="704">
        <v>30</v>
      </c>
      <c r="F65" s="610" t="s">
        <v>125</v>
      </c>
      <c r="G65" s="767">
        <v>2</v>
      </c>
      <c r="H65" s="610" t="s">
        <v>125</v>
      </c>
    </row>
    <row r="66" spans="1:8" ht="11.25">
      <c r="A66" s="492">
        <v>59</v>
      </c>
      <c r="B66" s="489" t="s">
        <v>53</v>
      </c>
      <c r="C66" s="755">
        <v>648.5185185185185</v>
      </c>
      <c r="D66" s="763" t="s">
        <v>124</v>
      </c>
      <c r="E66" s="704">
        <v>1751</v>
      </c>
      <c r="F66" s="610" t="s">
        <v>125</v>
      </c>
      <c r="G66" s="766">
        <v>2.7</v>
      </c>
      <c r="H66" s="610" t="s">
        <v>124</v>
      </c>
    </row>
    <row r="67" spans="1:8" ht="11.25">
      <c r="A67" s="492">
        <v>60</v>
      </c>
      <c r="B67" s="489" t="s">
        <v>54</v>
      </c>
      <c r="C67" s="753">
        <v>304</v>
      </c>
      <c r="D67" s="763"/>
      <c r="E67" s="704">
        <v>990</v>
      </c>
      <c r="F67" s="610" t="s">
        <v>125</v>
      </c>
      <c r="G67" s="767">
        <v>3.2565789473684212</v>
      </c>
      <c r="H67" s="610" t="s">
        <v>125</v>
      </c>
    </row>
    <row r="68" spans="1:8" ht="11.25">
      <c r="A68" s="492">
        <v>61</v>
      </c>
      <c r="B68" s="489" t="s">
        <v>55</v>
      </c>
      <c r="C68" s="753">
        <v>34</v>
      </c>
      <c r="D68" s="763"/>
      <c r="E68" s="704">
        <v>124</v>
      </c>
      <c r="F68" s="610" t="s">
        <v>125</v>
      </c>
      <c r="G68" s="767">
        <v>3.6470588235294117</v>
      </c>
      <c r="H68" s="610" t="s">
        <v>125</v>
      </c>
    </row>
    <row r="69" spans="1:8" ht="11.25">
      <c r="A69" s="492">
        <v>62</v>
      </c>
      <c r="B69" s="489" t="s">
        <v>102</v>
      </c>
      <c r="C69" s="753">
        <v>77</v>
      </c>
      <c r="D69" s="763"/>
      <c r="E69" s="704">
        <v>279</v>
      </c>
      <c r="F69" s="610" t="s">
        <v>125</v>
      </c>
      <c r="G69" s="767">
        <v>3.6233766233766236</v>
      </c>
      <c r="H69" s="610" t="s">
        <v>125</v>
      </c>
    </row>
    <row r="70" spans="1:8" ht="11.25">
      <c r="A70" s="492">
        <v>63</v>
      </c>
      <c r="B70" s="489" t="s">
        <v>103</v>
      </c>
      <c r="C70" s="753">
        <v>199</v>
      </c>
      <c r="D70" s="763"/>
      <c r="E70" s="705">
        <v>505.2222222222222</v>
      </c>
      <c r="F70" s="610" t="s">
        <v>124</v>
      </c>
      <c r="G70" s="766">
        <v>2.5388051367950863</v>
      </c>
      <c r="H70" s="610" t="s">
        <v>124</v>
      </c>
    </row>
    <row r="71" spans="1:8" ht="11.25">
      <c r="A71" s="492">
        <v>64</v>
      </c>
      <c r="B71" s="489" t="s">
        <v>104</v>
      </c>
      <c r="C71" s="755">
        <v>229.9338624338624</v>
      </c>
      <c r="D71" s="763" t="s">
        <v>124</v>
      </c>
      <c r="E71" s="704">
        <v>622</v>
      </c>
      <c r="F71" s="610" t="s">
        <v>125</v>
      </c>
      <c r="G71" s="766">
        <v>2.7051256975205664</v>
      </c>
      <c r="H71" s="610" t="s">
        <v>124</v>
      </c>
    </row>
    <row r="72" spans="1:8" ht="11.25">
      <c r="A72" s="492">
        <v>65</v>
      </c>
      <c r="B72" s="489" t="s">
        <v>105</v>
      </c>
      <c r="C72" s="753">
        <v>0</v>
      </c>
      <c r="D72" s="763"/>
      <c r="E72" s="704">
        <v>0</v>
      </c>
      <c r="F72" s="610" t="s">
        <v>125</v>
      </c>
      <c r="G72" s="767">
        <v>0</v>
      </c>
      <c r="H72" s="610" t="s">
        <v>125</v>
      </c>
    </row>
    <row r="73" spans="1:8" ht="11.25">
      <c r="A73" s="492">
        <v>66</v>
      </c>
      <c r="B73" s="489" t="s">
        <v>106</v>
      </c>
      <c r="C73" s="755">
        <v>111.53846153846153</v>
      </c>
      <c r="D73" s="763" t="s">
        <v>124</v>
      </c>
      <c r="E73" s="704">
        <v>290</v>
      </c>
      <c r="F73" s="610" t="s">
        <v>125</v>
      </c>
      <c r="G73" s="766">
        <v>2.6</v>
      </c>
      <c r="H73" s="610" t="s">
        <v>124</v>
      </c>
    </row>
    <row r="74" spans="1:8" ht="11.25">
      <c r="A74" s="492">
        <v>67</v>
      </c>
      <c r="B74" s="489" t="s">
        <v>107</v>
      </c>
      <c r="C74" s="753">
        <v>594</v>
      </c>
      <c r="D74" s="763"/>
      <c r="E74" s="704">
        <v>1695</v>
      </c>
      <c r="F74" s="610" t="s">
        <v>125</v>
      </c>
      <c r="G74" s="767">
        <v>2.8535353535353534</v>
      </c>
      <c r="H74" s="610" t="s">
        <v>125</v>
      </c>
    </row>
    <row r="75" spans="1:8" ht="11.25">
      <c r="A75" s="492">
        <v>68</v>
      </c>
      <c r="B75" s="489" t="s">
        <v>108</v>
      </c>
      <c r="C75" s="753">
        <v>36</v>
      </c>
      <c r="D75" s="763"/>
      <c r="E75" s="704">
        <v>115</v>
      </c>
      <c r="F75" s="610" t="s">
        <v>125</v>
      </c>
      <c r="G75" s="767">
        <v>3.1944444444444446</v>
      </c>
      <c r="H75" s="610" t="s">
        <v>125</v>
      </c>
    </row>
    <row r="76" spans="1:8" ht="11.25">
      <c r="A76" s="492">
        <v>69</v>
      </c>
      <c r="B76" s="489" t="s">
        <v>56</v>
      </c>
      <c r="C76" s="755">
        <v>639.9259259259259</v>
      </c>
      <c r="D76" s="763" t="s">
        <v>124</v>
      </c>
      <c r="E76" s="704">
        <v>1293</v>
      </c>
      <c r="F76" s="610" t="s">
        <v>125</v>
      </c>
      <c r="G76" s="766">
        <v>2.0205463595323536</v>
      </c>
      <c r="H76" s="610" t="s">
        <v>124</v>
      </c>
    </row>
    <row r="77" spans="1:8" ht="11.25">
      <c r="A77" s="492">
        <v>70</v>
      </c>
      <c r="B77" s="489" t="s">
        <v>109</v>
      </c>
      <c r="C77" s="753">
        <v>14</v>
      </c>
      <c r="D77" s="763"/>
      <c r="E77" s="704">
        <v>42</v>
      </c>
      <c r="F77" s="610" t="s">
        <v>125</v>
      </c>
      <c r="G77" s="767">
        <v>3</v>
      </c>
      <c r="H77" s="610" t="s">
        <v>125</v>
      </c>
    </row>
    <row r="78" spans="1:8" ht="11.25">
      <c r="A78" s="492">
        <v>71</v>
      </c>
      <c r="B78" s="489" t="s">
        <v>110</v>
      </c>
      <c r="C78" s="753">
        <v>112</v>
      </c>
      <c r="D78" s="763"/>
      <c r="E78" s="704">
        <v>349</v>
      </c>
      <c r="F78" s="610" t="s">
        <v>125</v>
      </c>
      <c r="G78" s="767">
        <v>3.1160714285714284</v>
      </c>
      <c r="H78" s="610" t="s">
        <v>125</v>
      </c>
    </row>
    <row r="79" spans="1:8" ht="11.25">
      <c r="A79" s="492">
        <v>72</v>
      </c>
      <c r="B79" s="489" t="s">
        <v>57</v>
      </c>
      <c r="C79" s="753">
        <v>120</v>
      </c>
      <c r="D79" s="763"/>
      <c r="E79" s="704">
        <v>305</v>
      </c>
      <c r="F79" s="610" t="s">
        <v>125</v>
      </c>
      <c r="G79" s="767">
        <v>2.5416666666666665</v>
      </c>
      <c r="H79" s="610" t="s">
        <v>125</v>
      </c>
    </row>
    <row r="80" spans="1:8" ht="11.25">
      <c r="A80" s="492">
        <v>73</v>
      </c>
      <c r="B80" s="489" t="s">
        <v>58</v>
      </c>
      <c r="C80" s="755">
        <v>106</v>
      </c>
      <c r="D80" s="743" t="s">
        <v>124</v>
      </c>
      <c r="E80" s="704">
        <v>324</v>
      </c>
      <c r="F80" s="610" t="s">
        <v>125</v>
      </c>
      <c r="G80" s="766">
        <v>3.056603773584906</v>
      </c>
      <c r="H80" s="610" t="s">
        <v>124</v>
      </c>
    </row>
    <row r="81" spans="1:8" ht="11.25">
      <c r="A81" s="492">
        <v>74</v>
      </c>
      <c r="B81" s="489" t="s">
        <v>111</v>
      </c>
      <c r="C81" s="753">
        <v>250</v>
      </c>
      <c r="D81" s="763"/>
      <c r="E81" s="704">
        <v>732</v>
      </c>
      <c r="F81" s="610" t="s">
        <v>125</v>
      </c>
      <c r="G81" s="767">
        <v>2.928</v>
      </c>
      <c r="H81" s="610" t="s">
        <v>125</v>
      </c>
    </row>
    <row r="82" spans="1:8" ht="11.25">
      <c r="A82" s="492">
        <v>75</v>
      </c>
      <c r="B82" s="489" t="s">
        <v>59</v>
      </c>
      <c r="C82" s="755">
        <v>880</v>
      </c>
      <c r="D82" s="763" t="s">
        <v>124</v>
      </c>
      <c r="E82" s="704">
        <v>2230</v>
      </c>
      <c r="F82" s="610" t="s">
        <v>125</v>
      </c>
      <c r="G82" s="766">
        <v>2.534090909090909</v>
      </c>
      <c r="H82" s="610" t="s">
        <v>124</v>
      </c>
    </row>
    <row r="83" spans="1:8" ht="11.25">
      <c r="A83" s="492">
        <v>76</v>
      </c>
      <c r="B83" s="489" t="s">
        <v>112</v>
      </c>
      <c r="C83" s="753">
        <v>115</v>
      </c>
      <c r="D83" s="763"/>
      <c r="E83" s="704">
        <v>284</v>
      </c>
      <c r="F83" s="610" t="s">
        <v>125</v>
      </c>
      <c r="G83" s="767">
        <v>2.4695652173913043</v>
      </c>
      <c r="H83" s="610" t="s">
        <v>125</v>
      </c>
    </row>
    <row r="84" spans="1:8" ht="11.25">
      <c r="A84" s="492">
        <v>77</v>
      </c>
      <c r="B84" s="489" t="s">
        <v>113</v>
      </c>
      <c r="C84" s="755">
        <v>1225.691699604743</v>
      </c>
      <c r="D84" s="763" t="s">
        <v>124</v>
      </c>
      <c r="E84" s="704">
        <v>3101</v>
      </c>
      <c r="F84" s="610" t="s">
        <v>125</v>
      </c>
      <c r="G84" s="766">
        <v>2.5300000000000002</v>
      </c>
      <c r="H84" s="610" t="s">
        <v>124</v>
      </c>
    </row>
    <row r="85" spans="1:8" ht="11.25">
      <c r="A85" s="492">
        <v>78</v>
      </c>
      <c r="B85" s="489" t="s">
        <v>60</v>
      </c>
      <c r="C85" s="755">
        <v>1358.0025188916877</v>
      </c>
      <c r="D85" s="763" t="s">
        <v>124</v>
      </c>
      <c r="E85" s="704">
        <v>4199</v>
      </c>
      <c r="F85" s="610" t="s">
        <v>125</v>
      </c>
      <c r="G85" s="766">
        <v>3.0920413928443575</v>
      </c>
      <c r="H85" s="610" t="s">
        <v>124</v>
      </c>
    </row>
    <row r="86" spans="1:8" ht="11.25">
      <c r="A86" s="492">
        <v>79</v>
      </c>
      <c r="B86" s="489" t="s">
        <v>114</v>
      </c>
      <c r="C86" s="753">
        <v>11</v>
      </c>
      <c r="D86" s="763"/>
      <c r="E86" s="704">
        <v>30</v>
      </c>
      <c r="F86" s="610" t="s">
        <v>125</v>
      </c>
      <c r="G86" s="767">
        <v>2.727272727272727</v>
      </c>
      <c r="H86" s="610" t="s">
        <v>125</v>
      </c>
    </row>
    <row r="87" spans="1:8" ht="11.25">
      <c r="A87" s="492">
        <v>80</v>
      </c>
      <c r="B87" s="489" t="s">
        <v>61</v>
      </c>
      <c r="C87" s="753">
        <v>60</v>
      </c>
      <c r="D87" s="763"/>
      <c r="E87" s="704">
        <v>208</v>
      </c>
      <c r="F87" s="610" t="s">
        <v>125</v>
      </c>
      <c r="G87" s="767">
        <v>3.466666666666667</v>
      </c>
      <c r="H87" s="610" t="s">
        <v>125</v>
      </c>
    </row>
    <row r="88" spans="1:8" ht="11.25">
      <c r="A88" s="492">
        <v>81</v>
      </c>
      <c r="B88" s="489" t="s">
        <v>62</v>
      </c>
      <c r="C88" s="753">
        <v>90</v>
      </c>
      <c r="D88" s="763"/>
      <c r="E88" s="704">
        <v>265</v>
      </c>
      <c r="F88" s="610" t="s">
        <v>125</v>
      </c>
      <c r="G88" s="767">
        <v>2.9444444444444446</v>
      </c>
      <c r="H88" s="610" t="s">
        <v>125</v>
      </c>
    </row>
    <row r="89" spans="1:8" ht="11.25">
      <c r="A89" s="492">
        <v>82</v>
      </c>
      <c r="B89" s="489" t="s">
        <v>115</v>
      </c>
      <c r="C89" s="755">
        <v>52</v>
      </c>
      <c r="D89" s="763" t="s">
        <v>124</v>
      </c>
      <c r="E89" s="704">
        <v>135</v>
      </c>
      <c r="F89" s="610" t="s">
        <v>125</v>
      </c>
      <c r="G89" s="766">
        <v>2.5961538461538463</v>
      </c>
      <c r="H89" s="610" t="s">
        <v>124</v>
      </c>
    </row>
    <row r="90" spans="1:8" ht="11.25">
      <c r="A90" s="492">
        <v>83</v>
      </c>
      <c r="B90" s="489" t="s">
        <v>63</v>
      </c>
      <c r="C90" s="753">
        <v>314</v>
      </c>
      <c r="D90" s="763"/>
      <c r="E90" s="704">
        <v>681</v>
      </c>
      <c r="F90" s="610" t="s">
        <v>125</v>
      </c>
      <c r="G90" s="767">
        <v>2.1687898089171975</v>
      </c>
      <c r="H90" s="610" t="s">
        <v>125</v>
      </c>
    </row>
    <row r="91" spans="1:8" ht="11.25">
      <c r="A91" s="492">
        <v>84</v>
      </c>
      <c r="B91" s="489" t="s">
        <v>64</v>
      </c>
      <c r="C91" s="753">
        <v>51</v>
      </c>
      <c r="D91" s="763"/>
      <c r="E91" s="704">
        <v>134</v>
      </c>
      <c r="F91" s="610" t="s">
        <v>125</v>
      </c>
      <c r="G91" s="767">
        <v>2.627450980392157</v>
      </c>
      <c r="H91" s="610" t="s">
        <v>125</v>
      </c>
    </row>
    <row r="92" spans="1:8" ht="11.25">
      <c r="A92" s="492">
        <v>85</v>
      </c>
      <c r="B92" s="489" t="s">
        <v>65</v>
      </c>
      <c r="C92" s="755">
        <v>67.62295081967213</v>
      </c>
      <c r="D92" s="763" t="s">
        <v>124</v>
      </c>
      <c r="E92" s="705">
        <v>165</v>
      </c>
      <c r="F92" s="610" t="s">
        <v>124</v>
      </c>
      <c r="G92" s="766">
        <v>2.44</v>
      </c>
      <c r="H92" s="610" t="s">
        <v>124</v>
      </c>
    </row>
    <row r="93" spans="1:8" ht="11.25">
      <c r="A93" s="492">
        <v>86</v>
      </c>
      <c r="B93" s="489" t="s">
        <v>66</v>
      </c>
      <c r="C93" s="753">
        <v>55</v>
      </c>
      <c r="D93" s="763"/>
      <c r="E93" s="704">
        <v>168</v>
      </c>
      <c r="F93" s="610" t="s">
        <v>125</v>
      </c>
      <c r="G93" s="767">
        <v>3.0545454545454547</v>
      </c>
      <c r="H93" s="610" t="s">
        <v>125</v>
      </c>
    </row>
    <row r="94" spans="1:8" ht="11.25">
      <c r="A94" s="492">
        <v>87</v>
      </c>
      <c r="B94" s="489" t="s">
        <v>116</v>
      </c>
      <c r="C94" s="753">
        <v>61</v>
      </c>
      <c r="D94" s="763"/>
      <c r="E94" s="704">
        <v>168</v>
      </c>
      <c r="F94" s="610" t="s">
        <v>125</v>
      </c>
      <c r="G94" s="767">
        <v>2.7540983606557377</v>
      </c>
      <c r="H94" s="610" t="s">
        <v>125</v>
      </c>
    </row>
    <row r="95" spans="1:8" ht="11.25">
      <c r="A95" s="492">
        <v>88</v>
      </c>
      <c r="B95" s="489" t="s">
        <v>67</v>
      </c>
      <c r="C95" s="753">
        <v>20</v>
      </c>
      <c r="D95" s="763"/>
      <c r="E95" s="704">
        <v>95</v>
      </c>
      <c r="F95" s="610" t="s">
        <v>125</v>
      </c>
      <c r="G95" s="767">
        <v>4.75</v>
      </c>
      <c r="H95" s="610" t="s">
        <v>125</v>
      </c>
    </row>
    <row r="96" spans="1:8" ht="11.25">
      <c r="A96" s="492">
        <v>89</v>
      </c>
      <c r="B96" s="489" t="s">
        <v>68</v>
      </c>
      <c r="C96" s="753">
        <v>20</v>
      </c>
      <c r="D96" s="763"/>
      <c r="E96" s="704">
        <v>80</v>
      </c>
      <c r="F96" s="610" t="s">
        <v>125</v>
      </c>
      <c r="G96" s="767">
        <v>4</v>
      </c>
      <c r="H96" s="610" t="s">
        <v>125</v>
      </c>
    </row>
    <row r="97" spans="1:8" ht="11.25">
      <c r="A97" s="492">
        <v>90</v>
      </c>
      <c r="B97" s="489" t="s">
        <v>69</v>
      </c>
      <c r="C97" s="753">
        <v>46</v>
      </c>
      <c r="D97" s="763"/>
      <c r="E97" s="704">
        <v>158</v>
      </c>
      <c r="F97" s="610" t="s">
        <v>125</v>
      </c>
      <c r="G97" s="767">
        <v>3.4347826086956523</v>
      </c>
      <c r="H97" s="610" t="s">
        <v>125</v>
      </c>
    </row>
    <row r="98" spans="1:8" ht="11.25">
      <c r="A98" s="492">
        <v>91</v>
      </c>
      <c r="B98" s="489" t="s">
        <v>70</v>
      </c>
      <c r="C98" s="755">
        <v>1491.690036900369</v>
      </c>
      <c r="D98" s="763" t="s">
        <v>124</v>
      </c>
      <c r="E98" s="704">
        <v>3991</v>
      </c>
      <c r="F98" s="610" t="s">
        <v>125</v>
      </c>
      <c r="G98" s="766">
        <v>2.675488808850013</v>
      </c>
      <c r="H98" s="610" t="s">
        <v>124</v>
      </c>
    </row>
    <row r="99" spans="1:8" ht="11.25">
      <c r="A99" s="492">
        <v>92</v>
      </c>
      <c r="B99" s="489" t="s">
        <v>117</v>
      </c>
      <c r="C99" s="755">
        <v>836.4912280701753</v>
      </c>
      <c r="D99" s="763" t="s">
        <v>124</v>
      </c>
      <c r="E99" s="704">
        <v>2384</v>
      </c>
      <c r="F99" s="610" t="s">
        <v>125</v>
      </c>
      <c r="G99" s="766">
        <v>2.8500000000000005</v>
      </c>
      <c r="H99" s="610" t="s">
        <v>124</v>
      </c>
    </row>
    <row r="100" spans="1:8" ht="11.25">
      <c r="A100" s="492">
        <v>93</v>
      </c>
      <c r="B100" s="489" t="s">
        <v>118</v>
      </c>
      <c r="C100" s="755">
        <v>807.5483870967741</v>
      </c>
      <c r="D100" s="763" t="s">
        <v>124</v>
      </c>
      <c r="E100" s="704">
        <v>1640</v>
      </c>
      <c r="F100" s="610" t="s">
        <v>125</v>
      </c>
      <c r="G100" s="766">
        <v>2.0308380602380764</v>
      </c>
      <c r="H100" s="610" t="s">
        <v>124</v>
      </c>
    </row>
    <row r="101" spans="1:8" ht="11.25">
      <c r="A101" s="492">
        <v>94</v>
      </c>
      <c r="B101" s="489" t="s">
        <v>119</v>
      </c>
      <c r="C101" s="753">
        <v>804</v>
      </c>
      <c r="D101" s="763"/>
      <c r="E101" s="704">
        <v>1420</v>
      </c>
      <c r="F101" s="610" t="s">
        <v>125</v>
      </c>
      <c r="G101" s="767">
        <v>1.7661691542288558</v>
      </c>
      <c r="H101" s="610" t="s">
        <v>125</v>
      </c>
    </row>
    <row r="102" spans="1:8" ht="11.25">
      <c r="A102" s="492">
        <v>95</v>
      </c>
      <c r="B102" s="489" t="s">
        <v>120</v>
      </c>
      <c r="C102" s="753">
        <v>1214</v>
      </c>
      <c r="D102" s="763"/>
      <c r="E102" s="704">
        <v>3219</v>
      </c>
      <c r="F102" s="610" t="s">
        <v>125</v>
      </c>
      <c r="G102" s="767">
        <v>2.6515650741350907</v>
      </c>
      <c r="H102" s="610" t="s">
        <v>125</v>
      </c>
    </row>
    <row r="103" spans="1:8" ht="11.25">
      <c r="A103" s="771">
        <v>971</v>
      </c>
      <c r="B103" s="772" t="s">
        <v>71</v>
      </c>
      <c r="C103" s="752">
        <v>0</v>
      </c>
      <c r="D103" s="762"/>
      <c r="E103" s="703">
        <v>0</v>
      </c>
      <c r="F103" s="602" t="s">
        <v>125</v>
      </c>
      <c r="G103" s="765">
        <v>0</v>
      </c>
      <c r="H103" s="602" t="s">
        <v>125</v>
      </c>
    </row>
    <row r="104" spans="1:8" ht="11.25">
      <c r="A104" s="492">
        <v>972</v>
      </c>
      <c r="B104" s="773" t="s">
        <v>72</v>
      </c>
      <c r="C104" s="753">
        <v>5</v>
      </c>
      <c r="D104" s="763"/>
      <c r="E104" s="704">
        <v>20</v>
      </c>
      <c r="F104" s="610" t="s">
        <v>125</v>
      </c>
      <c r="G104" s="767">
        <v>4</v>
      </c>
      <c r="H104" s="610" t="s">
        <v>125</v>
      </c>
    </row>
    <row r="105" spans="1:8" ht="11.25">
      <c r="A105" s="492">
        <v>973</v>
      </c>
      <c r="B105" s="773" t="s">
        <v>121</v>
      </c>
      <c r="C105" s="753">
        <v>27</v>
      </c>
      <c r="D105" s="763"/>
      <c r="E105" s="704">
        <v>78</v>
      </c>
      <c r="F105" s="610" t="s">
        <v>125</v>
      </c>
      <c r="G105" s="767">
        <v>2.888888888888889</v>
      </c>
      <c r="H105" s="610" t="s">
        <v>125</v>
      </c>
    </row>
    <row r="106" spans="1:8" ht="11.25">
      <c r="A106" s="493">
        <v>974</v>
      </c>
      <c r="B106" s="774" t="s">
        <v>73</v>
      </c>
      <c r="C106" s="754">
        <v>36</v>
      </c>
      <c r="D106" s="764"/>
      <c r="E106" s="706">
        <v>102.85714285714286</v>
      </c>
      <c r="F106" s="623" t="s">
        <v>124</v>
      </c>
      <c r="G106" s="768">
        <v>2.857142857142857</v>
      </c>
      <c r="H106" s="623" t="s">
        <v>124</v>
      </c>
    </row>
    <row r="107" spans="1:8" ht="11.25">
      <c r="A107" s="496"/>
      <c r="C107" s="739"/>
      <c r="D107" s="740"/>
      <c r="E107" s="741"/>
      <c r="F107" s="740"/>
      <c r="G107" s="742"/>
      <c r="H107" s="743"/>
    </row>
    <row r="108" spans="1:8" ht="11.25">
      <c r="A108" s="1054" t="s">
        <v>263</v>
      </c>
      <c r="B108" s="1055"/>
      <c r="C108" s="744">
        <v>19535.256492418102</v>
      </c>
      <c r="D108" s="756"/>
      <c r="E108" s="744">
        <v>53214.297693920336</v>
      </c>
      <c r="F108" s="759"/>
      <c r="G108" s="745">
        <v>2.724013258519207</v>
      </c>
      <c r="H108" s="746"/>
    </row>
    <row r="109" spans="1:8" ht="11.25">
      <c r="A109" s="1056" t="s">
        <v>262</v>
      </c>
      <c r="B109" s="1045"/>
      <c r="C109" s="747">
        <v>68</v>
      </c>
      <c r="D109" s="757"/>
      <c r="E109" s="747">
        <v>200.85714285714286</v>
      </c>
      <c r="F109" s="760"/>
      <c r="G109" s="742">
        <v>2.953781512605042</v>
      </c>
      <c r="H109" s="748"/>
    </row>
    <row r="110" spans="1:8" ht="11.25">
      <c r="A110" s="1052" t="s">
        <v>261</v>
      </c>
      <c r="B110" s="1053"/>
      <c r="C110" s="749">
        <v>19603.256492418102</v>
      </c>
      <c r="D110" s="758"/>
      <c r="E110" s="749">
        <v>53415.15483677748</v>
      </c>
      <c r="F110" s="761"/>
      <c r="G110" s="750">
        <v>2.72481028126305</v>
      </c>
      <c r="H110" s="751"/>
    </row>
    <row r="111" spans="1:8" ht="11.25">
      <c r="A111" s="1045" t="s">
        <v>14</v>
      </c>
      <c r="B111" s="1045"/>
      <c r="C111" s="1045"/>
      <c r="D111" s="1045"/>
      <c r="E111" s="1045"/>
      <c r="F111" s="1045"/>
      <c r="G111" s="1045"/>
      <c r="H111" s="1045"/>
    </row>
  </sheetData>
  <sheetProtection/>
  <mergeCells count="14">
    <mergeCell ref="A110:B110"/>
    <mergeCell ref="A111:H111"/>
    <mergeCell ref="A59:B59"/>
    <mergeCell ref="C59:D59"/>
    <mergeCell ref="E59:F59"/>
    <mergeCell ref="G59:H59"/>
    <mergeCell ref="A108:B108"/>
    <mergeCell ref="A109:B109"/>
    <mergeCell ref="A57:H57"/>
    <mergeCell ref="A1:H1"/>
    <mergeCell ref="A3:B3"/>
    <mergeCell ref="C3:D3"/>
    <mergeCell ref="E3:F3"/>
    <mergeCell ref="G3:H3"/>
  </mergeCells>
  <printOptions/>
  <pageMargins left="0.7" right="0.7" top="0.75" bottom="0.75" header="0.3" footer="0.3"/>
  <pageSetup orientation="portrait" paperSize="9"/>
  <ignoredErrors>
    <ignoredError sqref="A4:A12" numberStoredAsText="1"/>
  </ignoredErrors>
</worksheet>
</file>

<file path=xl/worksheets/sheet36.xml><?xml version="1.0" encoding="utf-8"?>
<worksheet xmlns="http://schemas.openxmlformats.org/spreadsheetml/2006/main" xmlns:r="http://schemas.openxmlformats.org/officeDocument/2006/relationships">
  <sheetPr>
    <tabColor theme="7" tint="0.39998000860214233"/>
  </sheetPr>
  <dimension ref="A1:E111"/>
  <sheetViews>
    <sheetView zoomScalePageLayoutView="0" workbookViewId="0" topLeftCell="A1">
      <selection activeCell="A1" sqref="A1"/>
    </sheetView>
  </sheetViews>
  <sheetFormatPr defaultColWidth="11.421875" defaultRowHeight="12.75"/>
  <cols>
    <col min="1" max="1" width="11.421875" style="500" customWidth="1"/>
    <col min="2" max="2" width="21.28125" style="500" customWidth="1"/>
    <col min="3" max="3" width="13.8515625" style="500" customWidth="1"/>
    <col min="4" max="4" width="9.28125" style="500" customWidth="1"/>
    <col min="5" max="5" width="17.7109375" style="500" customWidth="1"/>
    <col min="6" max="16384" width="11.421875" style="500" customWidth="1"/>
  </cols>
  <sheetData>
    <row r="1" s="523" customFormat="1" ht="11.25">
      <c r="A1" s="532" t="s">
        <v>440</v>
      </c>
    </row>
    <row r="2" spans="1:5" ht="15.75" customHeight="1">
      <c r="A2" s="1058"/>
      <c r="B2" s="1058"/>
      <c r="C2" s="1058"/>
      <c r="D2" s="1058"/>
      <c r="E2" s="1058"/>
    </row>
    <row r="3" spans="1:4" ht="63" customHeight="1">
      <c r="A3" s="1059" t="s">
        <v>15</v>
      </c>
      <c r="B3" s="1060"/>
      <c r="C3" s="1061" t="s">
        <v>267</v>
      </c>
      <c r="D3" s="1062"/>
    </row>
    <row r="4" spans="1:4" ht="11.25">
      <c r="A4" s="444" t="s">
        <v>137</v>
      </c>
      <c r="B4" s="500" t="s">
        <v>74</v>
      </c>
      <c r="C4" s="605">
        <v>5648</v>
      </c>
      <c r="D4" s="775"/>
    </row>
    <row r="5" spans="1:4" ht="11.25">
      <c r="A5" s="444" t="s">
        <v>138</v>
      </c>
      <c r="B5" s="500" t="s">
        <v>75</v>
      </c>
      <c r="C5" s="613">
        <v>4849</v>
      </c>
      <c r="D5" s="776"/>
    </row>
    <row r="6" spans="1:4" ht="11.25">
      <c r="A6" s="444" t="s">
        <v>139</v>
      </c>
      <c r="B6" s="500" t="s">
        <v>76</v>
      </c>
      <c r="C6" s="613">
        <v>2356</v>
      </c>
      <c r="D6" s="776"/>
    </row>
    <row r="7" spans="1:4" ht="11.25">
      <c r="A7" s="444" t="s">
        <v>140</v>
      </c>
      <c r="B7" s="500" t="s">
        <v>77</v>
      </c>
      <c r="C7" s="613">
        <v>529</v>
      </c>
      <c r="D7" s="776"/>
    </row>
    <row r="8" spans="1:4" ht="11.25">
      <c r="A8" s="444" t="s">
        <v>141</v>
      </c>
      <c r="B8" s="500" t="s">
        <v>78</v>
      </c>
      <c r="C8" s="613">
        <v>698</v>
      </c>
      <c r="D8" s="776"/>
    </row>
    <row r="9" spans="1:4" ht="11.25">
      <c r="A9" s="444" t="s">
        <v>142</v>
      </c>
      <c r="B9" s="500" t="s">
        <v>79</v>
      </c>
      <c r="C9" s="613">
        <v>3892</v>
      </c>
      <c r="D9" s="776"/>
    </row>
    <row r="10" spans="1:4" ht="11.25">
      <c r="A10" s="444" t="s">
        <v>143</v>
      </c>
      <c r="B10" s="500" t="s">
        <v>80</v>
      </c>
      <c r="C10" s="613">
        <v>1877</v>
      </c>
      <c r="D10" s="776"/>
    </row>
    <row r="11" spans="1:4" ht="11.25">
      <c r="A11" s="444" t="s">
        <v>144</v>
      </c>
      <c r="B11" s="500" t="s">
        <v>81</v>
      </c>
      <c r="C11" s="613">
        <v>1958</v>
      </c>
      <c r="D11" s="776"/>
    </row>
    <row r="12" spans="1:4" ht="11.25">
      <c r="A12" s="444" t="s">
        <v>145</v>
      </c>
      <c r="B12" s="500" t="s">
        <v>82</v>
      </c>
      <c r="C12" s="613">
        <v>909</v>
      </c>
      <c r="D12" s="776"/>
    </row>
    <row r="13" spans="1:4" ht="11.25">
      <c r="A13" s="502">
        <v>10</v>
      </c>
      <c r="B13" s="500" t="s">
        <v>83</v>
      </c>
      <c r="C13" s="613">
        <v>2175</v>
      </c>
      <c r="D13" s="776"/>
    </row>
    <row r="14" spans="1:4" ht="11.25">
      <c r="A14" s="502">
        <v>11</v>
      </c>
      <c r="B14" s="500" t="s">
        <v>84</v>
      </c>
      <c r="C14" s="613">
        <v>1708</v>
      </c>
      <c r="D14" s="776"/>
    </row>
    <row r="15" spans="1:4" ht="11.25">
      <c r="A15" s="502">
        <v>12</v>
      </c>
      <c r="B15" s="500" t="s">
        <v>85</v>
      </c>
      <c r="C15" s="613">
        <v>1707</v>
      </c>
      <c r="D15" s="776"/>
    </row>
    <row r="16" spans="1:4" ht="11.25">
      <c r="A16" s="502">
        <v>13</v>
      </c>
      <c r="B16" s="500" t="s">
        <v>86</v>
      </c>
      <c r="C16" s="613">
        <v>8295</v>
      </c>
      <c r="D16" s="776"/>
    </row>
    <row r="17" spans="1:4" ht="11.25">
      <c r="A17" s="502">
        <v>14</v>
      </c>
      <c r="B17" s="500" t="s">
        <v>22</v>
      </c>
      <c r="C17" s="613">
        <v>6299</v>
      </c>
      <c r="D17" s="776"/>
    </row>
    <row r="18" spans="1:4" ht="11.25">
      <c r="A18" s="502">
        <v>15</v>
      </c>
      <c r="B18" s="500" t="s">
        <v>23</v>
      </c>
      <c r="C18" s="613">
        <v>1120</v>
      </c>
      <c r="D18" s="776"/>
    </row>
    <row r="19" spans="1:4" ht="11.25">
      <c r="A19" s="502">
        <v>16</v>
      </c>
      <c r="B19" s="500" t="s">
        <v>24</v>
      </c>
      <c r="C19" s="613">
        <v>2388</v>
      </c>
      <c r="D19" s="776"/>
    </row>
    <row r="20" spans="1:4" ht="11.25">
      <c r="A20" s="502">
        <v>17</v>
      </c>
      <c r="B20" s="500" t="s">
        <v>87</v>
      </c>
      <c r="C20" s="613">
        <v>4439</v>
      </c>
      <c r="D20" s="776"/>
    </row>
    <row r="21" spans="1:4" ht="11.25">
      <c r="A21" s="502">
        <v>18</v>
      </c>
      <c r="B21" s="500" t="s">
        <v>25</v>
      </c>
      <c r="C21" s="613">
        <v>2786</v>
      </c>
      <c r="D21" s="776"/>
    </row>
    <row r="22" spans="1:4" ht="11.25">
      <c r="A22" s="502">
        <v>19</v>
      </c>
      <c r="B22" s="500" t="s">
        <v>26</v>
      </c>
      <c r="C22" s="613">
        <v>1357</v>
      </c>
      <c r="D22" s="776"/>
    </row>
    <row r="23" spans="1:4" ht="11.25">
      <c r="A23" s="502" t="s">
        <v>20</v>
      </c>
      <c r="B23" s="500" t="s">
        <v>27</v>
      </c>
      <c r="C23" s="613">
        <v>254</v>
      </c>
      <c r="D23" s="776"/>
    </row>
    <row r="24" spans="1:4" ht="11.25">
      <c r="A24" s="502" t="s">
        <v>21</v>
      </c>
      <c r="B24" s="500" t="s">
        <v>88</v>
      </c>
      <c r="C24" s="613">
        <v>446</v>
      </c>
      <c r="D24" s="776"/>
    </row>
    <row r="25" spans="1:4" ht="11.25">
      <c r="A25" s="502">
        <v>21</v>
      </c>
      <c r="B25" s="500" t="s">
        <v>89</v>
      </c>
      <c r="C25" s="613">
        <v>5071</v>
      </c>
      <c r="D25" s="776"/>
    </row>
    <row r="26" spans="1:4" ht="11.25">
      <c r="A26" s="502">
        <v>22</v>
      </c>
      <c r="B26" s="500" t="s">
        <v>90</v>
      </c>
      <c r="C26" s="613">
        <v>5226</v>
      </c>
      <c r="D26" s="776"/>
    </row>
    <row r="27" spans="1:4" ht="11.25">
      <c r="A27" s="502">
        <v>23</v>
      </c>
      <c r="B27" s="500" t="s">
        <v>28</v>
      </c>
      <c r="C27" s="613">
        <v>608</v>
      </c>
      <c r="D27" s="776"/>
    </row>
    <row r="28" spans="1:4" ht="11.25">
      <c r="A28" s="502">
        <v>24</v>
      </c>
      <c r="B28" s="500" t="s">
        <v>29</v>
      </c>
      <c r="C28" s="613">
        <v>1921</v>
      </c>
      <c r="D28" s="776"/>
    </row>
    <row r="29" spans="1:4" ht="11.25">
      <c r="A29" s="502">
        <v>25</v>
      </c>
      <c r="B29" s="500" t="s">
        <v>30</v>
      </c>
      <c r="C29" s="613">
        <v>6281</v>
      </c>
      <c r="D29" s="776"/>
    </row>
    <row r="30" spans="1:4" ht="11.25">
      <c r="A30" s="502">
        <v>26</v>
      </c>
      <c r="B30" s="500" t="s">
        <v>31</v>
      </c>
      <c r="C30" s="613">
        <v>3699</v>
      </c>
      <c r="D30" s="776"/>
    </row>
    <row r="31" spans="1:4" ht="11.25">
      <c r="A31" s="502">
        <v>27</v>
      </c>
      <c r="B31" s="500" t="s">
        <v>32</v>
      </c>
      <c r="C31" s="613">
        <v>5148</v>
      </c>
      <c r="D31" s="776"/>
    </row>
    <row r="32" spans="1:4" ht="11.25">
      <c r="A32" s="502">
        <v>28</v>
      </c>
      <c r="B32" s="500" t="s">
        <v>91</v>
      </c>
      <c r="C32" s="613">
        <v>3924</v>
      </c>
      <c r="D32" s="776"/>
    </row>
    <row r="33" spans="1:4" ht="11.25">
      <c r="A33" s="502">
        <v>29</v>
      </c>
      <c r="B33" s="500" t="s">
        <v>33</v>
      </c>
      <c r="C33" s="613">
        <v>6469</v>
      </c>
      <c r="D33" s="776"/>
    </row>
    <row r="34" spans="1:4" ht="11.25">
      <c r="A34" s="502">
        <v>30</v>
      </c>
      <c r="B34" s="500" t="s">
        <v>34</v>
      </c>
      <c r="C34" s="613">
        <v>3402</v>
      </c>
      <c r="D34" s="776"/>
    </row>
    <row r="35" spans="1:4" ht="11.25">
      <c r="A35" s="502">
        <v>31</v>
      </c>
      <c r="B35" s="500" t="s">
        <v>92</v>
      </c>
      <c r="C35" s="613">
        <v>8787</v>
      </c>
      <c r="D35" s="776"/>
    </row>
    <row r="36" spans="1:4" ht="11.25">
      <c r="A36" s="502">
        <v>32</v>
      </c>
      <c r="B36" s="500" t="s">
        <v>35</v>
      </c>
      <c r="C36" s="613">
        <v>1183</v>
      </c>
      <c r="D36" s="776"/>
    </row>
    <row r="37" spans="1:4" ht="11.25">
      <c r="A37" s="502">
        <v>33</v>
      </c>
      <c r="B37" s="500" t="s">
        <v>36</v>
      </c>
      <c r="C37" s="613">
        <v>10800</v>
      </c>
      <c r="D37" s="776"/>
    </row>
    <row r="38" spans="1:4" ht="11.25">
      <c r="A38" s="502">
        <v>34</v>
      </c>
      <c r="B38" s="500" t="s">
        <v>37</v>
      </c>
      <c r="C38" s="613">
        <v>5336</v>
      </c>
      <c r="D38" s="776"/>
    </row>
    <row r="39" spans="1:4" ht="11.25">
      <c r="A39" s="502">
        <v>35</v>
      </c>
      <c r="B39" s="500" t="s">
        <v>93</v>
      </c>
      <c r="C39" s="613">
        <v>10042</v>
      </c>
      <c r="D39" s="776"/>
    </row>
    <row r="40" spans="1:4" ht="11.25">
      <c r="A40" s="502">
        <v>36</v>
      </c>
      <c r="B40" s="500" t="s">
        <v>38</v>
      </c>
      <c r="C40" s="613">
        <v>1798</v>
      </c>
      <c r="D40" s="776"/>
    </row>
    <row r="41" spans="1:4" ht="11.25">
      <c r="A41" s="502">
        <v>37</v>
      </c>
      <c r="B41" s="500" t="s">
        <v>94</v>
      </c>
      <c r="C41" s="613">
        <v>5271</v>
      </c>
      <c r="D41" s="776"/>
    </row>
    <row r="42" spans="1:4" ht="11.25">
      <c r="A42" s="502">
        <v>38</v>
      </c>
      <c r="B42" s="500" t="s">
        <v>39</v>
      </c>
      <c r="C42" s="613">
        <v>13020</v>
      </c>
      <c r="D42" s="776"/>
    </row>
    <row r="43" spans="1:4" ht="11.25">
      <c r="A43" s="502">
        <v>39</v>
      </c>
      <c r="B43" s="500" t="s">
        <v>40</v>
      </c>
      <c r="C43" s="613">
        <v>2272</v>
      </c>
      <c r="D43" s="776"/>
    </row>
    <row r="44" spans="1:4" ht="11.25">
      <c r="A44" s="502">
        <v>40</v>
      </c>
      <c r="B44" s="500" t="s">
        <v>41</v>
      </c>
      <c r="C44" s="613">
        <v>2262</v>
      </c>
      <c r="D44" s="776"/>
    </row>
    <row r="45" spans="1:4" ht="11.25">
      <c r="A45" s="502">
        <v>41</v>
      </c>
      <c r="B45" s="500" t="s">
        <v>95</v>
      </c>
      <c r="C45" s="613">
        <v>2717</v>
      </c>
      <c r="D45" s="776"/>
    </row>
    <row r="46" spans="1:4" ht="11.25">
      <c r="A46" s="502">
        <v>42</v>
      </c>
      <c r="B46" s="500" t="s">
        <v>42</v>
      </c>
      <c r="C46" s="613">
        <v>5648</v>
      </c>
      <c r="D46" s="776"/>
    </row>
    <row r="47" spans="1:4" ht="11.25">
      <c r="A47" s="502">
        <v>43</v>
      </c>
      <c r="B47" s="500" t="s">
        <v>96</v>
      </c>
      <c r="C47" s="613">
        <v>1532</v>
      </c>
      <c r="D47" s="776"/>
    </row>
    <row r="48" spans="1:4" ht="11.25">
      <c r="A48" s="502">
        <v>44</v>
      </c>
      <c r="B48" s="500" t="s">
        <v>97</v>
      </c>
      <c r="C48" s="613">
        <v>14435</v>
      </c>
      <c r="D48" s="776"/>
    </row>
    <row r="49" spans="1:4" ht="11.25">
      <c r="A49" s="502">
        <v>45</v>
      </c>
      <c r="B49" s="500" t="s">
        <v>43</v>
      </c>
      <c r="C49" s="613">
        <v>6060</v>
      </c>
      <c r="D49" s="776"/>
    </row>
    <row r="50" spans="1:4" ht="11.25">
      <c r="A50" s="502">
        <v>46</v>
      </c>
      <c r="B50" s="500" t="s">
        <v>44</v>
      </c>
      <c r="C50" s="613">
        <v>1038</v>
      </c>
      <c r="D50" s="776"/>
    </row>
    <row r="51" spans="1:4" ht="11.25">
      <c r="A51" s="502">
        <v>47</v>
      </c>
      <c r="B51" s="500" t="s">
        <v>98</v>
      </c>
      <c r="C51" s="613">
        <v>1585</v>
      </c>
      <c r="D51" s="776"/>
    </row>
    <row r="52" spans="1:4" ht="11.25">
      <c r="A52" s="502">
        <v>48</v>
      </c>
      <c r="B52" s="500" t="s">
        <v>45</v>
      </c>
      <c r="C52" s="613">
        <v>351</v>
      </c>
      <c r="D52" s="776"/>
    </row>
    <row r="53" spans="1:4" ht="11.25">
      <c r="A53" s="502">
        <v>49</v>
      </c>
      <c r="B53" s="500" t="s">
        <v>99</v>
      </c>
      <c r="C53" s="613">
        <v>8214</v>
      </c>
      <c r="D53" s="776"/>
    </row>
    <row r="54" spans="1:4" ht="11.25">
      <c r="A54" s="502">
        <v>50</v>
      </c>
      <c r="B54" s="500" t="s">
        <v>46</v>
      </c>
      <c r="C54" s="613">
        <v>4839</v>
      </c>
      <c r="D54" s="776"/>
    </row>
    <row r="55" spans="1:4" ht="11.25">
      <c r="A55" s="503">
        <v>51</v>
      </c>
      <c r="B55" s="504" t="s">
        <v>47</v>
      </c>
      <c r="C55" s="626">
        <v>3884</v>
      </c>
      <c r="D55" s="777"/>
    </row>
    <row r="56" spans="1:4" ht="11.25">
      <c r="A56" s="1057" t="s">
        <v>14</v>
      </c>
      <c r="B56" s="1057"/>
      <c r="C56" s="506"/>
      <c r="D56" s="507"/>
    </row>
    <row r="57" spans="1:4" ht="11.25">
      <c r="A57" s="505"/>
      <c r="B57" s="505"/>
      <c r="C57" s="506"/>
      <c r="D57" s="507"/>
    </row>
    <row r="58" spans="1:4" ht="63" customHeight="1">
      <c r="A58" s="1059" t="s">
        <v>15</v>
      </c>
      <c r="B58" s="1060"/>
      <c r="C58" s="1061" t="s">
        <v>267</v>
      </c>
      <c r="D58" s="1062"/>
    </row>
    <row r="59" spans="1:4" ht="11.25">
      <c r="A59" s="502">
        <v>52</v>
      </c>
      <c r="B59" s="500" t="s">
        <v>100</v>
      </c>
      <c r="C59" s="605">
        <v>1823</v>
      </c>
      <c r="D59" s="775"/>
    </row>
    <row r="60" spans="1:4" ht="11.25">
      <c r="A60" s="502">
        <v>53</v>
      </c>
      <c r="B60" s="500" t="s">
        <v>48</v>
      </c>
      <c r="C60" s="613">
        <v>3284</v>
      </c>
      <c r="D60" s="776"/>
    </row>
    <row r="61" spans="1:4" ht="11.25">
      <c r="A61" s="502">
        <v>54</v>
      </c>
      <c r="B61" s="500" t="s">
        <v>101</v>
      </c>
      <c r="C61" s="613">
        <v>5737</v>
      </c>
      <c r="D61" s="776"/>
    </row>
    <row r="62" spans="1:4" ht="11.25">
      <c r="A62" s="502">
        <v>55</v>
      </c>
      <c r="B62" s="500" t="s">
        <v>49</v>
      </c>
      <c r="C62" s="613">
        <v>1736</v>
      </c>
      <c r="D62" s="776"/>
    </row>
    <row r="63" spans="1:4" ht="11.25">
      <c r="A63" s="502">
        <v>56</v>
      </c>
      <c r="B63" s="500" t="s">
        <v>50</v>
      </c>
      <c r="C63" s="613">
        <v>5612</v>
      </c>
      <c r="D63" s="776"/>
    </row>
    <row r="64" spans="1:4" ht="11.25">
      <c r="A64" s="502">
        <v>57</v>
      </c>
      <c r="B64" s="500" t="s">
        <v>51</v>
      </c>
      <c r="C64" s="613">
        <v>8599</v>
      </c>
      <c r="D64" s="776"/>
    </row>
    <row r="65" spans="1:4" ht="11.25">
      <c r="A65" s="502">
        <v>58</v>
      </c>
      <c r="B65" s="500" t="s">
        <v>52</v>
      </c>
      <c r="C65" s="613">
        <v>1562</v>
      </c>
      <c r="D65" s="776"/>
    </row>
    <row r="66" spans="1:4" ht="11.25">
      <c r="A66" s="502">
        <v>59</v>
      </c>
      <c r="B66" s="500" t="s">
        <v>53</v>
      </c>
      <c r="C66" s="613">
        <v>20366</v>
      </c>
      <c r="D66" s="776"/>
    </row>
    <row r="67" spans="1:4" ht="11.25">
      <c r="A67" s="502">
        <v>60</v>
      </c>
      <c r="B67" s="500" t="s">
        <v>54</v>
      </c>
      <c r="C67" s="613">
        <v>7068</v>
      </c>
      <c r="D67" s="776"/>
    </row>
    <row r="68" spans="1:4" ht="11.25">
      <c r="A68" s="502">
        <v>61</v>
      </c>
      <c r="B68" s="500" t="s">
        <v>55</v>
      </c>
      <c r="C68" s="613">
        <v>1972</v>
      </c>
      <c r="D68" s="776"/>
    </row>
    <row r="69" spans="1:4" ht="11.25">
      <c r="A69" s="502">
        <v>62</v>
      </c>
      <c r="B69" s="500" t="s">
        <v>102</v>
      </c>
      <c r="C69" s="613">
        <v>10836</v>
      </c>
      <c r="D69" s="776"/>
    </row>
    <row r="70" spans="1:4" ht="11.25">
      <c r="A70" s="502">
        <v>63</v>
      </c>
      <c r="B70" s="500" t="s">
        <v>103</v>
      </c>
      <c r="C70" s="613">
        <v>5009</v>
      </c>
      <c r="D70" s="776"/>
    </row>
    <row r="71" spans="1:4" ht="11.25">
      <c r="A71" s="502">
        <v>64</v>
      </c>
      <c r="B71" s="500" t="s">
        <v>104</v>
      </c>
      <c r="C71" s="613">
        <v>4341</v>
      </c>
      <c r="D71" s="776"/>
    </row>
    <row r="72" spans="1:4" ht="11.25">
      <c r="A72" s="502">
        <v>65</v>
      </c>
      <c r="B72" s="500" t="s">
        <v>105</v>
      </c>
      <c r="C72" s="613">
        <v>971</v>
      </c>
      <c r="D72" s="776"/>
    </row>
    <row r="73" spans="1:4" ht="11.25">
      <c r="A73" s="502">
        <v>66</v>
      </c>
      <c r="B73" s="500" t="s">
        <v>106</v>
      </c>
      <c r="C73" s="613">
        <v>1907</v>
      </c>
      <c r="D73" s="776"/>
    </row>
    <row r="74" spans="1:4" ht="11.25">
      <c r="A74" s="502">
        <v>67</v>
      </c>
      <c r="B74" s="500" t="s">
        <v>107</v>
      </c>
      <c r="C74" s="613">
        <v>9769</v>
      </c>
      <c r="D74" s="776"/>
    </row>
    <row r="75" spans="1:4" ht="11.25">
      <c r="A75" s="502">
        <v>68</v>
      </c>
      <c r="B75" s="500" t="s">
        <v>108</v>
      </c>
      <c r="C75" s="613">
        <v>5328</v>
      </c>
      <c r="D75" s="776"/>
    </row>
    <row r="76" spans="1:4" ht="11.25">
      <c r="A76" s="502">
        <v>69</v>
      </c>
      <c r="B76" s="500" t="s">
        <v>56</v>
      </c>
      <c r="C76" s="613">
        <v>16501</v>
      </c>
      <c r="D76" s="776"/>
    </row>
    <row r="77" spans="1:4" ht="11.25">
      <c r="A77" s="502">
        <v>70</v>
      </c>
      <c r="B77" s="500" t="s">
        <v>109</v>
      </c>
      <c r="C77" s="613">
        <v>3248</v>
      </c>
      <c r="D77" s="776"/>
    </row>
    <row r="78" spans="1:4" ht="11.25">
      <c r="A78" s="502">
        <v>71</v>
      </c>
      <c r="B78" s="500" t="s">
        <v>110</v>
      </c>
      <c r="C78" s="613">
        <v>4528</v>
      </c>
      <c r="D78" s="776"/>
    </row>
    <row r="79" spans="1:4" ht="11.25">
      <c r="A79" s="502">
        <v>72</v>
      </c>
      <c r="B79" s="500" t="s">
        <v>57</v>
      </c>
      <c r="C79" s="613">
        <v>6478</v>
      </c>
      <c r="D79" s="776"/>
    </row>
    <row r="80" spans="1:4" ht="11.25">
      <c r="A80" s="502">
        <v>73</v>
      </c>
      <c r="B80" s="500" t="s">
        <v>58</v>
      </c>
      <c r="C80" s="613">
        <v>3323</v>
      </c>
      <c r="D80" s="776"/>
    </row>
    <row r="81" spans="1:4" ht="11.25">
      <c r="A81" s="502">
        <v>74</v>
      </c>
      <c r="B81" s="500" t="s">
        <v>111</v>
      </c>
      <c r="C81" s="613">
        <v>5711</v>
      </c>
      <c r="D81" s="776"/>
    </row>
    <row r="82" spans="1:4" ht="11.25">
      <c r="A82" s="502">
        <v>75</v>
      </c>
      <c r="B82" s="500" t="s">
        <v>59</v>
      </c>
      <c r="C82" s="613">
        <v>3299</v>
      </c>
      <c r="D82" s="776"/>
    </row>
    <row r="83" spans="1:4" ht="11.25">
      <c r="A83" s="502">
        <v>76</v>
      </c>
      <c r="B83" s="500" t="s">
        <v>112</v>
      </c>
      <c r="C83" s="613">
        <v>11498</v>
      </c>
      <c r="D83" s="776"/>
    </row>
    <row r="84" spans="1:4" ht="11.25">
      <c r="A84" s="502">
        <v>77</v>
      </c>
      <c r="B84" s="500" t="s">
        <v>113</v>
      </c>
      <c r="C84" s="647">
        <v>11008</v>
      </c>
      <c r="D84" s="776" t="s">
        <v>124</v>
      </c>
    </row>
    <row r="85" spans="1:4" ht="11.25">
      <c r="A85" s="502">
        <v>78</v>
      </c>
      <c r="B85" s="500" t="s">
        <v>60</v>
      </c>
      <c r="C85" s="613">
        <v>9159</v>
      </c>
      <c r="D85" s="776"/>
    </row>
    <row r="86" spans="1:4" ht="11.25">
      <c r="A86" s="502">
        <v>79</v>
      </c>
      <c r="B86" s="500" t="s">
        <v>114</v>
      </c>
      <c r="C86" s="613">
        <v>3383</v>
      </c>
      <c r="D86" s="776"/>
    </row>
    <row r="87" spans="1:4" ht="11.25">
      <c r="A87" s="502">
        <v>80</v>
      </c>
      <c r="B87" s="500" t="s">
        <v>61</v>
      </c>
      <c r="C87" s="613">
        <v>4906</v>
      </c>
      <c r="D87" s="776"/>
    </row>
    <row r="88" spans="1:4" ht="11.25">
      <c r="A88" s="502">
        <v>81</v>
      </c>
      <c r="B88" s="500" t="s">
        <v>62</v>
      </c>
      <c r="C88" s="613">
        <v>1561</v>
      </c>
      <c r="D88" s="776"/>
    </row>
    <row r="89" spans="1:4" ht="11.25">
      <c r="A89" s="502">
        <v>82</v>
      </c>
      <c r="B89" s="500" t="s">
        <v>115</v>
      </c>
      <c r="C89" s="613">
        <v>1564</v>
      </c>
      <c r="D89" s="776"/>
    </row>
    <row r="90" spans="1:4" ht="11.25">
      <c r="A90" s="502">
        <v>83</v>
      </c>
      <c r="B90" s="500" t="s">
        <v>63</v>
      </c>
      <c r="C90" s="613">
        <v>3862</v>
      </c>
      <c r="D90" s="776"/>
    </row>
    <row r="91" spans="1:4" ht="11.25">
      <c r="A91" s="502">
        <v>84</v>
      </c>
      <c r="B91" s="500" t="s">
        <v>64</v>
      </c>
      <c r="C91" s="613">
        <v>2338</v>
      </c>
      <c r="D91" s="776"/>
    </row>
    <row r="92" spans="1:4" ht="11.25">
      <c r="A92" s="502">
        <v>85</v>
      </c>
      <c r="B92" s="500" t="s">
        <v>65</v>
      </c>
      <c r="C92" s="613">
        <v>6830</v>
      </c>
      <c r="D92" s="776"/>
    </row>
    <row r="93" spans="1:4" ht="11.25">
      <c r="A93" s="502">
        <v>86</v>
      </c>
      <c r="B93" s="500" t="s">
        <v>66</v>
      </c>
      <c r="C93" s="613">
        <v>3710</v>
      </c>
      <c r="D93" s="776"/>
    </row>
    <row r="94" spans="1:4" ht="11.25">
      <c r="A94" s="502">
        <v>87</v>
      </c>
      <c r="B94" s="500" t="s">
        <v>116</v>
      </c>
      <c r="C94" s="613">
        <v>2386</v>
      </c>
      <c r="D94" s="776"/>
    </row>
    <row r="95" spans="1:4" ht="11.25">
      <c r="A95" s="502">
        <v>88</v>
      </c>
      <c r="B95" s="500" t="s">
        <v>67</v>
      </c>
      <c r="C95" s="613">
        <v>3211</v>
      </c>
      <c r="D95" s="776"/>
    </row>
    <row r="96" spans="1:4" ht="11.25">
      <c r="A96" s="502">
        <v>89</v>
      </c>
      <c r="B96" s="500" t="s">
        <v>68</v>
      </c>
      <c r="C96" s="613">
        <v>2442</v>
      </c>
      <c r="D96" s="776"/>
    </row>
    <row r="97" spans="1:4" ht="11.25">
      <c r="A97" s="502">
        <v>90</v>
      </c>
      <c r="B97" s="500" t="s">
        <v>69</v>
      </c>
      <c r="C97" s="613">
        <v>1311</v>
      </c>
      <c r="D97" s="776"/>
    </row>
    <row r="98" spans="1:4" ht="11.25">
      <c r="A98" s="502">
        <v>91</v>
      </c>
      <c r="B98" s="500" t="s">
        <v>70</v>
      </c>
      <c r="C98" s="613">
        <v>11328</v>
      </c>
      <c r="D98" s="776"/>
    </row>
    <row r="99" spans="1:4" ht="11.25">
      <c r="A99" s="502">
        <v>92</v>
      </c>
      <c r="B99" s="500" t="s">
        <v>117</v>
      </c>
      <c r="C99" s="613">
        <v>6353</v>
      </c>
      <c r="D99" s="776"/>
    </row>
    <row r="100" spans="1:4" ht="11.25">
      <c r="A100" s="502">
        <v>93</v>
      </c>
      <c r="B100" s="500" t="s">
        <v>118</v>
      </c>
      <c r="C100" s="613">
        <v>6272</v>
      </c>
      <c r="D100" s="776"/>
    </row>
    <row r="101" spans="1:4" ht="11.25">
      <c r="A101" s="502">
        <v>94</v>
      </c>
      <c r="B101" s="500" t="s">
        <v>119</v>
      </c>
      <c r="C101" s="613">
        <v>6725</v>
      </c>
      <c r="D101" s="776"/>
    </row>
    <row r="102" spans="1:4" ht="11.25">
      <c r="A102" s="503">
        <v>95</v>
      </c>
      <c r="B102" s="504" t="s">
        <v>120</v>
      </c>
      <c r="C102" s="626">
        <v>8812</v>
      </c>
      <c r="D102" s="777"/>
    </row>
    <row r="103" spans="1:4" ht="11.25">
      <c r="A103" s="508">
        <v>971</v>
      </c>
      <c r="B103" s="778" t="s">
        <v>71</v>
      </c>
      <c r="C103" s="605">
        <v>657</v>
      </c>
      <c r="D103" s="775"/>
    </row>
    <row r="104" spans="1:4" ht="11.25">
      <c r="A104" s="502">
        <v>972</v>
      </c>
      <c r="B104" s="500" t="s">
        <v>72</v>
      </c>
      <c r="C104" s="613">
        <v>472</v>
      </c>
      <c r="D104" s="776"/>
    </row>
    <row r="105" spans="1:4" ht="11.25">
      <c r="A105" s="502">
        <v>973</v>
      </c>
      <c r="B105" s="500" t="s">
        <v>121</v>
      </c>
      <c r="C105" s="613">
        <v>212</v>
      </c>
      <c r="D105" s="776"/>
    </row>
    <row r="106" spans="1:4" ht="11.25">
      <c r="A106" s="503">
        <v>974</v>
      </c>
      <c r="B106" s="504" t="s">
        <v>73</v>
      </c>
      <c r="C106" s="626">
        <v>1315</v>
      </c>
      <c r="D106" s="777"/>
    </row>
    <row r="107" spans="1:4" ht="11.25">
      <c r="A107" s="501"/>
      <c r="C107" s="506"/>
      <c r="D107" s="507"/>
    </row>
    <row r="108" spans="1:4" ht="11.25">
      <c r="A108" s="512" t="s">
        <v>11</v>
      </c>
      <c r="B108" s="509"/>
      <c r="C108" s="497">
        <v>456180</v>
      </c>
      <c r="D108" s="513"/>
    </row>
    <row r="109" spans="1:4" ht="11.25">
      <c r="A109" s="514" t="s">
        <v>19</v>
      </c>
      <c r="B109" s="510"/>
      <c r="C109" s="498">
        <v>2656</v>
      </c>
      <c r="D109" s="515"/>
    </row>
    <row r="110" spans="1:4" ht="11.25">
      <c r="A110" s="516" t="s">
        <v>12</v>
      </c>
      <c r="B110" s="511"/>
      <c r="C110" s="499">
        <v>458836</v>
      </c>
      <c r="D110" s="517"/>
    </row>
    <row r="111" spans="1:4" ht="11.25">
      <c r="A111" s="1057" t="s">
        <v>14</v>
      </c>
      <c r="B111" s="1057"/>
      <c r="D111" s="501"/>
    </row>
  </sheetData>
  <sheetProtection/>
  <mergeCells count="7">
    <mergeCell ref="A111:B111"/>
    <mergeCell ref="A2:E2"/>
    <mergeCell ref="A3:B3"/>
    <mergeCell ref="C3:D3"/>
    <mergeCell ref="A56:B56"/>
    <mergeCell ref="A58:B58"/>
    <mergeCell ref="C58:D58"/>
  </mergeCells>
  <conditionalFormatting sqref="C4:C55 C59:C106">
    <cfRule type="cellIs" priority="11" dxfId="348" operator="equal" stopIfTrue="1">
      <formula>"NR"</formula>
    </cfRule>
    <cfRule type="cellIs" priority="12" dxfId="348" operator="equal" stopIfTrue="1">
      <formula>"ND"</formula>
    </cfRule>
  </conditionalFormatting>
  <conditionalFormatting sqref="C4:C55">
    <cfRule type="cellIs" priority="7" dxfId="348" operator="equal" stopIfTrue="1">
      <formula>"NR"</formula>
    </cfRule>
    <cfRule type="cellIs" priority="8" dxfId="348" operator="equal" stopIfTrue="1">
      <formula>"ND"</formula>
    </cfRule>
  </conditionalFormatting>
  <conditionalFormatting sqref="C4:C55">
    <cfRule type="cellIs" priority="5" dxfId="348" operator="equal" stopIfTrue="1">
      <formula>"NR"</formula>
    </cfRule>
    <cfRule type="cellIs" priority="6" dxfId="348" operator="equal" stopIfTrue="1">
      <formula>"ND"</formula>
    </cfRule>
  </conditionalFormatting>
  <conditionalFormatting sqref="C59:C106">
    <cfRule type="cellIs" priority="3" dxfId="348" operator="equal" stopIfTrue="1">
      <formula>"NR"</formula>
    </cfRule>
    <cfRule type="cellIs" priority="4" dxfId="348" operator="equal" stopIfTrue="1">
      <formula>"ND"</formula>
    </cfRule>
  </conditionalFormatting>
  <conditionalFormatting sqref="C59:C106">
    <cfRule type="cellIs" priority="1" dxfId="348" operator="equal" stopIfTrue="1">
      <formula>"NR"</formula>
    </cfRule>
    <cfRule type="cellIs" priority="2" dxfId="348" operator="equal" stopIfTrue="1">
      <formula>"ND"</formula>
    </cfRule>
  </conditionalFormatting>
  <printOptions/>
  <pageMargins left="0.7" right="0.7" top="0.75" bottom="0.75" header="0.3" footer="0.3"/>
  <pageSetup orientation="portrait" paperSize="9"/>
  <ignoredErrors>
    <ignoredError sqref="A4:B12" numberStoredAsText="1"/>
  </ignoredErrors>
</worksheet>
</file>

<file path=xl/worksheets/sheet37.xml><?xml version="1.0" encoding="utf-8"?>
<worksheet xmlns="http://schemas.openxmlformats.org/spreadsheetml/2006/main" xmlns:r="http://schemas.openxmlformats.org/officeDocument/2006/relationships">
  <sheetPr>
    <tabColor theme="7" tint="-0.24997000396251678"/>
  </sheetPr>
  <dimension ref="A1:O112"/>
  <sheetViews>
    <sheetView zoomScalePageLayoutView="0" workbookViewId="0" topLeftCell="A1">
      <selection activeCell="A1" sqref="A1:G1"/>
    </sheetView>
  </sheetViews>
  <sheetFormatPr defaultColWidth="11.421875" defaultRowHeight="12.75"/>
  <cols>
    <col min="1" max="1" width="4.8515625" style="1" customWidth="1"/>
    <col min="2" max="2" width="19.8515625" style="1" customWidth="1"/>
    <col min="3" max="4" width="9.8515625" style="344" customWidth="1"/>
    <col min="5" max="7" width="9.8515625" style="1" customWidth="1"/>
    <col min="8" max="16384" width="11.421875" style="1" customWidth="1"/>
  </cols>
  <sheetData>
    <row r="1" spans="1:7" ht="11.25">
      <c r="A1" s="1066" t="s">
        <v>441</v>
      </c>
      <c r="B1" s="1066"/>
      <c r="C1" s="1066"/>
      <c r="D1" s="1066"/>
      <c r="E1" s="1066"/>
      <c r="F1" s="1066"/>
      <c r="G1" s="1066"/>
    </row>
    <row r="2" s="371" customFormat="1" ht="12.75" customHeight="1"/>
    <row r="3" spans="1:7" s="6" customFormat="1" ht="27" customHeight="1">
      <c r="A3" s="844" t="s">
        <v>15</v>
      </c>
      <c r="B3" s="845"/>
      <c r="C3" s="35">
        <v>2008</v>
      </c>
      <c r="D3" s="172">
        <v>2009</v>
      </c>
      <c r="E3" s="35">
        <v>2010</v>
      </c>
      <c r="F3" s="172">
        <v>2011</v>
      </c>
      <c r="G3" s="35">
        <v>2012</v>
      </c>
    </row>
    <row r="4" spans="1:15" s="6" customFormat="1" ht="11.25">
      <c r="A4" s="370" t="s">
        <v>137</v>
      </c>
      <c r="B4" s="50" t="s">
        <v>74</v>
      </c>
      <c r="C4" s="348">
        <v>1839</v>
      </c>
      <c r="D4" s="346">
        <v>2102</v>
      </c>
      <c r="E4" s="365">
        <v>2204</v>
      </c>
      <c r="F4" s="366">
        <v>2337</v>
      </c>
      <c r="G4" s="365">
        <v>2496</v>
      </c>
      <c r="H4" s="169"/>
      <c r="I4" s="169"/>
      <c r="J4" s="169"/>
      <c r="K4" s="169"/>
      <c r="L4" s="351"/>
      <c r="M4" s="351"/>
      <c r="N4" s="351"/>
      <c r="O4" s="351"/>
    </row>
    <row r="5" spans="1:15" s="6" customFormat="1" ht="11.25">
      <c r="A5" s="370" t="s">
        <v>138</v>
      </c>
      <c r="B5" s="50" t="s">
        <v>75</v>
      </c>
      <c r="C5" s="348">
        <v>633</v>
      </c>
      <c r="D5" s="346">
        <v>692</v>
      </c>
      <c r="E5" s="365">
        <v>799</v>
      </c>
      <c r="F5" s="366">
        <v>764</v>
      </c>
      <c r="G5" s="365">
        <v>748</v>
      </c>
      <c r="H5" s="169"/>
      <c r="I5" s="169"/>
      <c r="J5" s="169"/>
      <c r="K5" s="169"/>
      <c r="L5" s="351"/>
      <c r="M5" s="351"/>
      <c r="N5" s="351"/>
      <c r="O5" s="351"/>
    </row>
    <row r="6" spans="1:15" s="6" customFormat="1" ht="11.25">
      <c r="A6" s="370" t="s">
        <v>139</v>
      </c>
      <c r="B6" s="50" t="s">
        <v>76</v>
      </c>
      <c r="C6" s="348">
        <v>648</v>
      </c>
      <c r="D6" s="346">
        <v>661</v>
      </c>
      <c r="E6" s="365">
        <v>737</v>
      </c>
      <c r="F6" s="366">
        <v>750</v>
      </c>
      <c r="G6" s="365">
        <v>814</v>
      </c>
      <c r="H6" s="169"/>
      <c r="I6" s="169"/>
      <c r="J6" s="169"/>
      <c r="K6" s="169"/>
      <c r="L6" s="351"/>
      <c r="M6" s="351"/>
      <c r="N6" s="351"/>
      <c r="O6" s="351"/>
    </row>
    <row r="7" spans="1:15" s="6" customFormat="1" ht="11.25">
      <c r="A7" s="370" t="s">
        <v>140</v>
      </c>
      <c r="B7" s="50" t="s">
        <v>77</v>
      </c>
      <c r="C7" s="348">
        <v>1030</v>
      </c>
      <c r="D7" s="346">
        <v>1030</v>
      </c>
      <c r="E7" s="365">
        <v>979</v>
      </c>
      <c r="F7" s="366">
        <v>979</v>
      </c>
      <c r="G7" s="365">
        <v>1028</v>
      </c>
      <c r="H7" s="169"/>
      <c r="I7" s="169"/>
      <c r="J7" s="169"/>
      <c r="K7" s="169"/>
      <c r="L7" s="351"/>
      <c r="M7" s="351"/>
      <c r="N7" s="351"/>
      <c r="O7" s="351"/>
    </row>
    <row r="8" spans="1:15" s="6" customFormat="1" ht="11.25">
      <c r="A8" s="370" t="s">
        <v>141</v>
      </c>
      <c r="B8" s="50" t="s">
        <v>78</v>
      </c>
      <c r="C8" s="348">
        <v>715</v>
      </c>
      <c r="D8" s="346">
        <v>842</v>
      </c>
      <c r="E8" s="365">
        <v>819</v>
      </c>
      <c r="F8" s="366">
        <v>835</v>
      </c>
      <c r="G8" s="365">
        <v>841</v>
      </c>
      <c r="H8" s="169"/>
      <c r="I8" s="169"/>
      <c r="J8" s="169"/>
      <c r="K8" s="169"/>
      <c r="L8" s="351"/>
      <c r="M8" s="351"/>
      <c r="N8" s="351"/>
      <c r="O8" s="351"/>
    </row>
    <row r="9" spans="1:15" s="6" customFormat="1" ht="11.25">
      <c r="A9" s="370" t="s">
        <v>142</v>
      </c>
      <c r="B9" s="50" t="s">
        <v>79</v>
      </c>
      <c r="C9" s="348">
        <v>6294</v>
      </c>
      <c r="D9" s="346">
        <v>6391</v>
      </c>
      <c r="E9" s="365">
        <v>6731</v>
      </c>
      <c r="F9" s="366">
        <v>6943</v>
      </c>
      <c r="G9" s="365">
        <v>7330</v>
      </c>
      <c r="H9" s="169"/>
      <c r="I9" s="169"/>
      <c r="J9" s="169"/>
      <c r="K9" s="169"/>
      <c r="L9" s="351"/>
      <c r="M9" s="351"/>
      <c r="N9" s="351"/>
      <c r="O9" s="351"/>
    </row>
    <row r="10" spans="1:15" s="6" customFormat="1" ht="11.25">
      <c r="A10" s="370" t="s">
        <v>143</v>
      </c>
      <c r="B10" s="50" t="s">
        <v>80</v>
      </c>
      <c r="C10" s="348">
        <v>1037</v>
      </c>
      <c r="D10" s="346">
        <v>1053</v>
      </c>
      <c r="E10" s="365">
        <v>1171</v>
      </c>
      <c r="F10" s="366">
        <v>1184</v>
      </c>
      <c r="G10" s="365">
        <v>1243</v>
      </c>
      <c r="H10" s="169"/>
      <c r="I10" s="169"/>
      <c r="J10" s="169"/>
      <c r="K10" s="169"/>
      <c r="L10" s="351"/>
      <c r="M10" s="351"/>
      <c r="N10" s="351"/>
      <c r="O10" s="351"/>
    </row>
    <row r="11" spans="1:15" s="6" customFormat="1" ht="11.25">
      <c r="A11" s="370" t="s">
        <v>144</v>
      </c>
      <c r="B11" s="50" t="s">
        <v>81</v>
      </c>
      <c r="C11" s="348">
        <v>551</v>
      </c>
      <c r="D11" s="346">
        <v>642</v>
      </c>
      <c r="E11" s="365">
        <v>624</v>
      </c>
      <c r="F11" s="366">
        <v>656</v>
      </c>
      <c r="G11" s="365">
        <v>684</v>
      </c>
      <c r="H11" s="169"/>
      <c r="I11" s="169"/>
      <c r="J11" s="169"/>
      <c r="K11" s="169"/>
      <c r="L11" s="351"/>
      <c r="M11" s="351"/>
      <c r="N11" s="351"/>
      <c r="O11" s="351"/>
    </row>
    <row r="12" spans="1:15" s="6" customFormat="1" ht="11.25">
      <c r="A12" s="370" t="s">
        <v>145</v>
      </c>
      <c r="B12" s="50" t="s">
        <v>82</v>
      </c>
      <c r="C12" s="348">
        <v>557</v>
      </c>
      <c r="D12" s="346">
        <v>505</v>
      </c>
      <c r="E12" s="365">
        <v>583</v>
      </c>
      <c r="F12" s="366">
        <v>607</v>
      </c>
      <c r="G12" s="365">
        <v>644</v>
      </c>
      <c r="H12" s="169"/>
      <c r="I12" s="169"/>
      <c r="J12" s="169"/>
      <c r="K12" s="169"/>
      <c r="L12" s="351"/>
      <c r="M12" s="351"/>
      <c r="N12" s="351"/>
      <c r="O12" s="351"/>
    </row>
    <row r="13" spans="1:15" s="6" customFormat="1" ht="11.25">
      <c r="A13" s="359">
        <v>10</v>
      </c>
      <c r="B13" s="50" t="s">
        <v>83</v>
      </c>
      <c r="C13" s="348">
        <v>874</v>
      </c>
      <c r="D13" s="346">
        <v>835</v>
      </c>
      <c r="E13" s="365">
        <v>845</v>
      </c>
      <c r="F13" s="366">
        <v>864</v>
      </c>
      <c r="G13" s="365">
        <v>959</v>
      </c>
      <c r="H13" s="169"/>
      <c r="I13" s="169"/>
      <c r="J13" s="169"/>
      <c r="K13" s="169"/>
      <c r="L13" s="351"/>
      <c r="M13" s="351"/>
      <c r="N13" s="351"/>
      <c r="O13" s="351"/>
    </row>
    <row r="14" spans="1:15" s="6" customFormat="1" ht="11.25">
      <c r="A14" s="359">
        <v>11</v>
      </c>
      <c r="B14" s="50" t="s">
        <v>84</v>
      </c>
      <c r="C14" s="348">
        <v>1086</v>
      </c>
      <c r="D14" s="346">
        <v>1133</v>
      </c>
      <c r="E14" s="365">
        <v>1178</v>
      </c>
      <c r="F14" s="366">
        <v>1178</v>
      </c>
      <c r="G14" s="365">
        <v>1247</v>
      </c>
      <c r="H14" s="169"/>
      <c r="I14" s="169"/>
      <c r="J14" s="169"/>
      <c r="K14" s="169"/>
      <c r="L14" s="351"/>
      <c r="M14" s="351"/>
      <c r="N14" s="351"/>
      <c r="O14" s="351"/>
    </row>
    <row r="15" spans="1:15" s="6" customFormat="1" ht="11.25">
      <c r="A15" s="359">
        <v>12</v>
      </c>
      <c r="B15" s="50" t="s">
        <v>85</v>
      </c>
      <c r="C15" s="348">
        <v>1075</v>
      </c>
      <c r="D15" s="346">
        <v>1067</v>
      </c>
      <c r="E15" s="365">
        <v>1077</v>
      </c>
      <c r="F15" s="366">
        <v>1194</v>
      </c>
      <c r="G15" s="365">
        <v>1165</v>
      </c>
      <c r="H15" s="169"/>
      <c r="I15" s="169"/>
      <c r="J15" s="169"/>
      <c r="K15" s="169"/>
      <c r="L15" s="351"/>
      <c r="M15" s="351"/>
      <c r="N15" s="351"/>
      <c r="O15" s="351"/>
    </row>
    <row r="16" spans="1:15" s="6" customFormat="1" ht="11.25">
      <c r="A16" s="359">
        <v>13</v>
      </c>
      <c r="B16" s="50" t="s">
        <v>86</v>
      </c>
      <c r="C16" s="348">
        <v>13067</v>
      </c>
      <c r="D16" s="346">
        <v>14300</v>
      </c>
      <c r="E16" s="365">
        <v>14256</v>
      </c>
      <c r="F16" s="366">
        <v>14681</v>
      </c>
      <c r="G16" s="365">
        <v>15272</v>
      </c>
      <c r="H16" s="169"/>
      <c r="I16" s="169"/>
      <c r="J16" s="169"/>
      <c r="K16" s="169"/>
      <c r="L16" s="351"/>
      <c r="M16" s="351"/>
      <c r="N16" s="351"/>
      <c r="O16" s="351"/>
    </row>
    <row r="17" spans="1:15" s="6" customFormat="1" ht="11.25">
      <c r="A17" s="359">
        <v>14</v>
      </c>
      <c r="B17" s="50" t="s">
        <v>22</v>
      </c>
      <c r="C17" s="348">
        <v>1759</v>
      </c>
      <c r="D17" s="346">
        <v>1800</v>
      </c>
      <c r="E17" s="365">
        <v>1804</v>
      </c>
      <c r="F17" s="366">
        <v>1875</v>
      </c>
      <c r="G17" s="365">
        <v>2059</v>
      </c>
      <c r="H17" s="169"/>
      <c r="I17" s="169"/>
      <c r="J17" s="169"/>
      <c r="K17" s="169"/>
      <c r="L17" s="351"/>
      <c r="M17" s="351"/>
      <c r="N17" s="351"/>
      <c r="O17" s="351"/>
    </row>
    <row r="18" spans="1:15" s="6" customFormat="1" ht="11.25">
      <c r="A18" s="359">
        <v>15</v>
      </c>
      <c r="B18" s="50" t="s">
        <v>23</v>
      </c>
      <c r="C18" s="348">
        <v>260</v>
      </c>
      <c r="D18" s="346">
        <v>257</v>
      </c>
      <c r="E18" s="365">
        <v>257</v>
      </c>
      <c r="F18" s="366">
        <v>283</v>
      </c>
      <c r="G18" s="365">
        <v>291</v>
      </c>
      <c r="H18" s="169"/>
      <c r="I18" s="169"/>
      <c r="J18" s="169"/>
      <c r="K18" s="169"/>
      <c r="L18" s="351"/>
      <c r="M18" s="351"/>
      <c r="N18" s="351"/>
      <c r="O18" s="351"/>
    </row>
    <row r="19" spans="1:15" s="6" customFormat="1" ht="11.25">
      <c r="A19" s="359">
        <v>16</v>
      </c>
      <c r="B19" s="50" t="s">
        <v>24</v>
      </c>
      <c r="C19" s="348">
        <v>1048</v>
      </c>
      <c r="D19" s="346">
        <v>1089</v>
      </c>
      <c r="E19" s="365">
        <v>1127</v>
      </c>
      <c r="F19" s="366">
        <v>1177</v>
      </c>
      <c r="G19" s="365">
        <v>1152</v>
      </c>
      <c r="H19" s="169"/>
      <c r="I19" s="169"/>
      <c r="J19" s="169"/>
      <c r="K19" s="169"/>
      <c r="L19" s="351"/>
      <c r="M19" s="351"/>
      <c r="N19" s="351"/>
      <c r="O19" s="351"/>
    </row>
    <row r="20" spans="1:15" s="6" customFormat="1" ht="11.25">
      <c r="A20" s="359">
        <v>17</v>
      </c>
      <c r="B20" s="50" t="s">
        <v>87</v>
      </c>
      <c r="C20" s="348">
        <v>1525</v>
      </c>
      <c r="D20" s="346">
        <v>1607</v>
      </c>
      <c r="E20" s="365">
        <v>1694</v>
      </c>
      <c r="F20" s="366">
        <v>1731</v>
      </c>
      <c r="G20" s="365">
        <v>1741</v>
      </c>
      <c r="H20" s="169"/>
      <c r="I20" s="169"/>
      <c r="J20" s="169"/>
      <c r="K20" s="169"/>
      <c r="L20" s="351"/>
      <c r="M20" s="351"/>
      <c r="N20" s="351"/>
      <c r="O20" s="351"/>
    </row>
    <row r="21" spans="1:15" s="6" customFormat="1" ht="11.25">
      <c r="A21" s="359">
        <v>18</v>
      </c>
      <c r="B21" s="50" t="s">
        <v>25</v>
      </c>
      <c r="C21" s="348">
        <v>878</v>
      </c>
      <c r="D21" s="346">
        <v>986</v>
      </c>
      <c r="E21" s="365">
        <v>986</v>
      </c>
      <c r="F21" s="366">
        <v>744</v>
      </c>
      <c r="G21" s="365">
        <v>805</v>
      </c>
      <c r="H21" s="169"/>
      <c r="I21" s="169"/>
      <c r="J21" s="169"/>
      <c r="K21" s="169"/>
      <c r="L21" s="351"/>
      <c r="M21" s="351"/>
      <c r="N21" s="351"/>
      <c r="O21" s="351"/>
    </row>
    <row r="22" spans="1:15" s="6" customFormat="1" ht="11.25">
      <c r="A22" s="359">
        <v>19</v>
      </c>
      <c r="B22" s="50" t="s">
        <v>26</v>
      </c>
      <c r="C22" s="348">
        <v>634</v>
      </c>
      <c r="D22" s="346">
        <v>648</v>
      </c>
      <c r="E22" s="365">
        <v>716</v>
      </c>
      <c r="F22" s="366">
        <v>719</v>
      </c>
      <c r="G22" s="365">
        <v>750</v>
      </c>
      <c r="H22" s="169"/>
      <c r="I22" s="169"/>
      <c r="J22" s="169"/>
      <c r="K22" s="169"/>
      <c r="L22" s="351"/>
      <c r="M22" s="351"/>
      <c r="N22" s="351"/>
      <c r="O22" s="351"/>
    </row>
    <row r="23" spans="1:15" s="6" customFormat="1" ht="11.25">
      <c r="A23" s="359" t="s">
        <v>20</v>
      </c>
      <c r="B23" s="50" t="s">
        <v>27</v>
      </c>
      <c r="C23" s="348">
        <v>770</v>
      </c>
      <c r="D23" s="346">
        <v>843</v>
      </c>
      <c r="E23" s="365">
        <v>870</v>
      </c>
      <c r="F23" s="366">
        <v>775</v>
      </c>
      <c r="G23" s="365">
        <v>833</v>
      </c>
      <c r="H23" s="169"/>
      <c r="I23" s="169"/>
      <c r="J23" s="169"/>
      <c r="K23" s="169"/>
      <c r="L23" s="351"/>
      <c r="M23" s="351"/>
      <c r="N23" s="351"/>
      <c r="O23" s="351"/>
    </row>
    <row r="24" spans="1:15" s="6" customFormat="1" ht="11.25">
      <c r="A24" s="359" t="s">
        <v>21</v>
      </c>
      <c r="B24" s="50" t="s">
        <v>88</v>
      </c>
      <c r="C24" s="348">
        <v>578</v>
      </c>
      <c r="D24" s="346">
        <v>594</v>
      </c>
      <c r="E24" s="365">
        <v>632</v>
      </c>
      <c r="F24" s="366">
        <v>688</v>
      </c>
      <c r="G24" s="365">
        <v>688</v>
      </c>
      <c r="H24" s="169"/>
      <c r="I24" s="169"/>
      <c r="J24" s="169"/>
      <c r="K24" s="169"/>
      <c r="L24" s="351"/>
      <c r="M24" s="351"/>
      <c r="N24" s="351"/>
      <c r="O24" s="351"/>
    </row>
    <row r="25" spans="1:15" s="6" customFormat="1" ht="11.25">
      <c r="A25" s="359">
        <v>21</v>
      </c>
      <c r="B25" s="50" t="s">
        <v>89</v>
      </c>
      <c r="C25" s="348">
        <v>1677</v>
      </c>
      <c r="D25" s="346">
        <v>2005</v>
      </c>
      <c r="E25" s="365">
        <v>2135</v>
      </c>
      <c r="F25" s="366">
        <v>2298</v>
      </c>
      <c r="G25" s="365">
        <v>2385</v>
      </c>
      <c r="H25" s="169"/>
      <c r="I25" s="169"/>
      <c r="J25" s="169"/>
      <c r="K25" s="169"/>
      <c r="L25" s="351"/>
      <c r="M25" s="351"/>
      <c r="N25" s="351"/>
      <c r="O25" s="351"/>
    </row>
    <row r="26" spans="1:15" s="6" customFormat="1" ht="11.25">
      <c r="A26" s="359">
        <v>22</v>
      </c>
      <c r="B26" s="50" t="s">
        <v>90</v>
      </c>
      <c r="C26" s="348">
        <v>912</v>
      </c>
      <c r="D26" s="346">
        <v>1006</v>
      </c>
      <c r="E26" s="365">
        <v>1139</v>
      </c>
      <c r="F26" s="366">
        <v>1249</v>
      </c>
      <c r="G26" s="365">
        <v>1112</v>
      </c>
      <c r="H26" s="169"/>
      <c r="I26" s="169"/>
      <c r="J26" s="169"/>
      <c r="K26" s="169"/>
      <c r="L26" s="351"/>
      <c r="M26" s="351"/>
      <c r="N26" s="351"/>
      <c r="O26" s="351"/>
    </row>
    <row r="27" spans="1:15" s="6" customFormat="1" ht="11.25">
      <c r="A27" s="359">
        <v>23</v>
      </c>
      <c r="B27" s="50" t="s">
        <v>28</v>
      </c>
      <c r="C27" s="348">
        <v>281</v>
      </c>
      <c r="D27" s="346">
        <v>176</v>
      </c>
      <c r="E27" s="365">
        <v>205</v>
      </c>
      <c r="F27" s="366">
        <v>227</v>
      </c>
      <c r="G27" s="365">
        <v>229</v>
      </c>
      <c r="H27" s="169"/>
      <c r="I27" s="169"/>
      <c r="J27" s="169"/>
      <c r="K27" s="169"/>
      <c r="L27" s="351"/>
      <c r="M27" s="351"/>
      <c r="N27" s="351"/>
      <c r="O27" s="351"/>
    </row>
    <row r="28" spans="1:15" s="6" customFormat="1" ht="11.25">
      <c r="A28" s="359">
        <v>24</v>
      </c>
      <c r="B28" s="50" t="s">
        <v>29</v>
      </c>
      <c r="C28" s="348">
        <v>1016</v>
      </c>
      <c r="D28" s="346">
        <v>1035</v>
      </c>
      <c r="E28" s="365">
        <v>1144</v>
      </c>
      <c r="F28" s="366">
        <v>1184</v>
      </c>
      <c r="G28" s="365">
        <v>1249</v>
      </c>
      <c r="H28" s="169"/>
      <c r="I28" s="169"/>
      <c r="J28" s="169"/>
      <c r="K28" s="169"/>
      <c r="L28" s="351"/>
      <c r="M28" s="351"/>
      <c r="N28" s="351"/>
      <c r="O28" s="351"/>
    </row>
    <row r="29" spans="1:15" s="6" customFormat="1" ht="11.25">
      <c r="A29" s="359">
        <v>25</v>
      </c>
      <c r="B29" s="50" t="s">
        <v>30</v>
      </c>
      <c r="C29" s="348">
        <v>1608</v>
      </c>
      <c r="D29" s="346">
        <v>1631</v>
      </c>
      <c r="E29" s="365">
        <v>1847</v>
      </c>
      <c r="F29" s="366">
        <v>1949</v>
      </c>
      <c r="G29" s="365">
        <v>2039</v>
      </c>
      <c r="H29" s="169"/>
      <c r="I29" s="169"/>
      <c r="J29" s="169"/>
      <c r="K29" s="169"/>
      <c r="L29" s="351"/>
      <c r="M29" s="351"/>
      <c r="N29" s="351"/>
      <c r="O29" s="351"/>
    </row>
    <row r="30" spans="1:15" s="6" customFormat="1" ht="11.25">
      <c r="A30" s="359">
        <v>26</v>
      </c>
      <c r="B30" s="50" t="s">
        <v>31</v>
      </c>
      <c r="C30" s="348">
        <v>1916</v>
      </c>
      <c r="D30" s="346">
        <v>1934</v>
      </c>
      <c r="E30" s="365">
        <v>2037</v>
      </c>
      <c r="F30" s="366">
        <v>2209</v>
      </c>
      <c r="G30" s="365">
        <v>2313</v>
      </c>
      <c r="H30" s="169"/>
      <c r="I30" s="169"/>
      <c r="J30" s="169"/>
      <c r="K30" s="169"/>
      <c r="L30" s="351"/>
      <c r="M30" s="351"/>
      <c r="N30" s="351"/>
      <c r="O30" s="351"/>
    </row>
    <row r="31" spans="1:15" s="6" customFormat="1" ht="11.25">
      <c r="A31" s="359">
        <v>27</v>
      </c>
      <c r="B31" s="50" t="s">
        <v>32</v>
      </c>
      <c r="C31" s="348">
        <v>1486</v>
      </c>
      <c r="D31" s="346">
        <v>1549</v>
      </c>
      <c r="E31" s="365">
        <v>1549</v>
      </c>
      <c r="F31" s="366">
        <v>1605</v>
      </c>
      <c r="G31" s="365">
        <v>1707</v>
      </c>
      <c r="H31" s="169"/>
      <c r="I31" s="169"/>
      <c r="J31" s="169"/>
      <c r="K31" s="169"/>
      <c r="L31" s="351"/>
      <c r="M31" s="351"/>
      <c r="N31" s="351"/>
      <c r="O31" s="351"/>
    </row>
    <row r="32" spans="1:15" s="6" customFormat="1" ht="11.25">
      <c r="A32" s="359">
        <v>28</v>
      </c>
      <c r="B32" s="50" t="s">
        <v>91</v>
      </c>
      <c r="C32" s="348">
        <v>1179</v>
      </c>
      <c r="D32" s="346">
        <v>1198</v>
      </c>
      <c r="E32" s="365">
        <v>1334</v>
      </c>
      <c r="F32" s="366">
        <v>1382</v>
      </c>
      <c r="G32" s="365">
        <v>1484</v>
      </c>
      <c r="H32" s="169"/>
      <c r="I32" s="169"/>
      <c r="J32" s="169"/>
      <c r="K32" s="169"/>
      <c r="L32" s="351"/>
      <c r="M32" s="351"/>
      <c r="N32" s="351"/>
      <c r="O32" s="351"/>
    </row>
    <row r="33" spans="1:15" s="6" customFormat="1" ht="11.25">
      <c r="A33" s="359">
        <v>29</v>
      </c>
      <c r="B33" s="50" t="s">
        <v>33</v>
      </c>
      <c r="C33" s="348">
        <v>2514</v>
      </c>
      <c r="D33" s="346">
        <v>2349</v>
      </c>
      <c r="E33" s="365">
        <v>2523</v>
      </c>
      <c r="F33" s="366">
        <v>2714</v>
      </c>
      <c r="G33" s="365">
        <v>2782</v>
      </c>
      <c r="H33" s="169"/>
      <c r="I33" s="169"/>
      <c r="J33" s="169"/>
      <c r="K33" s="169"/>
      <c r="L33" s="351"/>
      <c r="M33" s="351"/>
      <c r="N33" s="351"/>
      <c r="O33" s="351"/>
    </row>
    <row r="34" spans="1:15" s="6" customFormat="1" ht="11.25">
      <c r="A34" s="359">
        <v>30</v>
      </c>
      <c r="B34" s="50" t="s">
        <v>34</v>
      </c>
      <c r="C34" s="348">
        <v>3279</v>
      </c>
      <c r="D34" s="346">
        <v>3399</v>
      </c>
      <c r="E34" s="365">
        <v>3516</v>
      </c>
      <c r="F34" s="366">
        <v>3884</v>
      </c>
      <c r="G34" s="365">
        <v>4053</v>
      </c>
      <c r="H34" s="169"/>
      <c r="I34" s="169"/>
      <c r="J34" s="169"/>
      <c r="K34" s="169"/>
      <c r="L34" s="351"/>
      <c r="M34" s="351"/>
      <c r="N34" s="351"/>
      <c r="O34" s="351"/>
    </row>
    <row r="35" spans="1:15" s="6" customFormat="1" ht="11.25">
      <c r="A35" s="359">
        <v>31</v>
      </c>
      <c r="B35" s="50" t="s">
        <v>92</v>
      </c>
      <c r="C35" s="348">
        <v>8066</v>
      </c>
      <c r="D35" s="346">
        <v>8368</v>
      </c>
      <c r="E35" s="365">
        <v>8636</v>
      </c>
      <c r="F35" s="366">
        <v>9052</v>
      </c>
      <c r="G35" s="365">
        <v>9468</v>
      </c>
      <c r="H35" s="169"/>
      <c r="I35" s="169"/>
      <c r="J35" s="169"/>
      <c r="K35" s="169"/>
      <c r="L35" s="351"/>
      <c r="M35" s="351"/>
      <c r="N35" s="351"/>
      <c r="O35" s="351"/>
    </row>
    <row r="36" spans="1:15" s="6" customFormat="1" ht="11.25">
      <c r="A36" s="359">
        <v>32</v>
      </c>
      <c r="B36" s="50" t="s">
        <v>35</v>
      </c>
      <c r="C36" s="348">
        <v>448</v>
      </c>
      <c r="D36" s="346">
        <v>480</v>
      </c>
      <c r="E36" s="365">
        <v>461</v>
      </c>
      <c r="F36" s="366">
        <v>517</v>
      </c>
      <c r="G36" s="365">
        <v>576</v>
      </c>
      <c r="H36" s="169"/>
      <c r="I36" s="169"/>
      <c r="J36" s="169"/>
      <c r="K36" s="169"/>
      <c r="L36" s="351"/>
      <c r="M36" s="351"/>
      <c r="N36" s="351"/>
      <c r="O36" s="351"/>
    </row>
    <row r="37" spans="1:15" s="6" customFormat="1" ht="11.25">
      <c r="A37" s="359">
        <v>33</v>
      </c>
      <c r="B37" s="50" t="s">
        <v>36</v>
      </c>
      <c r="C37" s="348">
        <v>6053</v>
      </c>
      <c r="D37" s="346">
        <v>6430</v>
      </c>
      <c r="E37" s="365">
        <v>6594</v>
      </c>
      <c r="F37" s="366">
        <v>6758</v>
      </c>
      <c r="G37" s="365">
        <v>7143</v>
      </c>
      <c r="H37" s="169"/>
      <c r="I37" s="169"/>
      <c r="J37" s="169"/>
      <c r="K37" s="169"/>
      <c r="L37" s="351"/>
      <c r="M37" s="351"/>
      <c r="N37" s="351"/>
      <c r="O37" s="351"/>
    </row>
    <row r="38" spans="1:15" s="6" customFormat="1" ht="11.25">
      <c r="A38" s="359">
        <v>34</v>
      </c>
      <c r="B38" s="50" t="s">
        <v>37</v>
      </c>
      <c r="C38" s="348">
        <v>4934</v>
      </c>
      <c r="D38" s="346">
        <v>5041</v>
      </c>
      <c r="E38" s="365">
        <v>5317</v>
      </c>
      <c r="F38" s="366">
        <v>5578</v>
      </c>
      <c r="G38" s="365">
        <v>5849</v>
      </c>
      <c r="H38" s="169"/>
      <c r="I38" s="169"/>
      <c r="J38" s="169"/>
      <c r="K38" s="169"/>
      <c r="L38" s="351"/>
      <c r="M38" s="351"/>
      <c r="N38" s="351"/>
      <c r="O38" s="351"/>
    </row>
    <row r="39" spans="1:15" s="6" customFormat="1" ht="11.25">
      <c r="A39" s="359">
        <v>35</v>
      </c>
      <c r="B39" s="50" t="s">
        <v>93</v>
      </c>
      <c r="C39" s="348">
        <v>3208</v>
      </c>
      <c r="D39" s="346">
        <v>3310</v>
      </c>
      <c r="E39" s="365">
        <v>3479</v>
      </c>
      <c r="F39" s="366">
        <v>3643</v>
      </c>
      <c r="G39" s="365">
        <v>3993</v>
      </c>
      <c r="H39" s="169"/>
      <c r="I39" s="169"/>
      <c r="J39" s="169"/>
      <c r="K39" s="169"/>
      <c r="L39" s="351"/>
      <c r="M39" s="351"/>
      <c r="N39" s="351"/>
      <c r="O39" s="351"/>
    </row>
    <row r="40" spans="1:15" s="6" customFormat="1" ht="11.25">
      <c r="A40" s="359">
        <v>36</v>
      </c>
      <c r="B40" s="50" t="s">
        <v>38</v>
      </c>
      <c r="C40" s="348">
        <v>469</v>
      </c>
      <c r="D40" s="346">
        <v>487</v>
      </c>
      <c r="E40" s="365">
        <v>490</v>
      </c>
      <c r="F40" s="366">
        <v>504</v>
      </c>
      <c r="G40" s="365">
        <v>541</v>
      </c>
      <c r="H40" s="169"/>
      <c r="I40" s="169"/>
      <c r="J40" s="169"/>
      <c r="K40" s="169"/>
      <c r="L40" s="351"/>
      <c r="M40" s="351"/>
      <c r="N40" s="351"/>
      <c r="O40" s="351"/>
    </row>
    <row r="41" spans="1:15" s="6" customFormat="1" ht="11.25">
      <c r="A41" s="359">
        <v>37</v>
      </c>
      <c r="B41" s="50" t="s">
        <v>94</v>
      </c>
      <c r="C41" s="348">
        <v>2174</v>
      </c>
      <c r="D41" s="346">
        <v>2109</v>
      </c>
      <c r="E41" s="365">
        <v>2208</v>
      </c>
      <c r="F41" s="366">
        <v>2269</v>
      </c>
      <c r="G41" s="365">
        <v>2405</v>
      </c>
      <c r="H41" s="169"/>
      <c r="I41" s="169"/>
      <c r="J41" s="169"/>
      <c r="K41" s="169"/>
      <c r="L41" s="351"/>
      <c r="M41" s="351"/>
      <c r="N41" s="351"/>
      <c r="O41" s="351"/>
    </row>
    <row r="42" spans="1:15" s="6" customFormat="1" ht="11.25">
      <c r="A42" s="359">
        <v>38</v>
      </c>
      <c r="B42" s="50" t="s">
        <v>39</v>
      </c>
      <c r="C42" s="348">
        <v>7718</v>
      </c>
      <c r="D42" s="346">
        <v>7728</v>
      </c>
      <c r="E42" s="365">
        <v>8013</v>
      </c>
      <c r="F42" s="366">
        <v>6677</v>
      </c>
      <c r="G42" s="365">
        <v>6882</v>
      </c>
      <c r="H42" s="169"/>
      <c r="I42" s="169"/>
      <c r="J42" s="169"/>
      <c r="K42" s="169"/>
      <c r="L42" s="351"/>
      <c r="M42" s="351"/>
      <c r="N42" s="351"/>
      <c r="O42" s="351"/>
    </row>
    <row r="43" spans="1:15" s="6" customFormat="1" ht="11.25">
      <c r="A43" s="359">
        <v>39</v>
      </c>
      <c r="B43" s="50" t="s">
        <v>40</v>
      </c>
      <c r="C43" s="348">
        <v>529</v>
      </c>
      <c r="D43" s="346">
        <v>540</v>
      </c>
      <c r="E43" s="365">
        <v>638</v>
      </c>
      <c r="F43" s="366">
        <v>654</v>
      </c>
      <c r="G43" s="365">
        <v>692</v>
      </c>
      <c r="H43" s="169"/>
      <c r="I43" s="169"/>
      <c r="J43" s="169"/>
      <c r="K43" s="169"/>
      <c r="L43" s="351"/>
      <c r="M43" s="351"/>
      <c r="N43" s="351"/>
      <c r="O43" s="351"/>
    </row>
    <row r="44" spans="1:15" s="6" customFormat="1" ht="11.25">
      <c r="A44" s="359">
        <v>40</v>
      </c>
      <c r="B44" s="50" t="s">
        <v>41</v>
      </c>
      <c r="C44" s="348">
        <v>881</v>
      </c>
      <c r="D44" s="346">
        <v>876</v>
      </c>
      <c r="E44" s="365">
        <v>931</v>
      </c>
      <c r="F44" s="366">
        <v>984</v>
      </c>
      <c r="G44" s="365">
        <v>1047</v>
      </c>
      <c r="H44" s="169"/>
      <c r="I44" s="169"/>
      <c r="J44" s="169"/>
      <c r="K44" s="169"/>
      <c r="L44" s="351"/>
      <c r="M44" s="351"/>
      <c r="N44" s="351"/>
      <c r="O44" s="351"/>
    </row>
    <row r="45" spans="1:15" s="6" customFormat="1" ht="11.25">
      <c r="A45" s="359">
        <v>41</v>
      </c>
      <c r="B45" s="50" t="s">
        <v>95</v>
      </c>
      <c r="C45" s="348">
        <v>906</v>
      </c>
      <c r="D45" s="346">
        <v>908</v>
      </c>
      <c r="E45" s="365">
        <v>991</v>
      </c>
      <c r="F45" s="366">
        <v>988</v>
      </c>
      <c r="G45" s="365">
        <v>1124</v>
      </c>
      <c r="H45" s="169"/>
      <c r="I45" s="169"/>
      <c r="J45" s="169"/>
      <c r="K45" s="169"/>
      <c r="L45" s="351"/>
      <c r="M45" s="351"/>
      <c r="N45" s="351"/>
      <c r="O45" s="351"/>
    </row>
    <row r="46" spans="1:15" s="6" customFormat="1" ht="11.25">
      <c r="A46" s="359">
        <v>42</v>
      </c>
      <c r="B46" s="50" t="s">
        <v>42</v>
      </c>
      <c r="C46" s="348">
        <v>2814</v>
      </c>
      <c r="D46" s="346">
        <v>3064</v>
      </c>
      <c r="E46" s="365">
        <v>3323</v>
      </c>
      <c r="F46" s="366">
        <v>3569</v>
      </c>
      <c r="G46" s="365">
        <v>3781</v>
      </c>
      <c r="H46" s="169"/>
      <c r="I46" s="169"/>
      <c r="J46" s="169"/>
      <c r="K46" s="169"/>
      <c r="L46" s="351"/>
      <c r="M46" s="351"/>
      <c r="N46" s="351"/>
      <c r="O46" s="351"/>
    </row>
    <row r="47" spans="1:15" s="6" customFormat="1" ht="11.25">
      <c r="A47" s="359">
        <v>43</v>
      </c>
      <c r="B47" s="50" t="s">
        <v>96</v>
      </c>
      <c r="C47" s="348">
        <v>739</v>
      </c>
      <c r="D47" s="346">
        <v>778</v>
      </c>
      <c r="E47" s="365">
        <v>832</v>
      </c>
      <c r="F47" s="366">
        <v>973</v>
      </c>
      <c r="G47" s="365">
        <v>993</v>
      </c>
      <c r="H47" s="169"/>
      <c r="I47" s="169"/>
      <c r="J47" s="169"/>
      <c r="K47" s="169"/>
      <c r="L47" s="351"/>
      <c r="M47" s="351"/>
      <c r="N47" s="351"/>
      <c r="O47" s="351"/>
    </row>
    <row r="48" spans="1:15" s="6" customFormat="1" ht="11.25">
      <c r="A48" s="359">
        <v>44</v>
      </c>
      <c r="B48" s="50" t="s">
        <v>97</v>
      </c>
      <c r="C48" s="348">
        <v>5496</v>
      </c>
      <c r="D48" s="346">
        <v>5568</v>
      </c>
      <c r="E48" s="365">
        <v>5883</v>
      </c>
      <c r="F48" s="366">
        <v>5992</v>
      </c>
      <c r="G48" s="365">
        <v>6598</v>
      </c>
      <c r="H48" s="169"/>
      <c r="I48" s="169"/>
      <c r="J48" s="169"/>
      <c r="K48" s="169"/>
      <c r="L48" s="351"/>
      <c r="M48" s="351"/>
      <c r="N48" s="351"/>
      <c r="O48" s="351"/>
    </row>
    <row r="49" spans="1:15" s="6" customFormat="1" ht="11.25">
      <c r="A49" s="359">
        <v>45</v>
      </c>
      <c r="B49" s="50" t="s">
        <v>43</v>
      </c>
      <c r="C49" s="348">
        <v>2280</v>
      </c>
      <c r="D49" s="346">
        <v>2338</v>
      </c>
      <c r="E49" s="365">
        <v>2434</v>
      </c>
      <c r="F49" s="366">
        <v>2445</v>
      </c>
      <c r="G49" s="365">
        <v>2523</v>
      </c>
      <c r="H49" s="169"/>
      <c r="I49" s="169"/>
      <c r="J49" s="169"/>
      <c r="K49" s="169"/>
      <c r="L49" s="351"/>
      <c r="M49" s="351"/>
      <c r="N49" s="351"/>
      <c r="O49" s="351"/>
    </row>
    <row r="50" spans="1:15" s="6" customFormat="1" ht="11.25">
      <c r="A50" s="359">
        <v>46</v>
      </c>
      <c r="B50" s="50" t="s">
        <v>44</v>
      </c>
      <c r="C50" s="348">
        <v>524</v>
      </c>
      <c r="D50" s="346">
        <v>555</v>
      </c>
      <c r="E50" s="365">
        <v>559</v>
      </c>
      <c r="F50" s="366">
        <v>627</v>
      </c>
      <c r="G50" s="365">
        <v>640</v>
      </c>
      <c r="H50" s="169"/>
      <c r="I50" s="169"/>
      <c r="J50" s="169"/>
      <c r="K50" s="169"/>
      <c r="L50" s="351"/>
      <c r="M50" s="351"/>
      <c r="N50" s="351"/>
      <c r="O50" s="351"/>
    </row>
    <row r="51" spans="1:15" s="6" customFormat="1" ht="11.25">
      <c r="A51" s="359">
        <v>47</v>
      </c>
      <c r="B51" s="50" t="s">
        <v>98</v>
      </c>
      <c r="C51" s="348">
        <v>1240</v>
      </c>
      <c r="D51" s="346">
        <v>1268</v>
      </c>
      <c r="E51" s="365">
        <v>1362</v>
      </c>
      <c r="F51" s="366">
        <v>1408</v>
      </c>
      <c r="G51" s="365">
        <v>1419</v>
      </c>
      <c r="H51" s="169"/>
      <c r="I51" s="169"/>
      <c r="J51" s="169"/>
      <c r="K51" s="169"/>
      <c r="L51" s="351"/>
      <c r="M51" s="351"/>
      <c r="N51" s="351"/>
      <c r="O51" s="351"/>
    </row>
    <row r="52" spans="1:15" s="6" customFormat="1" ht="11.25">
      <c r="A52" s="359">
        <v>48</v>
      </c>
      <c r="B52" s="50" t="s">
        <v>45</v>
      </c>
      <c r="C52" s="348">
        <v>390</v>
      </c>
      <c r="D52" s="346">
        <v>420</v>
      </c>
      <c r="E52" s="365">
        <v>277</v>
      </c>
      <c r="F52" s="366">
        <v>272</v>
      </c>
      <c r="G52" s="365">
        <v>321</v>
      </c>
      <c r="H52" s="169"/>
      <c r="I52" s="169"/>
      <c r="J52" s="169"/>
      <c r="K52" s="169"/>
      <c r="L52" s="351"/>
      <c r="M52" s="351"/>
      <c r="N52" s="351"/>
      <c r="O52" s="351"/>
    </row>
    <row r="53" spans="1:15" s="6" customFormat="1" ht="11.25">
      <c r="A53" s="359">
        <v>49</v>
      </c>
      <c r="B53" s="50" t="s">
        <v>99</v>
      </c>
      <c r="C53" s="348">
        <v>2540</v>
      </c>
      <c r="D53" s="346">
        <v>2709</v>
      </c>
      <c r="E53" s="365">
        <v>2973</v>
      </c>
      <c r="F53" s="366">
        <v>3021</v>
      </c>
      <c r="G53" s="365">
        <v>3229</v>
      </c>
      <c r="H53" s="169"/>
      <c r="I53" s="169"/>
      <c r="J53" s="169"/>
      <c r="K53" s="169"/>
      <c r="L53" s="351"/>
      <c r="M53" s="351"/>
      <c r="N53" s="351"/>
      <c r="O53" s="351"/>
    </row>
    <row r="54" spans="1:15" s="6" customFormat="1" ht="11.25">
      <c r="A54" s="359">
        <v>50</v>
      </c>
      <c r="B54" s="50" t="s">
        <v>46</v>
      </c>
      <c r="C54" s="348">
        <v>804</v>
      </c>
      <c r="D54" s="346">
        <v>834</v>
      </c>
      <c r="E54" s="365">
        <v>894</v>
      </c>
      <c r="F54" s="366">
        <v>880</v>
      </c>
      <c r="G54" s="365">
        <v>902</v>
      </c>
      <c r="H54" s="169"/>
      <c r="I54" s="169"/>
      <c r="J54" s="169"/>
      <c r="K54" s="169"/>
      <c r="L54" s="351"/>
      <c r="M54" s="351"/>
      <c r="N54" s="351"/>
      <c r="O54" s="351"/>
    </row>
    <row r="55" spans="1:15" s="6" customFormat="1" ht="11.25">
      <c r="A55" s="359">
        <v>51</v>
      </c>
      <c r="B55" s="50" t="s">
        <v>47</v>
      </c>
      <c r="C55" s="348">
        <v>2933</v>
      </c>
      <c r="D55" s="346">
        <v>2937</v>
      </c>
      <c r="E55" s="365">
        <v>3314</v>
      </c>
      <c r="F55" s="366">
        <v>2979</v>
      </c>
      <c r="G55" s="365">
        <v>3561</v>
      </c>
      <c r="H55" s="169"/>
      <c r="I55" s="169"/>
      <c r="J55" s="169"/>
      <c r="K55" s="169"/>
      <c r="L55" s="351"/>
      <c r="M55" s="351"/>
      <c r="N55" s="351"/>
      <c r="O55" s="351"/>
    </row>
    <row r="56" spans="1:15" s="6" customFormat="1" ht="11.25">
      <c r="A56" s="356">
        <v>52</v>
      </c>
      <c r="B56" s="355" t="s">
        <v>100</v>
      </c>
      <c r="C56" s="347">
        <v>356</v>
      </c>
      <c r="D56" s="354">
        <v>325</v>
      </c>
      <c r="E56" s="368">
        <v>369</v>
      </c>
      <c r="F56" s="369">
        <v>389</v>
      </c>
      <c r="G56" s="368">
        <v>390</v>
      </c>
      <c r="H56" s="169"/>
      <c r="I56" s="169"/>
      <c r="J56" s="169"/>
      <c r="K56" s="169"/>
      <c r="L56" s="351"/>
      <c r="M56" s="351"/>
      <c r="N56" s="351"/>
      <c r="O56" s="351"/>
    </row>
    <row r="57" spans="1:15" s="6" customFormat="1" ht="11.25">
      <c r="A57" s="350"/>
      <c r="B57" s="50"/>
      <c r="C57" s="346"/>
      <c r="D57" s="346"/>
      <c r="E57" s="367"/>
      <c r="F57" s="367"/>
      <c r="G57" s="367"/>
      <c r="H57" s="169"/>
      <c r="I57" s="169"/>
      <c r="J57" s="169"/>
      <c r="K57" s="169"/>
      <c r="L57" s="351"/>
      <c r="M57" s="351"/>
      <c r="N57" s="351"/>
      <c r="O57" s="351"/>
    </row>
    <row r="58" spans="1:15" s="6" customFormat="1" ht="11.25">
      <c r="A58" s="350"/>
      <c r="B58" s="50"/>
      <c r="C58" s="346"/>
      <c r="D58" s="346"/>
      <c r="E58" s="367"/>
      <c r="F58" s="367"/>
      <c r="G58" s="367"/>
      <c r="H58" s="169"/>
      <c r="J58" s="169"/>
      <c r="K58" s="169"/>
      <c r="L58" s="351"/>
      <c r="M58" s="351"/>
      <c r="N58" s="351"/>
      <c r="O58" s="351"/>
    </row>
    <row r="59" spans="1:15" s="6" customFormat="1" ht="27" customHeight="1">
      <c r="A59" s="844" t="s">
        <v>15</v>
      </c>
      <c r="B59" s="845"/>
      <c r="C59" s="35">
        <v>2008</v>
      </c>
      <c r="D59" s="172">
        <v>2009</v>
      </c>
      <c r="E59" s="35">
        <v>2010</v>
      </c>
      <c r="F59" s="172">
        <v>2011</v>
      </c>
      <c r="G59" s="35">
        <v>2012</v>
      </c>
      <c r="H59" s="169"/>
      <c r="J59" s="169"/>
      <c r="K59" s="169"/>
      <c r="L59" s="351"/>
      <c r="M59" s="351"/>
      <c r="N59" s="351"/>
      <c r="O59" s="351"/>
    </row>
    <row r="60" spans="1:15" s="6" customFormat="1" ht="11.25">
      <c r="A60" s="359">
        <v>53</v>
      </c>
      <c r="B60" s="50" t="s">
        <v>48</v>
      </c>
      <c r="C60" s="348">
        <v>701</v>
      </c>
      <c r="D60" s="346">
        <v>709</v>
      </c>
      <c r="E60" s="365">
        <v>750</v>
      </c>
      <c r="F60" s="366">
        <v>808</v>
      </c>
      <c r="G60" s="365">
        <v>804</v>
      </c>
      <c r="H60" s="169"/>
      <c r="I60" s="169"/>
      <c r="J60" s="169"/>
      <c r="K60" s="169"/>
      <c r="L60" s="351"/>
      <c r="M60" s="351"/>
      <c r="N60" s="351"/>
      <c r="O60" s="351"/>
    </row>
    <row r="61" spans="1:15" s="6" customFormat="1" ht="11.25">
      <c r="A61" s="359">
        <v>54</v>
      </c>
      <c r="B61" s="50" t="s">
        <v>101</v>
      </c>
      <c r="C61" s="348">
        <v>2759</v>
      </c>
      <c r="D61" s="346">
        <v>2794</v>
      </c>
      <c r="E61" s="365">
        <v>2953</v>
      </c>
      <c r="F61" s="366">
        <v>3037</v>
      </c>
      <c r="G61" s="365">
        <v>3138</v>
      </c>
      <c r="H61" s="169"/>
      <c r="I61" s="169"/>
      <c r="J61" s="169"/>
      <c r="K61" s="169"/>
      <c r="L61" s="351"/>
      <c r="M61" s="351"/>
      <c r="N61" s="351"/>
      <c r="O61" s="351"/>
    </row>
    <row r="62" spans="1:15" s="6" customFormat="1" ht="11.25">
      <c r="A62" s="359">
        <v>55</v>
      </c>
      <c r="B62" s="50" t="s">
        <v>49</v>
      </c>
      <c r="C62" s="348">
        <v>466</v>
      </c>
      <c r="D62" s="346">
        <v>477</v>
      </c>
      <c r="E62" s="365">
        <v>484</v>
      </c>
      <c r="F62" s="366">
        <v>500</v>
      </c>
      <c r="G62" s="365">
        <v>544</v>
      </c>
      <c r="H62" s="169"/>
      <c r="I62" s="169"/>
      <c r="J62" s="169"/>
      <c r="K62" s="169"/>
      <c r="L62" s="351"/>
      <c r="M62" s="351"/>
      <c r="N62" s="351"/>
      <c r="O62" s="351"/>
    </row>
    <row r="63" spans="1:15" s="6" customFormat="1" ht="11.25">
      <c r="A63" s="359">
        <v>56</v>
      </c>
      <c r="B63" s="50" t="s">
        <v>50</v>
      </c>
      <c r="C63" s="348">
        <v>1568</v>
      </c>
      <c r="D63" s="346">
        <v>1700</v>
      </c>
      <c r="E63" s="365">
        <v>1777</v>
      </c>
      <c r="F63" s="366">
        <v>1882</v>
      </c>
      <c r="G63" s="365">
        <v>1944</v>
      </c>
      <c r="H63" s="169"/>
      <c r="I63" s="169"/>
      <c r="J63" s="169"/>
      <c r="K63" s="169"/>
      <c r="L63" s="351"/>
      <c r="M63" s="351"/>
      <c r="N63" s="351"/>
      <c r="O63" s="351"/>
    </row>
    <row r="64" spans="1:15" s="6" customFormat="1" ht="11.25">
      <c r="A64" s="359">
        <v>57</v>
      </c>
      <c r="B64" s="50" t="s">
        <v>51</v>
      </c>
      <c r="C64" s="348">
        <v>2374</v>
      </c>
      <c r="D64" s="346">
        <v>2442</v>
      </c>
      <c r="E64" s="365">
        <v>2615</v>
      </c>
      <c r="F64" s="366">
        <v>2840</v>
      </c>
      <c r="G64" s="365">
        <v>3126</v>
      </c>
      <c r="H64" s="169"/>
      <c r="I64" s="169"/>
      <c r="J64" s="169"/>
      <c r="K64" s="169"/>
      <c r="L64" s="351"/>
      <c r="M64" s="351"/>
      <c r="N64" s="351"/>
      <c r="O64" s="351"/>
    </row>
    <row r="65" spans="1:15" s="6" customFormat="1" ht="11.25">
      <c r="A65" s="359">
        <v>58</v>
      </c>
      <c r="B65" s="50" t="s">
        <v>52</v>
      </c>
      <c r="C65" s="348">
        <v>465</v>
      </c>
      <c r="D65" s="346">
        <v>562</v>
      </c>
      <c r="E65" s="365">
        <v>599</v>
      </c>
      <c r="F65" s="366">
        <v>588</v>
      </c>
      <c r="G65" s="365">
        <v>594</v>
      </c>
      <c r="H65" s="169"/>
      <c r="I65" s="169"/>
      <c r="J65" s="169"/>
      <c r="K65" s="169"/>
      <c r="L65" s="351"/>
      <c r="M65" s="351"/>
      <c r="N65" s="351"/>
      <c r="O65" s="351"/>
    </row>
    <row r="66" spans="1:15" s="6" customFormat="1" ht="11.25">
      <c r="A66" s="359">
        <v>59</v>
      </c>
      <c r="B66" s="50" t="s">
        <v>53</v>
      </c>
      <c r="C66" s="348">
        <v>8608</v>
      </c>
      <c r="D66" s="346">
        <v>9227</v>
      </c>
      <c r="E66" s="365">
        <v>9544</v>
      </c>
      <c r="F66" s="366">
        <v>10364</v>
      </c>
      <c r="G66" s="365">
        <v>10514</v>
      </c>
      <c r="H66" s="169"/>
      <c r="I66" s="169"/>
      <c r="J66" s="169"/>
      <c r="K66" s="169"/>
      <c r="L66" s="351"/>
      <c r="M66" s="351"/>
      <c r="N66" s="351"/>
      <c r="O66" s="351"/>
    </row>
    <row r="67" spans="1:15" s="6" customFormat="1" ht="11.25">
      <c r="A67" s="359">
        <v>60</v>
      </c>
      <c r="B67" s="50" t="s">
        <v>54</v>
      </c>
      <c r="C67" s="348">
        <v>1578</v>
      </c>
      <c r="D67" s="346">
        <v>2020</v>
      </c>
      <c r="E67" s="365">
        <v>2076</v>
      </c>
      <c r="F67" s="366">
        <v>1970</v>
      </c>
      <c r="G67" s="365">
        <v>2245</v>
      </c>
      <c r="H67" s="169"/>
      <c r="I67" s="169"/>
      <c r="J67" s="169"/>
      <c r="K67" s="169"/>
      <c r="L67" s="351"/>
      <c r="M67" s="351"/>
      <c r="N67" s="351"/>
      <c r="O67" s="351"/>
    </row>
    <row r="68" spans="1:15" s="6" customFormat="1" ht="11.25">
      <c r="A68" s="359">
        <v>61</v>
      </c>
      <c r="B68" s="50" t="s">
        <v>55</v>
      </c>
      <c r="C68" s="348">
        <v>568</v>
      </c>
      <c r="D68" s="346">
        <v>547</v>
      </c>
      <c r="E68" s="365">
        <v>628</v>
      </c>
      <c r="F68" s="366">
        <v>674</v>
      </c>
      <c r="G68" s="365">
        <v>649</v>
      </c>
      <c r="H68" s="169"/>
      <c r="I68" s="169"/>
      <c r="J68" s="169"/>
      <c r="K68" s="169"/>
      <c r="L68" s="351"/>
      <c r="M68" s="351"/>
      <c r="N68" s="351"/>
      <c r="O68" s="351"/>
    </row>
    <row r="69" spans="1:15" s="6" customFormat="1" ht="11.25">
      <c r="A69" s="359">
        <v>62</v>
      </c>
      <c r="B69" s="50" t="s">
        <v>102</v>
      </c>
      <c r="C69" s="348">
        <v>2852</v>
      </c>
      <c r="D69" s="346">
        <v>2881</v>
      </c>
      <c r="E69" s="365">
        <v>3111</v>
      </c>
      <c r="F69" s="366">
        <v>3221</v>
      </c>
      <c r="G69" s="365">
        <v>3519</v>
      </c>
      <c r="H69" s="169"/>
      <c r="I69" s="169"/>
      <c r="J69" s="169"/>
      <c r="K69" s="169"/>
      <c r="L69" s="351"/>
      <c r="M69" s="351"/>
      <c r="N69" s="351"/>
      <c r="O69" s="351"/>
    </row>
    <row r="70" spans="1:15" s="6" customFormat="1" ht="11.25">
      <c r="A70" s="359">
        <v>63</v>
      </c>
      <c r="B70" s="50" t="s">
        <v>103</v>
      </c>
      <c r="C70" s="348">
        <v>1863</v>
      </c>
      <c r="D70" s="346">
        <v>1775</v>
      </c>
      <c r="E70" s="365">
        <v>2018</v>
      </c>
      <c r="F70" s="366">
        <v>2360</v>
      </c>
      <c r="G70" s="365">
        <v>2293</v>
      </c>
      <c r="H70" s="169"/>
      <c r="I70" s="169"/>
      <c r="J70" s="169"/>
      <c r="K70" s="169"/>
      <c r="L70" s="351"/>
      <c r="M70" s="351"/>
      <c r="N70" s="351"/>
      <c r="O70" s="351"/>
    </row>
    <row r="71" spans="1:15" s="6" customFormat="1" ht="11.25">
      <c r="A71" s="359">
        <v>64</v>
      </c>
      <c r="B71" s="50" t="s">
        <v>104</v>
      </c>
      <c r="C71" s="348">
        <v>2211</v>
      </c>
      <c r="D71" s="346">
        <v>2771</v>
      </c>
      <c r="E71" s="365">
        <v>2761</v>
      </c>
      <c r="F71" s="366">
        <v>2909</v>
      </c>
      <c r="G71" s="365">
        <v>3068</v>
      </c>
      <c r="H71" s="169"/>
      <c r="I71" s="169"/>
      <c r="J71" s="169"/>
      <c r="K71" s="169"/>
      <c r="L71" s="351"/>
      <c r="M71" s="351"/>
      <c r="N71" s="351"/>
      <c r="O71" s="351"/>
    </row>
    <row r="72" spans="1:15" s="6" customFormat="1" ht="11.25">
      <c r="A72" s="359">
        <v>65</v>
      </c>
      <c r="B72" s="50" t="s">
        <v>105</v>
      </c>
      <c r="C72" s="348">
        <v>647</v>
      </c>
      <c r="D72" s="346">
        <v>660</v>
      </c>
      <c r="E72" s="365">
        <v>697</v>
      </c>
      <c r="F72" s="366">
        <v>797</v>
      </c>
      <c r="G72" s="365">
        <v>793</v>
      </c>
      <c r="H72" s="169"/>
      <c r="I72" s="169"/>
      <c r="J72" s="169"/>
      <c r="K72" s="169"/>
      <c r="L72" s="351"/>
      <c r="M72" s="351"/>
      <c r="N72" s="351"/>
      <c r="O72" s="351"/>
    </row>
    <row r="73" spans="1:15" s="6" customFormat="1" ht="11.25">
      <c r="A73" s="359">
        <v>66</v>
      </c>
      <c r="B73" s="50" t="s">
        <v>106</v>
      </c>
      <c r="C73" s="348">
        <v>1582</v>
      </c>
      <c r="D73" s="346">
        <v>1663</v>
      </c>
      <c r="E73" s="365">
        <v>1706</v>
      </c>
      <c r="F73" s="366">
        <v>1820</v>
      </c>
      <c r="G73" s="365">
        <v>1968</v>
      </c>
      <c r="H73" s="169"/>
      <c r="I73" s="169"/>
      <c r="J73" s="169"/>
      <c r="K73" s="169"/>
      <c r="L73" s="351"/>
      <c r="M73" s="351"/>
      <c r="N73" s="351"/>
      <c r="O73" s="351"/>
    </row>
    <row r="74" spans="1:15" s="6" customFormat="1" ht="11.25">
      <c r="A74" s="359">
        <v>67</v>
      </c>
      <c r="B74" s="50" t="s">
        <v>107</v>
      </c>
      <c r="C74" s="348">
        <v>5238</v>
      </c>
      <c r="D74" s="346">
        <v>5329</v>
      </c>
      <c r="E74" s="365">
        <v>5645</v>
      </c>
      <c r="F74" s="366">
        <v>5750</v>
      </c>
      <c r="G74" s="365">
        <v>5921</v>
      </c>
      <c r="H74" s="169"/>
      <c r="I74" s="169"/>
      <c r="J74" s="169"/>
      <c r="K74" s="169"/>
      <c r="L74" s="351"/>
      <c r="M74" s="351"/>
      <c r="N74" s="351"/>
      <c r="O74" s="351"/>
    </row>
    <row r="75" spans="1:15" s="6" customFormat="1" ht="11.25">
      <c r="A75" s="359">
        <v>68</v>
      </c>
      <c r="B75" s="50" t="s">
        <v>108</v>
      </c>
      <c r="C75" s="348">
        <v>3925</v>
      </c>
      <c r="D75" s="346">
        <v>3997</v>
      </c>
      <c r="E75" s="365">
        <v>4071</v>
      </c>
      <c r="F75" s="366">
        <v>4146</v>
      </c>
      <c r="G75" s="365">
        <v>4185</v>
      </c>
      <c r="H75" s="169"/>
      <c r="I75" s="169"/>
      <c r="J75" s="169"/>
      <c r="K75" s="169"/>
      <c r="L75" s="351"/>
      <c r="M75" s="351"/>
      <c r="N75" s="351"/>
      <c r="O75" s="351"/>
    </row>
    <row r="76" spans="1:15" s="6" customFormat="1" ht="11.25">
      <c r="A76" s="359">
        <v>69</v>
      </c>
      <c r="B76" s="50" t="s">
        <v>56</v>
      </c>
      <c r="C76" s="348">
        <v>10413</v>
      </c>
      <c r="D76" s="346">
        <v>10862</v>
      </c>
      <c r="E76" s="365">
        <v>11904</v>
      </c>
      <c r="F76" s="366">
        <v>12661</v>
      </c>
      <c r="G76" s="365">
        <v>13191</v>
      </c>
      <c r="H76" s="169"/>
      <c r="I76" s="169"/>
      <c r="J76" s="169"/>
      <c r="K76" s="169"/>
      <c r="L76" s="351"/>
      <c r="M76" s="351"/>
      <c r="N76" s="351"/>
      <c r="O76" s="351"/>
    </row>
    <row r="77" spans="1:15" s="6" customFormat="1" ht="11.25">
      <c r="A77" s="359">
        <v>70</v>
      </c>
      <c r="B77" s="50" t="s">
        <v>109</v>
      </c>
      <c r="C77" s="348">
        <v>488</v>
      </c>
      <c r="D77" s="346">
        <v>498</v>
      </c>
      <c r="E77" s="365">
        <v>522</v>
      </c>
      <c r="F77" s="366">
        <v>567</v>
      </c>
      <c r="G77" s="365">
        <v>615</v>
      </c>
      <c r="H77" s="169"/>
      <c r="I77" s="169"/>
      <c r="J77" s="169"/>
      <c r="K77" s="169"/>
      <c r="L77" s="351"/>
      <c r="M77" s="351"/>
      <c r="N77" s="351"/>
      <c r="O77" s="351"/>
    </row>
    <row r="78" spans="1:15" s="6" customFormat="1" ht="11.25">
      <c r="A78" s="359">
        <v>71</v>
      </c>
      <c r="B78" s="50" t="s">
        <v>110</v>
      </c>
      <c r="C78" s="348">
        <v>1556</v>
      </c>
      <c r="D78" s="346">
        <v>1544</v>
      </c>
      <c r="E78" s="365">
        <v>1660</v>
      </c>
      <c r="F78" s="366">
        <v>1642</v>
      </c>
      <c r="G78" s="365">
        <v>1781</v>
      </c>
      <c r="H78" s="169"/>
      <c r="I78" s="169"/>
      <c r="J78" s="169"/>
      <c r="K78" s="169"/>
      <c r="L78" s="351"/>
      <c r="M78" s="351"/>
      <c r="N78" s="351"/>
      <c r="O78" s="351"/>
    </row>
    <row r="79" spans="1:15" s="6" customFormat="1" ht="11.25">
      <c r="A79" s="359">
        <v>72</v>
      </c>
      <c r="B79" s="50" t="s">
        <v>57</v>
      </c>
      <c r="C79" s="348">
        <v>928</v>
      </c>
      <c r="D79" s="346">
        <v>988</v>
      </c>
      <c r="E79" s="365">
        <v>977</v>
      </c>
      <c r="F79" s="366">
        <v>998</v>
      </c>
      <c r="G79" s="365">
        <v>1075</v>
      </c>
      <c r="H79" s="169"/>
      <c r="I79" s="169"/>
      <c r="J79" s="169"/>
      <c r="K79" s="169"/>
      <c r="L79" s="351"/>
      <c r="M79" s="351"/>
      <c r="N79" s="351"/>
      <c r="O79" s="351"/>
    </row>
    <row r="80" spans="1:15" s="6" customFormat="1" ht="11.25">
      <c r="A80" s="359">
        <v>73</v>
      </c>
      <c r="B80" s="50" t="s">
        <v>58</v>
      </c>
      <c r="C80" s="348">
        <v>1546</v>
      </c>
      <c r="D80" s="346">
        <v>1571</v>
      </c>
      <c r="E80" s="365">
        <v>1649</v>
      </c>
      <c r="F80" s="366">
        <v>1803</v>
      </c>
      <c r="G80" s="365">
        <v>1927</v>
      </c>
      <c r="H80" s="169"/>
      <c r="I80" s="169"/>
      <c r="J80" s="169"/>
      <c r="K80" s="169"/>
      <c r="L80" s="351"/>
      <c r="M80" s="351"/>
      <c r="N80" s="351"/>
      <c r="O80" s="351"/>
    </row>
    <row r="81" spans="1:15" s="6" customFormat="1" ht="11.25">
      <c r="A81" s="359">
        <v>74</v>
      </c>
      <c r="B81" s="50" t="s">
        <v>111</v>
      </c>
      <c r="C81" s="348">
        <v>4280</v>
      </c>
      <c r="D81" s="346">
        <v>4223</v>
      </c>
      <c r="E81" s="365">
        <v>4116</v>
      </c>
      <c r="F81" s="366">
        <v>4314</v>
      </c>
      <c r="G81" s="365">
        <v>4414</v>
      </c>
      <c r="H81" s="169"/>
      <c r="I81" s="169"/>
      <c r="J81" s="169"/>
      <c r="K81" s="169"/>
      <c r="L81" s="351"/>
      <c r="M81" s="351"/>
      <c r="N81" s="351"/>
      <c r="O81" s="351"/>
    </row>
    <row r="82" spans="1:15" s="6" customFormat="1" ht="11.25">
      <c r="A82" s="359">
        <v>75</v>
      </c>
      <c r="B82" s="50" t="s">
        <v>59</v>
      </c>
      <c r="C82" s="348">
        <v>27108</v>
      </c>
      <c r="D82" s="346">
        <v>28271</v>
      </c>
      <c r="E82" s="365">
        <v>28663</v>
      </c>
      <c r="F82" s="366">
        <v>29107</v>
      </c>
      <c r="G82" s="365">
        <v>33976</v>
      </c>
      <c r="H82" s="169"/>
      <c r="I82" s="169"/>
      <c r="J82" s="169"/>
      <c r="K82" s="169"/>
      <c r="L82" s="351"/>
      <c r="M82" s="351"/>
      <c r="N82" s="351"/>
      <c r="O82" s="351"/>
    </row>
    <row r="83" spans="1:15" s="6" customFormat="1" ht="11.25">
      <c r="A83" s="359">
        <v>76</v>
      </c>
      <c r="B83" s="50" t="s">
        <v>112</v>
      </c>
      <c r="C83" s="348">
        <v>4283</v>
      </c>
      <c r="D83" s="346">
        <v>4524</v>
      </c>
      <c r="E83" s="365">
        <v>4702</v>
      </c>
      <c r="F83" s="366">
        <v>4661</v>
      </c>
      <c r="G83" s="365">
        <v>4831</v>
      </c>
      <c r="H83" s="169"/>
      <c r="I83" s="169"/>
      <c r="J83" s="169"/>
      <c r="K83" s="169"/>
      <c r="L83" s="351"/>
      <c r="M83" s="351"/>
      <c r="N83" s="351"/>
      <c r="O83" s="351"/>
    </row>
    <row r="84" spans="1:15" s="6" customFormat="1" ht="11.25">
      <c r="A84" s="359">
        <v>77</v>
      </c>
      <c r="B84" s="50" t="s">
        <v>113</v>
      </c>
      <c r="C84" s="348">
        <v>4195</v>
      </c>
      <c r="D84" s="346">
        <v>4498</v>
      </c>
      <c r="E84" s="365">
        <v>4605</v>
      </c>
      <c r="F84" s="366">
        <v>4665</v>
      </c>
      <c r="G84" s="365">
        <v>5209</v>
      </c>
      <c r="H84" s="169"/>
      <c r="I84" s="169"/>
      <c r="J84" s="169"/>
      <c r="K84" s="169"/>
      <c r="L84" s="351"/>
      <c r="M84" s="351"/>
      <c r="N84" s="351"/>
      <c r="O84" s="351"/>
    </row>
    <row r="85" spans="1:15" s="6" customFormat="1" ht="11.25">
      <c r="A85" s="359">
        <v>78</v>
      </c>
      <c r="B85" s="50" t="s">
        <v>60</v>
      </c>
      <c r="C85" s="348">
        <v>8770</v>
      </c>
      <c r="D85" s="346">
        <v>9411</v>
      </c>
      <c r="E85" s="365">
        <v>10171</v>
      </c>
      <c r="F85" s="366">
        <v>10381</v>
      </c>
      <c r="G85" s="365">
        <v>11403</v>
      </c>
      <c r="H85" s="169"/>
      <c r="I85" s="169"/>
      <c r="J85" s="169"/>
      <c r="K85" s="169"/>
      <c r="L85" s="351"/>
      <c r="M85" s="351"/>
      <c r="N85" s="351"/>
      <c r="O85" s="351"/>
    </row>
    <row r="86" spans="1:15" s="6" customFormat="1" ht="11.25">
      <c r="A86" s="359">
        <v>79</v>
      </c>
      <c r="B86" s="50" t="s">
        <v>114</v>
      </c>
      <c r="C86" s="348">
        <v>829</v>
      </c>
      <c r="D86" s="346">
        <v>881</v>
      </c>
      <c r="E86" s="365">
        <v>991</v>
      </c>
      <c r="F86" s="366">
        <v>1003</v>
      </c>
      <c r="G86" s="365">
        <v>1106</v>
      </c>
      <c r="H86" s="169"/>
      <c r="I86" s="169"/>
      <c r="J86" s="169"/>
      <c r="K86" s="169"/>
      <c r="L86" s="351"/>
      <c r="M86" s="351"/>
      <c r="N86" s="351"/>
      <c r="O86" s="351"/>
    </row>
    <row r="87" spans="1:15" s="6" customFormat="1" ht="11.25">
      <c r="A87" s="359">
        <v>80</v>
      </c>
      <c r="B87" s="50" t="s">
        <v>61</v>
      </c>
      <c r="C87" s="348">
        <v>1262</v>
      </c>
      <c r="D87" s="346">
        <v>1274</v>
      </c>
      <c r="E87" s="365">
        <v>1326</v>
      </c>
      <c r="F87" s="366">
        <v>1482</v>
      </c>
      <c r="G87" s="365">
        <v>1515</v>
      </c>
      <c r="H87" s="169"/>
      <c r="I87" s="169"/>
      <c r="J87" s="169"/>
      <c r="K87" s="169"/>
      <c r="L87" s="351"/>
      <c r="M87" s="351"/>
      <c r="N87" s="351"/>
      <c r="O87" s="351"/>
    </row>
    <row r="88" spans="1:15" s="6" customFormat="1" ht="11.25">
      <c r="A88" s="359">
        <v>81</v>
      </c>
      <c r="B88" s="50" t="s">
        <v>62</v>
      </c>
      <c r="C88" s="348">
        <v>1481</v>
      </c>
      <c r="D88" s="346">
        <v>1622</v>
      </c>
      <c r="E88" s="365">
        <v>1869</v>
      </c>
      <c r="F88" s="366">
        <v>1965</v>
      </c>
      <c r="G88" s="365">
        <v>2033</v>
      </c>
      <c r="H88" s="169"/>
      <c r="I88" s="169"/>
      <c r="J88" s="169"/>
      <c r="K88" s="169"/>
      <c r="L88" s="351"/>
      <c r="M88" s="351"/>
      <c r="N88" s="351"/>
      <c r="O88" s="351"/>
    </row>
    <row r="89" spans="1:15" s="6" customFormat="1" ht="11.25">
      <c r="A89" s="359">
        <v>82</v>
      </c>
      <c r="B89" s="50" t="s">
        <v>115</v>
      </c>
      <c r="C89" s="348">
        <v>546</v>
      </c>
      <c r="D89" s="346">
        <v>607</v>
      </c>
      <c r="E89" s="365">
        <v>655</v>
      </c>
      <c r="F89" s="366">
        <v>813</v>
      </c>
      <c r="G89" s="365">
        <v>774</v>
      </c>
      <c r="H89" s="169"/>
      <c r="I89" s="169"/>
      <c r="J89" s="169"/>
      <c r="K89" s="169"/>
      <c r="L89" s="351"/>
      <c r="M89" s="351"/>
      <c r="N89" s="351"/>
      <c r="O89" s="351"/>
    </row>
    <row r="90" spans="1:15" s="6" customFormat="1" ht="11.25">
      <c r="A90" s="359">
        <v>83</v>
      </c>
      <c r="B90" s="50" t="s">
        <v>63</v>
      </c>
      <c r="C90" s="348">
        <v>5209</v>
      </c>
      <c r="D90" s="346">
        <v>5447</v>
      </c>
      <c r="E90" s="365">
        <v>3224</v>
      </c>
      <c r="F90" s="366">
        <v>6488</v>
      </c>
      <c r="G90" s="365">
        <v>6456</v>
      </c>
      <c r="H90" s="169"/>
      <c r="I90" s="169"/>
      <c r="J90" s="169"/>
      <c r="K90" s="169"/>
      <c r="L90" s="351"/>
      <c r="M90" s="351"/>
      <c r="N90" s="351"/>
      <c r="O90" s="351"/>
    </row>
    <row r="91" spans="1:15" s="6" customFormat="1" ht="11.25">
      <c r="A91" s="359">
        <v>84</v>
      </c>
      <c r="B91" s="50" t="s">
        <v>64</v>
      </c>
      <c r="C91" s="348">
        <v>3031</v>
      </c>
      <c r="D91" s="346">
        <v>3115</v>
      </c>
      <c r="E91" s="365">
        <v>3160</v>
      </c>
      <c r="F91" s="366">
        <v>3185</v>
      </c>
      <c r="G91" s="365">
        <v>3504</v>
      </c>
      <c r="H91" s="169"/>
      <c r="I91" s="169"/>
      <c r="J91" s="169"/>
      <c r="K91" s="169"/>
      <c r="L91" s="351"/>
      <c r="M91" s="351"/>
      <c r="N91" s="351"/>
      <c r="O91" s="351"/>
    </row>
    <row r="92" spans="1:15" s="6" customFormat="1" ht="11.25">
      <c r="A92" s="359">
        <v>85</v>
      </c>
      <c r="B92" s="50" t="s">
        <v>65</v>
      </c>
      <c r="C92" s="348">
        <v>1120</v>
      </c>
      <c r="D92" s="346">
        <v>1291</v>
      </c>
      <c r="E92" s="365">
        <v>1351</v>
      </c>
      <c r="F92" s="366">
        <v>1354</v>
      </c>
      <c r="G92" s="365">
        <v>1495</v>
      </c>
      <c r="H92" s="169"/>
      <c r="I92" s="169"/>
      <c r="J92" s="169"/>
      <c r="K92" s="169"/>
      <c r="L92" s="351"/>
      <c r="M92" s="351"/>
      <c r="N92" s="351"/>
      <c r="O92" s="351"/>
    </row>
    <row r="93" spans="1:15" s="6" customFormat="1" ht="11.25">
      <c r="A93" s="359">
        <v>86</v>
      </c>
      <c r="B93" s="50" t="s">
        <v>66</v>
      </c>
      <c r="C93" s="348">
        <v>1372</v>
      </c>
      <c r="D93" s="346">
        <v>1371</v>
      </c>
      <c r="E93" s="365">
        <v>1372</v>
      </c>
      <c r="F93" s="366">
        <v>1441</v>
      </c>
      <c r="G93" s="365">
        <v>1480</v>
      </c>
      <c r="H93" s="169"/>
      <c r="I93" s="169"/>
      <c r="J93" s="169"/>
      <c r="K93" s="169"/>
      <c r="L93" s="351"/>
      <c r="M93" s="351"/>
      <c r="N93" s="351"/>
      <c r="O93" s="351"/>
    </row>
    <row r="94" spans="1:15" s="6" customFormat="1" ht="11.25">
      <c r="A94" s="359">
        <v>87</v>
      </c>
      <c r="B94" s="50" t="s">
        <v>116</v>
      </c>
      <c r="C94" s="348">
        <v>1265</v>
      </c>
      <c r="D94" s="346">
        <v>1356</v>
      </c>
      <c r="E94" s="365">
        <v>1442</v>
      </c>
      <c r="F94" s="366">
        <v>1491</v>
      </c>
      <c r="G94" s="365">
        <v>1511</v>
      </c>
      <c r="H94" s="169"/>
      <c r="I94" s="169"/>
      <c r="J94" s="169"/>
      <c r="K94" s="169"/>
      <c r="L94" s="351"/>
      <c r="M94" s="351"/>
      <c r="N94" s="351"/>
      <c r="O94" s="351"/>
    </row>
    <row r="95" spans="1:15" s="6" customFormat="1" ht="11.25">
      <c r="A95" s="359">
        <v>88</v>
      </c>
      <c r="B95" s="50" t="s">
        <v>67</v>
      </c>
      <c r="C95" s="348">
        <v>963</v>
      </c>
      <c r="D95" s="346">
        <v>910</v>
      </c>
      <c r="E95" s="365">
        <v>1079</v>
      </c>
      <c r="F95" s="366">
        <v>1004</v>
      </c>
      <c r="G95" s="365">
        <v>971</v>
      </c>
      <c r="H95" s="169"/>
      <c r="I95" s="169"/>
      <c r="J95" s="169"/>
      <c r="K95" s="169"/>
      <c r="L95" s="351"/>
      <c r="M95" s="351"/>
      <c r="N95" s="351"/>
      <c r="O95" s="351"/>
    </row>
    <row r="96" spans="1:15" s="6" customFormat="1" ht="11.25">
      <c r="A96" s="359">
        <v>89</v>
      </c>
      <c r="B96" s="50" t="s">
        <v>68</v>
      </c>
      <c r="C96" s="348">
        <v>1100</v>
      </c>
      <c r="D96" s="346">
        <v>1120</v>
      </c>
      <c r="E96" s="365">
        <v>1138</v>
      </c>
      <c r="F96" s="366">
        <v>1357</v>
      </c>
      <c r="G96" s="365">
        <v>1210</v>
      </c>
      <c r="H96" s="169"/>
      <c r="I96" s="169"/>
      <c r="J96" s="169"/>
      <c r="K96" s="169"/>
      <c r="L96" s="351"/>
      <c r="M96" s="351"/>
      <c r="N96" s="351"/>
      <c r="O96" s="351"/>
    </row>
    <row r="97" spans="1:15" s="6" customFormat="1" ht="11.25">
      <c r="A97" s="359">
        <v>90</v>
      </c>
      <c r="B97" s="50" t="s">
        <v>69</v>
      </c>
      <c r="C97" s="348">
        <v>587</v>
      </c>
      <c r="D97" s="346">
        <v>587</v>
      </c>
      <c r="E97" s="365">
        <v>619</v>
      </c>
      <c r="F97" s="366">
        <v>599</v>
      </c>
      <c r="G97" s="365">
        <v>630</v>
      </c>
      <c r="H97" s="169"/>
      <c r="I97" s="169"/>
      <c r="J97" s="169"/>
      <c r="K97" s="169"/>
      <c r="L97" s="351"/>
      <c r="M97" s="351"/>
      <c r="N97" s="351"/>
      <c r="O97" s="351"/>
    </row>
    <row r="98" spans="1:15" s="6" customFormat="1" ht="11.25">
      <c r="A98" s="359">
        <v>91</v>
      </c>
      <c r="B98" s="50" t="s">
        <v>70</v>
      </c>
      <c r="C98" s="348">
        <v>5983</v>
      </c>
      <c r="D98" s="346">
        <v>6013</v>
      </c>
      <c r="E98" s="365">
        <v>6339</v>
      </c>
      <c r="F98" s="366">
        <v>7201</v>
      </c>
      <c r="G98" s="365">
        <v>6905</v>
      </c>
      <c r="H98" s="169"/>
      <c r="I98" s="169"/>
      <c r="J98" s="169"/>
      <c r="K98" s="169"/>
      <c r="L98" s="351"/>
      <c r="M98" s="351"/>
      <c r="N98" s="351"/>
      <c r="O98" s="351"/>
    </row>
    <row r="99" spans="1:15" s="6" customFormat="1" ht="11.25">
      <c r="A99" s="359">
        <v>92</v>
      </c>
      <c r="B99" s="50" t="s">
        <v>117</v>
      </c>
      <c r="C99" s="348">
        <v>20914</v>
      </c>
      <c r="D99" s="346">
        <v>20842</v>
      </c>
      <c r="E99" s="365">
        <v>22026</v>
      </c>
      <c r="F99" s="366">
        <v>22388</v>
      </c>
      <c r="G99" s="365">
        <v>23129</v>
      </c>
      <c r="H99" s="169"/>
      <c r="I99" s="169"/>
      <c r="J99" s="169"/>
      <c r="K99" s="169"/>
      <c r="L99" s="351"/>
      <c r="M99" s="351"/>
      <c r="N99" s="351"/>
      <c r="O99" s="351"/>
    </row>
    <row r="100" spans="1:15" s="6" customFormat="1" ht="11.25">
      <c r="A100" s="359">
        <v>93</v>
      </c>
      <c r="B100" s="50" t="s">
        <v>118</v>
      </c>
      <c r="C100" s="348">
        <v>10284</v>
      </c>
      <c r="D100" s="346">
        <v>10467</v>
      </c>
      <c r="E100" s="365">
        <v>10925</v>
      </c>
      <c r="F100" s="366">
        <v>11407</v>
      </c>
      <c r="G100" s="365">
        <v>11853</v>
      </c>
      <c r="H100" s="169"/>
      <c r="I100" s="169"/>
      <c r="J100" s="169"/>
      <c r="K100" s="169"/>
      <c r="L100" s="351"/>
      <c r="M100" s="351"/>
      <c r="N100" s="351"/>
      <c r="O100" s="351"/>
    </row>
    <row r="101" spans="1:15" s="6" customFormat="1" ht="11.25">
      <c r="A101" s="359">
        <v>94</v>
      </c>
      <c r="B101" s="50" t="s">
        <v>119</v>
      </c>
      <c r="C101" s="348">
        <v>12234</v>
      </c>
      <c r="D101" s="346">
        <v>12459</v>
      </c>
      <c r="E101" s="365">
        <v>13109</v>
      </c>
      <c r="F101" s="366">
        <v>13909</v>
      </c>
      <c r="G101" s="365">
        <v>13977</v>
      </c>
      <c r="H101" s="169"/>
      <c r="I101" s="169"/>
      <c r="J101" s="169"/>
      <c r="K101" s="169"/>
      <c r="L101" s="351"/>
      <c r="M101" s="351"/>
      <c r="N101" s="351"/>
      <c r="O101" s="351"/>
    </row>
    <row r="102" spans="1:15" s="6" customFormat="1" ht="11.25">
      <c r="A102" s="359">
        <v>95</v>
      </c>
      <c r="B102" s="50" t="s">
        <v>120</v>
      </c>
      <c r="C102" s="348">
        <v>4428</v>
      </c>
      <c r="D102" s="346">
        <v>4623</v>
      </c>
      <c r="E102" s="365">
        <v>4798</v>
      </c>
      <c r="F102" s="366">
        <v>5213</v>
      </c>
      <c r="G102" s="365">
        <v>5401</v>
      </c>
      <c r="H102" s="169"/>
      <c r="I102" s="169"/>
      <c r="J102" s="169"/>
      <c r="K102" s="169"/>
      <c r="L102" s="351"/>
      <c r="M102" s="351"/>
      <c r="N102" s="351"/>
      <c r="O102" s="351"/>
    </row>
    <row r="103" spans="1:15" s="6" customFormat="1" ht="11.25">
      <c r="A103" s="364">
        <v>971</v>
      </c>
      <c r="B103" s="363" t="s">
        <v>71</v>
      </c>
      <c r="C103" s="349">
        <v>2624</v>
      </c>
      <c r="D103" s="362">
        <v>2611</v>
      </c>
      <c r="E103" s="360">
        <v>2513</v>
      </c>
      <c r="F103" s="361">
        <v>2680</v>
      </c>
      <c r="G103" s="360">
        <v>2689</v>
      </c>
      <c r="H103" s="169"/>
      <c r="I103" s="169"/>
      <c r="J103" s="169"/>
      <c r="K103" s="169"/>
      <c r="L103" s="351"/>
      <c r="M103" s="351"/>
      <c r="N103" s="351"/>
      <c r="O103" s="351"/>
    </row>
    <row r="104" spans="1:15" s="6" customFormat="1" ht="11.25">
      <c r="A104" s="359">
        <v>972</v>
      </c>
      <c r="B104" s="50" t="s">
        <v>72</v>
      </c>
      <c r="C104" s="348">
        <v>2937</v>
      </c>
      <c r="D104" s="346">
        <v>3155</v>
      </c>
      <c r="E104" s="357">
        <v>3208</v>
      </c>
      <c r="F104" s="358">
        <v>3239</v>
      </c>
      <c r="G104" s="357">
        <v>3287</v>
      </c>
      <c r="H104" s="169"/>
      <c r="I104" s="169"/>
      <c r="J104" s="169"/>
      <c r="K104" s="169"/>
      <c r="L104" s="351"/>
      <c r="M104" s="351"/>
      <c r="N104" s="351"/>
      <c r="O104" s="351"/>
    </row>
    <row r="105" spans="1:15" s="6" customFormat="1" ht="11.25">
      <c r="A105" s="359">
        <v>973</v>
      </c>
      <c r="B105" s="50" t="s">
        <v>121</v>
      </c>
      <c r="C105" s="348">
        <v>954</v>
      </c>
      <c r="D105" s="346">
        <v>994</v>
      </c>
      <c r="E105" s="357">
        <v>1044</v>
      </c>
      <c r="F105" s="358">
        <v>1015</v>
      </c>
      <c r="G105" s="357">
        <v>970</v>
      </c>
      <c r="H105" s="169"/>
      <c r="I105" s="169"/>
      <c r="J105" s="169"/>
      <c r="K105" s="169"/>
      <c r="L105" s="351"/>
      <c r="M105" s="351"/>
      <c r="N105" s="351"/>
      <c r="O105" s="351"/>
    </row>
    <row r="106" spans="1:15" s="6" customFormat="1" ht="11.25">
      <c r="A106" s="356">
        <v>974</v>
      </c>
      <c r="B106" s="355" t="s">
        <v>73</v>
      </c>
      <c r="C106" s="347">
        <v>3467</v>
      </c>
      <c r="D106" s="354">
        <v>3332</v>
      </c>
      <c r="E106" s="352">
        <v>3636</v>
      </c>
      <c r="F106" s="353">
        <v>4165</v>
      </c>
      <c r="G106" s="352">
        <v>4649</v>
      </c>
      <c r="H106" s="169"/>
      <c r="I106" s="169"/>
      <c r="J106" s="169"/>
      <c r="K106" s="169"/>
      <c r="L106" s="351"/>
      <c r="M106" s="351"/>
      <c r="N106" s="351"/>
      <c r="O106" s="351"/>
    </row>
    <row r="107" spans="1:10" s="6" customFormat="1" ht="11.25">
      <c r="A107" s="350"/>
      <c r="B107" s="50"/>
      <c r="C107" s="346"/>
      <c r="D107" s="346"/>
      <c r="E107" s="346"/>
      <c r="F107" s="346"/>
      <c r="G107" s="346"/>
      <c r="H107" s="169"/>
      <c r="I107" s="169"/>
      <c r="J107" s="169"/>
    </row>
    <row r="108" spans="1:10" s="6" customFormat="1" ht="11.25">
      <c r="A108" s="1067" t="s">
        <v>11</v>
      </c>
      <c r="B108" s="1068"/>
      <c r="C108" s="349">
        <v>281808</v>
      </c>
      <c r="D108" s="349">
        <v>292361</v>
      </c>
      <c r="E108" s="349">
        <v>303323</v>
      </c>
      <c r="F108" s="349">
        <v>316609</v>
      </c>
      <c r="G108" s="349">
        <v>333897</v>
      </c>
      <c r="H108" s="169"/>
      <c r="I108" s="346"/>
      <c r="J108" s="346"/>
    </row>
    <row r="109" spans="1:10" s="6" customFormat="1" ht="11.25">
      <c r="A109" s="1069" t="s">
        <v>19</v>
      </c>
      <c r="B109" s="1070"/>
      <c r="C109" s="348">
        <v>9982</v>
      </c>
      <c r="D109" s="348">
        <v>10092</v>
      </c>
      <c r="E109" s="348">
        <v>10401</v>
      </c>
      <c r="F109" s="348">
        <v>11099</v>
      </c>
      <c r="G109" s="348">
        <v>11595</v>
      </c>
      <c r="H109" s="169"/>
      <c r="I109" s="346"/>
      <c r="J109" s="346"/>
    </row>
    <row r="110" spans="1:10" s="6" customFormat="1" ht="11.25">
      <c r="A110" s="1064" t="s">
        <v>12</v>
      </c>
      <c r="B110" s="1065"/>
      <c r="C110" s="347">
        <v>291790</v>
      </c>
      <c r="D110" s="347">
        <v>302453</v>
      </c>
      <c r="E110" s="347">
        <v>313724</v>
      </c>
      <c r="F110" s="347">
        <v>327708</v>
      </c>
      <c r="G110" s="347">
        <v>345492</v>
      </c>
      <c r="H110" s="346"/>
      <c r="I110" s="346"/>
      <c r="J110" s="346"/>
    </row>
    <row r="111" spans="3:4" s="6" customFormat="1" ht="11.25">
      <c r="C111" s="345"/>
      <c r="D111" s="345"/>
    </row>
    <row r="112" spans="1:9" ht="50.25" customHeight="1">
      <c r="A112" s="1063" t="s">
        <v>442</v>
      </c>
      <c r="B112" s="1063"/>
      <c r="C112" s="1063"/>
      <c r="D112" s="1063"/>
      <c r="E112" s="1063"/>
      <c r="F112" s="1063"/>
      <c r="G112" s="1063"/>
      <c r="H112" s="28"/>
      <c r="I112" s="28"/>
    </row>
  </sheetData>
  <sheetProtection/>
  <mergeCells count="7">
    <mergeCell ref="A112:G112"/>
    <mergeCell ref="A110:B110"/>
    <mergeCell ref="A1:G1"/>
    <mergeCell ref="A3:B3"/>
    <mergeCell ref="A59:B59"/>
    <mergeCell ref="A108:B108"/>
    <mergeCell ref="A109:B109"/>
  </mergeCells>
  <printOptions/>
  <pageMargins left="0.7" right="0.7" top="0.75" bottom="0.75" header="0.3" footer="0.3"/>
  <pageSetup horizontalDpi="600" verticalDpi="600" orientation="portrait" paperSize="9" r:id="rId1"/>
  <ignoredErrors>
    <ignoredError sqref="A4:B12 H4:H12" numberStoredAsText="1"/>
  </ignoredErrors>
</worksheet>
</file>

<file path=xl/worksheets/sheet38.xml><?xml version="1.0" encoding="utf-8"?>
<worksheet xmlns="http://schemas.openxmlformats.org/spreadsheetml/2006/main" xmlns:r="http://schemas.openxmlformats.org/officeDocument/2006/relationships">
  <sheetPr>
    <tabColor theme="7" tint="-0.24997000396251678"/>
  </sheetPr>
  <dimension ref="A1:G112"/>
  <sheetViews>
    <sheetView zoomScalePageLayoutView="0" workbookViewId="0" topLeftCell="A1">
      <selection activeCell="A1" sqref="A1:G1"/>
    </sheetView>
  </sheetViews>
  <sheetFormatPr defaultColWidth="11.421875" defaultRowHeight="12.75"/>
  <cols>
    <col min="1" max="1" width="4.8515625" style="1" customWidth="1"/>
    <col min="2" max="2" width="19.8515625" style="1" customWidth="1"/>
    <col min="3" max="7" width="9.421875" style="1" customWidth="1"/>
    <col min="8" max="16384" width="11.421875" style="1" customWidth="1"/>
  </cols>
  <sheetData>
    <row r="1" spans="1:7" ht="11.25">
      <c r="A1" s="1066" t="s">
        <v>444</v>
      </c>
      <c r="B1" s="1066"/>
      <c r="C1" s="1066"/>
      <c r="D1" s="1066"/>
      <c r="E1" s="1066"/>
      <c r="F1" s="1066"/>
      <c r="G1" s="1066"/>
    </row>
    <row r="2" s="371" customFormat="1" ht="12.75" customHeight="1"/>
    <row r="3" spans="1:7" s="6" customFormat="1" ht="27" customHeight="1">
      <c r="A3" s="844" t="s">
        <v>15</v>
      </c>
      <c r="B3" s="845"/>
      <c r="C3" s="35">
        <v>2008</v>
      </c>
      <c r="D3" s="172">
        <v>2009</v>
      </c>
      <c r="E3" s="35">
        <v>2010</v>
      </c>
      <c r="F3" s="172">
        <v>2011</v>
      </c>
      <c r="G3" s="35">
        <v>2012</v>
      </c>
    </row>
    <row r="4" spans="1:7" s="6" customFormat="1" ht="11.25">
      <c r="A4" s="370" t="s">
        <v>137</v>
      </c>
      <c r="B4" s="50" t="s">
        <v>74</v>
      </c>
      <c r="C4" s="348">
        <v>217</v>
      </c>
      <c r="D4" s="346">
        <v>218</v>
      </c>
      <c r="E4" s="348">
        <v>0</v>
      </c>
      <c r="F4" s="346">
        <v>0</v>
      </c>
      <c r="G4" s="348">
        <v>0</v>
      </c>
    </row>
    <row r="5" spans="1:7" s="6" customFormat="1" ht="11.25">
      <c r="A5" s="370" t="s">
        <v>138</v>
      </c>
      <c r="B5" s="50" t="s">
        <v>75</v>
      </c>
      <c r="C5" s="348">
        <v>40</v>
      </c>
      <c r="D5" s="346">
        <v>40</v>
      </c>
      <c r="E5" s="348">
        <v>50</v>
      </c>
      <c r="F5" s="346">
        <v>99</v>
      </c>
      <c r="G5" s="348">
        <v>109</v>
      </c>
    </row>
    <row r="6" spans="1:7" s="6" customFormat="1" ht="11.25">
      <c r="A6" s="370" t="s">
        <v>139</v>
      </c>
      <c r="B6" s="50" t="s">
        <v>76</v>
      </c>
      <c r="C6" s="348">
        <v>227</v>
      </c>
      <c r="D6" s="346">
        <v>227</v>
      </c>
      <c r="E6" s="348">
        <v>183</v>
      </c>
      <c r="F6" s="346">
        <v>183</v>
      </c>
      <c r="G6" s="348">
        <v>221</v>
      </c>
    </row>
    <row r="7" spans="1:7" s="6" customFormat="1" ht="11.25">
      <c r="A7" s="370" t="s">
        <v>140</v>
      </c>
      <c r="B7" s="50" t="s">
        <v>77</v>
      </c>
      <c r="C7" s="348">
        <v>0</v>
      </c>
      <c r="D7" s="346">
        <v>0</v>
      </c>
      <c r="E7" s="348">
        <v>30</v>
      </c>
      <c r="F7" s="346">
        <v>30</v>
      </c>
      <c r="G7" s="348">
        <v>0</v>
      </c>
    </row>
    <row r="8" spans="1:7" s="6" customFormat="1" ht="11.25">
      <c r="A8" s="370" t="s">
        <v>141</v>
      </c>
      <c r="B8" s="50" t="s">
        <v>78</v>
      </c>
      <c r="C8" s="348">
        <v>0</v>
      </c>
      <c r="D8" s="346">
        <v>0</v>
      </c>
      <c r="E8" s="348">
        <v>0</v>
      </c>
      <c r="F8" s="346">
        <v>0</v>
      </c>
      <c r="G8" s="348">
        <v>0</v>
      </c>
    </row>
    <row r="9" spans="1:7" s="6" customFormat="1" ht="11.25">
      <c r="A9" s="370" t="s">
        <v>142</v>
      </c>
      <c r="B9" s="50" t="s">
        <v>79</v>
      </c>
      <c r="C9" s="348">
        <v>0</v>
      </c>
      <c r="D9" s="346">
        <v>0</v>
      </c>
      <c r="E9" s="348">
        <v>0</v>
      </c>
      <c r="F9" s="346">
        <v>0</v>
      </c>
      <c r="G9" s="348">
        <v>0</v>
      </c>
    </row>
    <row r="10" spans="1:7" s="6" customFormat="1" ht="11.25">
      <c r="A10" s="370" t="s">
        <v>143</v>
      </c>
      <c r="B10" s="50" t="s">
        <v>80</v>
      </c>
      <c r="C10" s="348">
        <v>0</v>
      </c>
      <c r="D10" s="346">
        <v>0</v>
      </c>
      <c r="E10" s="348">
        <v>0</v>
      </c>
      <c r="F10" s="346">
        <v>0</v>
      </c>
      <c r="G10" s="348">
        <v>0</v>
      </c>
    </row>
    <row r="11" spans="1:7" s="6" customFormat="1" ht="11.25">
      <c r="A11" s="370" t="s">
        <v>144</v>
      </c>
      <c r="B11" s="50" t="s">
        <v>81</v>
      </c>
      <c r="C11" s="348">
        <v>279</v>
      </c>
      <c r="D11" s="346">
        <v>279</v>
      </c>
      <c r="E11" s="348">
        <v>283</v>
      </c>
      <c r="F11" s="346">
        <v>254</v>
      </c>
      <c r="G11" s="348">
        <v>254</v>
      </c>
    </row>
    <row r="12" spans="1:7" s="6" customFormat="1" ht="11.25">
      <c r="A12" s="370" t="s">
        <v>145</v>
      </c>
      <c r="B12" s="50" t="s">
        <v>82</v>
      </c>
      <c r="C12" s="348">
        <v>0</v>
      </c>
      <c r="D12" s="346">
        <v>0</v>
      </c>
      <c r="E12" s="348">
        <v>0</v>
      </c>
      <c r="F12" s="346">
        <v>0</v>
      </c>
      <c r="G12" s="348">
        <v>0</v>
      </c>
    </row>
    <row r="13" spans="1:7" s="6" customFormat="1" ht="11.25">
      <c r="A13" s="359">
        <v>10</v>
      </c>
      <c r="B13" s="50" t="s">
        <v>83</v>
      </c>
      <c r="C13" s="348">
        <v>85</v>
      </c>
      <c r="D13" s="346">
        <v>0</v>
      </c>
      <c r="E13" s="348">
        <v>0</v>
      </c>
      <c r="F13" s="346">
        <v>0</v>
      </c>
      <c r="G13" s="348">
        <v>0</v>
      </c>
    </row>
    <row r="14" spans="1:7" s="6" customFormat="1" ht="11.25">
      <c r="A14" s="359">
        <v>11</v>
      </c>
      <c r="B14" s="50" t="s">
        <v>84</v>
      </c>
      <c r="C14" s="348">
        <v>35</v>
      </c>
      <c r="D14" s="346">
        <v>35</v>
      </c>
      <c r="E14" s="348">
        <v>55</v>
      </c>
      <c r="F14" s="346">
        <v>55</v>
      </c>
      <c r="G14" s="348">
        <v>0</v>
      </c>
    </row>
    <row r="15" spans="1:7" s="6" customFormat="1" ht="11.25">
      <c r="A15" s="359">
        <v>12</v>
      </c>
      <c r="B15" s="50" t="s">
        <v>85</v>
      </c>
      <c r="C15" s="348">
        <v>108</v>
      </c>
      <c r="D15" s="346">
        <v>108</v>
      </c>
      <c r="E15" s="348">
        <v>108</v>
      </c>
      <c r="F15" s="346">
        <v>108</v>
      </c>
      <c r="G15" s="348">
        <v>45</v>
      </c>
    </row>
    <row r="16" spans="1:7" s="6" customFormat="1" ht="11.25">
      <c r="A16" s="359">
        <v>13</v>
      </c>
      <c r="B16" s="50" t="s">
        <v>86</v>
      </c>
      <c r="C16" s="348">
        <v>77</v>
      </c>
      <c r="D16" s="346">
        <v>37</v>
      </c>
      <c r="E16" s="348">
        <v>37</v>
      </c>
      <c r="F16" s="346">
        <v>37</v>
      </c>
      <c r="G16" s="348">
        <v>37</v>
      </c>
    </row>
    <row r="17" spans="1:7" s="6" customFormat="1" ht="11.25">
      <c r="A17" s="359">
        <v>14</v>
      </c>
      <c r="B17" s="50" t="s">
        <v>22</v>
      </c>
      <c r="C17" s="348">
        <v>871</v>
      </c>
      <c r="D17" s="346">
        <v>881</v>
      </c>
      <c r="E17" s="348">
        <v>881</v>
      </c>
      <c r="F17" s="346">
        <v>844</v>
      </c>
      <c r="G17" s="348">
        <v>981</v>
      </c>
    </row>
    <row r="18" spans="1:7" s="6" customFormat="1" ht="11.25">
      <c r="A18" s="359">
        <v>15</v>
      </c>
      <c r="B18" s="50" t="s">
        <v>23</v>
      </c>
      <c r="C18" s="348">
        <v>0</v>
      </c>
      <c r="D18" s="346">
        <v>0</v>
      </c>
      <c r="E18" s="348">
        <v>0</v>
      </c>
      <c r="F18" s="346">
        <v>0</v>
      </c>
      <c r="G18" s="348">
        <v>0</v>
      </c>
    </row>
    <row r="19" spans="1:7" s="6" customFormat="1" ht="11.25">
      <c r="A19" s="359">
        <v>16</v>
      </c>
      <c r="B19" s="50" t="s">
        <v>24</v>
      </c>
      <c r="C19" s="348">
        <v>536</v>
      </c>
      <c r="D19" s="346">
        <v>531</v>
      </c>
      <c r="E19" s="348">
        <v>271</v>
      </c>
      <c r="F19" s="346">
        <v>246</v>
      </c>
      <c r="G19" s="348">
        <v>98</v>
      </c>
    </row>
    <row r="20" spans="1:7" s="6" customFormat="1" ht="11.25">
      <c r="A20" s="359">
        <v>17</v>
      </c>
      <c r="B20" s="50" t="s">
        <v>87</v>
      </c>
      <c r="C20" s="348">
        <v>126</v>
      </c>
      <c r="D20" s="346">
        <v>126</v>
      </c>
      <c r="E20" s="348">
        <v>126</v>
      </c>
      <c r="F20" s="346">
        <v>136</v>
      </c>
      <c r="G20" s="348">
        <v>140</v>
      </c>
    </row>
    <row r="21" spans="1:7" s="6" customFormat="1" ht="11.25">
      <c r="A21" s="359">
        <v>18</v>
      </c>
      <c r="B21" s="50" t="s">
        <v>25</v>
      </c>
      <c r="C21" s="348">
        <v>79</v>
      </c>
      <c r="D21" s="346">
        <v>79</v>
      </c>
      <c r="E21" s="348">
        <v>79</v>
      </c>
      <c r="F21" s="346">
        <v>127</v>
      </c>
      <c r="G21" s="348">
        <v>107</v>
      </c>
    </row>
    <row r="22" spans="1:7" s="6" customFormat="1" ht="11.25">
      <c r="A22" s="359">
        <v>19</v>
      </c>
      <c r="B22" s="50" t="s">
        <v>26</v>
      </c>
      <c r="C22" s="348">
        <v>30</v>
      </c>
      <c r="D22" s="346">
        <v>30</v>
      </c>
      <c r="E22" s="348">
        <v>50</v>
      </c>
      <c r="F22" s="346">
        <v>52</v>
      </c>
      <c r="G22" s="348">
        <v>51</v>
      </c>
    </row>
    <row r="23" spans="1:7" s="6" customFormat="1" ht="11.25">
      <c r="A23" s="359" t="s">
        <v>20</v>
      </c>
      <c r="B23" s="50" t="s">
        <v>27</v>
      </c>
      <c r="C23" s="348">
        <v>40</v>
      </c>
      <c r="D23" s="346">
        <v>40</v>
      </c>
      <c r="E23" s="348">
        <v>0</v>
      </c>
      <c r="F23" s="346">
        <v>0</v>
      </c>
      <c r="G23" s="348">
        <v>0</v>
      </c>
    </row>
    <row r="24" spans="1:7" s="6" customFormat="1" ht="11.25">
      <c r="A24" s="359" t="s">
        <v>21</v>
      </c>
      <c r="B24" s="50" t="s">
        <v>88</v>
      </c>
      <c r="C24" s="348">
        <v>82</v>
      </c>
      <c r="D24" s="346">
        <v>82</v>
      </c>
      <c r="E24" s="348">
        <v>82</v>
      </c>
      <c r="F24" s="346">
        <v>82</v>
      </c>
      <c r="G24" s="348">
        <v>82</v>
      </c>
    </row>
    <row r="25" spans="1:7" s="6" customFormat="1" ht="11.25">
      <c r="A25" s="359">
        <v>21</v>
      </c>
      <c r="B25" s="50" t="s">
        <v>89</v>
      </c>
      <c r="C25" s="348">
        <v>743</v>
      </c>
      <c r="D25" s="346">
        <v>847</v>
      </c>
      <c r="E25" s="348">
        <v>907</v>
      </c>
      <c r="F25" s="346">
        <v>922</v>
      </c>
      <c r="G25" s="348">
        <v>792</v>
      </c>
    </row>
    <row r="26" spans="1:7" s="6" customFormat="1" ht="11.25">
      <c r="A26" s="359">
        <v>22</v>
      </c>
      <c r="B26" s="50" t="s">
        <v>90</v>
      </c>
      <c r="C26" s="348">
        <v>23</v>
      </c>
      <c r="D26" s="346">
        <v>23</v>
      </c>
      <c r="E26" s="348">
        <v>23</v>
      </c>
      <c r="F26" s="346">
        <v>23</v>
      </c>
      <c r="G26" s="348">
        <v>23</v>
      </c>
    </row>
    <row r="27" spans="1:7" s="6" customFormat="1" ht="11.25">
      <c r="A27" s="359">
        <v>23</v>
      </c>
      <c r="B27" s="50" t="s">
        <v>28</v>
      </c>
      <c r="C27" s="348">
        <v>0</v>
      </c>
      <c r="D27" s="346">
        <v>0</v>
      </c>
      <c r="E27" s="348">
        <v>0</v>
      </c>
      <c r="F27" s="346">
        <v>0</v>
      </c>
      <c r="G27" s="348">
        <v>40</v>
      </c>
    </row>
    <row r="28" spans="1:7" s="6" customFormat="1" ht="11.25">
      <c r="A28" s="359">
        <v>24</v>
      </c>
      <c r="B28" s="50" t="s">
        <v>29</v>
      </c>
      <c r="C28" s="348">
        <v>0</v>
      </c>
      <c r="D28" s="346">
        <v>0</v>
      </c>
      <c r="E28" s="348">
        <v>0</v>
      </c>
      <c r="F28" s="346">
        <v>0</v>
      </c>
      <c r="G28" s="348">
        <v>0</v>
      </c>
    </row>
    <row r="29" spans="1:7" s="6" customFormat="1" ht="11.25">
      <c r="A29" s="359">
        <v>25</v>
      </c>
      <c r="B29" s="50" t="s">
        <v>30</v>
      </c>
      <c r="C29" s="348">
        <v>420</v>
      </c>
      <c r="D29" s="346">
        <v>422</v>
      </c>
      <c r="E29" s="348">
        <v>572</v>
      </c>
      <c r="F29" s="346">
        <v>642</v>
      </c>
      <c r="G29" s="348">
        <v>690</v>
      </c>
    </row>
    <row r="30" spans="1:7" s="6" customFormat="1" ht="11.25">
      <c r="A30" s="359">
        <v>26</v>
      </c>
      <c r="B30" s="50" t="s">
        <v>31</v>
      </c>
      <c r="C30" s="348">
        <v>340</v>
      </c>
      <c r="D30" s="346">
        <v>340</v>
      </c>
      <c r="E30" s="348">
        <v>384</v>
      </c>
      <c r="F30" s="346">
        <v>408</v>
      </c>
      <c r="G30" s="348">
        <v>426</v>
      </c>
    </row>
    <row r="31" spans="1:7" s="6" customFormat="1" ht="11.25">
      <c r="A31" s="359">
        <v>27</v>
      </c>
      <c r="B31" s="50" t="s">
        <v>32</v>
      </c>
      <c r="C31" s="348">
        <v>419</v>
      </c>
      <c r="D31" s="346">
        <v>404</v>
      </c>
      <c r="E31" s="348">
        <v>404</v>
      </c>
      <c r="F31" s="346">
        <v>380</v>
      </c>
      <c r="G31" s="348">
        <v>380</v>
      </c>
    </row>
    <row r="32" spans="1:7" s="6" customFormat="1" ht="11.25">
      <c r="A32" s="359">
        <v>28</v>
      </c>
      <c r="B32" s="50" t="s">
        <v>91</v>
      </c>
      <c r="C32" s="348">
        <v>226</v>
      </c>
      <c r="D32" s="346">
        <v>226</v>
      </c>
      <c r="E32" s="348">
        <v>205</v>
      </c>
      <c r="F32" s="346">
        <v>205</v>
      </c>
      <c r="G32" s="348">
        <v>205</v>
      </c>
    </row>
    <row r="33" spans="1:7" s="6" customFormat="1" ht="11.25">
      <c r="A33" s="359">
        <v>29</v>
      </c>
      <c r="B33" s="50" t="s">
        <v>33</v>
      </c>
      <c r="C33" s="348">
        <v>817</v>
      </c>
      <c r="D33" s="346">
        <v>590</v>
      </c>
      <c r="E33" s="348">
        <v>554</v>
      </c>
      <c r="F33" s="346">
        <v>620</v>
      </c>
      <c r="G33" s="348">
        <v>610</v>
      </c>
    </row>
    <row r="34" spans="1:7" s="6" customFormat="1" ht="11.25">
      <c r="A34" s="359">
        <v>30</v>
      </c>
      <c r="B34" s="50" t="s">
        <v>34</v>
      </c>
      <c r="C34" s="348">
        <v>0</v>
      </c>
      <c r="D34" s="346">
        <v>0</v>
      </c>
      <c r="E34" s="348">
        <v>0</v>
      </c>
      <c r="F34" s="346">
        <v>0</v>
      </c>
      <c r="G34" s="348">
        <v>0</v>
      </c>
    </row>
    <row r="35" spans="1:7" s="6" customFormat="1" ht="11.25">
      <c r="A35" s="359">
        <v>31</v>
      </c>
      <c r="B35" s="50" t="s">
        <v>92</v>
      </c>
      <c r="C35" s="348">
        <v>2907</v>
      </c>
      <c r="D35" s="346">
        <v>2824</v>
      </c>
      <c r="E35" s="348">
        <v>2712</v>
      </c>
      <c r="F35" s="346">
        <v>2660</v>
      </c>
      <c r="G35" s="348">
        <v>2605</v>
      </c>
    </row>
    <row r="36" spans="1:7" s="6" customFormat="1" ht="11.25">
      <c r="A36" s="359">
        <v>32</v>
      </c>
      <c r="B36" s="50" t="s">
        <v>35</v>
      </c>
      <c r="C36" s="348">
        <v>25</v>
      </c>
      <c r="D36" s="346">
        <v>40</v>
      </c>
      <c r="E36" s="348">
        <v>40</v>
      </c>
      <c r="F36" s="346">
        <v>50</v>
      </c>
      <c r="G36" s="348">
        <v>50</v>
      </c>
    </row>
    <row r="37" spans="1:7" s="6" customFormat="1" ht="11.25">
      <c r="A37" s="359">
        <v>33</v>
      </c>
      <c r="B37" s="50" t="s">
        <v>36</v>
      </c>
      <c r="C37" s="348">
        <v>996</v>
      </c>
      <c r="D37" s="346">
        <v>1002</v>
      </c>
      <c r="E37" s="348">
        <v>937</v>
      </c>
      <c r="F37" s="346">
        <v>711</v>
      </c>
      <c r="G37" s="348">
        <v>658</v>
      </c>
    </row>
    <row r="38" spans="1:7" s="6" customFormat="1" ht="11.25">
      <c r="A38" s="359">
        <v>34</v>
      </c>
      <c r="B38" s="50" t="s">
        <v>37</v>
      </c>
      <c r="C38" s="348">
        <v>921</v>
      </c>
      <c r="D38" s="346">
        <v>921</v>
      </c>
      <c r="E38" s="348">
        <v>741</v>
      </c>
      <c r="F38" s="346">
        <v>727</v>
      </c>
      <c r="G38" s="348">
        <v>764</v>
      </c>
    </row>
    <row r="39" spans="1:7" s="6" customFormat="1" ht="11.25">
      <c r="A39" s="359">
        <v>35</v>
      </c>
      <c r="B39" s="50" t="s">
        <v>93</v>
      </c>
      <c r="C39" s="348">
        <v>1000</v>
      </c>
      <c r="D39" s="346">
        <v>1000</v>
      </c>
      <c r="E39" s="348">
        <v>903</v>
      </c>
      <c r="F39" s="346">
        <v>942</v>
      </c>
      <c r="G39" s="348">
        <v>1094</v>
      </c>
    </row>
    <row r="40" spans="1:7" s="6" customFormat="1" ht="11.25">
      <c r="A40" s="359">
        <v>36</v>
      </c>
      <c r="B40" s="50" t="s">
        <v>38</v>
      </c>
      <c r="C40" s="348">
        <v>40</v>
      </c>
      <c r="D40" s="346">
        <v>40</v>
      </c>
      <c r="E40" s="348">
        <v>40</v>
      </c>
      <c r="F40" s="346">
        <v>40</v>
      </c>
      <c r="G40" s="348">
        <v>40</v>
      </c>
    </row>
    <row r="41" spans="1:7" s="6" customFormat="1" ht="11.25">
      <c r="A41" s="359">
        <v>37</v>
      </c>
      <c r="B41" s="50" t="s">
        <v>94</v>
      </c>
      <c r="C41" s="348">
        <v>669</v>
      </c>
      <c r="D41" s="346">
        <v>667</v>
      </c>
      <c r="E41" s="348">
        <v>624</v>
      </c>
      <c r="F41" s="346">
        <v>624</v>
      </c>
      <c r="G41" s="348">
        <v>605</v>
      </c>
    </row>
    <row r="42" spans="1:7" s="6" customFormat="1" ht="11.25">
      <c r="A42" s="359">
        <v>38</v>
      </c>
      <c r="B42" s="50" t="s">
        <v>39</v>
      </c>
      <c r="C42" s="348">
        <v>1675</v>
      </c>
      <c r="D42" s="346">
        <v>1466</v>
      </c>
      <c r="E42" s="348">
        <v>1587</v>
      </c>
      <c r="F42" s="346">
        <v>988</v>
      </c>
      <c r="G42" s="348">
        <v>1035</v>
      </c>
    </row>
    <row r="43" spans="1:7" s="6" customFormat="1" ht="11.25">
      <c r="A43" s="359">
        <v>39</v>
      </c>
      <c r="B43" s="50" t="s">
        <v>40</v>
      </c>
      <c r="C43" s="348">
        <v>110</v>
      </c>
      <c r="D43" s="346">
        <v>110</v>
      </c>
      <c r="E43" s="348">
        <v>110</v>
      </c>
      <c r="F43" s="346">
        <v>110</v>
      </c>
      <c r="G43" s="348">
        <v>100</v>
      </c>
    </row>
    <row r="44" spans="1:7" s="6" customFormat="1" ht="11.25">
      <c r="A44" s="359">
        <v>40</v>
      </c>
      <c r="B44" s="50" t="s">
        <v>41</v>
      </c>
      <c r="C44" s="348">
        <v>87</v>
      </c>
      <c r="D44" s="346">
        <v>60</v>
      </c>
      <c r="E44" s="348">
        <v>60</v>
      </c>
      <c r="F44" s="346">
        <v>60</v>
      </c>
      <c r="G44" s="348">
        <v>65</v>
      </c>
    </row>
    <row r="45" spans="1:7" s="6" customFormat="1" ht="11.25">
      <c r="A45" s="359">
        <v>41</v>
      </c>
      <c r="B45" s="50" t="s">
        <v>95</v>
      </c>
      <c r="C45" s="348">
        <v>103</v>
      </c>
      <c r="D45" s="346">
        <v>103</v>
      </c>
      <c r="E45" s="348">
        <v>10</v>
      </c>
      <c r="F45" s="346">
        <v>10</v>
      </c>
      <c r="G45" s="348">
        <v>38</v>
      </c>
    </row>
    <row r="46" spans="1:7" s="6" customFormat="1" ht="11.25">
      <c r="A46" s="359">
        <v>42</v>
      </c>
      <c r="B46" s="50" t="s">
        <v>42</v>
      </c>
      <c r="C46" s="348">
        <v>163</v>
      </c>
      <c r="D46" s="346">
        <v>202</v>
      </c>
      <c r="E46" s="348">
        <v>302</v>
      </c>
      <c r="F46" s="346">
        <v>298</v>
      </c>
      <c r="G46" s="348">
        <v>249</v>
      </c>
    </row>
    <row r="47" spans="1:7" s="6" customFormat="1" ht="11.25">
      <c r="A47" s="359">
        <v>43</v>
      </c>
      <c r="B47" s="50" t="s">
        <v>96</v>
      </c>
      <c r="C47" s="348">
        <v>0</v>
      </c>
      <c r="D47" s="346">
        <v>0</v>
      </c>
      <c r="E47" s="348">
        <v>0</v>
      </c>
      <c r="F47" s="346">
        <v>0</v>
      </c>
      <c r="G47" s="348">
        <v>0</v>
      </c>
    </row>
    <row r="48" spans="1:7" s="6" customFormat="1" ht="11.25">
      <c r="A48" s="359">
        <v>44</v>
      </c>
      <c r="B48" s="50" t="s">
        <v>97</v>
      </c>
      <c r="C48" s="348">
        <v>1021</v>
      </c>
      <c r="D48" s="346">
        <v>1036</v>
      </c>
      <c r="E48" s="348">
        <v>1200</v>
      </c>
      <c r="F48" s="346">
        <v>1384</v>
      </c>
      <c r="G48" s="348">
        <v>1611</v>
      </c>
    </row>
    <row r="49" spans="1:7" s="6" customFormat="1" ht="11.25">
      <c r="A49" s="359">
        <v>45</v>
      </c>
      <c r="B49" s="50" t="s">
        <v>43</v>
      </c>
      <c r="C49" s="348">
        <v>317</v>
      </c>
      <c r="D49" s="346">
        <v>317</v>
      </c>
      <c r="E49" s="348">
        <v>319</v>
      </c>
      <c r="F49" s="346">
        <v>262</v>
      </c>
      <c r="G49" s="348">
        <v>260</v>
      </c>
    </row>
    <row r="50" spans="1:7" s="6" customFormat="1" ht="11.25">
      <c r="A50" s="359">
        <v>46</v>
      </c>
      <c r="B50" s="50" t="s">
        <v>44</v>
      </c>
      <c r="C50" s="348">
        <v>12</v>
      </c>
      <c r="D50" s="346">
        <v>12</v>
      </c>
      <c r="E50" s="348">
        <v>0</v>
      </c>
      <c r="F50" s="346">
        <v>0</v>
      </c>
      <c r="G50" s="348">
        <v>18</v>
      </c>
    </row>
    <row r="51" spans="1:7" s="6" customFormat="1" ht="11.25">
      <c r="A51" s="359">
        <v>47</v>
      </c>
      <c r="B51" s="50" t="s">
        <v>98</v>
      </c>
      <c r="C51" s="348">
        <v>86</v>
      </c>
      <c r="D51" s="346">
        <v>68</v>
      </c>
      <c r="E51" s="348">
        <v>68</v>
      </c>
      <c r="F51" s="346">
        <v>68</v>
      </c>
      <c r="G51" s="348">
        <v>68</v>
      </c>
    </row>
    <row r="52" spans="1:7" s="6" customFormat="1" ht="11.25">
      <c r="A52" s="359">
        <v>48</v>
      </c>
      <c r="B52" s="50" t="s">
        <v>45</v>
      </c>
      <c r="C52" s="348">
        <v>0</v>
      </c>
      <c r="D52" s="346">
        <v>0</v>
      </c>
      <c r="E52" s="348">
        <v>0</v>
      </c>
      <c r="F52" s="346">
        <v>0</v>
      </c>
      <c r="G52" s="348">
        <v>0</v>
      </c>
    </row>
    <row r="53" spans="1:7" s="6" customFormat="1" ht="11.25">
      <c r="A53" s="359">
        <v>49</v>
      </c>
      <c r="B53" s="50" t="s">
        <v>99</v>
      </c>
      <c r="C53" s="348">
        <v>768</v>
      </c>
      <c r="D53" s="346">
        <v>844</v>
      </c>
      <c r="E53" s="348">
        <v>965</v>
      </c>
      <c r="F53" s="346">
        <v>972</v>
      </c>
      <c r="G53" s="348">
        <v>1060</v>
      </c>
    </row>
    <row r="54" spans="1:7" s="6" customFormat="1" ht="11.25">
      <c r="A54" s="359">
        <v>50</v>
      </c>
      <c r="B54" s="50" t="s">
        <v>46</v>
      </c>
      <c r="C54" s="348">
        <v>107</v>
      </c>
      <c r="D54" s="346">
        <v>107</v>
      </c>
      <c r="E54" s="348">
        <v>107</v>
      </c>
      <c r="F54" s="346">
        <v>93</v>
      </c>
      <c r="G54" s="348">
        <v>93</v>
      </c>
    </row>
    <row r="55" spans="1:7" s="6" customFormat="1" ht="11.25">
      <c r="A55" s="359">
        <v>51</v>
      </c>
      <c r="B55" s="50" t="s">
        <v>47</v>
      </c>
      <c r="C55" s="348">
        <v>1328</v>
      </c>
      <c r="D55" s="346">
        <v>1328</v>
      </c>
      <c r="E55" s="348">
        <v>1641</v>
      </c>
      <c r="F55" s="346">
        <v>1668</v>
      </c>
      <c r="G55" s="348">
        <v>1900</v>
      </c>
    </row>
    <row r="56" spans="1:7" s="6" customFormat="1" ht="11.25">
      <c r="A56" s="356">
        <v>52</v>
      </c>
      <c r="B56" s="355" t="s">
        <v>100</v>
      </c>
      <c r="C56" s="347">
        <v>0</v>
      </c>
      <c r="D56" s="354">
        <v>0</v>
      </c>
      <c r="E56" s="347">
        <v>19</v>
      </c>
      <c r="F56" s="354">
        <v>39</v>
      </c>
      <c r="G56" s="347">
        <v>40</v>
      </c>
    </row>
    <row r="57" spans="1:7" s="6" customFormat="1" ht="11.25">
      <c r="A57" s="350"/>
      <c r="B57" s="50"/>
      <c r="C57" s="346"/>
      <c r="D57" s="372"/>
      <c r="E57" s="372"/>
      <c r="F57" s="372"/>
      <c r="G57" s="372"/>
    </row>
    <row r="58" spans="1:7" s="6" customFormat="1" ht="11.25">
      <c r="A58" s="350"/>
      <c r="B58" s="50"/>
      <c r="C58" s="346"/>
      <c r="D58" s="372"/>
      <c r="E58" s="372"/>
      <c r="F58" s="372"/>
      <c r="G58" s="372"/>
    </row>
    <row r="59" spans="1:7" s="6" customFormat="1" ht="27" customHeight="1">
      <c r="A59" s="844" t="s">
        <v>15</v>
      </c>
      <c r="B59" s="845"/>
      <c r="C59" s="35">
        <v>2008</v>
      </c>
      <c r="D59" s="172">
        <v>2009</v>
      </c>
      <c r="E59" s="35">
        <v>2010</v>
      </c>
      <c r="F59" s="172">
        <v>2011</v>
      </c>
      <c r="G59" s="35">
        <v>2012</v>
      </c>
    </row>
    <row r="60" spans="1:7" s="6" customFormat="1" ht="11.25">
      <c r="A60" s="359">
        <v>53</v>
      </c>
      <c r="B60" s="50" t="s">
        <v>48</v>
      </c>
      <c r="C60" s="348">
        <v>367</v>
      </c>
      <c r="D60" s="346">
        <v>368</v>
      </c>
      <c r="E60" s="348">
        <v>367</v>
      </c>
      <c r="F60" s="346">
        <v>478</v>
      </c>
      <c r="G60" s="348">
        <v>238</v>
      </c>
    </row>
    <row r="61" spans="1:7" s="6" customFormat="1" ht="11.25">
      <c r="A61" s="359">
        <v>54</v>
      </c>
      <c r="B61" s="50" t="s">
        <v>101</v>
      </c>
      <c r="C61" s="348">
        <v>838</v>
      </c>
      <c r="D61" s="346">
        <v>768</v>
      </c>
      <c r="E61" s="348">
        <v>858</v>
      </c>
      <c r="F61" s="346">
        <v>792</v>
      </c>
      <c r="G61" s="348">
        <v>797</v>
      </c>
    </row>
    <row r="62" spans="1:7" s="6" customFormat="1" ht="11.25">
      <c r="A62" s="359">
        <v>55</v>
      </c>
      <c r="B62" s="50" t="s">
        <v>49</v>
      </c>
      <c r="C62" s="348">
        <v>39</v>
      </c>
      <c r="D62" s="346">
        <v>39</v>
      </c>
      <c r="E62" s="348">
        <v>48</v>
      </c>
      <c r="F62" s="346">
        <v>0</v>
      </c>
      <c r="G62" s="348">
        <v>0</v>
      </c>
    </row>
    <row r="63" spans="1:7" s="6" customFormat="1" ht="11.25">
      <c r="A63" s="359">
        <v>56</v>
      </c>
      <c r="B63" s="50" t="s">
        <v>50</v>
      </c>
      <c r="C63" s="348">
        <v>195</v>
      </c>
      <c r="D63" s="346">
        <v>100</v>
      </c>
      <c r="E63" s="348">
        <v>100</v>
      </c>
      <c r="F63" s="346">
        <v>0</v>
      </c>
      <c r="G63" s="348">
        <v>0</v>
      </c>
    </row>
    <row r="64" spans="1:7" s="6" customFormat="1" ht="11.25">
      <c r="A64" s="359">
        <v>57</v>
      </c>
      <c r="B64" s="50" t="s">
        <v>51</v>
      </c>
      <c r="C64" s="348">
        <v>162</v>
      </c>
      <c r="D64" s="346">
        <v>162</v>
      </c>
      <c r="E64" s="348">
        <v>162</v>
      </c>
      <c r="F64" s="346">
        <v>85</v>
      </c>
      <c r="G64" s="348">
        <v>85</v>
      </c>
    </row>
    <row r="65" spans="1:7" s="6" customFormat="1" ht="11.25">
      <c r="A65" s="359">
        <v>58</v>
      </c>
      <c r="B65" s="50" t="s">
        <v>52</v>
      </c>
      <c r="C65" s="348">
        <v>200</v>
      </c>
      <c r="D65" s="346">
        <v>150</v>
      </c>
      <c r="E65" s="348">
        <v>150</v>
      </c>
      <c r="F65" s="346">
        <v>150</v>
      </c>
      <c r="G65" s="348">
        <v>150</v>
      </c>
    </row>
    <row r="66" spans="1:7" s="6" customFormat="1" ht="11.25">
      <c r="A66" s="359">
        <v>59</v>
      </c>
      <c r="B66" s="50" t="s">
        <v>53</v>
      </c>
      <c r="C66" s="348">
        <v>2416</v>
      </c>
      <c r="D66" s="346">
        <v>2317</v>
      </c>
      <c r="E66" s="348">
        <v>2139</v>
      </c>
      <c r="F66" s="346">
        <v>2517</v>
      </c>
      <c r="G66" s="348">
        <v>2546</v>
      </c>
    </row>
    <row r="67" spans="1:7" s="6" customFormat="1" ht="11.25">
      <c r="A67" s="359">
        <v>60</v>
      </c>
      <c r="B67" s="50" t="s">
        <v>54</v>
      </c>
      <c r="C67" s="348">
        <v>357</v>
      </c>
      <c r="D67" s="346">
        <v>424</v>
      </c>
      <c r="E67" s="348">
        <v>424</v>
      </c>
      <c r="F67" s="346">
        <v>269</v>
      </c>
      <c r="G67" s="348">
        <v>126</v>
      </c>
    </row>
    <row r="68" spans="1:7" s="6" customFormat="1" ht="11.25">
      <c r="A68" s="359">
        <v>61</v>
      </c>
      <c r="B68" s="50" t="s">
        <v>55</v>
      </c>
      <c r="C68" s="348">
        <v>88</v>
      </c>
      <c r="D68" s="346">
        <v>88</v>
      </c>
      <c r="E68" s="348">
        <v>91</v>
      </c>
      <c r="F68" s="346">
        <v>120</v>
      </c>
      <c r="G68" s="348">
        <v>131</v>
      </c>
    </row>
    <row r="69" spans="1:7" s="6" customFormat="1" ht="11.25">
      <c r="A69" s="359">
        <v>62</v>
      </c>
      <c r="B69" s="50" t="s">
        <v>102</v>
      </c>
      <c r="C69" s="348">
        <v>579</v>
      </c>
      <c r="D69" s="346">
        <v>579</v>
      </c>
      <c r="E69" s="348">
        <v>589</v>
      </c>
      <c r="F69" s="346">
        <v>589</v>
      </c>
      <c r="G69" s="348">
        <v>589</v>
      </c>
    </row>
    <row r="70" spans="1:7" s="6" customFormat="1" ht="11.25">
      <c r="A70" s="359">
        <v>63</v>
      </c>
      <c r="B70" s="50" t="s">
        <v>103</v>
      </c>
      <c r="C70" s="348">
        <v>759</v>
      </c>
      <c r="D70" s="346">
        <v>699</v>
      </c>
      <c r="E70" s="348">
        <v>881</v>
      </c>
      <c r="F70" s="346">
        <v>968</v>
      </c>
      <c r="G70" s="348">
        <v>658</v>
      </c>
    </row>
    <row r="71" spans="1:7" s="6" customFormat="1" ht="11.25">
      <c r="A71" s="359">
        <v>64</v>
      </c>
      <c r="B71" s="50" t="s">
        <v>104</v>
      </c>
      <c r="C71" s="348">
        <v>0</v>
      </c>
      <c r="D71" s="346">
        <v>0</v>
      </c>
      <c r="E71" s="348">
        <v>95</v>
      </c>
      <c r="F71" s="346">
        <v>95</v>
      </c>
      <c r="G71" s="348">
        <v>70</v>
      </c>
    </row>
    <row r="72" spans="1:7" s="6" customFormat="1" ht="11.25">
      <c r="A72" s="359">
        <v>65</v>
      </c>
      <c r="B72" s="50" t="s">
        <v>105</v>
      </c>
      <c r="C72" s="348">
        <v>80</v>
      </c>
      <c r="D72" s="346">
        <v>149</v>
      </c>
      <c r="E72" s="348">
        <v>150</v>
      </c>
      <c r="F72" s="346">
        <v>114</v>
      </c>
      <c r="G72" s="348">
        <v>124</v>
      </c>
    </row>
    <row r="73" spans="1:7" s="6" customFormat="1" ht="11.25">
      <c r="A73" s="359">
        <v>66</v>
      </c>
      <c r="B73" s="50" t="s">
        <v>106</v>
      </c>
      <c r="C73" s="348">
        <v>30</v>
      </c>
      <c r="D73" s="346">
        <v>30</v>
      </c>
      <c r="E73" s="348">
        <v>0</v>
      </c>
      <c r="F73" s="346">
        <v>0</v>
      </c>
      <c r="G73" s="348">
        <v>66</v>
      </c>
    </row>
    <row r="74" spans="1:7" s="6" customFormat="1" ht="11.25">
      <c r="A74" s="359">
        <v>67</v>
      </c>
      <c r="B74" s="50" t="s">
        <v>107</v>
      </c>
      <c r="C74" s="348">
        <v>1381</v>
      </c>
      <c r="D74" s="346">
        <v>1309</v>
      </c>
      <c r="E74" s="348">
        <v>1326</v>
      </c>
      <c r="F74" s="346">
        <v>1330</v>
      </c>
      <c r="G74" s="348">
        <v>1049</v>
      </c>
    </row>
    <row r="75" spans="1:7" s="6" customFormat="1" ht="11.25">
      <c r="A75" s="359">
        <v>68</v>
      </c>
      <c r="B75" s="50" t="s">
        <v>108</v>
      </c>
      <c r="C75" s="348">
        <v>518</v>
      </c>
      <c r="D75" s="346">
        <v>568</v>
      </c>
      <c r="E75" s="348">
        <v>651</v>
      </c>
      <c r="F75" s="346">
        <v>677</v>
      </c>
      <c r="G75" s="348">
        <v>523</v>
      </c>
    </row>
    <row r="76" spans="1:7" s="6" customFormat="1" ht="11.25">
      <c r="A76" s="359">
        <v>69</v>
      </c>
      <c r="B76" s="50" t="s">
        <v>56</v>
      </c>
      <c r="C76" s="348">
        <v>0</v>
      </c>
      <c r="D76" s="346">
        <v>0</v>
      </c>
      <c r="E76" s="348">
        <v>0</v>
      </c>
      <c r="F76" s="346">
        <v>0</v>
      </c>
      <c r="G76" s="348">
        <v>0</v>
      </c>
    </row>
    <row r="77" spans="1:7" s="6" customFormat="1" ht="11.25">
      <c r="A77" s="359">
        <v>70</v>
      </c>
      <c r="B77" s="50" t="s">
        <v>109</v>
      </c>
      <c r="C77" s="348">
        <v>20</v>
      </c>
      <c r="D77" s="346">
        <v>20</v>
      </c>
      <c r="E77" s="348">
        <v>20</v>
      </c>
      <c r="F77" s="346">
        <v>20</v>
      </c>
      <c r="G77" s="348">
        <v>20</v>
      </c>
    </row>
    <row r="78" spans="1:7" s="6" customFormat="1" ht="11.25">
      <c r="A78" s="359">
        <v>71</v>
      </c>
      <c r="B78" s="50" t="s">
        <v>110</v>
      </c>
      <c r="C78" s="348">
        <v>110</v>
      </c>
      <c r="D78" s="346">
        <v>60</v>
      </c>
      <c r="E78" s="348">
        <v>0</v>
      </c>
      <c r="F78" s="346">
        <v>0</v>
      </c>
      <c r="G78" s="348">
        <v>0</v>
      </c>
    </row>
    <row r="79" spans="1:7" s="6" customFormat="1" ht="11.25">
      <c r="A79" s="359">
        <v>72</v>
      </c>
      <c r="B79" s="50" t="s">
        <v>57</v>
      </c>
      <c r="C79" s="348">
        <v>138</v>
      </c>
      <c r="D79" s="346">
        <v>106</v>
      </c>
      <c r="E79" s="348">
        <v>147</v>
      </c>
      <c r="F79" s="346">
        <v>58</v>
      </c>
      <c r="G79" s="348">
        <v>58</v>
      </c>
    </row>
    <row r="80" spans="1:7" s="6" customFormat="1" ht="11.25">
      <c r="A80" s="359">
        <v>73</v>
      </c>
      <c r="B80" s="50" t="s">
        <v>58</v>
      </c>
      <c r="C80" s="348">
        <v>224</v>
      </c>
      <c r="D80" s="346">
        <v>197</v>
      </c>
      <c r="E80" s="348">
        <v>194</v>
      </c>
      <c r="F80" s="346">
        <v>272</v>
      </c>
      <c r="G80" s="348">
        <v>312</v>
      </c>
    </row>
    <row r="81" spans="1:7" s="6" customFormat="1" ht="11.25">
      <c r="A81" s="359">
        <v>74</v>
      </c>
      <c r="B81" s="50" t="s">
        <v>111</v>
      </c>
      <c r="C81" s="348">
        <v>542</v>
      </c>
      <c r="D81" s="346">
        <v>36</v>
      </c>
      <c r="E81" s="348">
        <v>288</v>
      </c>
      <c r="F81" s="346">
        <v>203</v>
      </c>
      <c r="G81" s="348">
        <v>237</v>
      </c>
    </row>
    <row r="82" spans="1:7" s="6" customFormat="1" ht="11.25">
      <c r="A82" s="359">
        <v>75</v>
      </c>
      <c r="B82" s="50" t="s">
        <v>59</v>
      </c>
      <c r="C82" s="348">
        <v>20996</v>
      </c>
      <c r="D82" s="346">
        <v>21984</v>
      </c>
      <c r="E82" s="348">
        <v>22482</v>
      </c>
      <c r="F82" s="346">
        <v>22931</v>
      </c>
      <c r="G82" s="348">
        <v>23625</v>
      </c>
    </row>
    <row r="83" spans="1:7" s="6" customFormat="1" ht="11.25">
      <c r="A83" s="359">
        <v>76</v>
      </c>
      <c r="B83" s="50" t="s">
        <v>112</v>
      </c>
      <c r="C83" s="348">
        <v>974</v>
      </c>
      <c r="D83" s="346">
        <v>955</v>
      </c>
      <c r="E83" s="348">
        <v>955</v>
      </c>
      <c r="F83" s="346">
        <v>989</v>
      </c>
      <c r="G83" s="348">
        <v>1014</v>
      </c>
    </row>
    <row r="84" spans="1:7" s="6" customFormat="1" ht="11.25">
      <c r="A84" s="359">
        <v>77</v>
      </c>
      <c r="B84" s="50" t="s">
        <v>113</v>
      </c>
      <c r="C84" s="348">
        <v>1598</v>
      </c>
      <c r="D84" s="346">
        <v>1725</v>
      </c>
      <c r="E84" s="348">
        <v>1824</v>
      </c>
      <c r="F84" s="346">
        <v>1631</v>
      </c>
      <c r="G84" s="348">
        <v>1852</v>
      </c>
    </row>
    <row r="85" spans="1:7" s="6" customFormat="1" ht="11.25">
      <c r="A85" s="359">
        <v>78</v>
      </c>
      <c r="B85" s="50" t="s">
        <v>60</v>
      </c>
      <c r="C85" s="348">
        <v>4845</v>
      </c>
      <c r="D85" s="346">
        <v>4865</v>
      </c>
      <c r="E85" s="348">
        <v>5190</v>
      </c>
      <c r="F85" s="346">
        <v>5383</v>
      </c>
      <c r="G85" s="348">
        <v>5583</v>
      </c>
    </row>
    <row r="86" spans="1:7" s="6" customFormat="1" ht="11.25">
      <c r="A86" s="359">
        <v>79</v>
      </c>
      <c r="B86" s="50" t="s">
        <v>114</v>
      </c>
      <c r="C86" s="348">
        <v>164</v>
      </c>
      <c r="D86" s="346">
        <v>164</v>
      </c>
      <c r="E86" s="348">
        <v>173</v>
      </c>
      <c r="F86" s="346">
        <v>182</v>
      </c>
      <c r="G86" s="348">
        <v>194</v>
      </c>
    </row>
    <row r="87" spans="1:7" s="6" customFormat="1" ht="11.25">
      <c r="A87" s="359">
        <v>80</v>
      </c>
      <c r="B87" s="50" t="s">
        <v>61</v>
      </c>
      <c r="C87" s="348">
        <v>0</v>
      </c>
      <c r="D87" s="346">
        <v>0</v>
      </c>
      <c r="E87" s="348">
        <v>0</v>
      </c>
      <c r="F87" s="346">
        <v>0</v>
      </c>
      <c r="G87" s="348">
        <v>0</v>
      </c>
    </row>
    <row r="88" spans="1:7" s="6" customFormat="1" ht="11.25">
      <c r="A88" s="359">
        <v>81</v>
      </c>
      <c r="B88" s="50" t="s">
        <v>62</v>
      </c>
      <c r="C88" s="348">
        <v>65</v>
      </c>
      <c r="D88" s="346">
        <v>65</v>
      </c>
      <c r="E88" s="348">
        <v>65</v>
      </c>
      <c r="F88" s="346">
        <v>65</v>
      </c>
      <c r="G88" s="348">
        <v>65</v>
      </c>
    </row>
    <row r="89" spans="1:7" s="6" customFormat="1" ht="11.25">
      <c r="A89" s="359">
        <v>82</v>
      </c>
      <c r="B89" s="50" t="s">
        <v>115</v>
      </c>
      <c r="C89" s="348">
        <v>43</v>
      </c>
      <c r="D89" s="346">
        <v>18</v>
      </c>
      <c r="E89" s="348">
        <v>50</v>
      </c>
      <c r="F89" s="346">
        <v>30</v>
      </c>
      <c r="G89" s="348">
        <v>30</v>
      </c>
    </row>
    <row r="90" spans="1:7" s="6" customFormat="1" ht="11.25">
      <c r="A90" s="359">
        <v>83</v>
      </c>
      <c r="B90" s="50" t="s">
        <v>63</v>
      </c>
      <c r="C90" s="348">
        <v>184</v>
      </c>
      <c r="D90" s="346">
        <v>140</v>
      </c>
      <c r="E90" s="348">
        <v>40</v>
      </c>
      <c r="F90" s="346">
        <v>40</v>
      </c>
      <c r="G90" s="348">
        <v>40</v>
      </c>
    </row>
    <row r="91" spans="1:7" s="6" customFormat="1" ht="11.25">
      <c r="A91" s="359">
        <v>84</v>
      </c>
      <c r="B91" s="50" t="s">
        <v>64</v>
      </c>
      <c r="C91" s="348">
        <v>166</v>
      </c>
      <c r="D91" s="346">
        <v>149</v>
      </c>
      <c r="E91" s="348">
        <v>49</v>
      </c>
      <c r="F91" s="346">
        <v>119</v>
      </c>
      <c r="G91" s="348">
        <v>0</v>
      </c>
    </row>
    <row r="92" spans="1:7" s="6" customFormat="1" ht="11.25">
      <c r="A92" s="359">
        <v>85</v>
      </c>
      <c r="B92" s="50" t="s">
        <v>65</v>
      </c>
      <c r="C92" s="348">
        <v>193</v>
      </c>
      <c r="D92" s="346">
        <v>380</v>
      </c>
      <c r="E92" s="348">
        <v>440</v>
      </c>
      <c r="F92" s="346">
        <v>455</v>
      </c>
      <c r="G92" s="348">
        <v>484</v>
      </c>
    </row>
    <row r="93" spans="1:7" s="6" customFormat="1" ht="11.25">
      <c r="A93" s="359">
        <v>86</v>
      </c>
      <c r="B93" s="50" t="s">
        <v>66</v>
      </c>
      <c r="C93" s="348">
        <v>0</v>
      </c>
      <c r="D93" s="346">
        <v>0</v>
      </c>
      <c r="E93" s="348">
        <v>9</v>
      </c>
      <c r="F93" s="346">
        <v>9</v>
      </c>
      <c r="G93" s="348">
        <v>9</v>
      </c>
    </row>
    <row r="94" spans="1:7" s="6" customFormat="1" ht="11.25">
      <c r="A94" s="359">
        <v>87</v>
      </c>
      <c r="B94" s="50" t="s">
        <v>116</v>
      </c>
      <c r="C94" s="348">
        <v>0</v>
      </c>
      <c r="D94" s="346">
        <v>0</v>
      </c>
      <c r="E94" s="348">
        <v>0</v>
      </c>
      <c r="F94" s="346">
        <v>0</v>
      </c>
      <c r="G94" s="348">
        <v>0</v>
      </c>
    </row>
    <row r="95" spans="1:7" s="6" customFormat="1" ht="11.25">
      <c r="A95" s="359">
        <v>88</v>
      </c>
      <c r="B95" s="50" t="s">
        <v>67</v>
      </c>
      <c r="C95" s="348">
        <v>0</v>
      </c>
      <c r="D95" s="346">
        <v>0</v>
      </c>
      <c r="E95" s="348">
        <v>0</v>
      </c>
      <c r="F95" s="346">
        <v>0</v>
      </c>
      <c r="G95" s="348">
        <v>0</v>
      </c>
    </row>
    <row r="96" spans="1:7" s="6" customFormat="1" ht="11.25">
      <c r="A96" s="359">
        <v>89</v>
      </c>
      <c r="B96" s="50" t="s">
        <v>68</v>
      </c>
      <c r="C96" s="348">
        <v>250</v>
      </c>
      <c r="D96" s="346">
        <v>250</v>
      </c>
      <c r="E96" s="348">
        <v>274</v>
      </c>
      <c r="F96" s="346">
        <v>239</v>
      </c>
      <c r="G96" s="348">
        <v>229</v>
      </c>
    </row>
    <row r="97" spans="1:7" s="6" customFormat="1" ht="11.25">
      <c r="A97" s="359">
        <v>90</v>
      </c>
      <c r="B97" s="50" t="s">
        <v>69</v>
      </c>
      <c r="C97" s="348">
        <v>332</v>
      </c>
      <c r="D97" s="346">
        <v>332</v>
      </c>
      <c r="E97" s="348">
        <v>334</v>
      </c>
      <c r="F97" s="346">
        <v>330</v>
      </c>
      <c r="G97" s="348">
        <v>248</v>
      </c>
    </row>
    <row r="98" spans="1:7" s="6" customFormat="1" ht="11.25">
      <c r="A98" s="359">
        <v>91</v>
      </c>
      <c r="B98" s="50" t="s">
        <v>70</v>
      </c>
      <c r="C98" s="348">
        <v>2823</v>
      </c>
      <c r="D98" s="346">
        <v>2788</v>
      </c>
      <c r="E98" s="348">
        <v>2814</v>
      </c>
      <c r="F98" s="346">
        <v>2804</v>
      </c>
      <c r="G98" s="348">
        <v>2631</v>
      </c>
    </row>
    <row r="99" spans="1:7" s="6" customFormat="1" ht="11.25">
      <c r="A99" s="359">
        <v>92</v>
      </c>
      <c r="B99" s="50" t="s">
        <v>117</v>
      </c>
      <c r="C99" s="348">
        <v>10390</v>
      </c>
      <c r="D99" s="346">
        <v>9658</v>
      </c>
      <c r="E99" s="348">
        <v>9409</v>
      </c>
      <c r="F99" s="346">
        <v>8864</v>
      </c>
      <c r="G99" s="348">
        <v>8657</v>
      </c>
    </row>
    <row r="100" spans="1:7" s="6" customFormat="1" ht="11.25">
      <c r="A100" s="359">
        <v>93</v>
      </c>
      <c r="B100" s="50" t="s">
        <v>118</v>
      </c>
      <c r="C100" s="348">
        <v>5587</v>
      </c>
      <c r="D100" s="346">
        <v>4886</v>
      </c>
      <c r="E100" s="348">
        <v>4146</v>
      </c>
      <c r="F100" s="346">
        <v>3727</v>
      </c>
      <c r="G100" s="348">
        <v>3580</v>
      </c>
    </row>
    <row r="101" spans="1:7" s="6" customFormat="1" ht="11.25">
      <c r="A101" s="359">
        <v>94</v>
      </c>
      <c r="B101" s="50" t="s">
        <v>119</v>
      </c>
      <c r="C101" s="348">
        <v>9400</v>
      </c>
      <c r="D101" s="346">
        <v>9640</v>
      </c>
      <c r="E101" s="348">
        <v>10628</v>
      </c>
      <c r="F101" s="346">
        <v>5957</v>
      </c>
      <c r="G101" s="348">
        <v>5957</v>
      </c>
    </row>
    <row r="102" spans="1:7" s="6" customFormat="1" ht="11.25">
      <c r="A102" s="359">
        <v>95</v>
      </c>
      <c r="B102" s="50" t="s">
        <v>120</v>
      </c>
      <c r="C102" s="348">
        <v>1935</v>
      </c>
      <c r="D102" s="346">
        <v>1991</v>
      </c>
      <c r="E102" s="348">
        <v>1594</v>
      </c>
      <c r="F102" s="346">
        <v>1869</v>
      </c>
      <c r="G102" s="348">
        <v>1772</v>
      </c>
    </row>
    <row r="103" spans="1:7" s="6" customFormat="1" ht="11.25">
      <c r="A103" s="359">
        <v>971</v>
      </c>
      <c r="B103" s="50" t="s">
        <v>71</v>
      </c>
      <c r="C103" s="348">
        <v>2293</v>
      </c>
      <c r="D103" s="346">
        <v>2260</v>
      </c>
      <c r="E103" s="348">
        <v>1975</v>
      </c>
      <c r="F103" s="346">
        <v>2032</v>
      </c>
      <c r="G103" s="348">
        <v>1948</v>
      </c>
    </row>
    <row r="104" spans="1:7" s="6" customFormat="1" ht="11.25">
      <c r="A104" s="359">
        <v>972</v>
      </c>
      <c r="B104" s="50" t="s">
        <v>72</v>
      </c>
      <c r="C104" s="348">
        <v>1799</v>
      </c>
      <c r="D104" s="346">
        <v>1885</v>
      </c>
      <c r="E104" s="348">
        <v>1865</v>
      </c>
      <c r="F104" s="346">
        <v>1915</v>
      </c>
      <c r="G104" s="348">
        <v>1941</v>
      </c>
    </row>
    <row r="105" spans="1:7" s="6" customFormat="1" ht="11.25">
      <c r="A105" s="359">
        <v>973</v>
      </c>
      <c r="B105" s="50" t="s">
        <v>121</v>
      </c>
      <c r="C105" s="348">
        <v>564</v>
      </c>
      <c r="D105" s="346">
        <v>644</v>
      </c>
      <c r="E105" s="348">
        <v>634</v>
      </c>
      <c r="F105" s="346">
        <v>610</v>
      </c>
      <c r="G105" s="348">
        <v>652</v>
      </c>
    </row>
    <row r="106" spans="1:7" s="6" customFormat="1" ht="11.25">
      <c r="A106" s="356">
        <v>974</v>
      </c>
      <c r="B106" s="355" t="s">
        <v>73</v>
      </c>
      <c r="C106" s="347">
        <v>1804</v>
      </c>
      <c r="D106" s="354">
        <v>1614</v>
      </c>
      <c r="E106" s="347">
        <v>2076</v>
      </c>
      <c r="F106" s="354">
        <v>2371</v>
      </c>
      <c r="G106" s="347">
        <v>2869</v>
      </c>
    </row>
    <row r="107" spans="1:3" s="6" customFormat="1" ht="11.25">
      <c r="A107" s="350"/>
      <c r="B107" s="50"/>
      <c r="C107" s="346"/>
    </row>
    <row r="108" spans="1:7" s="6" customFormat="1" ht="11.25">
      <c r="A108" s="1067" t="s">
        <v>11</v>
      </c>
      <c r="B108" s="1068"/>
      <c r="C108" s="349">
        <v>87143</v>
      </c>
      <c r="D108" s="349">
        <v>85871</v>
      </c>
      <c r="E108" s="349">
        <v>86825</v>
      </c>
      <c r="F108" s="349">
        <v>81520</v>
      </c>
      <c r="G108" s="349">
        <v>81393</v>
      </c>
    </row>
    <row r="109" spans="1:7" s="6" customFormat="1" ht="11.25">
      <c r="A109" s="1069" t="s">
        <v>19</v>
      </c>
      <c r="B109" s="1070"/>
      <c r="C109" s="348">
        <v>6460</v>
      </c>
      <c r="D109" s="348">
        <v>6403</v>
      </c>
      <c r="E109" s="348">
        <v>6550</v>
      </c>
      <c r="F109" s="348">
        <v>6928</v>
      </c>
      <c r="G109" s="348">
        <v>7410</v>
      </c>
    </row>
    <row r="110" spans="1:7" s="6" customFormat="1" ht="11.25">
      <c r="A110" s="1064" t="s">
        <v>12</v>
      </c>
      <c r="B110" s="1065"/>
      <c r="C110" s="347">
        <v>93603</v>
      </c>
      <c r="D110" s="347">
        <v>92274</v>
      </c>
      <c r="E110" s="347">
        <v>93375</v>
      </c>
      <c r="F110" s="347">
        <v>88448</v>
      </c>
      <c r="G110" s="347">
        <v>88803</v>
      </c>
    </row>
    <row r="111" s="6" customFormat="1" ht="11.25">
      <c r="C111" s="346"/>
    </row>
    <row r="112" spans="1:7" ht="45.75" customHeight="1">
      <c r="A112" s="1063" t="s">
        <v>442</v>
      </c>
      <c r="B112" s="1063"/>
      <c r="C112" s="1063"/>
      <c r="D112" s="1063"/>
      <c r="E112" s="1063"/>
      <c r="F112" s="1063"/>
      <c r="G112" s="1063"/>
    </row>
  </sheetData>
  <sheetProtection/>
  <mergeCells count="7">
    <mergeCell ref="A112:G112"/>
    <mergeCell ref="A110:B110"/>
    <mergeCell ref="A1:G1"/>
    <mergeCell ref="A3:B3"/>
    <mergeCell ref="A59:B59"/>
    <mergeCell ref="A108:B108"/>
    <mergeCell ref="A109:B109"/>
  </mergeCells>
  <printOptions/>
  <pageMargins left="0.7" right="0.7" top="0.75" bottom="0.75" header="0.3" footer="0.3"/>
  <pageSetup orientation="portrait" paperSize="9"/>
  <ignoredErrors>
    <ignoredError sqref="A4:B13 H4:H13" numberStoredAsText="1"/>
  </ignoredErrors>
</worksheet>
</file>

<file path=xl/worksheets/sheet39.xml><?xml version="1.0" encoding="utf-8"?>
<worksheet xmlns="http://schemas.openxmlformats.org/spreadsheetml/2006/main" xmlns:r="http://schemas.openxmlformats.org/officeDocument/2006/relationships">
  <sheetPr>
    <tabColor theme="7" tint="-0.24997000396251678"/>
  </sheetPr>
  <dimension ref="A1:G110"/>
  <sheetViews>
    <sheetView zoomScalePageLayoutView="0" workbookViewId="0" topLeftCell="A1">
      <selection activeCell="A1" sqref="A1:G1"/>
    </sheetView>
  </sheetViews>
  <sheetFormatPr defaultColWidth="11.421875" defaultRowHeight="12.75"/>
  <cols>
    <col min="1" max="1" width="4.8515625" style="1" customWidth="1"/>
    <col min="2" max="2" width="19.8515625" style="1" customWidth="1"/>
    <col min="3" max="7" width="9.57421875" style="1" customWidth="1"/>
    <col min="8" max="16384" width="11.421875" style="1" customWidth="1"/>
  </cols>
  <sheetData>
    <row r="1" spans="1:7" ht="11.25">
      <c r="A1" s="1066" t="s">
        <v>443</v>
      </c>
      <c r="B1" s="1066"/>
      <c r="C1" s="1066"/>
      <c r="D1" s="1066"/>
      <c r="E1" s="1066"/>
      <c r="F1" s="1066"/>
      <c r="G1" s="1066"/>
    </row>
    <row r="2" s="371" customFormat="1" ht="12.75" customHeight="1"/>
    <row r="3" spans="1:7" s="6" customFormat="1" ht="27" customHeight="1">
      <c r="A3" s="844" t="s">
        <v>15</v>
      </c>
      <c r="B3" s="845"/>
      <c r="C3" s="35">
        <v>2008</v>
      </c>
      <c r="D3" s="172">
        <v>2009</v>
      </c>
      <c r="E3" s="35">
        <v>2010</v>
      </c>
      <c r="F3" s="172">
        <v>2011</v>
      </c>
      <c r="G3" s="35">
        <v>2012</v>
      </c>
    </row>
    <row r="4" spans="1:7" s="6" customFormat="1" ht="11.25">
      <c r="A4" s="370" t="s">
        <v>137</v>
      </c>
      <c r="B4" s="50" t="s">
        <v>74</v>
      </c>
      <c r="C4" s="348">
        <v>410</v>
      </c>
      <c r="D4" s="346">
        <v>417</v>
      </c>
      <c r="E4" s="348">
        <v>325</v>
      </c>
      <c r="F4" s="379">
        <v>311</v>
      </c>
      <c r="G4" s="378">
        <v>326</v>
      </c>
    </row>
    <row r="5" spans="1:7" s="6" customFormat="1" ht="11.25">
      <c r="A5" s="370" t="s">
        <v>138</v>
      </c>
      <c r="B5" s="50" t="s">
        <v>75</v>
      </c>
      <c r="C5" s="348">
        <v>239</v>
      </c>
      <c r="D5" s="346">
        <v>191</v>
      </c>
      <c r="E5" s="348">
        <v>191</v>
      </c>
      <c r="F5" s="379">
        <v>195</v>
      </c>
      <c r="G5" s="378">
        <v>170</v>
      </c>
    </row>
    <row r="6" spans="1:7" s="6" customFormat="1" ht="11.25">
      <c r="A6" s="370" t="s">
        <v>139</v>
      </c>
      <c r="B6" s="50" t="s">
        <v>76</v>
      </c>
      <c r="C6" s="348">
        <v>170</v>
      </c>
      <c r="D6" s="346">
        <v>151</v>
      </c>
      <c r="E6" s="348">
        <v>104</v>
      </c>
      <c r="F6" s="379">
        <v>105</v>
      </c>
      <c r="G6" s="378">
        <v>123</v>
      </c>
    </row>
    <row r="7" spans="1:7" s="6" customFormat="1" ht="11.25">
      <c r="A7" s="370" t="s">
        <v>140</v>
      </c>
      <c r="B7" s="50" t="s">
        <v>77</v>
      </c>
      <c r="C7" s="348">
        <v>25</v>
      </c>
      <c r="D7" s="346">
        <v>25</v>
      </c>
      <c r="E7" s="348">
        <v>25</v>
      </c>
      <c r="F7" s="379">
        <v>25</v>
      </c>
      <c r="G7" s="378">
        <v>25</v>
      </c>
    </row>
    <row r="8" spans="1:7" s="6" customFormat="1" ht="11.25">
      <c r="A8" s="370" t="s">
        <v>141</v>
      </c>
      <c r="B8" s="50" t="s">
        <v>78</v>
      </c>
      <c r="C8" s="348">
        <v>5</v>
      </c>
      <c r="D8" s="346">
        <v>5</v>
      </c>
      <c r="E8" s="348">
        <v>0</v>
      </c>
      <c r="F8" s="379">
        <v>0</v>
      </c>
      <c r="G8" s="378">
        <v>0</v>
      </c>
    </row>
    <row r="9" spans="1:7" s="6" customFormat="1" ht="11.25">
      <c r="A9" s="370" t="s">
        <v>142</v>
      </c>
      <c r="B9" s="50" t="s">
        <v>79</v>
      </c>
      <c r="C9" s="348">
        <v>30</v>
      </c>
      <c r="D9" s="346">
        <v>30</v>
      </c>
      <c r="E9" s="348">
        <v>30</v>
      </c>
      <c r="F9" s="379">
        <v>35</v>
      </c>
      <c r="G9" s="378">
        <v>35</v>
      </c>
    </row>
    <row r="10" spans="1:7" s="6" customFormat="1" ht="11.25">
      <c r="A10" s="370" t="s">
        <v>143</v>
      </c>
      <c r="B10" s="50" t="s">
        <v>80</v>
      </c>
      <c r="C10" s="348">
        <v>0</v>
      </c>
      <c r="D10" s="346">
        <v>0</v>
      </c>
      <c r="E10" s="348">
        <v>0</v>
      </c>
      <c r="F10" s="379">
        <v>0</v>
      </c>
      <c r="G10" s="378">
        <v>0</v>
      </c>
    </row>
    <row r="11" spans="1:7" s="6" customFormat="1" ht="11.25">
      <c r="A11" s="370" t="s">
        <v>144</v>
      </c>
      <c r="B11" s="50" t="s">
        <v>81</v>
      </c>
      <c r="C11" s="348">
        <v>141</v>
      </c>
      <c r="D11" s="346">
        <v>137</v>
      </c>
      <c r="E11" s="348">
        <v>115</v>
      </c>
      <c r="F11" s="379">
        <v>117</v>
      </c>
      <c r="G11" s="378">
        <v>105</v>
      </c>
    </row>
    <row r="12" spans="1:7" s="6" customFormat="1" ht="11.25">
      <c r="A12" s="370" t="s">
        <v>145</v>
      </c>
      <c r="B12" s="50" t="s">
        <v>82</v>
      </c>
      <c r="C12" s="348">
        <v>22</v>
      </c>
      <c r="D12" s="346">
        <v>20</v>
      </c>
      <c r="E12" s="348">
        <v>20</v>
      </c>
      <c r="F12" s="379">
        <v>20</v>
      </c>
      <c r="G12" s="378">
        <v>20</v>
      </c>
    </row>
    <row r="13" spans="1:7" s="6" customFormat="1" ht="11.25">
      <c r="A13" s="359">
        <v>10</v>
      </c>
      <c r="B13" s="50" t="s">
        <v>83</v>
      </c>
      <c r="C13" s="348">
        <v>156</v>
      </c>
      <c r="D13" s="346">
        <v>156</v>
      </c>
      <c r="E13" s="348">
        <v>112</v>
      </c>
      <c r="F13" s="379">
        <v>90</v>
      </c>
      <c r="G13" s="378">
        <v>85</v>
      </c>
    </row>
    <row r="14" spans="1:7" s="6" customFormat="1" ht="11.25">
      <c r="A14" s="359">
        <v>11</v>
      </c>
      <c r="B14" s="50" t="s">
        <v>84</v>
      </c>
      <c r="C14" s="348">
        <v>0</v>
      </c>
      <c r="D14" s="346">
        <v>0</v>
      </c>
      <c r="E14" s="348">
        <v>0</v>
      </c>
      <c r="F14" s="379">
        <v>0</v>
      </c>
      <c r="G14" s="378">
        <v>15</v>
      </c>
    </row>
    <row r="15" spans="1:7" s="6" customFormat="1" ht="11.25">
      <c r="A15" s="359">
        <v>12</v>
      </c>
      <c r="B15" s="50" t="s">
        <v>85</v>
      </c>
      <c r="C15" s="348">
        <v>283</v>
      </c>
      <c r="D15" s="346">
        <v>262</v>
      </c>
      <c r="E15" s="348">
        <v>262</v>
      </c>
      <c r="F15" s="379">
        <v>255</v>
      </c>
      <c r="G15" s="378">
        <v>255</v>
      </c>
    </row>
    <row r="16" spans="1:7" s="6" customFormat="1" ht="11.25">
      <c r="A16" s="359">
        <v>13</v>
      </c>
      <c r="B16" s="50" t="s">
        <v>86</v>
      </c>
      <c r="C16" s="348">
        <v>395</v>
      </c>
      <c r="D16" s="346">
        <v>238</v>
      </c>
      <c r="E16" s="348">
        <v>328</v>
      </c>
      <c r="F16" s="379">
        <v>407</v>
      </c>
      <c r="G16" s="378">
        <v>378</v>
      </c>
    </row>
    <row r="17" spans="1:7" s="6" customFormat="1" ht="11.25">
      <c r="A17" s="359">
        <v>14</v>
      </c>
      <c r="B17" s="50" t="s">
        <v>22</v>
      </c>
      <c r="C17" s="348">
        <v>402</v>
      </c>
      <c r="D17" s="346">
        <v>407</v>
      </c>
      <c r="E17" s="348">
        <v>399</v>
      </c>
      <c r="F17" s="379">
        <v>382</v>
      </c>
      <c r="G17" s="378">
        <v>324</v>
      </c>
    </row>
    <row r="18" spans="1:7" s="6" customFormat="1" ht="11.25">
      <c r="A18" s="359">
        <v>15</v>
      </c>
      <c r="B18" s="50" t="s">
        <v>23</v>
      </c>
      <c r="C18" s="348">
        <v>18</v>
      </c>
      <c r="D18" s="346">
        <v>0</v>
      </c>
      <c r="E18" s="348">
        <v>0</v>
      </c>
      <c r="F18" s="379">
        <v>0</v>
      </c>
      <c r="G18" s="378">
        <v>0</v>
      </c>
    </row>
    <row r="19" spans="1:7" s="6" customFormat="1" ht="11.25">
      <c r="A19" s="359">
        <v>16</v>
      </c>
      <c r="B19" s="50" t="s">
        <v>24</v>
      </c>
      <c r="C19" s="348">
        <v>334</v>
      </c>
      <c r="D19" s="346">
        <v>335</v>
      </c>
      <c r="E19" s="348">
        <v>258</v>
      </c>
      <c r="F19" s="379">
        <v>259</v>
      </c>
      <c r="G19" s="378">
        <v>237</v>
      </c>
    </row>
    <row r="20" spans="1:7" s="6" customFormat="1" ht="11.25">
      <c r="A20" s="359">
        <v>17</v>
      </c>
      <c r="B20" s="50" t="s">
        <v>87</v>
      </c>
      <c r="C20" s="348">
        <v>201</v>
      </c>
      <c r="D20" s="346">
        <v>209</v>
      </c>
      <c r="E20" s="348">
        <v>213</v>
      </c>
      <c r="F20" s="379">
        <v>179</v>
      </c>
      <c r="G20" s="378">
        <v>180</v>
      </c>
    </row>
    <row r="21" spans="1:7" s="6" customFormat="1" ht="11.25">
      <c r="A21" s="359">
        <v>18</v>
      </c>
      <c r="B21" s="50" t="s">
        <v>25</v>
      </c>
      <c r="C21" s="348">
        <v>144</v>
      </c>
      <c r="D21" s="346">
        <v>151</v>
      </c>
      <c r="E21" s="348">
        <v>151</v>
      </c>
      <c r="F21" s="379">
        <v>99</v>
      </c>
      <c r="G21" s="378">
        <v>79</v>
      </c>
    </row>
    <row r="22" spans="1:7" s="6" customFormat="1" ht="11.25">
      <c r="A22" s="359">
        <v>19</v>
      </c>
      <c r="B22" s="50" t="s">
        <v>26</v>
      </c>
      <c r="C22" s="348">
        <v>12</v>
      </c>
      <c r="D22" s="346">
        <v>0</v>
      </c>
      <c r="E22" s="348">
        <v>0</v>
      </c>
      <c r="F22" s="379">
        <v>0</v>
      </c>
      <c r="G22" s="378">
        <v>12</v>
      </c>
    </row>
    <row r="23" spans="1:7" s="6" customFormat="1" ht="11.25">
      <c r="A23" s="359" t="s">
        <v>20</v>
      </c>
      <c r="B23" s="50" t="s">
        <v>27</v>
      </c>
      <c r="C23" s="348">
        <v>0</v>
      </c>
      <c r="D23" s="346">
        <v>0</v>
      </c>
      <c r="E23" s="348">
        <v>0</v>
      </c>
      <c r="F23" s="379">
        <v>0</v>
      </c>
      <c r="G23" s="378">
        <v>0</v>
      </c>
    </row>
    <row r="24" spans="1:7" s="6" customFormat="1" ht="11.25">
      <c r="A24" s="359" t="s">
        <v>21</v>
      </c>
      <c r="B24" s="50" t="s">
        <v>88</v>
      </c>
      <c r="C24" s="348">
        <v>10</v>
      </c>
      <c r="D24" s="346">
        <v>10</v>
      </c>
      <c r="E24" s="348">
        <v>0</v>
      </c>
      <c r="F24" s="379">
        <v>0</v>
      </c>
      <c r="G24" s="378">
        <v>0</v>
      </c>
    </row>
    <row r="25" spans="1:7" s="6" customFormat="1" ht="11.25">
      <c r="A25" s="359">
        <v>21</v>
      </c>
      <c r="B25" s="50" t="s">
        <v>89</v>
      </c>
      <c r="C25" s="348">
        <v>478</v>
      </c>
      <c r="D25" s="346">
        <v>441</v>
      </c>
      <c r="E25" s="348">
        <v>386</v>
      </c>
      <c r="F25" s="379">
        <v>344</v>
      </c>
      <c r="G25" s="378">
        <v>281</v>
      </c>
    </row>
    <row r="26" spans="1:7" s="6" customFormat="1" ht="11.25">
      <c r="A26" s="359">
        <v>22</v>
      </c>
      <c r="B26" s="50" t="s">
        <v>90</v>
      </c>
      <c r="C26" s="348">
        <v>175</v>
      </c>
      <c r="D26" s="346">
        <v>169</v>
      </c>
      <c r="E26" s="348">
        <v>139</v>
      </c>
      <c r="F26" s="379">
        <v>194</v>
      </c>
      <c r="G26" s="378">
        <v>133</v>
      </c>
    </row>
    <row r="27" spans="1:7" s="6" customFormat="1" ht="11.25">
      <c r="A27" s="359">
        <v>23</v>
      </c>
      <c r="B27" s="50" t="s">
        <v>28</v>
      </c>
      <c r="C27" s="348">
        <v>8</v>
      </c>
      <c r="D27" s="346">
        <v>8</v>
      </c>
      <c r="E27" s="348">
        <v>8</v>
      </c>
      <c r="F27" s="379">
        <v>14</v>
      </c>
      <c r="G27" s="378">
        <v>14</v>
      </c>
    </row>
    <row r="28" spans="1:7" s="6" customFormat="1" ht="11.25">
      <c r="A28" s="359">
        <v>24</v>
      </c>
      <c r="B28" s="50" t="s">
        <v>29</v>
      </c>
      <c r="C28" s="348">
        <v>15</v>
      </c>
      <c r="D28" s="346">
        <v>15</v>
      </c>
      <c r="E28" s="348">
        <v>15</v>
      </c>
      <c r="F28" s="379">
        <v>15</v>
      </c>
      <c r="G28" s="378">
        <v>15</v>
      </c>
    </row>
    <row r="29" spans="1:7" s="6" customFormat="1" ht="11.25">
      <c r="A29" s="359">
        <v>25</v>
      </c>
      <c r="B29" s="50" t="s">
        <v>30</v>
      </c>
      <c r="C29" s="348">
        <v>413</v>
      </c>
      <c r="D29" s="346">
        <v>345</v>
      </c>
      <c r="E29" s="348">
        <v>303</v>
      </c>
      <c r="F29" s="379">
        <v>271</v>
      </c>
      <c r="G29" s="378">
        <v>203</v>
      </c>
    </row>
    <row r="30" spans="1:7" s="6" customFormat="1" ht="11.25">
      <c r="A30" s="359">
        <v>26</v>
      </c>
      <c r="B30" s="50" t="s">
        <v>31</v>
      </c>
      <c r="C30" s="348">
        <v>213</v>
      </c>
      <c r="D30" s="346">
        <v>209</v>
      </c>
      <c r="E30" s="348">
        <v>151</v>
      </c>
      <c r="F30" s="379">
        <v>130</v>
      </c>
      <c r="G30" s="378">
        <v>110</v>
      </c>
    </row>
    <row r="31" spans="1:7" s="6" customFormat="1" ht="11.25">
      <c r="A31" s="359">
        <v>27</v>
      </c>
      <c r="B31" s="50" t="s">
        <v>32</v>
      </c>
      <c r="C31" s="348">
        <v>136</v>
      </c>
      <c r="D31" s="346">
        <v>131</v>
      </c>
      <c r="E31" s="348">
        <v>131</v>
      </c>
      <c r="F31" s="379">
        <v>119</v>
      </c>
      <c r="G31" s="378">
        <v>89</v>
      </c>
    </row>
    <row r="32" spans="1:7" s="6" customFormat="1" ht="11.25">
      <c r="A32" s="359">
        <v>28</v>
      </c>
      <c r="B32" s="50" t="s">
        <v>91</v>
      </c>
      <c r="C32" s="348">
        <v>307</v>
      </c>
      <c r="D32" s="346">
        <v>295</v>
      </c>
      <c r="E32" s="348">
        <v>327</v>
      </c>
      <c r="F32" s="379">
        <v>326</v>
      </c>
      <c r="G32" s="378">
        <v>344</v>
      </c>
    </row>
    <row r="33" spans="1:7" s="6" customFormat="1" ht="11.25">
      <c r="A33" s="359">
        <v>29</v>
      </c>
      <c r="B33" s="50" t="s">
        <v>33</v>
      </c>
      <c r="C33" s="348">
        <v>532</v>
      </c>
      <c r="D33" s="346">
        <v>544</v>
      </c>
      <c r="E33" s="348">
        <v>476</v>
      </c>
      <c r="F33" s="379">
        <v>460</v>
      </c>
      <c r="G33" s="378">
        <v>463</v>
      </c>
    </row>
    <row r="34" spans="1:7" s="6" customFormat="1" ht="11.25">
      <c r="A34" s="359">
        <v>30</v>
      </c>
      <c r="B34" s="50" t="s">
        <v>34</v>
      </c>
      <c r="C34" s="348">
        <v>0</v>
      </c>
      <c r="D34" s="346">
        <v>0</v>
      </c>
      <c r="E34" s="348">
        <v>0</v>
      </c>
      <c r="F34" s="379">
        <v>0</v>
      </c>
      <c r="G34" s="378">
        <v>0</v>
      </c>
    </row>
    <row r="35" spans="1:7" s="6" customFormat="1" ht="11.25">
      <c r="A35" s="359">
        <v>31</v>
      </c>
      <c r="B35" s="50" t="s">
        <v>92</v>
      </c>
      <c r="C35" s="348">
        <v>859</v>
      </c>
      <c r="D35" s="346">
        <v>844</v>
      </c>
      <c r="E35" s="348">
        <v>791</v>
      </c>
      <c r="F35" s="379">
        <v>768</v>
      </c>
      <c r="G35" s="378">
        <v>760</v>
      </c>
    </row>
    <row r="36" spans="1:7" s="6" customFormat="1" ht="11.25">
      <c r="A36" s="359">
        <v>32</v>
      </c>
      <c r="B36" s="50" t="s">
        <v>35</v>
      </c>
      <c r="C36" s="348">
        <v>83</v>
      </c>
      <c r="D36" s="346">
        <v>100</v>
      </c>
      <c r="E36" s="348">
        <v>124</v>
      </c>
      <c r="F36" s="379">
        <v>39</v>
      </c>
      <c r="G36" s="378">
        <v>39</v>
      </c>
    </row>
    <row r="37" spans="1:7" s="6" customFormat="1" ht="11.25">
      <c r="A37" s="359">
        <v>33</v>
      </c>
      <c r="B37" s="50" t="s">
        <v>36</v>
      </c>
      <c r="C37" s="348">
        <v>356</v>
      </c>
      <c r="D37" s="346">
        <v>391</v>
      </c>
      <c r="E37" s="348">
        <v>381</v>
      </c>
      <c r="F37" s="379">
        <v>281</v>
      </c>
      <c r="G37" s="378">
        <v>276</v>
      </c>
    </row>
    <row r="38" spans="1:7" s="6" customFormat="1" ht="11.25">
      <c r="A38" s="359">
        <v>34</v>
      </c>
      <c r="B38" s="50" t="s">
        <v>37</v>
      </c>
      <c r="C38" s="348">
        <v>101</v>
      </c>
      <c r="D38" s="346">
        <v>101</v>
      </c>
      <c r="E38" s="348">
        <v>101</v>
      </c>
      <c r="F38" s="379">
        <v>91</v>
      </c>
      <c r="G38" s="378">
        <v>91</v>
      </c>
    </row>
    <row r="39" spans="1:7" s="6" customFormat="1" ht="11.25">
      <c r="A39" s="359">
        <v>35</v>
      </c>
      <c r="B39" s="50" t="s">
        <v>93</v>
      </c>
      <c r="C39" s="348">
        <v>1075</v>
      </c>
      <c r="D39" s="346">
        <v>1075</v>
      </c>
      <c r="E39" s="348">
        <v>1016</v>
      </c>
      <c r="F39" s="379">
        <v>1012</v>
      </c>
      <c r="G39" s="378">
        <v>980</v>
      </c>
    </row>
    <row r="40" spans="1:7" s="6" customFormat="1" ht="11.25">
      <c r="A40" s="359">
        <v>36</v>
      </c>
      <c r="B40" s="50" t="s">
        <v>38</v>
      </c>
      <c r="C40" s="348">
        <v>203</v>
      </c>
      <c r="D40" s="346">
        <v>169</v>
      </c>
      <c r="E40" s="348">
        <v>154</v>
      </c>
      <c r="F40" s="379">
        <v>119</v>
      </c>
      <c r="G40" s="378">
        <v>119</v>
      </c>
    </row>
    <row r="41" spans="1:7" s="6" customFormat="1" ht="11.25">
      <c r="A41" s="359">
        <v>37</v>
      </c>
      <c r="B41" s="50" t="s">
        <v>94</v>
      </c>
      <c r="C41" s="348">
        <v>193</v>
      </c>
      <c r="D41" s="346">
        <v>130</v>
      </c>
      <c r="E41" s="348">
        <v>185</v>
      </c>
      <c r="F41" s="379">
        <v>185</v>
      </c>
      <c r="G41" s="378">
        <v>185</v>
      </c>
    </row>
    <row r="42" spans="1:7" s="6" customFormat="1" ht="11.25">
      <c r="A42" s="359">
        <v>38</v>
      </c>
      <c r="B42" s="50" t="s">
        <v>39</v>
      </c>
      <c r="C42" s="348">
        <v>1835</v>
      </c>
      <c r="D42" s="346">
        <v>1773</v>
      </c>
      <c r="E42" s="348">
        <v>1742</v>
      </c>
      <c r="F42" s="379">
        <v>955</v>
      </c>
      <c r="G42" s="378">
        <v>873</v>
      </c>
    </row>
    <row r="43" spans="1:7" s="6" customFormat="1" ht="11.25">
      <c r="A43" s="359">
        <v>39</v>
      </c>
      <c r="B43" s="50" t="s">
        <v>40</v>
      </c>
      <c r="C43" s="348">
        <v>60</v>
      </c>
      <c r="D43" s="346">
        <v>60</v>
      </c>
      <c r="E43" s="348">
        <v>60</v>
      </c>
      <c r="F43" s="379">
        <v>60</v>
      </c>
      <c r="G43" s="378">
        <v>35</v>
      </c>
    </row>
    <row r="44" spans="1:7" s="6" customFormat="1" ht="11.25">
      <c r="A44" s="359">
        <v>40</v>
      </c>
      <c r="B44" s="50" t="s">
        <v>41</v>
      </c>
      <c r="C44" s="348">
        <v>60</v>
      </c>
      <c r="D44" s="346">
        <v>77</v>
      </c>
      <c r="E44" s="348">
        <v>87</v>
      </c>
      <c r="F44" s="379">
        <v>87</v>
      </c>
      <c r="G44" s="378">
        <v>97</v>
      </c>
    </row>
    <row r="45" spans="1:7" s="6" customFormat="1" ht="11.25">
      <c r="A45" s="359">
        <v>41</v>
      </c>
      <c r="B45" s="50" t="s">
        <v>95</v>
      </c>
      <c r="C45" s="348">
        <v>244</v>
      </c>
      <c r="D45" s="346">
        <v>201</v>
      </c>
      <c r="E45" s="348">
        <v>153</v>
      </c>
      <c r="F45" s="379">
        <v>155</v>
      </c>
      <c r="G45" s="378">
        <v>137</v>
      </c>
    </row>
    <row r="46" spans="1:7" s="6" customFormat="1" ht="11.25">
      <c r="A46" s="359">
        <v>42</v>
      </c>
      <c r="B46" s="50" t="s">
        <v>42</v>
      </c>
      <c r="C46" s="348">
        <v>93</v>
      </c>
      <c r="D46" s="346">
        <v>93</v>
      </c>
      <c r="E46" s="348">
        <v>58</v>
      </c>
      <c r="F46" s="379">
        <v>41</v>
      </c>
      <c r="G46" s="378">
        <v>41</v>
      </c>
    </row>
    <row r="47" spans="1:7" s="6" customFormat="1" ht="11.25">
      <c r="A47" s="359">
        <v>43</v>
      </c>
      <c r="B47" s="50" t="s">
        <v>96</v>
      </c>
      <c r="C47" s="348">
        <v>71</v>
      </c>
      <c r="D47" s="346">
        <v>90</v>
      </c>
      <c r="E47" s="348">
        <v>32</v>
      </c>
      <c r="F47" s="379">
        <v>30</v>
      </c>
      <c r="G47" s="378">
        <v>32</v>
      </c>
    </row>
    <row r="48" spans="1:7" s="6" customFormat="1" ht="11.25">
      <c r="A48" s="359">
        <v>44</v>
      </c>
      <c r="B48" s="50" t="s">
        <v>97</v>
      </c>
      <c r="C48" s="348">
        <v>991</v>
      </c>
      <c r="D48" s="346">
        <v>840</v>
      </c>
      <c r="E48" s="348">
        <v>837</v>
      </c>
      <c r="F48" s="379">
        <v>830</v>
      </c>
      <c r="G48" s="378">
        <v>765</v>
      </c>
    </row>
    <row r="49" spans="1:7" s="6" customFormat="1" ht="11.25">
      <c r="A49" s="359">
        <v>45</v>
      </c>
      <c r="B49" s="50" t="s">
        <v>43</v>
      </c>
      <c r="C49" s="348">
        <v>536</v>
      </c>
      <c r="D49" s="346">
        <v>516</v>
      </c>
      <c r="E49" s="348">
        <v>514</v>
      </c>
      <c r="F49" s="379">
        <v>476</v>
      </c>
      <c r="G49" s="378">
        <v>478</v>
      </c>
    </row>
    <row r="50" spans="1:7" s="6" customFormat="1" ht="11.25">
      <c r="A50" s="359">
        <v>46</v>
      </c>
      <c r="B50" s="50" t="s">
        <v>44</v>
      </c>
      <c r="C50" s="348">
        <v>10</v>
      </c>
      <c r="D50" s="346">
        <v>10</v>
      </c>
      <c r="E50" s="348">
        <v>10</v>
      </c>
      <c r="F50" s="379">
        <v>10</v>
      </c>
      <c r="G50" s="378">
        <v>10</v>
      </c>
    </row>
    <row r="51" spans="1:7" s="6" customFormat="1" ht="11.25">
      <c r="A51" s="359">
        <v>47</v>
      </c>
      <c r="B51" s="50" t="s">
        <v>98</v>
      </c>
      <c r="C51" s="348">
        <v>152</v>
      </c>
      <c r="D51" s="346">
        <v>140</v>
      </c>
      <c r="E51" s="348">
        <v>140</v>
      </c>
      <c r="F51" s="379">
        <v>140</v>
      </c>
      <c r="G51" s="378">
        <v>140</v>
      </c>
    </row>
    <row r="52" spans="1:7" s="6" customFormat="1" ht="11.25">
      <c r="A52" s="359">
        <v>48</v>
      </c>
      <c r="B52" s="50" t="s">
        <v>45</v>
      </c>
      <c r="C52" s="348">
        <v>0</v>
      </c>
      <c r="D52" s="346">
        <v>0</v>
      </c>
      <c r="E52" s="348">
        <v>0</v>
      </c>
      <c r="F52" s="379">
        <v>0</v>
      </c>
      <c r="G52" s="378">
        <v>0</v>
      </c>
    </row>
    <row r="53" spans="1:7" s="6" customFormat="1" ht="11.25">
      <c r="A53" s="359">
        <v>49</v>
      </c>
      <c r="B53" s="50" t="s">
        <v>99</v>
      </c>
      <c r="C53" s="348">
        <v>772</v>
      </c>
      <c r="D53" s="346">
        <v>745</v>
      </c>
      <c r="E53" s="348">
        <v>674</v>
      </c>
      <c r="F53" s="379">
        <v>661</v>
      </c>
      <c r="G53" s="378">
        <v>575</v>
      </c>
    </row>
    <row r="54" spans="1:7" s="6" customFormat="1" ht="11.25">
      <c r="A54" s="359">
        <v>50</v>
      </c>
      <c r="B54" s="50" t="s">
        <v>46</v>
      </c>
      <c r="C54" s="348">
        <v>60</v>
      </c>
      <c r="D54" s="346">
        <v>60</v>
      </c>
      <c r="E54" s="348">
        <v>75</v>
      </c>
      <c r="F54" s="379">
        <v>75</v>
      </c>
      <c r="G54" s="378">
        <v>75</v>
      </c>
    </row>
    <row r="55" spans="1:7" s="6" customFormat="1" ht="11.25">
      <c r="A55" s="359">
        <v>51</v>
      </c>
      <c r="B55" s="50" t="s">
        <v>47</v>
      </c>
      <c r="C55" s="348">
        <v>197</v>
      </c>
      <c r="D55" s="346">
        <v>200</v>
      </c>
      <c r="E55" s="348">
        <v>130</v>
      </c>
      <c r="F55" s="379">
        <v>210</v>
      </c>
      <c r="G55" s="378">
        <v>210</v>
      </c>
    </row>
    <row r="56" spans="1:7" s="6" customFormat="1" ht="11.25">
      <c r="A56" s="356">
        <v>52</v>
      </c>
      <c r="B56" s="355" t="s">
        <v>100</v>
      </c>
      <c r="C56" s="347">
        <v>30</v>
      </c>
      <c r="D56" s="354">
        <v>20</v>
      </c>
      <c r="E56" s="347">
        <v>30</v>
      </c>
      <c r="F56" s="377">
        <v>30</v>
      </c>
      <c r="G56" s="376">
        <v>30</v>
      </c>
    </row>
    <row r="57" spans="1:5" s="6" customFormat="1" ht="11.25">
      <c r="A57" s="350"/>
      <c r="B57" s="50"/>
      <c r="C57" s="346"/>
      <c r="D57" s="372"/>
      <c r="E57" s="372"/>
    </row>
    <row r="58" spans="1:5" s="6" customFormat="1" ht="11.25">
      <c r="A58" s="350"/>
      <c r="B58" s="50"/>
      <c r="C58" s="346"/>
      <c r="D58" s="372"/>
      <c r="E58" s="372"/>
    </row>
    <row r="59" spans="1:7" s="6" customFormat="1" ht="27.75" customHeight="1">
      <c r="A59" s="844" t="s">
        <v>15</v>
      </c>
      <c r="B59" s="845"/>
      <c r="C59" s="35">
        <v>2008</v>
      </c>
      <c r="D59" s="172">
        <v>2009</v>
      </c>
      <c r="E59" s="35">
        <v>2010</v>
      </c>
      <c r="F59" s="172">
        <v>2011</v>
      </c>
      <c r="G59" s="35">
        <v>2012</v>
      </c>
    </row>
    <row r="60" spans="1:7" s="6" customFormat="1" ht="11.25">
      <c r="A60" s="359">
        <v>53</v>
      </c>
      <c r="B60" s="50" t="s">
        <v>48</v>
      </c>
      <c r="C60" s="348">
        <v>205</v>
      </c>
      <c r="D60" s="346">
        <v>196</v>
      </c>
      <c r="E60" s="348">
        <v>208</v>
      </c>
      <c r="F60" s="379">
        <v>126</v>
      </c>
      <c r="G60" s="378">
        <v>79</v>
      </c>
    </row>
    <row r="61" spans="1:7" s="6" customFormat="1" ht="11.25">
      <c r="A61" s="359">
        <v>54</v>
      </c>
      <c r="B61" s="50" t="s">
        <v>101</v>
      </c>
      <c r="C61" s="348">
        <v>269</v>
      </c>
      <c r="D61" s="346">
        <v>235</v>
      </c>
      <c r="E61" s="348">
        <v>241</v>
      </c>
      <c r="F61" s="379">
        <v>242</v>
      </c>
      <c r="G61" s="378">
        <v>252</v>
      </c>
    </row>
    <row r="62" spans="1:7" s="6" customFormat="1" ht="11.25">
      <c r="A62" s="359">
        <v>55</v>
      </c>
      <c r="B62" s="50" t="s">
        <v>49</v>
      </c>
      <c r="C62" s="348">
        <v>44</v>
      </c>
      <c r="D62" s="346">
        <v>45</v>
      </c>
      <c r="E62" s="348">
        <v>45</v>
      </c>
      <c r="F62" s="379">
        <v>0</v>
      </c>
      <c r="G62" s="378">
        <v>0</v>
      </c>
    </row>
    <row r="63" spans="1:7" s="6" customFormat="1" ht="11.25">
      <c r="A63" s="359">
        <v>56</v>
      </c>
      <c r="B63" s="50" t="s">
        <v>50</v>
      </c>
      <c r="C63" s="348">
        <v>184</v>
      </c>
      <c r="D63" s="346">
        <v>128</v>
      </c>
      <c r="E63" s="348">
        <v>128</v>
      </c>
      <c r="F63" s="379">
        <v>91</v>
      </c>
      <c r="G63" s="378">
        <v>101</v>
      </c>
    </row>
    <row r="64" spans="1:7" s="6" customFormat="1" ht="11.25">
      <c r="A64" s="359">
        <v>57</v>
      </c>
      <c r="B64" s="50" t="s">
        <v>51</v>
      </c>
      <c r="C64" s="348">
        <v>593</v>
      </c>
      <c r="D64" s="346">
        <v>529</v>
      </c>
      <c r="E64" s="348">
        <v>549</v>
      </c>
      <c r="F64" s="379">
        <v>419</v>
      </c>
      <c r="G64" s="378">
        <v>329</v>
      </c>
    </row>
    <row r="65" spans="1:7" s="6" customFormat="1" ht="11.25">
      <c r="A65" s="359">
        <v>58</v>
      </c>
      <c r="B65" s="50" t="s">
        <v>52</v>
      </c>
      <c r="C65" s="348">
        <v>225</v>
      </c>
      <c r="D65" s="346">
        <v>102</v>
      </c>
      <c r="E65" s="348">
        <v>67</v>
      </c>
      <c r="F65" s="379">
        <v>27</v>
      </c>
      <c r="G65" s="378">
        <v>25</v>
      </c>
    </row>
    <row r="66" spans="1:7" s="6" customFormat="1" ht="11.25">
      <c r="A66" s="359">
        <v>59</v>
      </c>
      <c r="B66" s="50" t="s">
        <v>53</v>
      </c>
      <c r="C66" s="348">
        <v>2770</v>
      </c>
      <c r="D66" s="346">
        <v>2949</v>
      </c>
      <c r="E66" s="348">
        <v>2919</v>
      </c>
      <c r="F66" s="379">
        <v>2956</v>
      </c>
      <c r="G66" s="378">
        <v>2835</v>
      </c>
    </row>
    <row r="67" spans="1:7" s="6" customFormat="1" ht="11.25">
      <c r="A67" s="359">
        <v>60</v>
      </c>
      <c r="B67" s="50" t="s">
        <v>54</v>
      </c>
      <c r="C67" s="348">
        <v>359</v>
      </c>
      <c r="D67" s="346">
        <v>399</v>
      </c>
      <c r="E67" s="348">
        <v>409</v>
      </c>
      <c r="F67" s="379">
        <v>494</v>
      </c>
      <c r="G67" s="378">
        <v>481</v>
      </c>
    </row>
    <row r="68" spans="1:7" s="6" customFormat="1" ht="11.25">
      <c r="A68" s="359">
        <v>61</v>
      </c>
      <c r="B68" s="50" t="s">
        <v>55</v>
      </c>
      <c r="C68" s="348">
        <v>130</v>
      </c>
      <c r="D68" s="346">
        <v>130</v>
      </c>
      <c r="E68" s="348">
        <v>106</v>
      </c>
      <c r="F68" s="379">
        <v>96</v>
      </c>
      <c r="G68" s="378">
        <v>84</v>
      </c>
    </row>
    <row r="69" spans="1:7" s="6" customFormat="1" ht="11.25">
      <c r="A69" s="359">
        <v>62</v>
      </c>
      <c r="B69" s="50" t="s">
        <v>102</v>
      </c>
      <c r="C69" s="348">
        <v>766</v>
      </c>
      <c r="D69" s="346">
        <v>728</v>
      </c>
      <c r="E69" s="348">
        <v>712</v>
      </c>
      <c r="F69" s="379">
        <v>669</v>
      </c>
      <c r="G69" s="378">
        <v>540</v>
      </c>
    </row>
    <row r="70" spans="1:7" s="6" customFormat="1" ht="11.25">
      <c r="A70" s="359">
        <v>63</v>
      </c>
      <c r="B70" s="50" t="s">
        <v>103</v>
      </c>
      <c r="C70" s="348">
        <v>79</v>
      </c>
      <c r="D70" s="346">
        <v>80</v>
      </c>
      <c r="E70" s="348">
        <v>66</v>
      </c>
      <c r="F70" s="379">
        <v>128</v>
      </c>
      <c r="G70" s="378">
        <v>109</v>
      </c>
    </row>
    <row r="71" spans="1:7" s="6" customFormat="1" ht="11.25">
      <c r="A71" s="359">
        <v>64</v>
      </c>
      <c r="B71" s="50" t="s">
        <v>104</v>
      </c>
      <c r="C71" s="348">
        <v>44</v>
      </c>
      <c r="D71" s="346">
        <v>12</v>
      </c>
      <c r="E71" s="348">
        <v>25</v>
      </c>
      <c r="F71" s="379">
        <v>25</v>
      </c>
      <c r="G71" s="378">
        <v>15</v>
      </c>
    </row>
    <row r="72" spans="1:7" s="6" customFormat="1" ht="11.25">
      <c r="A72" s="359">
        <v>65</v>
      </c>
      <c r="B72" s="50" t="s">
        <v>105</v>
      </c>
      <c r="C72" s="348">
        <v>48</v>
      </c>
      <c r="D72" s="346">
        <v>40</v>
      </c>
      <c r="E72" s="348">
        <v>20</v>
      </c>
      <c r="F72" s="379">
        <v>0</v>
      </c>
      <c r="G72" s="378">
        <v>0</v>
      </c>
    </row>
    <row r="73" spans="1:7" s="6" customFormat="1" ht="11.25">
      <c r="A73" s="359">
        <v>66</v>
      </c>
      <c r="B73" s="50" t="s">
        <v>106</v>
      </c>
      <c r="C73" s="348">
        <v>93</v>
      </c>
      <c r="D73" s="346">
        <v>100</v>
      </c>
      <c r="E73" s="348">
        <v>83</v>
      </c>
      <c r="F73" s="379">
        <v>119</v>
      </c>
      <c r="G73" s="378">
        <v>107</v>
      </c>
    </row>
    <row r="74" spans="1:7" s="6" customFormat="1" ht="11.25">
      <c r="A74" s="359">
        <v>67</v>
      </c>
      <c r="B74" s="50" t="s">
        <v>107</v>
      </c>
      <c r="C74" s="348">
        <v>914</v>
      </c>
      <c r="D74" s="346">
        <v>829</v>
      </c>
      <c r="E74" s="348">
        <v>814</v>
      </c>
      <c r="F74" s="379">
        <v>749</v>
      </c>
      <c r="G74" s="378">
        <v>629</v>
      </c>
    </row>
    <row r="75" spans="1:7" s="6" customFormat="1" ht="11.25">
      <c r="A75" s="359">
        <v>68</v>
      </c>
      <c r="B75" s="50" t="s">
        <v>108</v>
      </c>
      <c r="C75" s="348">
        <v>311</v>
      </c>
      <c r="D75" s="346">
        <v>296</v>
      </c>
      <c r="E75" s="348">
        <v>285</v>
      </c>
      <c r="F75" s="379">
        <v>252</v>
      </c>
      <c r="G75" s="378">
        <v>218</v>
      </c>
    </row>
    <row r="76" spans="1:7" s="6" customFormat="1" ht="11.25">
      <c r="A76" s="359">
        <v>69</v>
      </c>
      <c r="B76" s="50" t="s">
        <v>56</v>
      </c>
      <c r="C76" s="348">
        <v>0</v>
      </c>
      <c r="D76" s="346">
        <v>0</v>
      </c>
      <c r="E76" s="348">
        <v>0</v>
      </c>
      <c r="F76" s="379">
        <v>0</v>
      </c>
      <c r="G76" s="378">
        <v>0</v>
      </c>
    </row>
    <row r="77" spans="1:7" s="6" customFormat="1" ht="11.25">
      <c r="A77" s="359">
        <v>70</v>
      </c>
      <c r="B77" s="50" t="s">
        <v>109</v>
      </c>
      <c r="C77" s="348">
        <v>0</v>
      </c>
      <c r="D77" s="346">
        <v>0</v>
      </c>
      <c r="E77" s="348">
        <v>15</v>
      </c>
      <c r="F77" s="379">
        <v>15</v>
      </c>
      <c r="G77" s="378">
        <v>15</v>
      </c>
    </row>
    <row r="78" spans="1:7" s="6" customFormat="1" ht="11.25">
      <c r="A78" s="359">
        <v>71</v>
      </c>
      <c r="B78" s="50" t="s">
        <v>110</v>
      </c>
      <c r="C78" s="348">
        <v>457</v>
      </c>
      <c r="D78" s="346">
        <v>407</v>
      </c>
      <c r="E78" s="348">
        <v>389</v>
      </c>
      <c r="F78" s="379">
        <v>375</v>
      </c>
      <c r="G78" s="378">
        <v>317</v>
      </c>
    </row>
    <row r="79" spans="1:7" s="6" customFormat="1" ht="11.25">
      <c r="A79" s="359">
        <v>72</v>
      </c>
      <c r="B79" s="50" t="s">
        <v>57</v>
      </c>
      <c r="C79" s="348">
        <v>330</v>
      </c>
      <c r="D79" s="346">
        <v>318</v>
      </c>
      <c r="E79" s="348">
        <v>319</v>
      </c>
      <c r="F79" s="379">
        <v>309</v>
      </c>
      <c r="G79" s="378">
        <v>275</v>
      </c>
    </row>
    <row r="80" spans="1:7" s="6" customFormat="1" ht="11.25">
      <c r="A80" s="359">
        <v>73</v>
      </c>
      <c r="B80" s="50" t="s">
        <v>58</v>
      </c>
      <c r="C80" s="348">
        <v>105</v>
      </c>
      <c r="D80" s="346">
        <v>149</v>
      </c>
      <c r="E80" s="348">
        <v>82</v>
      </c>
      <c r="F80" s="379">
        <v>52</v>
      </c>
      <c r="G80" s="378">
        <v>91</v>
      </c>
    </row>
    <row r="81" spans="1:7" s="6" customFormat="1" ht="11.25">
      <c r="A81" s="359">
        <v>74</v>
      </c>
      <c r="B81" s="50" t="s">
        <v>111</v>
      </c>
      <c r="C81" s="348">
        <v>431</v>
      </c>
      <c r="D81" s="346">
        <v>431</v>
      </c>
      <c r="E81" s="348">
        <v>267</v>
      </c>
      <c r="F81" s="379">
        <v>362</v>
      </c>
      <c r="G81" s="378">
        <v>368</v>
      </c>
    </row>
    <row r="82" spans="1:7" s="6" customFormat="1" ht="11.25">
      <c r="A82" s="359">
        <v>75</v>
      </c>
      <c r="B82" s="50" t="s">
        <v>59</v>
      </c>
      <c r="C82" s="348">
        <v>3906</v>
      </c>
      <c r="D82" s="346">
        <v>4146</v>
      </c>
      <c r="E82" s="348">
        <v>4094</v>
      </c>
      <c r="F82" s="379">
        <v>4131</v>
      </c>
      <c r="G82" s="378">
        <v>3195</v>
      </c>
    </row>
    <row r="83" spans="1:7" s="6" customFormat="1" ht="11.25">
      <c r="A83" s="359">
        <v>76</v>
      </c>
      <c r="B83" s="50" t="s">
        <v>112</v>
      </c>
      <c r="C83" s="348">
        <v>1027</v>
      </c>
      <c r="D83" s="346">
        <v>965</v>
      </c>
      <c r="E83" s="348">
        <v>864</v>
      </c>
      <c r="F83" s="379">
        <v>689</v>
      </c>
      <c r="G83" s="378">
        <v>692</v>
      </c>
    </row>
    <row r="84" spans="1:7" s="6" customFormat="1" ht="11.25">
      <c r="A84" s="359">
        <v>77</v>
      </c>
      <c r="B84" s="50" t="s">
        <v>113</v>
      </c>
      <c r="C84" s="348">
        <v>443</v>
      </c>
      <c r="D84" s="346">
        <v>403</v>
      </c>
      <c r="E84" s="348">
        <v>376</v>
      </c>
      <c r="F84" s="379">
        <v>348</v>
      </c>
      <c r="G84" s="378">
        <v>356</v>
      </c>
    </row>
    <row r="85" spans="1:7" s="6" customFormat="1" ht="11.25">
      <c r="A85" s="359">
        <v>78</v>
      </c>
      <c r="B85" s="50" t="s">
        <v>60</v>
      </c>
      <c r="C85" s="348">
        <v>824</v>
      </c>
      <c r="D85" s="346">
        <v>728</v>
      </c>
      <c r="E85" s="348">
        <v>699</v>
      </c>
      <c r="F85" s="379">
        <v>585</v>
      </c>
      <c r="G85" s="378">
        <v>650</v>
      </c>
    </row>
    <row r="86" spans="1:7" s="6" customFormat="1" ht="11.25">
      <c r="A86" s="359">
        <v>79</v>
      </c>
      <c r="B86" s="50" t="s">
        <v>114</v>
      </c>
      <c r="C86" s="348">
        <v>111</v>
      </c>
      <c r="D86" s="346">
        <v>100</v>
      </c>
      <c r="E86" s="348">
        <v>95</v>
      </c>
      <c r="F86" s="379">
        <v>95</v>
      </c>
      <c r="G86" s="378">
        <v>83</v>
      </c>
    </row>
    <row r="87" spans="1:7" s="6" customFormat="1" ht="11.25">
      <c r="A87" s="359">
        <v>80</v>
      </c>
      <c r="B87" s="50" t="s">
        <v>61</v>
      </c>
      <c r="C87" s="348">
        <v>24</v>
      </c>
      <c r="D87" s="346">
        <v>35</v>
      </c>
      <c r="E87" s="348">
        <v>20</v>
      </c>
      <c r="F87" s="379">
        <v>48</v>
      </c>
      <c r="G87" s="378">
        <v>20</v>
      </c>
    </row>
    <row r="88" spans="1:7" s="6" customFormat="1" ht="11.25">
      <c r="A88" s="359">
        <v>81</v>
      </c>
      <c r="B88" s="50" t="s">
        <v>62</v>
      </c>
      <c r="C88" s="348">
        <v>117</v>
      </c>
      <c r="D88" s="346">
        <v>114</v>
      </c>
      <c r="E88" s="348">
        <v>132</v>
      </c>
      <c r="F88" s="379">
        <v>123</v>
      </c>
      <c r="G88" s="378">
        <v>123</v>
      </c>
    </row>
    <row r="89" spans="1:7" s="6" customFormat="1" ht="11.25">
      <c r="A89" s="359">
        <v>82</v>
      </c>
      <c r="B89" s="50" t="s">
        <v>115</v>
      </c>
      <c r="C89" s="348">
        <v>0</v>
      </c>
      <c r="D89" s="346">
        <v>0</v>
      </c>
      <c r="E89" s="348">
        <v>0</v>
      </c>
      <c r="F89" s="379">
        <v>0</v>
      </c>
      <c r="G89" s="378">
        <v>0</v>
      </c>
    </row>
    <row r="90" spans="1:7" s="6" customFormat="1" ht="11.25">
      <c r="A90" s="359">
        <v>83</v>
      </c>
      <c r="B90" s="50" t="s">
        <v>63</v>
      </c>
      <c r="C90" s="348">
        <v>249</v>
      </c>
      <c r="D90" s="346">
        <v>217</v>
      </c>
      <c r="E90" s="348">
        <v>197</v>
      </c>
      <c r="F90" s="379">
        <v>164</v>
      </c>
      <c r="G90" s="378">
        <v>166</v>
      </c>
    </row>
    <row r="91" spans="1:7" s="6" customFormat="1" ht="11.25">
      <c r="A91" s="359">
        <v>84</v>
      </c>
      <c r="B91" s="50" t="s">
        <v>64</v>
      </c>
      <c r="C91" s="348">
        <v>204</v>
      </c>
      <c r="D91" s="346">
        <v>194</v>
      </c>
      <c r="E91" s="348">
        <v>177</v>
      </c>
      <c r="F91" s="379">
        <v>162</v>
      </c>
      <c r="G91" s="378">
        <v>128</v>
      </c>
    </row>
    <row r="92" spans="1:7" s="6" customFormat="1" ht="11.25">
      <c r="A92" s="359">
        <v>85</v>
      </c>
      <c r="B92" s="50" t="s">
        <v>65</v>
      </c>
      <c r="C92" s="348">
        <v>117</v>
      </c>
      <c r="D92" s="346">
        <v>129</v>
      </c>
      <c r="E92" s="348">
        <v>129</v>
      </c>
      <c r="F92" s="379">
        <v>117</v>
      </c>
      <c r="G92" s="378">
        <v>117</v>
      </c>
    </row>
    <row r="93" spans="1:7" s="6" customFormat="1" ht="11.25">
      <c r="A93" s="359">
        <v>86</v>
      </c>
      <c r="B93" s="50" t="s">
        <v>66</v>
      </c>
      <c r="C93" s="348">
        <v>84</v>
      </c>
      <c r="D93" s="346">
        <v>70</v>
      </c>
      <c r="E93" s="348">
        <v>36</v>
      </c>
      <c r="F93" s="379">
        <v>66</v>
      </c>
      <c r="G93" s="378">
        <v>57</v>
      </c>
    </row>
    <row r="94" spans="1:7" s="6" customFormat="1" ht="11.25">
      <c r="A94" s="359">
        <v>87</v>
      </c>
      <c r="B94" s="50" t="s">
        <v>116</v>
      </c>
      <c r="C94" s="348">
        <v>8</v>
      </c>
      <c r="D94" s="346">
        <v>0</v>
      </c>
      <c r="E94" s="348">
        <v>0</v>
      </c>
      <c r="F94" s="379">
        <v>0</v>
      </c>
      <c r="G94" s="378">
        <v>0</v>
      </c>
    </row>
    <row r="95" spans="1:7" s="6" customFormat="1" ht="11.25">
      <c r="A95" s="359">
        <v>88</v>
      </c>
      <c r="B95" s="50" t="s">
        <v>67</v>
      </c>
      <c r="C95" s="348">
        <v>172</v>
      </c>
      <c r="D95" s="346">
        <v>154</v>
      </c>
      <c r="E95" s="348">
        <v>199</v>
      </c>
      <c r="F95" s="379">
        <v>174</v>
      </c>
      <c r="G95" s="378">
        <v>174</v>
      </c>
    </row>
    <row r="96" spans="1:7" s="6" customFormat="1" ht="11.25">
      <c r="A96" s="359">
        <v>89</v>
      </c>
      <c r="B96" s="50" t="s">
        <v>68</v>
      </c>
      <c r="C96" s="348">
        <v>266</v>
      </c>
      <c r="D96" s="346">
        <v>266</v>
      </c>
      <c r="E96" s="348">
        <v>243</v>
      </c>
      <c r="F96" s="379">
        <v>372</v>
      </c>
      <c r="G96" s="378">
        <v>170</v>
      </c>
    </row>
    <row r="97" spans="1:7" s="6" customFormat="1" ht="11.25">
      <c r="A97" s="359">
        <v>90</v>
      </c>
      <c r="B97" s="50" t="s">
        <v>69</v>
      </c>
      <c r="C97" s="348">
        <v>94</v>
      </c>
      <c r="D97" s="346">
        <v>94</v>
      </c>
      <c r="E97" s="348">
        <v>114</v>
      </c>
      <c r="F97" s="379">
        <v>94</v>
      </c>
      <c r="G97" s="378">
        <v>94</v>
      </c>
    </row>
    <row r="98" spans="1:7" s="6" customFormat="1" ht="11.25">
      <c r="A98" s="359">
        <v>91</v>
      </c>
      <c r="B98" s="50" t="s">
        <v>70</v>
      </c>
      <c r="C98" s="348">
        <v>1071</v>
      </c>
      <c r="D98" s="346">
        <v>979</v>
      </c>
      <c r="E98" s="348">
        <v>948</v>
      </c>
      <c r="F98" s="379">
        <v>801</v>
      </c>
      <c r="G98" s="378">
        <v>793</v>
      </c>
    </row>
    <row r="99" spans="1:7" s="6" customFormat="1" ht="11.25">
      <c r="A99" s="359">
        <v>92</v>
      </c>
      <c r="B99" s="50" t="s">
        <v>117</v>
      </c>
      <c r="C99" s="348">
        <v>1295</v>
      </c>
      <c r="D99" s="346">
        <v>1254</v>
      </c>
      <c r="E99" s="348">
        <v>1260</v>
      </c>
      <c r="F99" s="379">
        <v>1170</v>
      </c>
      <c r="G99" s="378">
        <v>998</v>
      </c>
    </row>
    <row r="100" spans="1:7" s="6" customFormat="1" ht="11.25">
      <c r="A100" s="359">
        <v>93</v>
      </c>
      <c r="B100" s="50" t="s">
        <v>118</v>
      </c>
      <c r="C100" s="348">
        <v>693</v>
      </c>
      <c r="D100" s="346">
        <v>673</v>
      </c>
      <c r="E100" s="348">
        <v>638</v>
      </c>
      <c r="F100" s="379">
        <v>563</v>
      </c>
      <c r="G100" s="378">
        <v>493</v>
      </c>
    </row>
    <row r="101" spans="1:7" s="6" customFormat="1" ht="11.25">
      <c r="A101" s="359">
        <v>94</v>
      </c>
      <c r="B101" s="50" t="s">
        <v>119</v>
      </c>
      <c r="C101" s="348">
        <v>425</v>
      </c>
      <c r="D101" s="346">
        <v>432</v>
      </c>
      <c r="E101" s="348">
        <v>371</v>
      </c>
      <c r="F101" s="379">
        <v>371</v>
      </c>
      <c r="G101" s="378">
        <v>371</v>
      </c>
    </row>
    <row r="102" spans="1:7" s="6" customFormat="1" ht="11.25">
      <c r="A102" s="359">
        <v>95</v>
      </c>
      <c r="B102" s="50" t="s">
        <v>120</v>
      </c>
      <c r="C102" s="348">
        <v>581</v>
      </c>
      <c r="D102" s="346">
        <v>470</v>
      </c>
      <c r="E102" s="348">
        <v>380</v>
      </c>
      <c r="F102" s="379">
        <v>327</v>
      </c>
      <c r="G102" s="378">
        <v>347</v>
      </c>
    </row>
    <row r="103" spans="1:7" s="6" customFormat="1" ht="11.25">
      <c r="A103" s="364">
        <v>971</v>
      </c>
      <c r="B103" s="363" t="s">
        <v>71</v>
      </c>
      <c r="C103" s="349">
        <v>58</v>
      </c>
      <c r="D103" s="362">
        <v>58</v>
      </c>
      <c r="E103" s="349">
        <v>75</v>
      </c>
      <c r="F103" s="381">
        <v>85</v>
      </c>
      <c r="G103" s="380">
        <v>28</v>
      </c>
    </row>
    <row r="104" spans="1:7" s="6" customFormat="1" ht="11.25">
      <c r="A104" s="359">
        <v>972</v>
      </c>
      <c r="B104" s="50" t="s">
        <v>72</v>
      </c>
      <c r="C104" s="348">
        <v>30</v>
      </c>
      <c r="D104" s="346">
        <v>30</v>
      </c>
      <c r="E104" s="348">
        <v>30</v>
      </c>
      <c r="F104" s="379">
        <v>30</v>
      </c>
      <c r="G104" s="378">
        <v>37</v>
      </c>
    </row>
    <row r="105" spans="1:7" s="6" customFormat="1" ht="11.25">
      <c r="A105" s="359">
        <v>973</v>
      </c>
      <c r="B105" s="50" t="s">
        <v>121</v>
      </c>
      <c r="C105" s="348">
        <v>0</v>
      </c>
      <c r="D105" s="346">
        <v>0</v>
      </c>
      <c r="E105" s="348">
        <v>0</v>
      </c>
      <c r="F105" s="379">
        <v>0</v>
      </c>
      <c r="G105" s="378">
        <v>0</v>
      </c>
    </row>
    <row r="106" spans="1:7" s="6" customFormat="1" ht="11.25">
      <c r="A106" s="356">
        <v>974</v>
      </c>
      <c r="B106" s="355" t="s">
        <v>73</v>
      </c>
      <c r="C106" s="347">
        <v>88</v>
      </c>
      <c r="D106" s="354">
        <v>55</v>
      </c>
      <c r="E106" s="347">
        <v>40</v>
      </c>
      <c r="F106" s="377">
        <v>89</v>
      </c>
      <c r="G106" s="376">
        <v>59</v>
      </c>
    </row>
    <row r="107" spans="1:3" s="6" customFormat="1" ht="11.25">
      <c r="A107" s="350"/>
      <c r="B107" s="50"/>
      <c r="C107" s="346"/>
    </row>
    <row r="108" spans="1:7" s="6" customFormat="1" ht="11.25">
      <c r="A108" s="1067" t="s">
        <v>11</v>
      </c>
      <c r="B108" s="1068"/>
      <c r="C108" s="349">
        <v>33323</v>
      </c>
      <c r="D108" s="349">
        <v>32062</v>
      </c>
      <c r="E108" s="349">
        <v>30484</v>
      </c>
      <c r="F108" s="349">
        <v>28513</v>
      </c>
      <c r="G108" s="375">
        <v>25866</v>
      </c>
    </row>
    <row r="109" spans="1:7" s="6" customFormat="1" ht="11.25">
      <c r="A109" s="1069" t="s">
        <v>19</v>
      </c>
      <c r="B109" s="1070"/>
      <c r="C109" s="348">
        <v>176</v>
      </c>
      <c r="D109" s="348">
        <v>143</v>
      </c>
      <c r="E109" s="348">
        <v>145</v>
      </c>
      <c r="F109" s="348">
        <v>204</v>
      </c>
      <c r="G109" s="373">
        <v>124</v>
      </c>
    </row>
    <row r="110" spans="1:7" s="6" customFormat="1" ht="11.25">
      <c r="A110" s="1064" t="s">
        <v>12</v>
      </c>
      <c r="B110" s="1065"/>
      <c r="C110" s="347">
        <v>33499</v>
      </c>
      <c r="D110" s="347">
        <v>32205</v>
      </c>
      <c r="E110" s="347">
        <v>30629</v>
      </c>
      <c r="F110" s="347">
        <v>28717</v>
      </c>
      <c r="G110" s="374">
        <v>25990</v>
      </c>
    </row>
    <row r="111" s="6" customFormat="1" ht="11.25"/>
  </sheetData>
  <sheetProtection/>
  <mergeCells count="6">
    <mergeCell ref="A110:B110"/>
    <mergeCell ref="A1:G1"/>
    <mergeCell ref="A3:B3"/>
    <mergeCell ref="A59:B59"/>
    <mergeCell ref="A108:B108"/>
    <mergeCell ref="A109:B109"/>
  </mergeCells>
  <printOptions/>
  <pageMargins left="0.7" right="0.7" top="0.75" bottom="0.75" header="0.3" footer="0.3"/>
  <pageSetup horizontalDpi="600" verticalDpi="600" orientation="portrait" paperSize="9" r:id="rId1"/>
  <ignoredErrors>
    <ignoredError sqref="A4:B13 H4:I13" numberStoredAsText="1"/>
  </ignoredErrors>
</worksheet>
</file>

<file path=xl/worksheets/sheet4.xml><?xml version="1.0" encoding="utf-8"?>
<worksheet xmlns="http://schemas.openxmlformats.org/spreadsheetml/2006/main" xmlns:r="http://schemas.openxmlformats.org/officeDocument/2006/relationships">
  <sheetPr>
    <tabColor theme="6" tint="-0.24997000396251678"/>
  </sheetPr>
  <dimension ref="A1:I24"/>
  <sheetViews>
    <sheetView zoomScalePageLayoutView="0" workbookViewId="0" topLeftCell="A1">
      <selection activeCell="A1" sqref="A1:F1"/>
    </sheetView>
  </sheetViews>
  <sheetFormatPr defaultColWidth="11.421875" defaultRowHeight="12.75"/>
  <cols>
    <col min="1" max="1" width="27.57421875" style="1" customWidth="1"/>
    <col min="2" max="2" width="11.00390625" style="1" customWidth="1"/>
    <col min="3" max="3" width="11.28125" style="1" customWidth="1"/>
    <col min="4" max="5" width="12.28125" style="1" bestFit="1" customWidth="1"/>
    <col min="6" max="6" width="9.7109375" style="1" customWidth="1"/>
    <col min="7" max="16384" width="11.421875" style="1" customWidth="1"/>
  </cols>
  <sheetData>
    <row r="1" spans="1:9" ht="27" customHeight="1">
      <c r="A1" s="849" t="s">
        <v>386</v>
      </c>
      <c r="B1" s="849">
        <v>0</v>
      </c>
      <c r="C1" s="849">
        <v>0</v>
      </c>
      <c r="D1" s="849">
        <v>0</v>
      </c>
      <c r="E1" s="849">
        <v>0</v>
      </c>
      <c r="F1" s="849">
        <v>0</v>
      </c>
      <c r="G1" s="529"/>
      <c r="H1" s="529"/>
      <c r="I1" s="529"/>
    </row>
    <row r="2" spans="1:6" ht="15.75" customHeight="1">
      <c r="A2" s="3"/>
      <c r="B2" s="5"/>
      <c r="C2" s="5"/>
      <c r="D2" s="5"/>
      <c r="E2" s="5"/>
      <c r="F2" s="80"/>
    </row>
    <row r="3" spans="1:6" ht="16.5" customHeight="1">
      <c r="A3" s="850" t="s">
        <v>183</v>
      </c>
      <c r="B3" s="844" t="s">
        <v>182</v>
      </c>
      <c r="C3" s="845">
        <v>0</v>
      </c>
      <c r="D3" s="845">
        <v>0</v>
      </c>
      <c r="E3" s="845">
        <v>0</v>
      </c>
      <c r="F3" s="846">
        <v>0</v>
      </c>
    </row>
    <row r="4" spans="1:6" ht="27" customHeight="1">
      <c r="A4" s="851">
        <v>0</v>
      </c>
      <c r="B4" s="34" t="s">
        <v>181</v>
      </c>
      <c r="C4" s="34" t="s">
        <v>180</v>
      </c>
      <c r="D4" s="34" t="s">
        <v>179</v>
      </c>
      <c r="E4" s="34" t="s">
        <v>178</v>
      </c>
      <c r="F4" s="34" t="s">
        <v>173</v>
      </c>
    </row>
    <row r="5" spans="1:6" s="6" customFormat="1" ht="16.5" customHeight="1">
      <c r="A5" s="64" t="s">
        <v>156</v>
      </c>
      <c r="B5" s="78">
        <v>58.108108108108105</v>
      </c>
      <c r="C5" s="21">
        <v>16.70066292707802</v>
      </c>
      <c r="D5" s="78">
        <v>12.978072412034678</v>
      </c>
      <c r="E5" s="21">
        <v>12.213156552779195</v>
      </c>
      <c r="F5" s="76">
        <v>100</v>
      </c>
    </row>
    <row r="6" spans="1:6" s="6" customFormat="1" ht="13.5" customHeight="1">
      <c r="A6" s="62" t="s">
        <v>6</v>
      </c>
      <c r="B6" s="13">
        <v>37.9782711384034</v>
      </c>
      <c r="C6" s="12">
        <v>18.80018894662258</v>
      </c>
      <c r="D6" s="13">
        <v>22.059518186112424</v>
      </c>
      <c r="E6" s="12">
        <v>21.162021728861596</v>
      </c>
      <c r="F6" s="79">
        <v>100</v>
      </c>
    </row>
    <row r="7" spans="1:6" s="6" customFormat="1" ht="13.5" customHeight="1">
      <c r="A7" s="54" t="s">
        <v>172</v>
      </c>
      <c r="B7" s="17">
        <v>16.43535427319211</v>
      </c>
      <c r="C7" s="16">
        <v>24.908692476260043</v>
      </c>
      <c r="D7" s="17">
        <v>29.364499634769903</v>
      </c>
      <c r="E7" s="16">
        <v>29.29145361577794</v>
      </c>
      <c r="F7" s="73">
        <v>100</v>
      </c>
    </row>
    <row r="8" spans="1:6" s="6" customFormat="1" ht="13.5" customHeight="1">
      <c r="A8" s="54" t="s">
        <v>171</v>
      </c>
      <c r="B8" s="17">
        <v>6.470588235294119</v>
      </c>
      <c r="C8" s="16">
        <v>28.235294117647058</v>
      </c>
      <c r="D8" s="17">
        <v>38.23529411764706</v>
      </c>
      <c r="E8" s="16">
        <v>27.058823529411764</v>
      </c>
      <c r="F8" s="73">
        <v>100</v>
      </c>
    </row>
    <row r="9" spans="1:6" s="6" customFormat="1" ht="13.5" customHeight="1">
      <c r="A9" s="54" t="s">
        <v>2</v>
      </c>
      <c r="B9" s="17">
        <v>93.79310344827586</v>
      </c>
      <c r="C9" s="16">
        <v>5.517241379310345</v>
      </c>
      <c r="D9" s="17">
        <v>0</v>
      </c>
      <c r="E9" s="16">
        <v>0.6896551724137931</v>
      </c>
      <c r="F9" s="73">
        <v>100</v>
      </c>
    </row>
    <row r="10" spans="1:6" s="6" customFormat="1" ht="15" customHeight="1">
      <c r="A10" s="49" t="s">
        <v>152</v>
      </c>
      <c r="B10" s="75">
        <v>99.76905311778292</v>
      </c>
      <c r="C10" s="74">
        <v>0.23094688221709006</v>
      </c>
      <c r="D10" s="75">
        <v>0</v>
      </c>
      <c r="E10" s="74">
        <v>0</v>
      </c>
      <c r="F10" s="73">
        <v>100</v>
      </c>
    </row>
    <row r="11" spans="1:6" s="6" customFormat="1" ht="13.5" customHeight="1">
      <c r="A11" s="62" t="s">
        <v>7</v>
      </c>
      <c r="B11" s="13">
        <v>88.65110246433203</v>
      </c>
      <c r="C11" s="12">
        <v>10.700389105058365</v>
      </c>
      <c r="D11" s="13">
        <v>0.648508430609598</v>
      </c>
      <c r="E11" s="12">
        <v>0</v>
      </c>
      <c r="F11" s="79">
        <v>100</v>
      </c>
    </row>
    <row r="12" spans="1:6" s="6" customFormat="1" ht="13.5" customHeight="1">
      <c r="A12" s="49" t="s">
        <v>172</v>
      </c>
      <c r="B12" s="17">
        <v>88.24324324324324</v>
      </c>
      <c r="C12" s="16">
        <v>11.081081081081082</v>
      </c>
      <c r="D12" s="17">
        <v>0.6756756756756757</v>
      </c>
      <c r="E12" s="16">
        <v>0</v>
      </c>
      <c r="F12" s="73">
        <v>100</v>
      </c>
    </row>
    <row r="13" spans="1:6" s="6" customFormat="1" ht="13.5" customHeight="1">
      <c r="A13" s="49" t="s">
        <v>2</v>
      </c>
      <c r="B13" s="17">
        <v>98.38709677419355</v>
      </c>
      <c r="C13" s="16">
        <v>1.6129032258064515</v>
      </c>
      <c r="D13" s="17">
        <v>0</v>
      </c>
      <c r="E13" s="16">
        <v>0</v>
      </c>
      <c r="F13" s="73">
        <v>100</v>
      </c>
    </row>
    <row r="14" spans="1:6" s="6" customFormat="1" ht="13.5" customHeight="1">
      <c r="A14" s="62" t="s">
        <v>133</v>
      </c>
      <c r="B14" s="13">
        <v>31.57894736842105</v>
      </c>
      <c r="C14" s="12">
        <v>68.42105263157895</v>
      </c>
      <c r="D14" s="13">
        <v>0</v>
      </c>
      <c r="E14" s="12">
        <v>0</v>
      </c>
      <c r="F14" s="79">
        <v>100</v>
      </c>
    </row>
    <row r="15" spans="1:6" s="6" customFormat="1" ht="13.5" customHeight="1">
      <c r="A15" s="62" t="s">
        <v>9</v>
      </c>
      <c r="B15" s="13">
        <v>41.80327868852459</v>
      </c>
      <c r="C15" s="12">
        <v>32.37704918032787</v>
      </c>
      <c r="D15" s="13">
        <v>13.114754098360656</v>
      </c>
      <c r="E15" s="12">
        <v>12.704918032786885</v>
      </c>
      <c r="F15" s="79">
        <v>100</v>
      </c>
    </row>
    <row r="16" spans="1:6" s="6" customFormat="1" ht="16.5" customHeight="1">
      <c r="A16" s="58" t="s">
        <v>155</v>
      </c>
      <c r="B16" s="78">
        <v>44.16019287436379</v>
      </c>
      <c r="C16" s="77">
        <v>35.48084650415216</v>
      </c>
      <c r="D16" s="78">
        <v>12.96544334315564</v>
      </c>
      <c r="E16" s="77">
        <v>7.393517278328423</v>
      </c>
      <c r="F16" s="76">
        <v>100</v>
      </c>
    </row>
    <row r="17" spans="1:6" s="6" customFormat="1" ht="13.5" customHeight="1">
      <c r="A17" s="54" t="s">
        <v>172</v>
      </c>
      <c r="B17" s="17">
        <v>40.94488188976378</v>
      </c>
      <c r="C17" s="16">
        <v>39.6883900150779</v>
      </c>
      <c r="D17" s="17">
        <v>12.782710671804324</v>
      </c>
      <c r="E17" s="16">
        <v>6.584017423353996</v>
      </c>
      <c r="F17" s="73">
        <v>100</v>
      </c>
    </row>
    <row r="18" spans="1:6" s="6" customFormat="1" ht="13.5" customHeight="1">
      <c r="A18" s="54" t="s">
        <v>171</v>
      </c>
      <c r="B18" s="17">
        <v>16.286644951140065</v>
      </c>
      <c r="C18" s="16">
        <v>48.534201954397396</v>
      </c>
      <c r="D18" s="17">
        <v>28.664495114006517</v>
      </c>
      <c r="E18" s="16">
        <v>6.514657980456026</v>
      </c>
      <c r="F18" s="73">
        <v>100</v>
      </c>
    </row>
    <row r="19" spans="1:6" s="6" customFormat="1" ht="13.5" customHeight="1">
      <c r="A19" s="54" t="s">
        <v>2</v>
      </c>
      <c r="B19" s="17">
        <v>80.61674008810573</v>
      </c>
      <c r="C19" s="16">
        <v>18.502202643171806</v>
      </c>
      <c r="D19" s="17">
        <v>0.881057268722467</v>
      </c>
      <c r="E19" s="16">
        <v>0</v>
      </c>
      <c r="F19" s="73">
        <v>99.99999999999999</v>
      </c>
    </row>
    <row r="20" spans="1:6" s="6" customFormat="1" ht="13.5" customHeight="1">
      <c r="A20" s="49" t="s">
        <v>152</v>
      </c>
      <c r="B20" s="75">
        <v>100</v>
      </c>
      <c r="C20" s="74">
        <v>0</v>
      </c>
      <c r="D20" s="75">
        <v>0</v>
      </c>
      <c r="E20" s="74">
        <v>0</v>
      </c>
      <c r="F20" s="73">
        <v>100</v>
      </c>
    </row>
    <row r="21" spans="1:6" s="6" customFormat="1" ht="13.5" customHeight="1">
      <c r="A21" s="45" t="s">
        <v>170</v>
      </c>
      <c r="B21" s="72">
        <v>6.539509536784741</v>
      </c>
      <c r="C21" s="71">
        <v>24.250681198910083</v>
      </c>
      <c r="D21" s="72">
        <v>31.33514986376022</v>
      </c>
      <c r="E21" s="71">
        <v>37.87465940054496</v>
      </c>
      <c r="F21" s="70">
        <v>100</v>
      </c>
    </row>
    <row r="22" spans="1:6" s="6" customFormat="1" ht="15" customHeight="1">
      <c r="A22" s="41" t="s">
        <v>150</v>
      </c>
      <c r="B22" s="9">
        <v>12.879884225759769</v>
      </c>
      <c r="C22" s="8">
        <v>24.312590448625183</v>
      </c>
      <c r="D22" s="9">
        <v>23.299565846599133</v>
      </c>
      <c r="E22" s="8">
        <v>39.507959479015916</v>
      </c>
      <c r="F22" s="69">
        <v>100</v>
      </c>
    </row>
    <row r="23" spans="1:6" ht="13.5" customHeight="1">
      <c r="A23" s="37" t="s">
        <v>168</v>
      </c>
      <c r="B23" s="68"/>
      <c r="C23" s="68"/>
      <c r="D23" s="68"/>
      <c r="E23" s="68"/>
      <c r="F23" s="67"/>
    </row>
    <row r="24" spans="1:6" ht="11.25">
      <c r="A24" s="36" t="s">
        <v>385</v>
      </c>
      <c r="B24" s="68"/>
      <c r="C24" s="68"/>
      <c r="D24" s="68"/>
      <c r="E24" s="68"/>
      <c r="F24" s="67"/>
    </row>
  </sheetData>
  <sheetProtection/>
  <mergeCells count="3">
    <mergeCell ref="A1:F1"/>
    <mergeCell ref="A3:A4"/>
    <mergeCell ref="B3:F3"/>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sheetPr>
    <tabColor theme="7" tint="-0.24997000396251678"/>
  </sheetPr>
  <dimension ref="A1:G111"/>
  <sheetViews>
    <sheetView zoomScalePageLayoutView="0" workbookViewId="0" topLeftCell="A1">
      <selection activeCell="A1" sqref="A1:G1"/>
    </sheetView>
  </sheetViews>
  <sheetFormatPr defaultColWidth="11.421875" defaultRowHeight="12.75"/>
  <cols>
    <col min="1" max="1" width="4.8515625" style="1" customWidth="1"/>
    <col min="2" max="2" width="19.8515625" style="1" customWidth="1"/>
    <col min="3" max="4" width="9.7109375" style="1" customWidth="1"/>
    <col min="5" max="6" width="9.7109375" style="344" customWidth="1"/>
    <col min="7" max="7" width="9.7109375" style="1" customWidth="1"/>
    <col min="8" max="16384" width="11.421875" style="1" customWidth="1"/>
  </cols>
  <sheetData>
    <row r="1" spans="1:7" ht="11.25">
      <c r="A1" s="1066" t="s">
        <v>445</v>
      </c>
      <c r="B1" s="1066"/>
      <c r="C1" s="1066"/>
      <c r="D1" s="1066"/>
      <c r="E1" s="1066"/>
      <c r="F1" s="1066"/>
      <c r="G1" s="1066"/>
    </row>
    <row r="2" s="371" customFormat="1" ht="12.75" customHeight="1"/>
    <row r="3" spans="1:7" s="6" customFormat="1" ht="27" customHeight="1">
      <c r="A3" s="844" t="s">
        <v>15</v>
      </c>
      <c r="B3" s="845"/>
      <c r="C3" s="35">
        <v>2008</v>
      </c>
      <c r="D3" s="172">
        <v>2009</v>
      </c>
      <c r="E3" s="35">
        <v>2010</v>
      </c>
      <c r="F3" s="172">
        <v>2011</v>
      </c>
      <c r="G3" s="35">
        <v>2012</v>
      </c>
    </row>
    <row r="4" spans="1:7" s="6" customFormat="1" ht="11.25">
      <c r="A4" s="370" t="s">
        <v>137</v>
      </c>
      <c r="B4" s="50" t="s">
        <v>74</v>
      </c>
      <c r="C4" s="348">
        <v>42</v>
      </c>
      <c r="D4" s="372">
        <v>26</v>
      </c>
      <c r="E4" s="348">
        <v>30</v>
      </c>
      <c r="F4" s="346">
        <v>32</v>
      </c>
      <c r="G4" s="348">
        <v>32</v>
      </c>
    </row>
    <row r="5" spans="1:7" s="6" customFormat="1" ht="11.25">
      <c r="A5" s="370" t="s">
        <v>138</v>
      </c>
      <c r="B5" s="50" t="s">
        <v>75</v>
      </c>
      <c r="C5" s="348">
        <v>11</v>
      </c>
      <c r="D5" s="372">
        <v>11</v>
      </c>
      <c r="E5" s="348">
        <v>11</v>
      </c>
      <c r="F5" s="346">
        <v>11</v>
      </c>
      <c r="G5" s="348">
        <v>11</v>
      </c>
    </row>
    <row r="6" spans="1:7" s="6" customFormat="1" ht="11.25">
      <c r="A6" s="370" t="s">
        <v>139</v>
      </c>
      <c r="B6" s="50" t="s">
        <v>76</v>
      </c>
      <c r="C6" s="348">
        <v>18</v>
      </c>
      <c r="D6" s="372">
        <v>18</v>
      </c>
      <c r="E6" s="348">
        <v>60</v>
      </c>
      <c r="F6" s="346">
        <v>21</v>
      </c>
      <c r="G6" s="348">
        <v>21</v>
      </c>
    </row>
    <row r="7" spans="1:7" s="6" customFormat="1" ht="11.25">
      <c r="A7" s="370" t="s">
        <v>140</v>
      </c>
      <c r="B7" s="50" t="s">
        <v>77</v>
      </c>
      <c r="C7" s="348">
        <v>0</v>
      </c>
      <c r="D7" s="372">
        <v>0</v>
      </c>
      <c r="E7" s="348">
        <v>0</v>
      </c>
      <c r="F7" s="346">
        <v>0</v>
      </c>
      <c r="G7" s="348">
        <v>0</v>
      </c>
    </row>
    <row r="8" spans="1:7" s="6" customFormat="1" ht="11.25">
      <c r="A8" s="370" t="s">
        <v>141</v>
      </c>
      <c r="B8" s="50" t="s">
        <v>78</v>
      </c>
      <c r="C8" s="348">
        <v>15</v>
      </c>
      <c r="D8" s="372">
        <v>20</v>
      </c>
      <c r="E8" s="348">
        <v>20</v>
      </c>
      <c r="F8" s="346">
        <v>20</v>
      </c>
      <c r="G8" s="348">
        <v>20</v>
      </c>
    </row>
    <row r="9" spans="1:7" s="6" customFormat="1" ht="11.25">
      <c r="A9" s="370" t="s">
        <v>142</v>
      </c>
      <c r="B9" s="50" t="s">
        <v>79</v>
      </c>
      <c r="C9" s="348">
        <v>442</v>
      </c>
      <c r="D9" s="372">
        <v>396</v>
      </c>
      <c r="E9" s="348">
        <v>396</v>
      </c>
      <c r="F9" s="346">
        <v>453</v>
      </c>
      <c r="G9" s="348">
        <v>413</v>
      </c>
    </row>
    <row r="10" spans="1:7" s="6" customFormat="1" ht="11.25">
      <c r="A10" s="370" t="s">
        <v>143</v>
      </c>
      <c r="B10" s="50" t="s">
        <v>80</v>
      </c>
      <c r="C10" s="348">
        <v>0</v>
      </c>
      <c r="D10" s="372">
        <v>0</v>
      </c>
      <c r="E10" s="348">
        <v>0</v>
      </c>
      <c r="F10" s="346">
        <v>0</v>
      </c>
      <c r="G10" s="348">
        <v>0</v>
      </c>
    </row>
    <row r="11" spans="1:7" s="6" customFormat="1" ht="11.25">
      <c r="A11" s="370" t="s">
        <v>144</v>
      </c>
      <c r="B11" s="50" t="s">
        <v>81</v>
      </c>
      <c r="C11" s="348">
        <v>0</v>
      </c>
      <c r="D11" s="372">
        <v>0</v>
      </c>
      <c r="E11" s="348">
        <v>0</v>
      </c>
      <c r="F11" s="346">
        <v>0</v>
      </c>
      <c r="G11" s="348">
        <v>0</v>
      </c>
    </row>
    <row r="12" spans="1:7" s="6" customFormat="1" ht="11.25">
      <c r="A12" s="370" t="s">
        <v>145</v>
      </c>
      <c r="B12" s="50" t="s">
        <v>82</v>
      </c>
      <c r="C12" s="348">
        <v>0</v>
      </c>
      <c r="D12" s="372">
        <v>0</v>
      </c>
      <c r="E12" s="348">
        <v>0</v>
      </c>
      <c r="F12" s="346">
        <v>0</v>
      </c>
      <c r="G12" s="348">
        <v>0</v>
      </c>
    </row>
    <row r="13" spans="1:7" s="6" customFormat="1" ht="11.25">
      <c r="A13" s="359">
        <v>10</v>
      </c>
      <c r="B13" s="50" t="s">
        <v>83</v>
      </c>
      <c r="C13" s="348">
        <v>25</v>
      </c>
      <c r="D13" s="372">
        <v>0</v>
      </c>
      <c r="E13" s="348">
        <v>0</v>
      </c>
      <c r="F13" s="346">
        <v>0</v>
      </c>
      <c r="G13" s="348">
        <v>0</v>
      </c>
    </row>
    <row r="14" spans="1:7" s="6" customFormat="1" ht="11.25">
      <c r="A14" s="359">
        <v>11</v>
      </c>
      <c r="B14" s="50" t="s">
        <v>84</v>
      </c>
      <c r="C14" s="348">
        <v>69</v>
      </c>
      <c r="D14" s="372">
        <v>62</v>
      </c>
      <c r="E14" s="348">
        <v>62</v>
      </c>
      <c r="F14" s="346">
        <v>62</v>
      </c>
      <c r="G14" s="348">
        <v>0</v>
      </c>
    </row>
    <row r="15" spans="1:7" s="6" customFormat="1" ht="11.25">
      <c r="A15" s="359">
        <v>12</v>
      </c>
      <c r="B15" s="50" t="s">
        <v>85</v>
      </c>
      <c r="C15" s="348">
        <v>0</v>
      </c>
      <c r="D15" s="372">
        <v>0</v>
      </c>
      <c r="E15" s="348">
        <v>0</v>
      </c>
      <c r="F15" s="346">
        <v>14</v>
      </c>
      <c r="G15" s="348">
        <v>14</v>
      </c>
    </row>
    <row r="16" spans="1:7" s="6" customFormat="1" ht="11.25">
      <c r="A16" s="359">
        <v>13</v>
      </c>
      <c r="B16" s="50" t="s">
        <v>86</v>
      </c>
      <c r="C16" s="348">
        <v>664</v>
      </c>
      <c r="D16" s="372">
        <v>667</v>
      </c>
      <c r="E16" s="348">
        <v>713</v>
      </c>
      <c r="F16" s="346">
        <v>711</v>
      </c>
      <c r="G16" s="348">
        <v>756</v>
      </c>
    </row>
    <row r="17" spans="1:7" s="6" customFormat="1" ht="11.25">
      <c r="A17" s="359">
        <v>14</v>
      </c>
      <c r="B17" s="50" t="s">
        <v>22</v>
      </c>
      <c r="C17" s="348">
        <v>0</v>
      </c>
      <c r="D17" s="372">
        <v>0</v>
      </c>
      <c r="E17" s="348">
        <v>0</v>
      </c>
      <c r="F17" s="346">
        <v>0</v>
      </c>
      <c r="G17" s="348">
        <v>0</v>
      </c>
    </row>
    <row r="18" spans="1:7" s="6" customFormat="1" ht="11.25">
      <c r="A18" s="359">
        <v>15</v>
      </c>
      <c r="B18" s="50" t="s">
        <v>23</v>
      </c>
      <c r="C18" s="348">
        <v>0</v>
      </c>
      <c r="D18" s="372">
        <v>0</v>
      </c>
      <c r="E18" s="348">
        <v>0</v>
      </c>
      <c r="F18" s="346">
        <v>0</v>
      </c>
      <c r="G18" s="348">
        <v>0</v>
      </c>
    </row>
    <row r="19" spans="1:7" s="6" customFormat="1" ht="11.25">
      <c r="A19" s="359">
        <v>16</v>
      </c>
      <c r="B19" s="50" t="s">
        <v>24</v>
      </c>
      <c r="C19" s="348">
        <v>0</v>
      </c>
      <c r="D19" s="372">
        <v>0</v>
      </c>
      <c r="E19" s="348">
        <v>0</v>
      </c>
      <c r="F19" s="346">
        <v>0</v>
      </c>
      <c r="G19" s="348">
        <v>0</v>
      </c>
    </row>
    <row r="20" spans="1:7" s="6" customFormat="1" ht="11.25">
      <c r="A20" s="359">
        <v>17</v>
      </c>
      <c r="B20" s="50" t="s">
        <v>87</v>
      </c>
      <c r="C20" s="348">
        <v>0</v>
      </c>
      <c r="D20" s="372">
        <v>0</v>
      </c>
      <c r="E20" s="348">
        <v>0</v>
      </c>
      <c r="F20" s="346">
        <v>0</v>
      </c>
      <c r="G20" s="348">
        <v>0</v>
      </c>
    </row>
    <row r="21" spans="1:7" s="6" customFormat="1" ht="11.25">
      <c r="A21" s="359">
        <v>18</v>
      </c>
      <c r="B21" s="50" t="s">
        <v>25</v>
      </c>
      <c r="C21" s="348">
        <v>30</v>
      </c>
      <c r="D21" s="372">
        <v>30</v>
      </c>
      <c r="E21" s="348">
        <v>30</v>
      </c>
      <c r="F21" s="346">
        <v>30</v>
      </c>
      <c r="G21" s="348">
        <v>30</v>
      </c>
    </row>
    <row r="22" spans="1:7" s="6" customFormat="1" ht="11.25">
      <c r="A22" s="359">
        <v>19</v>
      </c>
      <c r="B22" s="50" t="s">
        <v>26</v>
      </c>
      <c r="C22" s="348">
        <v>0</v>
      </c>
      <c r="D22" s="372">
        <v>0</v>
      </c>
      <c r="E22" s="348">
        <v>0</v>
      </c>
      <c r="F22" s="346">
        <v>0</v>
      </c>
      <c r="G22" s="348">
        <v>0</v>
      </c>
    </row>
    <row r="23" spans="1:7" s="6" customFormat="1" ht="11.25">
      <c r="A23" s="359" t="s">
        <v>20</v>
      </c>
      <c r="B23" s="50" t="s">
        <v>27</v>
      </c>
      <c r="C23" s="348">
        <v>0</v>
      </c>
      <c r="D23" s="372">
        <v>0</v>
      </c>
      <c r="E23" s="348">
        <v>0</v>
      </c>
      <c r="F23" s="346">
        <v>0</v>
      </c>
      <c r="G23" s="348">
        <v>22</v>
      </c>
    </row>
    <row r="24" spans="1:7" s="6" customFormat="1" ht="11.25">
      <c r="A24" s="359" t="s">
        <v>21</v>
      </c>
      <c r="B24" s="50" t="s">
        <v>88</v>
      </c>
      <c r="C24" s="348">
        <v>0</v>
      </c>
      <c r="D24" s="372">
        <v>0</v>
      </c>
      <c r="E24" s="348">
        <v>0</v>
      </c>
      <c r="F24" s="346">
        <v>0</v>
      </c>
      <c r="G24" s="348">
        <v>0</v>
      </c>
    </row>
    <row r="25" spans="1:7" s="6" customFormat="1" ht="11.25">
      <c r="A25" s="359">
        <v>21</v>
      </c>
      <c r="B25" s="50" t="s">
        <v>89</v>
      </c>
      <c r="C25" s="348">
        <v>0</v>
      </c>
      <c r="D25" s="372">
        <v>0</v>
      </c>
      <c r="E25" s="348">
        <v>12</v>
      </c>
      <c r="F25" s="346">
        <v>12</v>
      </c>
      <c r="G25" s="348">
        <v>12</v>
      </c>
    </row>
    <row r="26" spans="1:7" s="6" customFormat="1" ht="11.25">
      <c r="A26" s="359">
        <v>22</v>
      </c>
      <c r="B26" s="50" t="s">
        <v>90</v>
      </c>
      <c r="C26" s="348">
        <v>0</v>
      </c>
      <c r="D26" s="372">
        <v>56</v>
      </c>
      <c r="E26" s="348">
        <v>92</v>
      </c>
      <c r="F26" s="346">
        <v>88</v>
      </c>
      <c r="G26" s="348">
        <v>72</v>
      </c>
    </row>
    <row r="27" spans="1:7" s="6" customFormat="1" ht="11.25">
      <c r="A27" s="359">
        <v>23</v>
      </c>
      <c r="B27" s="50" t="s">
        <v>28</v>
      </c>
      <c r="C27" s="348">
        <v>6</v>
      </c>
      <c r="D27" s="372">
        <v>6</v>
      </c>
      <c r="E27" s="348">
        <v>6</v>
      </c>
      <c r="F27" s="346">
        <v>0</v>
      </c>
      <c r="G27" s="348">
        <v>0</v>
      </c>
    </row>
    <row r="28" spans="1:7" s="6" customFormat="1" ht="11.25">
      <c r="A28" s="359">
        <v>24</v>
      </c>
      <c r="B28" s="50" t="s">
        <v>29</v>
      </c>
      <c r="C28" s="348">
        <v>0</v>
      </c>
      <c r="D28" s="372">
        <v>0</v>
      </c>
      <c r="E28" s="348">
        <v>0</v>
      </c>
      <c r="F28" s="346">
        <v>0</v>
      </c>
      <c r="G28" s="348">
        <v>0</v>
      </c>
    </row>
    <row r="29" spans="1:7" s="6" customFormat="1" ht="11.25">
      <c r="A29" s="359">
        <v>25</v>
      </c>
      <c r="B29" s="50" t="s">
        <v>30</v>
      </c>
      <c r="C29" s="348">
        <v>0</v>
      </c>
      <c r="D29" s="372">
        <v>0</v>
      </c>
      <c r="E29" s="348">
        <v>0</v>
      </c>
      <c r="F29" s="346">
        <v>0</v>
      </c>
      <c r="G29" s="348">
        <v>0</v>
      </c>
    </row>
    <row r="30" spans="1:7" s="6" customFormat="1" ht="11.25">
      <c r="A30" s="359">
        <v>26</v>
      </c>
      <c r="B30" s="50" t="s">
        <v>31</v>
      </c>
      <c r="C30" s="348">
        <v>32</v>
      </c>
      <c r="D30" s="372">
        <v>32</v>
      </c>
      <c r="E30" s="348">
        <v>32</v>
      </c>
      <c r="F30" s="346">
        <v>31</v>
      </c>
      <c r="G30" s="348">
        <v>31</v>
      </c>
    </row>
    <row r="31" spans="1:7" s="6" customFormat="1" ht="11.25">
      <c r="A31" s="359">
        <v>27</v>
      </c>
      <c r="B31" s="50" t="s">
        <v>32</v>
      </c>
      <c r="C31" s="348">
        <v>60</v>
      </c>
      <c r="D31" s="372">
        <v>60</v>
      </c>
      <c r="E31" s="348">
        <v>60</v>
      </c>
      <c r="F31" s="346">
        <v>60</v>
      </c>
      <c r="G31" s="348">
        <v>60</v>
      </c>
    </row>
    <row r="32" spans="1:7" s="6" customFormat="1" ht="11.25">
      <c r="A32" s="359">
        <v>28</v>
      </c>
      <c r="B32" s="50" t="s">
        <v>91</v>
      </c>
      <c r="C32" s="348">
        <v>50</v>
      </c>
      <c r="D32" s="372">
        <v>50</v>
      </c>
      <c r="E32" s="348">
        <v>50</v>
      </c>
      <c r="F32" s="346">
        <v>50</v>
      </c>
      <c r="G32" s="348">
        <v>50</v>
      </c>
    </row>
    <row r="33" spans="1:7" s="6" customFormat="1" ht="11.25">
      <c r="A33" s="359">
        <v>29</v>
      </c>
      <c r="B33" s="50" t="s">
        <v>33</v>
      </c>
      <c r="C33" s="348">
        <v>0</v>
      </c>
      <c r="D33" s="372">
        <v>0</v>
      </c>
      <c r="E33" s="348">
        <v>0</v>
      </c>
      <c r="F33" s="346">
        <v>16</v>
      </c>
      <c r="G33" s="348">
        <v>16</v>
      </c>
    </row>
    <row r="34" spans="1:7" s="6" customFormat="1" ht="11.25">
      <c r="A34" s="359">
        <v>30</v>
      </c>
      <c r="B34" s="50" t="s">
        <v>34</v>
      </c>
      <c r="C34" s="348">
        <v>0</v>
      </c>
      <c r="D34" s="372">
        <v>51</v>
      </c>
      <c r="E34" s="348">
        <v>14</v>
      </c>
      <c r="F34" s="346">
        <v>51</v>
      </c>
      <c r="G34" s="348">
        <v>71</v>
      </c>
    </row>
    <row r="35" spans="1:7" s="6" customFormat="1" ht="11.25">
      <c r="A35" s="359">
        <v>31</v>
      </c>
      <c r="B35" s="50" t="s">
        <v>92</v>
      </c>
      <c r="C35" s="348">
        <v>90</v>
      </c>
      <c r="D35" s="372">
        <v>90</v>
      </c>
      <c r="E35" s="348">
        <v>98</v>
      </c>
      <c r="F35" s="346">
        <v>98</v>
      </c>
      <c r="G35" s="348">
        <v>98</v>
      </c>
    </row>
    <row r="36" spans="1:7" s="6" customFormat="1" ht="11.25">
      <c r="A36" s="359">
        <v>32</v>
      </c>
      <c r="B36" s="50" t="s">
        <v>35</v>
      </c>
      <c r="C36" s="348">
        <v>48</v>
      </c>
      <c r="D36" s="372">
        <v>48</v>
      </c>
      <c r="E36" s="348">
        <v>3</v>
      </c>
      <c r="F36" s="346">
        <v>72</v>
      </c>
      <c r="G36" s="348">
        <v>94</v>
      </c>
    </row>
    <row r="37" spans="1:7" s="6" customFormat="1" ht="11.25">
      <c r="A37" s="359">
        <v>33</v>
      </c>
      <c r="B37" s="50" t="s">
        <v>36</v>
      </c>
      <c r="C37" s="348">
        <v>0</v>
      </c>
      <c r="D37" s="372">
        <v>0</v>
      </c>
      <c r="E37" s="348">
        <v>0</v>
      </c>
      <c r="F37" s="346">
        <v>0</v>
      </c>
      <c r="G37" s="348">
        <v>0</v>
      </c>
    </row>
    <row r="38" spans="1:7" s="6" customFormat="1" ht="11.25">
      <c r="A38" s="359">
        <v>34</v>
      </c>
      <c r="B38" s="50" t="s">
        <v>37</v>
      </c>
      <c r="C38" s="348">
        <v>91</v>
      </c>
      <c r="D38" s="372">
        <v>66</v>
      </c>
      <c r="E38" s="348">
        <v>66</v>
      </c>
      <c r="F38" s="346">
        <v>66</v>
      </c>
      <c r="G38" s="348">
        <v>66</v>
      </c>
    </row>
    <row r="39" spans="1:7" s="6" customFormat="1" ht="11.25">
      <c r="A39" s="359">
        <v>35</v>
      </c>
      <c r="B39" s="50" t="s">
        <v>93</v>
      </c>
      <c r="C39" s="348">
        <v>0</v>
      </c>
      <c r="D39" s="372">
        <v>0</v>
      </c>
      <c r="E39" s="348">
        <v>20</v>
      </c>
      <c r="F39" s="346">
        <v>20</v>
      </c>
      <c r="G39" s="348">
        <v>36</v>
      </c>
    </row>
    <row r="40" spans="1:7" s="6" customFormat="1" ht="11.25">
      <c r="A40" s="359">
        <v>36</v>
      </c>
      <c r="B40" s="50" t="s">
        <v>38</v>
      </c>
      <c r="C40" s="348">
        <v>30</v>
      </c>
      <c r="D40" s="372">
        <v>35</v>
      </c>
      <c r="E40" s="348">
        <v>35</v>
      </c>
      <c r="F40" s="346">
        <v>35</v>
      </c>
      <c r="G40" s="348">
        <v>35</v>
      </c>
    </row>
    <row r="41" spans="1:7" s="6" customFormat="1" ht="11.25">
      <c r="A41" s="359">
        <v>37</v>
      </c>
      <c r="B41" s="50" t="s">
        <v>94</v>
      </c>
      <c r="C41" s="348">
        <v>25</v>
      </c>
      <c r="D41" s="372">
        <v>25</v>
      </c>
      <c r="E41" s="348">
        <v>25</v>
      </c>
      <c r="F41" s="346">
        <v>25</v>
      </c>
      <c r="G41" s="348">
        <v>25</v>
      </c>
    </row>
    <row r="42" spans="1:7" s="6" customFormat="1" ht="11.25">
      <c r="A42" s="359">
        <v>38</v>
      </c>
      <c r="B42" s="50" t="s">
        <v>39</v>
      </c>
      <c r="C42" s="348">
        <v>60</v>
      </c>
      <c r="D42" s="372">
        <v>60</v>
      </c>
      <c r="E42" s="348">
        <v>60</v>
      </c>
      <c r="F42" s="346">
        <v>75</v>
      </c>
      <c r="G42" s="348">
        <v>90</v>
      </c>
    </row>
    <row r="43" spans="1:7" s="6" customFormat="1" ht="11.25">
      <c r="A43" s="359">
        <v>39</v>
      </c>
      <c r="B43" s="50" t="s">
        <v>40</v>
      </c>
      <c r="C43" s="348">
        <v>0</v>
      </c>
      <c r="D43" s="372">
        <v>0</v>
      </c>
      <c r="E43" s="348">
        <v>0</v>
      </c>
      <c r="F43" s="346">
        <v>0</v>
      </c>
      <c r="G43" s="348">
        <v>0</v>
      </c>
    </row>
    <row r="44" spans="1:7" s="6" customFormat="1" ht="11.25">
      <c r="A44" s="359">
        <v>40</v>
      </c>
      <c r="B44" s="50" t="s">
        <v>41</v>
      </c>
      <c r="C44" s="348">
        <v>0</v>
      </c>
      <c r="D44" s="372">
        <v>0</v>
      </c>
      <c r="E44" s="348">
        <v>0</v>
      </c>
      <c r="F44" s="346">
        <v>0</v>
      </c>
      <c r="G44" s="348">
        <v>16</v>
      </c>
    </row>
    <row r="45" spans="1:7" s="6" customFormat="1" ht="11.25">
      <c r="A45" s="359">
        <v>41</v>
      </c>
      <c r="B45" s="50" t="s">
        <v>95</v>
      </c>
      <c r="C45" s="348">
        <v>0</v>
      </c>
      <c r="D45" s="372">
        <v>0</v>
      </c>
      <c r="E45" s="348">
        <v>0</v>
      </c>
      <c r="F45" s="346">
        <v>0</v>
      </c>
      <c r="G45" s="348">
        <v>0</v>
      </c>
    </row>
    <row r="46" spans="1:7" s="6" customFormat="1" ht="11.25">
      <c r="A46" s="359">
        <v>42</v>
      </c>
      <c r="B46" s="50" t="s">
        <v>42</v>
      </c>
      <c r="C46" s="348">
        <v>175</v>
      </c>
      <c r="D46" s="372">
        <v>365</v>
      </c>
      <c r="E46" s="348">
        <v>363</v>
      </c>
      <c r="F46" s="346">
        <v>348</v>
      </c>
      <c r="G46" s="348">
        <v>376</v>
      </c>
    </row>
    <row r="47" spans="1:7" s="6" customFormat="1" ht="11.25">
      <c r="A47" s="359">
        <v>43</v>
      </c>
      <c r="B47" s="50" t="s">
        <v>96</v>
      </c>
      <c r="C47" s="348">
        <v>0</v>
      </c>
      <c r="D47" s="372">
        <v>0</v>
      </c>
      <c r="E47" s="348">
        <v>0</v>
      </c>
      <c r="F47" s="346">
        <v>0</v>
      </c>
      <c r="G47" s="348">
        <v>0</v>
      </c>
    </row>
    <row r="48" spans="1:7" s="6" customFormat="1" ht="11.25">
      <c r="A48" s="359">
        <v>44</v>
      </c>
      <c r="B48" s="50" t="s">
        <v>97</v>
      </c>
      <c r="C48" s="348">
        <v>0</v>
      </c>
      <c r="D48" s="372">
        <v>0</v>
      </c>
      <c r="E48" s="348">
        <v>0</v>
      </c>
      <c r="F48" s="346">
        <v>0</v>
      </c>
      <c r="G48" s="348">
        <v>0</v>
      </c>
    </row>
    <row r="49" spans="1:7" s="6" customFormat="1" ht="11.25">
      <c r="A49" s="359">
        <v>45</v>
      </c>
      <c r="B49" s="50" t="s">
        <v>43</v>
      </c>
      <c r="C49" s="348">
        <v>0</v>
      </c>
      <c r="D49" s="372">
        <v>0</v>
      </c>
      <c r="E49" s="348">
        <v>0</v>
      </c>
      <c r="F49" s="346">
        <v>0</v>
      </c>
      <c r="G49" s="348">
        <v>0</v>
      </c>
    </row>
    <row r="50" spans="1:7" s="6" customFormat="1" ht="11.25">
      <c r="A50" s="359">
        <v>46</v>
      </c>
      <c r="B50" s="50" t="s">
        <v>44</v>
      </c>
      <c r="C50" s="348">
        <v>16</v>
      </c>
      <c r="D50" s="372">
        <v>40</v>
      </c>
      <c r="E50" s="348">
        <v>40</v>
      </c>
      <c r="F50" s="346">
        <v>40</v>
      </c>
      <c r="G50" s="348">
        <v>40</v>
      </c>
    </row>
    <row r="51" spans="1:7" s="6" customFormat="1" ht="11.25">
      <c r="A51" s="359">
        <v>47</v>
      </c>
      <c r="B51" s="50" t="s">
        <v>98</v>
      </c>
      <c r="C51" s="348">
        <v>17</v>
      </c>
      <c r="D51" s="372">
        <v>17</v>
      </c>
      <c r="E51" s="348">
        <v>0</v>
      </c>
      <c r="F51" s="346">
        <v>0</v>
      </c>
      <c r="G51" s="348">
        <v>0</v>
      </c>
    </row>
    <row r="52" spans="1:7" s="6" customFormat="1" ht="11.25">
      <c r="A52" s="359">
        <v>48</v>
      </c>
      <c r="B52" s="50" t="s">
        <v>45</v>
      </c>
      <c r="C52" s="348">
        <v>0</v>
      </c>
      <c r="D52" s="372">
        <v>0</v>
      </c>
      <c r="E52" s="348">
        <v>0</v>
      </c>
      <c r="F52" s="346">
        <v>0</v>
      </c>
      <c r="G52" s="348">
        <v>0</v>
      </c>
    </row>
    <row r="53" spans="1:7" s="6" customFormat="1" ht="11.25">
      <c r="A53" s="359">
        <v>49</v>
      </c>
      <c r="B53" s="50" t="s">
        <v>99</v>
      </c>
      <c r="C53" s="348">
        <v>0</v>
      </c>
      <c r="D53" s="372">
        <v>0</v>
      </c>
      <c r="E53" s="348">
        <v>12</v>
      </c>
      <c r="F53" s="346">
        <v>12</v>
      </c>
      <c r="G53" s="348">
        <v>12</v>
      </c>
    </row>
    <row r="54" spans="1:7" s="6" customFormat="1" ht="11.25">
      <c r="A54" s="359">
        <v>50</v>
      </c>
      <c r="B54" s="50" t="s">
        <v>46</v>
      </c>
      <c r="C54" s="348">
        <v>3</v>
      </c>
      <c r="D54" s="372">
        <v>3</v>
      </c>
      <c r="E54" s="348">
        <v>3</v>
      </c>
      <c r="F54" s="346">
        <v>0</v>
      </c>
      <c r="G54" s="348">
        <v>0</v>
      </c>
    </row>
    <row r="55" spans="1:7" s="6" customFormat="1" ht="11.25">
      <c r="A55" s="359">
        <v>51</v>
      </c>
      <c r="B55" s="50" t="s">
        <v>47</v>
      </c>
      <c r="C55" s="348">
        <v>30</v>
      </c>
      <c r="D55" s="372">
        <v>0</v>
      </c>
      <c r="E55" s="348">
        <v>0</v>
      </c>
      <c r="F55" s="346">
        <v>0</v>
      </c>
      <c r="G55" s="348">
        <v>0</v>
      </c>
    </row>
    <row r="56" spans="1:7" s="6" customFormat="1" ht="11.25">
      <c r="A56" s="356">
        <v>52</v>
      </c>
      <c r="B56" s="355" t="s">
        <v>100</v>
      </c>
      <c r="C56" s="347">
        <v>0</v>
      </c>
      <c r="D56" s="382">
        <v>0</v>
      </c>
      <c r="E56" s="347">
        <v>0</v>
      </c>
      <c r="F56" s="354">
        <v>0</v>
      </c>
      <c r="G56" s="347">
        <v>0</v>
      </c>
    </row>
    <row r="57" spans="1:7" s="6" customFormat="1" ht="11.25">
      <c r="A57" s="350"/>
      <c r="B57" s="50"/>
      <c r="C57" s="346"/>
      <c r="D57" s="372"/>
      <c r="E57" s="346"/>
      <c r="F57" s="346"/>
      <c r="G57" s="346"/>
    </row>
    <row r="58" spans="1:7" s="6" customFormat="1" ht="11.25">
      <c r="A58" s="350"/>
      <c r="B58" s="50"/>
      <c r="C58" s="346"/>
      <c r="D58" s="372"/>
      <c r="E58" s="346"/>
      <c r="F58" s="346"/>
      <c r="G58" s="346"/>
    </row>
    <row r="59" spans="1:7" s="6" customFormat="1" ht="27.75" customHeight="1">
      <c r="A59" s="844" t="s">
        <v>15</v>
      </c>
      <c r="B59" s="845"/>
      <c r="C59" s="35">
        <v>2008</v>
      </c>
      <c r="D59" s="172">
        <v>2009</v>
      </c>
      <c r="E59" s="35">
        <v>2010</v>
      </c>
      <c r="F59" s="172">
        <v>2011</v>
      </c>
      <c r="G59" s="35">
        <v>2012</v>
      </c>
    </row>
    <row r="60" spans="1:7" s="6" customFormat="1" ht="11.25">
      <c r="A60" s="359">
        <v>53</v>
      </c>
      <c r="B60" s="50" t="s">
        <v>48</v>
      </c>
      <c r="C60" s="348">
        <v>0</v>
      </c>
      <c r="D60" s="372">
        <v>0</v>
      </c>
      <c r="E60" s="348">
        <v>0</v>
      </c>
      <c r="F60" s="346">
        <v>0</v>
      </c>
      <c r="G60" s="348">
        <v>0</v>
      </c>
    </row>
    <row r="61" spans="1:7" s="6" customFormat="1" ht="11.25">
      <c r="A61" s="359">
        <v>54</v>
      </c>
      <c r="B61" s="50" t="s">
        <v>101</v>
      </c>
      <c r="C61" s="348">
        <v>0</v>
      </c>
      <c r="D61" s="372">
        <v>0</v>
      </c>
      <c r="E61" s="348">
        <v>0</v>
      </c>
      <c r="F61" s="346">
        <v>0</v>
      </c>
      <c r="G61" s="348">
        <v>0</v>
      </c>
    </row>
    <row r="62" spans="1:7" s="6" customFormat="1" ht="11.25">
      <c r="A62" s="359">
        <v>55</v>
      </c>
      <c r="B62" s="50" t="s">
        <v>49</v>
      </c>
      <c r="C62" s="348">
        <v>0</v>
      </c>
      <c r="D62" s="372">
        <v>0</v>
      </c>
      <c r="E62" s="348">
        <v>0</v>
      </c>
      <c r="F62" s="346">
        <v>0</v>
      </c>
      <c r="G62" s="348">
        <v>0</v>
      </c>
    </row>
    <row r="63" spans="1:7" s="6" customFormat="1" ht="11.25">
      <c r="A63" s="359">
        <v>56</v>
      </c>
      <c r="B63" s="50" t="s">
        <v>50</v>
      </c>
      <c r="C63" s="348">
        <v>15</v>
      </c>
      <c r="D63" s="372">
        <v>18</v>
      </c>
      <c r="E63" s="348">
        <v>18</v>
      </c>
      <c r="F63" s="346">
        <v>20</v>
      </c>
      <c r="G63" s="348">
        <v>20</v>
      </c>
    </row>
    <row r="64" spans="1:7" s="6" customFormat="1" ht="11.25">
      <c r="A64" s="359">
        <v>57</v>
      </c>
      <c r="B64" s="50" t="s">
        <v>51</v>
      </c>
      <c r="C64" s="348">
        <v>0</v>
      </c>
      <c r="D64" s="372">
        <v>0</v>
      </c>
      <c r="E64" s="348">
        <v>0</v>
      </c>
      <c r="F64" s="346">
        <v>0</v>
      </c>
      <c r="G64" s="348">
        <v>0</v>
      </c>
    </row>
    <row r="65" spans="1:7" s="6" customFormat="1" ht="11.25">
      <c r="A65" s="359">
        <v>58</v>
      </c>
      <c r="B65" s="50" t="s">
        <v>52</v>
      </c>
      <c r="C65" s="348">
        <v>0</v>
      </c>
      <c r="D65" s="372">
        <v>0</v>
      </c>
      <c r="E65" s="348">
        <v>0</v>
      </c>
      <c r="F65" s="346">
        <v>0</v>
      </c>
      <c r="G65" s="348">
        <v>0</v>
      </c>
    </row>
    <row r="66" spans="1:7" s="6" customFormat="1" ht="11.25">
      <c r="A66" s="359">
        <v>59</v>
      </c>
      <c r="B66" s="50" t="s">
        <v>53</v>
      </c>
      <c r="C66" s="348">
        <v>204</v>
      </c>
      <c r="D66" s="372">
        <v>255</v>
      </c>
      <c r="E66" s="348">
        <v>292</v>
      </c>
      <c r="F66" s="346">
        <v>337</v>
      </c>
      <c r="G66" s="348">
        <v>298</v>
      </c>
    </row>
    <row r="67" spans="1:7" s="6" customFormat="1" ht="11.25">
      <c r="A67" s="359">
        <v>60</v>
      </c>
      <c r="B67" s="50" t="s">
        <v>54</v>
      </c>
      <c r="C67" s="348">
        <v>14</v>
      </c>
      <c r="D67" s="372">
        <v>12</v>
      </c>
      <c r="E67" s="348">
        <v>0</v>
      </c>
      <c r="F67" s="346">
        <v>0</v>
      </c>
      <c r="G67" s="348">
        <v>0</v>
      </c>
    </row>
    <row r="68" spans="1:7" s="6" customFormat="1" ht="11.25">
      <c r="A68" s="359">
        <v>61</v>
      </c>
      <c r="B68" s="50" t="s">
        <v>55</v>
      </c>
      <c r="C68" s="348">
        <v>0</v>
      </c>
      <c r="D68" s="372">
        <v>0</v>
      </c>
      <c r="E68" s="348">
        <v>0</v>
      </c>
      <c r="F68" s="346">
        <v>0</v>
      </c>
      <c r="G68" s="348">
        <v>0</v>
      </c>
    </row>
    <row r="69" spans="1:7" s="6" customFormat="1" ht="11.25">
      <c r="A69" s="359">
        <v>62</v>
      </c>
      <c r="B69" s="50" t="s">
        <v>102</v>
      </c>
      <c r="C69" s="348">
        <v>31</v>
      </c>
      <c r="D69" s="372">
        <v>31</v>
      </c>
      <c r="E69" s="348">
        <v>31</v>
      </c>
      <c r="F69" s="346">
        <v>31</v>
      </c>
      <c r="G69" s="348">
        <v>31</v>
      </c>
    </row>
    <row r="70" spans="1:7" s="6" customFormat="1" ht="11.25">
      <c r="A70" s="359">
        <v>63</v>
      </c>
      <c r="B70" s="50" t="s">
        <v>103</v>
      </c>
      <c r="C70" s="348">
        <v>88</v>
      </c>
      <c r="D70" s="372">
        <v>92</v>
      </c>
      <c r="E70" s="348">
        <v>96</v>
      </c>
      <c r="F70" s="346">
        <v>96</v>
      </c>
      <c r="G70" s="348">
        <v>88</v>
      </c>
    </row>
    <row r="71" spans="1:7" s="6" customFormat="1" ht="11.25">
      <c r="A71" s="359">
        <v>64</v>
      </c>
      <c r="B71" s="50" t="s">
        <v>104</v>
      </c>
      <c r="C71" s="348">
        <v>0</v>
      </c>
      <c r="D71" s="372">
        <v>0</v>
      </c>
      <c r="E71" s="348">
        <v>50</v>
      </c>
      <c r="F71" s="346">
        <v>46</v>
      </c>
      <c r="G71" s="348">
        <v>66</v>
      </c>
    </row>
    <row r="72" spans="1:7" s="6" customFormat="1" ht="11.25">
      <c r="A72" s="359">
        <v>65</v>
      </c>
      <c r="B72" s="50" t="s">
        <v>105</v>
      </c>
      <c r="C72" s="348">
        <v>0</v>
      </c>
      <c r="D72" s="372">
        <v>0</v>
      </c>
      <c r="E72" s="348">
        <v>0</v>
      </c>
      <c r="F72" s="346">
        <v>0</v>
      </c>
      <c r="G72" s="348">
        <v>0</v>
      </c>
    </row>
    <row r="73" spans="1:7" s="6" customFormat="1" ht="11.25">
      <c r="A73" s="359">
        <v>66</v>
      </c>
      <c r="B73" s="50" t="s">
        <v>106</v>
      </c>
      <c r="C73" s="348">
        <v>0</v>
      </c>
      <c r="D73" s="372">
        <v>0</v>
      </c>
      <c r="E73" s="348">
        <v>0</v>
      </c>
      <c r="F73" s="346">
        <v>0</v>
      </c>
      <c r="G73" s="348">
        <v>0</v>
      </c>
    </row>
    <row r="74" spans="1:7" s="6" customFormat="1" ht="11.25">
      <c r="A74" s="359">
        <v>67</v>
      </c>
      <c r="B74" s="50" t="s">
        <v>107</v>
      </c>
      <c r="C74" s="348">
        <v>920</v>
      </c>
      <c r="D74" s="372">
        <v>855</v>
      </c>
      <c r="E74" s="348">
        <v>875</v>
      </c>
      <c r="F74" s="346">
        <v>775</v>
      </c>
      <c r="G74" s="348">
        <v>775</v>
      </c>
    </row>
    <row r="75" spans="1:7" s="6" customFormat="1" ht="11.25">
      <c r="A75" s="359">
        <v>68</v>
      </c>
      <c r="B75" s="50" t="s">
        <v>108</v>
      </c>
      <c r="C75" s="348">
        <v>537</v>
      </c>
      <c r="D75" s="372">
        <v>544</v>
      </c>
      <c r="E75" s="348">
        <v>484</v>
      </c>
      <c r="F75" s="346">
        <v>469</v>
      </c>
      <c r="G75" s="348">
        <v>469</v>
      </c>
    </row>
    <row r="76" spans="1:7" s="6" customFormat="1" ht="11.25">
      <c r="A76" s="359">
        <v>69</v>
      </c>
      <c r="B76" s="50" t="s">
        <v>56</v>
      </c>
      <c r="C76" s="348">
        <v>150</v>
      </c>
      <c r="D76" s="372">
        <v>203</v>
      </c>
      <c r="E76" s="348">
        <v>246</v>
      </c>
      <c r="F76" s="346">
        <v>244</v>
      </c>
      <c r="G76" s="348">
        <v>282</v>
      </c>
    </row>
    <row r="77" spans="1:7" s="6" customFormat="1" ht="11.25">
      <c r="A77" s="359">
        <v>70</v>
      </c>
      <c r="B77" s="50" t="s">
        <v>109</v>
      </c>
      <c r="C77" s="348">
        <v>0</v>
      </c>
      <c r="D77" s="372">
        <v>0</v>
      </c>
      <c r="E77" s="348">
        <v>0</v>
      </c>
      <c r="F77" s="346">
        <v>0</v>
      </c>
      <c r="G77" s="348">
        <v>0</v>
      </c>
    </row>
    <row r="78" spans="1:7" s="6" customFormat="1" ht="11.25">
      <c r="A78" s="359">
        <v>71</v>
      </c>
      <c r="B78" s="50" t="s">
        <v>110</v>
      </c>
      <c r="C78" s="348">
        <v>0</v>
      </c>
      <c r="D78" s="372">
        <v>0</v>
      </c>
      <c r="E78" s="348">
        <v>0</v>
      </c>
      <c r="F78" s="346">
        <v>0</v>
      </c>
      <c r="G78" s="348">
        <v>0</v>
      </c>
    </row>
    <row r="79" spans="1:7" s="6" customFormat="1" ht="11.25">
      <c r="A79" s="359">
        <v>72</v>
      </c>
      <c r="B79" s="50" t="s">
        <v>57</v>
      </c>
      <c r="C79" s="348">
        <v>0</v>
      </c>
      <c r="D79" s="372">
        <v>0</v>
      </c>
      <c r="E79" s="348">
        <v>0</v>
      </c>
      <c r="F79" s="346">
        <v>0</v>
      </c>
      <c r="G79" s="348">
        <v>0</v>
      </c>
    </row>
    <row r="80" spans="1:7" s="6" customFormat="1" ht="11.25">
      <c r="A80" s="359">
        <v>73</v>
      </c>
      <c r="B80" s="50" t="s">
        <v>58</v>
      </c>
      <c r="C80" s="348">
        <v>0</v>
      </c>
      <c r="D80" s="372">
        <v>0</v>
      </c>
      <c r="E80" s="348">
        <v>0</v>
      </c>
      <c r="F80" s="346">
        <v>0</v>
      </c>
      <c r="G80" s="348">
        <v>0</v>
      </c>
    </row>
    <row r="81" spans="1:7" s="6" customFormat="1" ht="11.25">
      <c r="A81" s="359">
        <v>74</v>
      </c>
      <c r="B81" s="50" t="s">
        <v>111</v>
      </c>
      <c r="C81" s="348">
        <v>0</v>
      </c>
      <c r="D81" s="372">
        <v>10</v>
      </c>
      <c r="E81" s="348">
        <v>12</v>
      </c>
      <c r="F81" s="346">
        <v>10</v>
      </c>
      <c r="G81" s="348">
        <v>10</v>
      </c>
    </row>
    <row r="82" spans="1:7" s="6" customFormat="1" ht="11.25">
      <c r="A82" s="359">
        <v>75</v>
      </c>
      <c r="B82" s="50" t="s">
        <v>59</v>
      </c>
      <c r="C82" s="348">
        <v>2136</v>
      </c>
      <c r="D82" s="372">
        <v>2141</v>
      </c>
      <c r="E82" s="348">
        <v>2087</v>
      </c>
      <c r="F82" s="346">
        <v>2045</v>
      </c>
      <c r="G82" s="348">
        <v>2303</v>
      </c>
    </row>
    <row r="83" spans="1:7" s="6" customFormat="1" ht="11.25">
      <c r="A83" s="359">
        <v>76</v>
      </c>
      <c r="B83" s="50" t="s">
        <v>112</v>
      </c>
      <c r="C83" s="348">
        <v>0</v>
      </c>
      <c r="D83" s="372">
        <v>0</v>
      </c>
      <c r="E83" s="348">
        <v>0</v>
      </c>
      <c r="F83" s="346">
        <v>0</v>
      </c>
      <c r="G83" s="348">
        <v>0</v>
      </c>
    </row>
    <row r="84" spans="1:7" s="6" customFormat="1" ht="11.25">
      <c r="A84" s="359">
        <v>77</v>
      </c>
      <c r="B84" s="50" t="s">
        <v>113</v>
      </c>
      <c r="C84" s="348">
        <v>0</v>
      </c>
      <c r="D84" s="372">
        <v>15</v>
      </c>
      <c r="E84" s="348">
        <v>15</v>
      </c>
      <c r="F84" s="346">
        <v>0</v>
      </c>
      <c r="G84" s="348">
        <v>0</v>
      </c>
    </row>
    <row r="85" spans="1:7" s="6" customFormat="1" ht="11.25">
      <c r="A85" s="359">
        <v>78</v>
      </c>
      <c r="B85" s="50" t="s">
        <v>60</v>
      </c>
      <c r="C85" s="348">
        <v>36</v>
      </c>
      <c r="D85" s="372">
        <v>20</v>
      </c>
      <c r="E85" s="348">
        <v>20</v>
      </c>
      <c r="F85" s="346">
        <v>16</v>
      </c>
      <c r="G85" s="348">
        <v>36</v>
      </c>
    </row>
    <row r="86" spans="1:7" s="6" customFormat="1" ht="11.25">
      <c r="A86" s="359">
        <v>79</v>
      </c>
      <c r="B86" s="50" t="s">
        <v>114</v>
      </c>
      <c r="C86" s="348">
        <v>0</v>
      </c>
      <c r="D86" s="372">
        <v>14</v>
      </c>
      <c r="E86" s="348">
        <v>14</v>
      </c>
      <c r="F86" s="346">
        <v>14</v>
      </c>
      <c r="G86" s="348">
        <v>14</v>
      </c>
    </row>
    <row r="87" spans="1:7" s="6" customFormat="1" ht="11.25">
      <c r="A87" s="359">
        <v>80</v>
      </c>
      <c r="B87" s="50" t="s">
        <v>61</v>
      </c>
      <c r="C87" s="348">
        <v>61</v>
      </c>
      <c r="D87" s="372">
        <v>61</v>
      </c>
      <c r="E87" s="348">
        <v>41</v>
      </c>
      <c r="F87" s="346">
        <v>66</v>
      </c>
      <c r="G87" s="348">
        <v>56</v>
      </c>
    </row>
    <row r="88" spans="1:7" s="6" customFormat="1" ht="11.25">
      <c r="A88" s="359">
        <v>81</v>
      </c>
      <c r="B88" s="50" t="s">
        <v>62</v>
      </c>
      <c r="C88" s="348">
        <v>0</v>
      </c>
      <c r="D88" s="372">
        <v>0</v>
      </c>
      <c r="E88" s="348">
        <v>0</v>
      </c>
      <c r="F88" s="346">
        <v>0</v>
      </c>
      <c r="G88" s="348">
        <v>0</v>
      </c>
    </row>
    <row r="89" spans="1:7" s="6" customFormat="1" ht="11.25">
      <c r="A89" s="359">
        <v>82</v>
      </c>
      <c r="B89" s="50" t="s">
        <v>115</v>
      </c>
      <c r="C89" s="348">
        <v>0</v>
      </c>
      <c r="D89" s="372">
        <v>0</v>
      </c>
      <c r="E89" s="348">
        <v>0</v>
      </c>
      <c r="F89" s="346">
        <v>0</v>
      </c>
      <c r="G89" s="348">
        <v>0</v>
      </c>
    </row>
    <row r="90" spans="1:7" s="6" customFormat="1" ht="11.25">
      <c r="A90" s="359">
        <v>83</v>
      </c>
      <c r="B90" s="50" t="s">
        <v>63</v>
      </c>
      <c r="C90" s="348">
        <v>246</v>
      </c>
      <c r="D90" s="372">
        <v>210</v>
      </c>
      <c r="E90" s="348">
        <v>74</v>
      </c>
      <c r="F90" s="346">
        <v>54</v>
      </c>
      <c r="G90" s="348">
        <v>54</v>
      </c>
    </row>
    <row r="91" spans="1:7" s="6" customFormat="1" ht="11.25">
      <c r="A91" s="359">
        <v>84</v>
      </c>
      <c r="B91" s="50" t="s">
        <v>64</v>
      </c>
      <c r="C91" s="348">
        <v>40</v>
      </c>
      <c r="D91" s="372">
        <v>40</v>
      </c>
      <c r="E91" s="348">
        <v>40</v>
      </c>
      <c r="F91" s="346">
        <v>0</v>
      </c>
      <c r="G91" s="348">
        <v>0</v>
      </c>
    </row>
    <row r="92" spans="1:7" s="6" customFormat="1" ht="11.25">
      <c r="A92" s="359">
        <v>85</v>
      </c>
      <c r="B92" s="50" t="s">
        <v>65</v>
      </c>
      <c r="C92" s="348">
        <v>12</v>
      </c>
      <c r="D92" s="372">
        <v>12</v>
      </c>
      <c r="E92" s="348">
        <v>12</v>
      </c>
      <c r="F92" s="346">
        <v>12</v>
      </c>
      <c r="G92" s="348">
        <v>16</v>
      </c>
    </row>
    <row r="93" spans="1:7" s="6" customFormat="1" ht="11.25">
      <c r="A93" s="359">
        <v>86</v>
      </c>
      <c r="B93" s="50" t="s">
        <v>66</v>
      </c>
      <c r="C93" s="348">
        <v>0</v>
      </c>
      <c r="D93" s="372">
        <v>0</v>
      </c>
      <c r="E93" s="348">
        <v>0</v>
      </c>
      <c r="F93" s="346">
        <v>0</v>
      </c>
      <c r="G93" s="348">
        <v>0</v>
      </c>
    </row>
    <row r="94" spans="1:7" s="6" customFormat="1" ht="11.25">
      <c r="A94" s="359">
        <v>87</v>
      </c>
      <c r="B94" s="50" t="s">
        <v>116</v>
      </c>
      <c r="C94" s="348">
        <v>0</v>
      </c>
      <c r="D94" s="372">
        <v>0</v>
      </c>
      <c r="E94" s="348">
        <v>0</v>
      </c>
      <c r="F94" s="346">
        <v>0</v>
      </c>
      <c r="G94" s="348">
        <v>0</v>
      </c>
    </row>
    <row r="95" spans="1:7" s="6" customFormat="1" ht="11.25">
      <c r="A95" s="359">
        <v>88</v>
      </c>
      <c r="B95" s="50" t="s">
        <v>67</v>
      </c>
      <c r="C95" s="348">
        <v>8</v>
      </c>
      <c r="D95" s="372">
        <v>8</v>
      </c>
      <c r="E95" s="348">
        <v>0</v>
      </c>
      <c r="F95" s="346">
        <v>0</v>
      </c>
      <c r="G95" s="348">
        <v>0</v>
      </c>
    </row>
    <row r="96" spans="1:7" s="6" customFormat="1" ht="11.25">
      <c r="A96" s="359">
        <v>89</v>
      </c>
      <c r="B96" s="50" t="s">
        <v>68</v>
      </c>
      <c r="C96" s="348">
        <v>0</v>
      </c>
      <c r="D96" s="372">
        <v>0</v>
      </c>
      <c r="E96" s="348">
        <v>0</v>
      </c>
      <c r="F96" s="346">
        <v>0</v>
      </c>
      <c r="G96" s="348">
        <v>0</v>
      </c>
    </row>
    <row r="97" spans="1:7" s="6" customFormat="1" ht="11.25">
      <c r="A97" s="359">
        <v>90</v>
      </c>
      <c r="B97" s="50" t="s">
        <v>69</v>
      </c>
      <c r="C97" s="348">
        <v>0</v>
      </c>
      <c r="D97" s="372">
        <v>0</v>
      </c>
      <c r="E97" s="348">
        <v>0</v>
      </c>
      <c r="F97" s="346">
        <v>0</v>
      </c>
      <c r="G97" s="348">
        <v>0</v>
      </c>
    </row>
    <row r="98" spans="1:7" s="6" customFormat="1" ht="11.25">
      <c r="A98" s="359">
        <v>91</v>
      </c>
      <c r="B98" s="50" t="s">
        <v>70</v>
      </c>
      <c r="C98" s="348">
        <v>0</v>
      </c>
      <c r="D98" s="372">
        <v>0</v>
      </c>
      <c r="E98" s="348">
        <v>0</v>
      </c>
      <c r="F98" s="346">
        <v>14</v>
      </c>
      <c r="G98" s="348">
        <v>14</v>
      </c>
    </row>
    <row r="99" spans="1:7" s="6" customFormat="1" ht="11.25">
      <c r="A99" s="359">
        <v>92</v>
      </c>
      <c r="B99" s="50" t="s">
        <v>117</v>
      </c>
      <c r="C99" s="348">
        <v>1113</v>
      </c>
      <c r="D99" s="372">
        <v>1155</v>
      </c>
      <c r="E99" s="348">
        <v>1154</v>
      </c>
      <c r="F99" s="346">
        <v>1105</v>
      </c>
      <c r="G99" s="348">
        <v>1015</v>
      </c>
    </row>
    <row r="100" spans="1:7" s="6" customFormat="1" ht="11.25">
      <c r="A100" s="359">
        <v>93</v>
      </c>
      <c r="B100" s="50" t="s">
        <v>118</v>
      </c>
      <c r="C100" s="348">
        <v>0</v>
      </c>
      <c r="D100" s="372">
        <v>50</v>
      </c>
      <c r="E100" s="348">
        <v>50</v>
      </c>
      <c r="F100" s="346">
        <v>20</v>
      </c>
      <c r="G100" s="348">
        <v>50</v>
      </c>
    </row>
    <row r="101" spans="1:7" s="6" customFormat="1" ht="11.25">
      <c r="A101" s="359">
        <v>94</v>
      </c>
      <c r="B101" s="50" t="s">
        <v>119</v>
      </c>
      <c r="C101" s="348">
        <v>49</v>
      </c>
      <c r="D101" s="372">
        <v>69</v>
      </c>
      <c r="E101" s="348">
        <v>36</v>
      </c>
      <c r="F101" s="346">
        <v>19</v>
      </c>
      <c r="G101" s="348">
        <v>19</v>
      </c>
    </row>
    <row r="102" spans="1:7" s="6" customFormat="1" ht="11.25">
      <c r="A102" s="359">
        <v>95</v>
      </c>
      <c r="B102" s="50" t="s">
        <v>120</v>
      </c>
      <c r="C102" s="348">
        <v>30</v>
      </c>
      <c r="D102" s="372">
        <v>15</v>
      </c>
      <c r="E102" s="348">
        <v>70</v>
      </c>
      <c r="F102" s="346">
        <v>70</v>
      </c>
      <c r="G102" s="348">
        <v>71</v>
      </c>
    </row>
    <row r="103" spans="1:7" s="6" customFormat="1" ht="11.25">
      <c r="A103" s="359">
        <v>971</v>
      </c>
      <c r="B103" s="50" t="s">
        <v>71</v>
      </c>
      <c r="C103" s="348">
        <v>273</v>
      </c>
      <c r="D103" s="372">
        <v>273</v>
      </c>
      <c r="E103" s="348">
        <v>233</v>
      </c>
      <c r="F103" s="346">
        <v>253</v>
      </c>
      <c r="G103" s="348">
        <v>245</v>
      </c>
    </row>
    <row r="104" spans="1:7" s="6" customFormat="1" ht="11.25">
      <c r="A104" s="359">
        <v>972</v>
      </c>
      <c r="B104" s="50" t="s">
        <v>72</v>
      </c>
      <c r="C104" s="348">
        <v>553</v>
      </c>
      <c r="D104" s="372">
        <v>517</v>
      </c>
      <c r="E104" s="348">
        <v>525</v>
      </c>
      <c r="F104" s="346">
        <v>465</v>
      </c>
      <c r="G104" s="348">
        <v>465</v>
      </c>
    </row>
    <row r="105" spans="1:7" s="6" customFormat="1" ht="11.25">
      <c r="A105" s="359">
        <v>973</v>
      </c>
      <c r="B105" s="50" t="s">
        <v>121</v>
      </c>
      <c r="C105" s="348">
        <v>55</v>
      </c>
      <c r="D105" s="372">
        <v>55</v>
      </c>
      <c r="E105" s="348">
        <v>80</v>
      </c>
      <c r="F105" s="346">
        <v>115</v>
      </c>
      <c r="G105" s="348">
        <v>318</v>
      </c>
    </row>
    <row r="106" spans="1:7" s="6" customFormat="1" ht="11.25">
      <c r="A106" s="356">
        <v>974</v>
      </c>
      <c r="B106" s="355" t="s">
        <v>73</v>
      </c>
      <c r="C106" s="347">
        <v>1046</v>
      </c>
      <c r="D106" s="382">
        <v>992</v>
      </c>
      <c r="E106" s="347">
        <v>890</v>
      </c>
      <c r="F106" s="354">
        <v>1000</v>
      </c>
      <c r="G106" s="347">
        <v>912</v>
      </c>
    </row>
    <row r="107" spans="1:7" s="6" customFormat="1" ht="11.25">
      <c r="A107" s="350"/>
      <c r="B107" s="50"/>
      <c r="C107" s="346"/>
      <c r="E107" s="346"/>
      <c r="F107" s="346"/>
      <c r="G107" s="346"/>
    </row>
    <row r="108" spans="1:7" s="6" customFormat="1" ht="11.25">
      <c r="A108" s="1067" t="s">
        <v>11</v>
      </c>
      <c r="B108" s="1068"/>
      <c r="C108" s="349">
        <v>7739</v>
      </c>
      <c r="D108" s="349">
        <v>8064</v>
      </c>
      <c r="E108" s="349">
        <v>8030</v>
      </c>
      <c r="F108" s="349">
        <v>7916</v>
      </c>
      <c r="G108" s="349">
        <v>8206</v>
      </c>
    </row>
    <row r="109" spans="1:7" s="6" customFormat="1" ht="11.25">
      <c r="A109" s="1069" t="s">
        <v>19</v>
      </c>
      <c r="B109" s="1070"/>
      <c r="C109" s="348">
        <v>1927</v>
      </c>
      <c r="D109" s="348">
        <v>1837</v>
      </c>
      <c r="E109" s="348">
        <v>1728</v>
      </c>
      <c r="F109" s="348">
        <v>1833</v>
      </c>
      <c r="G109" s="348">
        <v>1940</v>
      </c>
    </row>
    <row r="110" spans="1:7" s="6" customFormat="1" ht="11.25">
      <c r="A110" s="1064" t="s">
        <v>12</v>
      </c>
      <c r="B110" s="1065"/>
      <c r="C110" s="347">
        <v>9666</v>
      </c>
      <c r="D110" s="347">
        <v>9901</v>
      </c>
      <c r="E110" s="347">
        <v>9758</v>
      </c>
      <c r="F110" s="347">
        <v>9749</v>
      </c>
      <c r="G110" s="347">
        <v>10146</v>
      </c>
    </row>
    <row r="111" spans="5:6" s="6" customFormat="1" ht="11.25">
      <c r="E111" s="345"/>
      <c r="F111" s="345"/>
    </row>
  </sheetData>
  <sheetProtection/>
  <mergeCells count="6">
    <mergeCell ref="A110:B110"/>
    <mergeCell ref="A1:G1"/>
    <mergeCell ref="A3:B3"/>
    <mergeCell ref="A59:B59"/>
    <mergeCell ref="A108:B108"/>
    <mergeCell ref="A109:B109"/>
  </mergeCells>
  <printOptions/>
  <pageMargins left="0.7" right="0.7" top="0.75" bottom="0.75" header="0.3" footer="0.3"/>
  <pageSetup orientation="portrait" paperSize="9"/>
  <ignoredErrors>
    <ignoredError sqref="A4:B12 H4:J12" numberStoredAsText="1"/>
  </ignoredErrors>
</worksheet>
</file>

<file path=xl/worksheets/sheet41.xml><?xml version="1.0" encoding="utf-8"?>
<worksheet xmlns="http://schemas.openxmlformats.org/spreadsheetml/2006/main" xmlns:r="http://schemas.openxmlformats.org/officeDocument/2006/relationships">
  <sheetPr>
    <tabColor theme="7" tint="-0.24997000396251678"/>
  </sheetPr>
  <dimension ref="A1:K112"/>
  <sheetViews>
    <sheetView zoomScalePageLayoutView="0" workbookViewId="0" topLeftCell="A1">
      <selection activeCell="A1" sqref="A1:G1"/>
    </sheetView>
  </sheetViews>
  <sheetFormatPr defaultColWidth="11.421875" defaultRowHeight="12.75"/>
  <cols>
    <col min="1" max="1" width="4.8515625" style="1" customWidth="1"/>
    <col min="2" max="2" width="19.8515625" style="1" customWidth="1"/>
    <col min="3" max="4" width="9.57421875" style="1" customWidth="1"/>
    <col min="5" max="6" width="9.57421875" style="344" customWidth="1"/>
    <col min="7" max="7" width="9.57421875" style="1" customWidth="1"/>
    <col min="8" max="16384" width="11.421875" style="1" customWidth="1"/>
  </cols>
  <sheetData>
    <row r="1" spans="1:7" s="371" customFormat="1" ht="11.25">
      <c r="A1" s="1066" t="s">
        <v>446</v>
      </c>
      <c r="B1" s="1066"/>
      <c r="C1" s="1066"/>
      <c r="D1" s="1066"/>
      <c r="E1" s="1066"/>
      <c r="F1" s="1066"/>
      <c r="G1" s="1066"/>
    </row>
    <row r="3" spans="1:7" ht="22.5" customHeight="1">
      <c r="A3" s="844" t="s">
        <v>15</v>
      </c>
      <c r="B3" s="845"/>
      <c r="C3" s="391">
        <v>2008</v>
      </c>
      <c r="D3" s="390">
        <v>2009</v>
      </c>
      <c r="E3" s="35">
        <v>2010</v>
      </c>
      <c r="F3" s="172">
        <v>2011</v>
      </c>
      <c r="G3" s="35">
        <v>2012</v>
      </c>
    </row>
    <row r="4" spans="1:11" s="6" customFormat="1" ht="11.25">
      <c r="A4" s="370" t="s">
        <v>137</v>
      </c>
      <c r="B4" s="50" t="s">
        <v>74</v>
      </c>
      <c r="C4" s="348">
        <v>1170</v>
      </c>
      <c r="D4" s="372">
        <v>1441</v>
      </c>
      <c r="E4" s="348">
        <v>1849</v>
      </c>
      <c r="F4" s="346">
        <v>1994</v>
      </c>
      <c r="G4" s="348">
        <v>2138</v>
      </c>
      <c r="K4" s="169"/>
    </row>
    <row r="5" spans="1:11" s="6" customFormat="1" ht="11.25">
      <c r="A5" s="370" t="s">
        <v>138</v>
      </c>
      <c r="B5" s="50" t="s">
        <v>75</v>
      </c>
      <c r="C5" s="348">
        <v>343</v>
      </c>
      <c r="D5" s="372">
        <v>450</v>
      </c>
      <c r="E5" s="348">
        <v>547</v>
      </c>
      <c r="F5" s="346">
        <v>459</v>
      </c>
      <c r="G5" s="348">
        <v>458</v>
      </c>
      <c r="K5" s="169"/>
    </row>
    <row r="6" spans="1:11" s="6" customFormat="1" ht="11.25">
      <c r="A6" s="370" t="s">
        <v>139</v>
      </c>
      <c r="B6" s="50" t="s">
        <v>76</v>
      </c>
      <c r="C6" s="348">
        <v>233</v>
      </c>
      <c r="D6" s="372">
        <v>265</v>
      </c>
      <c r="E6" s="348">
        <v>390</v>
      </c>
      <c r="F6" s="346">
        <v>441</v>
      </c>
      <c r="G6" s="348">
        <v>449</v>
      </c>
      <c r="K6" s="169"/>
    </row>
    <row r="7" spans="1:11" s="6" customFormat="1" ht="11.25">
      <c r="A7" s="370" t="s">
        <v>140</v>
      </c>
      <c r="B7" s="50" t="s">
        <v>77</v>
      </c>
      <c r="C7" s="348">
        <v>1005</v>
      </c>
      <c r="D7" s="372">
        <v>1005</v>
      </c>
      <c r="E7" s="348">
        <v>924</v>
      </c>
      <c r="F7" s="346">
        <v>924</v>
      </c>
      <c r="G7" s="348">
        <v>1003</v>
      </c>
      <c r="K7" s="169"/>
    </row>
    <row r="8" spans="1:11" s="6" customFormat="1" ht="11.25">
      <c r="A8" s="370" t="s">
        <v>141</v>
      </c>
      <c r="B8" s="50" t="s">
        <v>78</v>
      </c>
      <c r="C8" s="348">
        <v>695</v>
      </c>
      <c r="D8" s="372">
        <v>817</v>
      </c>
      <c r="E8" s="348">
        <v>799</v>
      </c>
      <c r="F8" s="346">
        <v>815</v>
      </c>
      <c r="G8" s="348">
        <v>821</v>
      </c>
      <c r="K8" s="169"/>
    </row>
    <row r="9" spans="1:11" s="6" customFormat="1" ht="11.25">
      <c r="A9" s="370" t="s">
        <v>142</v>
      </c>
      <c r="B9" s="50" t="s">
        <v>79</v>
      </c>
      <c r="C9" s="348">
        <v>5822</v>
      </c>
      <c r="D9" s="372">
        <v>5965</v>
      </c>
      <c r="E9" s="348">
        <v>6305</v>
      </c>
      <c r="F9" s="346">
        <v>6431</v>
      </c>
      <c r="G9" s="348">
        <v>6838</v>
      </c>
      <c r="K9" s="169"/>
    </row>
    <row r="10" spans="1:11" s="6" customFormat="1" ht="11.25">
      <c r="A10" s="370" t="s">
        <v>143</v>
      </c>
      <c r="B10" s="50" t="s">
        <v>80</v>
      </c>
      <c r="C10" s="348">
        <v>1037</v>
      </c>
      <c r="D10" s="372">
        <v>1053</v>
      </c>
      <c r="E10" s="348">
        <v>1171</v>
      </c>
      <c r="F10" s="346">
        <v>1184</v>
      </c>
      <c r="G10" s="348">
        <v>1243</v>
      </c>
      <c r="K10" s="169"/>
    </row>
    <row r="11" spans="1:11" s="6" customFormat="1" ht="11.25">
      <c r="A11" s="370" t="s">
        <v>144</v>
      </c>
      <c r="B11" s="50" t="s">
        <v>81</v>
      </c>
      <c r="C11" s="348">
        <v>131</v>
      </c>
      <c r="D11" s="372">
        <v>226</v>
      </c>
      <c r="E11" s="348">
        <v>226</v>
      </c>
      <c r="F11" s="346">
        <v>285</v>
      </c>
      <c r="G11" s="348">
        <v>325</v>
      </c>
      <c r="K11" s="169"/>
    </row>
    <row r="12" spans="1:11" s="6" customFormat="1" ht="11.25">
      <c r="A12" s="370" t="s">
        <v>145</v>
      </c>
      <c r="B12" s="50" t="s">
        <v>82</v>
      </c>
      <c r="C12" s="348">
        <v>535</v>
      </c>
      <c r="D12" s="372">
        <v>485</v>
      </c>
      <c r="E12" s="348">
        <v>563</v>
      </c>
      <c r="F12" s="346">
        <v>587</v>
      </c>
      <c r="G12" s="348">
        <v>624</v>
      </c>
      <c r="K12" s="169"/>
    </row>
    <row r="13" spans="1:11" s="6" customFormat="1" ht="11.25">
      <c r="A13" s="359">
        <v>10</v>
      </c>
      <c r="B13" s="50" t="s">
        <v>83</v>
      </c>
      <c r="C13" s="348">
        <v>608</v>
      </c>
      <c r="D13" s="372">
        <v>679</v>
      </c>
      <c r="E13" s="348">
        <v>733</v>
      </c>
      <c r="F13" s="346">
        <v>774</v>
      </c>
      <c r="G13" s="348">
        <v>874</v>
      </c>
      <c r="K13" s="169"/>
    </row>
    <row r="14" spans="1:11" s="6" customFormat="1" ht="11.25">
      <c r="A14" s="359">
        <v>11</v>
      </c>
      <c r="B14" s="50" t="s">
        <v>84</v>
      </c>
      <c r="C14" s="348">
        <v>982</v>
      </c>
      <c r="D14" s="372">
        <v>1036</v>
      </c>
      <c r="E14" s="348">
        <v>1061</v>
      </c>
      <c r="F14" s="346">
        <v>1061</v>
      </c>
      <c r="G14" s="348">
        <v>1232</v>
      </c>
      <c r="K14" s="169"/>
    </row>
    <row r="15" spans="1:11" s="6" customFormat="1" ht="11.25">
      <c r="A15" s="359">
        <v>12</v>
      </c>
      <c r="B15" s="50" t="s">
        <v>85</v>
      </c>
      <c r="C15" s="348">
        <v>684</v>
      </c>
      <c r="D15" s="372">
        <v>697</v>
      </c>
      <c r="E15" s="348">
        <v>707</v>
      </c>
      <c r="F15" s="346">
        <v>781</v>
      </c>
      <c r="G15" s="348">
        <v>815</v>
      </c>
      <c r="K15" s="169"/>
    </row>
    <row r="16" spans="1:11" s="6" customFormat="1" ht="11.25">
      <c r="A16" s="359">
        <v>13</v>
      </c>
      <c r="B16" s="50" t="s">
        <v>86</v>
      </c>
      <c r="C16" s="348">
        <v>11931</v>
      </c>
      <c r="D16" s="372">
        <v>13358</v>
      </c>
      <c r="E16" s="348">
        <v>13178</v>
      </c>
      <c r="F16" s="346">
        <v>13526</v>
      </c>
      <c r="G16" s="348">
        <v>14101</v>
      </c>
      <c r="K16" s="169"/>
    </row>
    <row r="17" spans="1:11" s="6" customFormat="1" ht="11.25">
      <c r="A17" s="359">
        <v>14</v>
      </c>
      <c r="B17" s="50" t="s">
        <v>22</v>
      </c>
      <c r="C17" s="348">
        <v>486</v>
      </c>
      <c r="D17" s="372">
        <v>512</v>
      </c>
      <c r="E17" s="348">
        <v>524</v>
      </c>
      <c r="F17" s="346">
        <v>649</v>
      </c>
      <c r="G17" s="348">
        <v>754</v>
      </c>
      <c r="K17" s="169"/>
    </row>
    <row r="18" spans="1:11" s="6" customFormat="1" ht="11.25">
      <c r="A18" s="359">
        <v>15</v>
      </c>
      <c r="B18" s="50" t="s">
        <v>23</v>
      </c>
      <c r="C18" s="348">
        <v>242</v>
      </c>
      <c r="D18" s="372">
        <v>257</v>
      </c>
      <c r="E18" s="348">
        <v>257</v>
      </c>
      <c r="F18" s="346">
        <v>283</v>
      </c>
      <c r="G18" s="348">
        <v>291</v>
      </c>
      <c r="K18" s="169"/>
    </row>
    <row r="19" spans="1:11" s="6" customFormat="1" ht="11.25">
      <c r="A19" s="359">
        <v>16</v>
      </c>
      <c r="B19" s="50" t="s">
        <v>24</v>
      </c>
      <c r="C19" s="348">
        <v>178</v>
      </c>
      <c r="D19" s="372">
        <v>223</v>
      </c>
      <c r="E19" s="348">
        <v>598</v>
      </c>
      <c r="F19" s="346">
        <v>672</v>
      </c>
      <c r="G19" s="348">
        <v>817</v>
      </c>
      <c r="K19" s="169"/>
    </row>
    <row r="20" spans="1:11" s="6" customFormat="1" ht="11.25">
      <c r="A20" s="359">
        <v>17</v>
      </c>
      <c r="B20" s="50" t="s">
        <v>87</v>
      </c>
      <c r="C20" s="348">
        <v>1198</v>
      </c>
      <c r="D20" s="372">
        <v>1272</v>
      </c>
      <c r="E20" s="348">
        <v>1355</v>
      </c>
      <c r="F20" s="346">
        <v>1416</v>
      </c>
      <c r="G20" s="348">
        <v>1421</v>
      </c>
      <c r="K20" s="169"/>
    </row>
    <row r="21" spans="1:11" s="6" customFormat="1" ht="11.25">
      <c r="A21" s="359">
        <v>18</v>
      </c>
      <c r="B21" s="50" t="s">
        <v>25</v>
      </c>
      <c r="C21" s="348">
        <v>625</v>
      </c>
      <c r="D21" s="372">
        <v>726</v>
      </c>
      <c r="E21" s="348">
        <v>726</v>
      </c>
      <c r="F21" s="346">
        <v>488</v>
      </c>
      <c r="G21" s="348">
        <v>589</v>
      </c>
      <c r="K21" s="169"/>
    </row>
    <row r="22" spans="1:11" s="6" customFormat="1" ht="11.25">
      <c r="A22" s="359">
        <v>19</v>
      </c>
      <c r="B22" s="50" t="s">
        <v>26</v>
      </c>
      <c r="C22" s="348">
        <v>592</v>
      </c>
      <c r="D22" s="372">
        <v>618</v>
      </c>
      <c r="E22" s="348">
        <v>666</v>
      </c>
      <c r="F22" s="346">
        <v>667</v>
      </c>
      <c r="G22" s="348">
        <v>687</v>
      </c>
      <c r="K22" s="169"/>
    </row>
    <row r="23" spans="1:11" s="6" customFormat="1" ht="11.25">
      <c r="A23" s="359" t="s">
        <v>20</v>
      </c>
      <c r="B23" s="50" t="s">
        <v>27</v>
      </c>
      <c r="C23" s="348">
        <v>730</v>
      </c>
      <c r="D23" s="372">
        <v>803</v>
      </c>
      <c r="E23" s="348">
        <v>870</v>
      </c>
      <c r="F23" s="346">
        <v>775</v>
      </c>
      <c r="G23" s="348">
        <v>811</v>
      </c>
      <c r="K23" s="169"/>
    </row>
    <row r="24" spans="1:11" s="6" customFormat="1" ht="11.25">
      <c r="A24" s="359" t="s">
        <v>21</v>
      </c>
      <c r="B24" s="50" t="s">
        <v>88</v>
      </c>
      <c r="C24" s="348">
        <v>486</v>
      </c>
      <c r="D24" s="372">
        <v>502</v>
      </c>
      <c r="E24" s="348">
        <v>550</v>
      </c>
      <c r="F24" s="346">
        <v>606</v>
      </c>
      <c r="G24" s="348">
        <v>606</v>
      </c>
      <c r="K24" s="169"/>
    </row>
    <row r="25" spans="1:11" s="6" customFormat="1" ht="11.25">
      <c r="A25" s="359">
        <v>21</v>
      </c>
      <c r="B25" s="50" t="s">
        <v>89</v>
      </c>
      <c r="C25" s="348">
        <v>456</v>
      </c>
      <c r="D25" s="372">
        <v>717</v>
      </c>
      <c r="E25" s="348">
        <v>830</v>
      </c>
      <c r="F25" s="346">
        <v>996</v>
      </c>
      <c r="G25" s="348">
        <v>1276</v>
      </c>
      <c r="K25" s="169"/>
    </row>
    <row r="26" spans="1:11" s="6" customFormat="1" ht="11.25">
      <c r="A26" s="359">
        <v>22</v>
      </c>
      <c r="B26" s="50" t="s">
        <v>90</v>
      </c>
      <c r="C26" s="348">
        <v>714</v>
      </c>
      <c r="D26" s="372">
        <v>758</v>
      </c>
      <c r="E26" s="348">
        <v>885</v>
      </c>
      <c r="F26" s="346">
        <v>944</v>
      </c>
      <c r="G26" s="348">
        <v>884</v>
      </c>
      <c r="K26" s="169"/>
    </row>
    <row r="27" spans="1:11" s="6" customFormat="1" ht="11.25">
      <c r="A27" s="359">
        <v>23</v>
      </c>
      <c r="B27" s="50" t="s">
        <v>28</v>
      </c>
      <c r="C27" s="348">
        <v>267</v>
      </c>
      <c r="D27" s="372">
        <v>162</v>
      </c>
      <c r="E27" s="348">
        <v>191</v>
      </c>
      <c r="F27" s="346">
        <v>213</v>
      </c>
      <c r="G27" s="348">
        <v>175</v>
      </c>
      <c r="K27" s="169"/>
    </row>
    <row r="28" spans="1:11" s="6" customFormat="1" ht="11.25">
      <c r="A28" s="359">
        <v>24</v>
      </c>
      <c r="B28" s="50" t="s">
        <v>29</v>
      </c>
      <c r="C28" s="348">
        <v>1001</v>
      </c>
      <c r="D28" s="372">
        <v>1020</v>
      </c>
      <c r="E28" s="348">
        <v>1129</v>
      </c>
      <c r="F28" s="346">
        <v>1169</v>
      </c>
      <c r="G28" s="348">
        <v>1222</v>
      </c>
      <c r="K28" s="169"/>
    </row>
    <row r="29" spans="1:11" s="6" customFormat="1" ht="11.25">
      <c r="A29" s="359">
        <v>25</v>
      </c>
      <c r="B29" s="50" t="s">
        <v>30</v>
      </c>
      <c r="C29" s="348">
        <v>775</v>
      </c>
      <c r="D29" s="372">
        <v>864</v>
      </c>
      <c r="E29" s="348">
        <v>972</v>
      </c>
      <c r="F29" s="346">
        <v>1036</v>
      </c>
      <c r="G29" s="348">
        <v>1146</v>
      </c>
      <c r="K29" s="169"/>
    </row>
    <row r="30" spans="1:11" s="6" customFormat="1" ht="11.25">
      <c r="A30" s="359">
        <v>26</v>
      </c>
      <c r="B30" s="50" t="s">
        <v>31</v>
      </c>
      <c r="C30" s="348">
        <v>1331</v>
      </c>
      <c r="D30" s="372">
        <v>1353</v>
      </c>
      <c r="E30" s="348">
        <v>1470</v>
      </c>
      <c r="F30" s="346">
        <v>1640</v>
      </c>
      <c r="G30" s="348">
        <v>1746</v>
      </c>
      <c r="K30" s="169"/>
    </row>
    <row r="31" spans="1:11" s="6" customFormat="1" ht="11.25">
      <c r="A31" s="359">
        <v>27</v>
      </c>
      <c r="B31" s="50" t="s">
        <v>32</v>
      </c>
      <c r="C31" s="348">
        <v>871</v>
      </c>
      <c r="D31" s="372">
        <v>954</v>
      </c>
      <c r="E31" s="348">
        <v>954</v>
      </c>
      <c r="F31" s="346">
        <v>1046</v>
      </c>
      <c r="G31" s="348">
        <v>1178</v>
      </c>
      <c r="K31" s="169"/>
    </row>
    <row r="32" spans="1:11" s="6" customFormat="1" ht="11.25">
      <c r="A32" s="359">
        <v>28</v>
      </c>
      <c r="B32" s="50" t="s">
        <v>91</v>
      </c>
      <c r="C32" s="348">
        <v>596</v>
      </c>
      <c r="D32" s="372">
        <v>627</v>
      </c>
      <c r="E32" s="348">
        <v>752</v>
      </c>
      <c r="F32" s="346">
        <v>801</v>
      </c>
      <c r="G32" s="348">
        <v>885</v>
      </c>
      <c r="K32" s="169"/>
    </row>
    <row r="33" spans="1:11" s="6" customFormat="1" ht="11.25">
      <c r="A33" s="359">
        <v>29</v>
      </c>
      <c r="B33" s="50" t="s">
        <v>33</v>
      </c>
      <c r="C33" s="348">
        <v>1165</v>
      </c>
      <c r="D33" s="372">
        <v>1215</v>
      </c>
      <c r="E33" s="348">
        <v>1493</v>
      </c>
      <c r="F33" s="346">
        <v>1606</v>
      </c>
      <c r="G33" s="348">
        <v>1693</v>
      </c>
      <c r="K33" s="169"/>
    </row>
    <row r="34" spans="1:11" s="6" customFormat="1" ht="11.25">
      <c r="A34" s="359">
        <v>30</v>
      </c>
      <c r="B34" s="50" t="s">
        <v>34</v>
      </c>
      <c r="C34" s="348">
        <v>3279</v>
      </c>
      <c r="D34" s="372">
        <v>3348</v>
      </c>
      <c r="E34" s="348">
        <v>3502</v>
      </c>
      <c r="F34" s="346">
        <v>3809</v>
      </c>
      <c r="G34" s="348">
        <v>3958</v>
      </c>
      <c r="K34" s="169"/>
    </row>
    <row r="35" spans="1:11" s="6" customFormat="1" ht="11.25">
      <c r="A35" s="359">
        <v>31</v>
      </c>
      <c r="B35" s="50" t="s">
        <v>92</v>
      </c>
      <c r="C35" s="348">
        <v>4210</v>
      </c>
      <c r="D35" s="372">
        <v>4610</v>
      </c>
      <c r="E35" s="348">
        <v>5035</v>
      </c>
      <c r="F35" s="346">
        <v>5526</v>
      </c>
      <c r="G35" s="348">
        <v>6005</v>
      </c>
      <c r="K35" s="169"/>
    </row>
    <row r="36" spans="1:11" s="6" customFormat="1" ht="11.25">
      <c r="A36" s="359">
        <v>32</v>
      </c>
      <c r="B36" s="50" t="s">
        <v>35</v>
      </c>
      <c r="C36" s="348">
        <v>292</v>
      </c>
      <c r="D36" s="372">
        <v>292</v>
      </c>
      <c r="E36" s="348">
        <v>294</v>
      </c>
      <c r="F36" s="346">
        <v>356</v>
      </c>
      <c r="G36" s="348">
        <v>393</v>
      </c>
      <c r="K36" s="169"/>
    </row>
    <row r="37" spans="1:11" s="6" customFormat="1" ht="11.25">
      <c r="A37" s="359">
        <v>33</v>
      </c>
      <c r="B37" s="50" t="s">
        <v>36</v>
      </c>
      <c r="C37" s="348">
        <v>4701</v>
      </c>
      <c r="D37" s="372">
        <v>5037</v>
      </c>
      <c r="E37" s="348">
        <v>5276</v>
      </c>
      <c r="F37" s="346">
        <v>5766</v>
      </c>
      <c r="G37" s="348">
        <v>6209</v>
      </c>
      <c r="K37" s="169"/>
    </row>
    <row r="38" spans="1:11" s="6" customFormat="1" ht="11.25">
      <c r="A38" s="359">
        <v>34</v>
      </c>
      <c r="B38" s="50" t="s">
        <v>37</v>
      </c>
      <c r="C38" s="348">
        <v>3821</v>
      </c>
      <c r="D38" s="372">
        <v>3953</v>
      </c>
      <c r="E38" s="348">
        <v>4409</v>
      </c>
      <c r="F38" s="346">
        <v>4679</v>
      </c>
      <c r="G38" s="348">
        <v>4913</v>
      </c>
      <c r="K38" s="169"/>
    </row>
    <row r="39" spans="1:11" s="6" customFormat="1" ht="11.25">
      <c r="A39" s="359">
        <v>35</v>
      </c>
      <c r="B39" s="50" t="s">
        <v>93</v>
      </c>
      <c r="C39" s="348">
        <v>1133</v>
      </c>
      <c r="D39" s="372">
        <v>1235</v>
      </c>
      <c r="E39" s="348">
        <v>1540</v>
      </c>
      <c r="F39" s="346">
        <v>1669</v>
      </c>
      <c r="G39" s="348">
        <v>1883</v>
      </c>
      <c r="K39" s="169"/>
    </row>
    <row r="40" spans="1:11" s="6" customFormat="1" ht="11.25">
      <c r="A40" s="359">
        <v>36</v>
      </c>
      <c r="B40" s="50" t="s">
        <v>38</v>
      </c>
      <c r="C40" s="348">
        <v>196</v>
      </c>
      <c r="D40" s="372">
        <v>243</v>
      </c>
      <c r="E40" s="348">
        <v>261</v>
      </c>
      <c r="F40" s="346">
        <v>310</v>
      </c>
      <c r="G40" s="348">
        <v>323</v>
      </c>
      <c r="K40" s="169"/>
    </row>
    <row r="41" spans="1:11" s="6" customFormat="1" ht="11.25">
      <c r="A41" s="359">
        <v>37</v>
      </c>
      <c r="B41" s="50" t="s">
        <v>94</v>
      </c>
      <c r="C41" s="348">
        <v>1287</v>
      </c>
      <c r="D41" s="372">
        <v>1287</v>
      </c>
      <c r="E41" s="348">
        <v>1374</v>
      </c>
      <c r="F41" s="346">
        <v>1435</v>
      </c>
      <c r="G41" s="348">
        <v>1590</v>
      </c>
      <c r="K41" s="169"/>
    </row>
    <row r="42" spans="1:11" s="6" customFormat="1" ht="11.25">
      <c r="A42" s="359">
        <v>38</v>
      </c>
      <c r="B42" s="50" t="s">
        <v>39</v>
      </c>
      <c r="C42" s="348">
        <v>4148</v>
      </c>
      <c r="D42" s="372">
        <v>4429</v>
      </c>
      <c r="E42" s="348">
        <v>4624</v>
      </c>
      <c r="F42" s="346">
        <v>4659</v>
      </c>
      <c r="G42" s="348">
        <v>4884</v>
      </c>
      <c r="K42" s="169"/>
    </row>
    <row r="43" spans="1:11" s="6" customFormat="1" ht="11.25">
      <c r="A43" s="359">
        <v>39</v>
      </c>
      <c r="B43" s="50" t="s">
        <v>40</v>
      </c>
      <c r="C43" s="348">
        <v>359</v>
      </c>
      <c r="D43" s="358">
        <v>370</v>
      </c>
      <c r="E43" s="348">
        <v>468</v>
      </c>
      <c r="F43" s="346">
        <v>484</v>
      </c>
      <c r="G43" s="348">
        <v>557</v>
      </c>
      <c r="K43" s="169"/>
    </row>
    <row r="44" spans="1:11" s="6" customFormat="1" ht="11.25">
      <c r="A44" s="359">
        <v>40</v>
      </c>
      <c r="B44" s="50" t="s">
        <v>41</v>
      </c>
      <c r="C44" s="348">
        <v>734</v>
      </c>
      <c r="D44" s="372">
        <v>739</v>
      </c>
      <c r="E44" s="348">
        <v>784</v>
      </c>
      <c r="F44" s="346">
        <v>837</v>
      </c>
      <c r="G44" s="348">
        <v>869</v>
      </c>
      <c r="K44" s="169"/>
    </row>
    <row r="45" spans="1:11" s="6" customFormat="1" ht="11.25">
      <c r="A45" s="359">
        <v>41</v>
      </c>
      <c r="B45" s="50" t="s">
        <v>95</v>
      </c>
      <c r="C45" s="348">
        <v>559</v>
      </c>
      <c r="D45" s="372">
        <v>604</v>
      </c>
      <c r="E45" s="348">
        <v>828</v>
      </c>
      <c r="F45" s="346">
        <v>823</v>
      </c>
      <c r="G45" s="348">
        <v>949</v>
      </c>
      <c r="K45" s="169"/>
    </row>
    <row r="46" spans="1:11" s="6" customFormat="1" ht="11.25">
      <c r="A46" s="359">
        <v>42</v>
      </c>
      <c r="B46" s="50" t="s">
        <v>42</v>
      </c>
      <c r="C46" s="348">
        <v>2383</v>
      </c>
      <c r="D46" s="372">
        <v>2404</v>
      </c>
      <c r="E46" s="348">
        <v>2600</v>
      </c>
      <c r="F46" s="346">
        <v>2882</v>
      </c>
      <c r="G46" s="348">
        <v>3115</v>
      </c>
      <c r="K46" s="169"/>
    </row>
    <row r="47" spans="1:11" s="6" customFormat="1" ht="11.25">
      <c r="A47" s="359">
        <v>43</v>
      </c>
      <c r="B47" s="50" t="s">
        <v>96</v>
      </c>
      <c r="C47" s="348">
        <v>668</v>
      </c>
      <c r="D47" s="372">
        <v>688</v>
      </c>
      <c r="E47" s="348">
        <v>800</v>
      </c>
      <c r="F47" s="346">
        <v>943</v>
      </c>
      <c r="G47" s="348">
        <v>961</v>
      </c>
      <c r="K47" s="169"/>
    </row>
    <row r="48" spans="1:11" s="6" customFormat="1" ht="11.25">
      <c r="A48" s="359">
        <v>44</v>
      </c>
      <c r="B48" s="50" t="s">
        <v>97</v>
      </c>
      <c r="C48" s="348">
        <v>3484</v>
      </c>
      <c r="D48" s="372">
        <v>3692</v>
      </c>
      <c r="E48" s="348">
        <v>3846</v>
      </c>
      <c r="F48" s="346">
        <v>3778</v>
      </c>
      <c r="G48" s="348">
        <v>4222</v>
      </c>
      <c r="K48" s="169"/>
    </row>
    <row r="49" spans="1:11" s="6" customFormat="1" ht="11.25">
      <c r="A49" s="359">
        <v>45</v>
      </c>
      <c r="B49" s="50" t="s">
        <v>43</v>
      </c>
      <c r="C49" s="348">
        <v>1427</v>
      </c>
      <c r="D49" s="372">
        <v>1505</v>
      </c>
      <c r="E49" s="348">
        <v>1601</v>
      </c>
      <c r="F49" s="346">
        <v>1707</v>
      </c>
      <c r="G49" s="348">
        <v>1785</v>
      </c>
      <c r="K49" s="169"/>
    </row>
    <row r="50" spans="1:11" s="6" customFormat="1" ht="11.25">
      <c r="A50" s="359">
        <v>46</v>
      </c>
      <c r="B50" s="50" t="s">
        <v>44</v>
      </c>
      <c r="C50" s="348">
        <v>486</v>
      </c>
      <c r="D50" s="372">
        <v>493</v>
      </c>
      <c r="E50" s="348">
        <v>509</v>
      </c>
      <c r="F50" s="346">
        <v>529</v>
      </c>
      <c r="G50" s="348">
        <v>524</v>
      </c>
      <c r="K50" s="169"/>
    </row>
    <row r="51" spans="1:11" s="6" customFormat="1" ht="11.25">
      <c r="A51" s="359">
        <v>47</v>
      </c>
      <c r="B51" s="50" t="s">
        <v>98</v>
      </c>
      <c r="C51" s="348">
        <v>985</v>
      </c>
      <c r="D51" s="372">
        <v>1043</v>
      </c>
      <c r="E51" s="348">
        <v>1154</v>
      </c>
      <c r="F51" s="346">
        <v>1200</v>
      </c>
      <c r="G51" s="348">
        <v>1211</v>
      </c>
      <c r="K51" s="169"/>
    </row>
    <row r="52" spans="1:11" s="6" customFormat="1" ht="11.25">
      <c r="A52" s="359">
        <v>48</v>
      </c>
      <c r="B52" s="50" t="s">
        <v>45</v>
      </c>
      <c r="C52" s="348">
        <v>390</v>
      </c>
      <c r="D52" s="372">
        <v>420</v>
      </c>
      <c r="E52" s="348">
        <v>277</v>
      </c>
      <c r="F52" s="346">
        <v>272</v>
      </c>
      <c r="G52" s="348">
        <v>321</v>
      </c>
      <c r="K52" s="169"/>
    </row>
    <row r="53" spans="1:11" s="6" customFormat="1" ht="11.25">
      <c r="A53" s="359">
        <v>49</v>
      </c>
      <c r="B53" s="50" t="s">
        <v>99</v>
      </c>
      <c r="C53" s="348">
        <v>1000</v>
      </c>
      <c r="D53" s="372">
        <v>1120</v>
      </c>
      <c r="E53" s="348">
        <v>1322</v>
      </c>
      <c r="F53" s="346">
        <v>1376</v>
      </c>
      <c r="G53" s="348">
        <v>1582</v>
      </c>
      <c r="K53" s="169"/>
    </row>
    <row r="54" spans="1:11" s="6" customFormat="1" ht="11.25">
      <c r="A54" s="359">
        <v>50</v>
      </c>
      <c r="B54" s="50" t="s">
        <v>46</v>
      </c>
      <c r="C54" s="348">
        <v>634</v>
      </c>
      <c r="D54" s="372">
        <v>664</v>
      </c>
      <c r="E54" s="348">
        <v>709</v>
      </c>
      <c r="F54" s="346">
        <v>712</v>
      </c>
      <c r="G54" s="348">
        <v>734</v>
      </c>
      <c r="K54" s="169"/>
    </row>
    <row r="55" spans="1:11" s="6" customFormat="1" ht="11.25">
      <c r="A55" s="359">
        <v>51</v>
      </c>
      <c r="B55" s="50" t="s">
        <v>47</v>
      </c>
      <c r="C55" s="348">
        <v>1378</v>
      </c>
      <c r="D55" s="372">
        <v>1409</v>
      </c>
      <c r="E55" s="348">
        <v>1543</v>
      </c>
      <c r="F55" s="346">
        <v>1101</v>
      </c>
      <c r="G55" s="348">
        <v>1451</v>
      </c>
      <c r="K55" s="169"/>
    </row>
    <row r="56" spans="1:11" s="6" customFormat="1" ht="11.25">
      <c r="A56" s="356">
        <v>52</v>
      </c>
      <c r="B56" s="355" t="s">
        <v>100</v>
      </c>
      <c r="C56" s="347">
        <v>326</v>
      </c>
      <c r="D56" s="382">
        <v>305</v>
      </c>
      <c r="E56" s="347">
        <v>320</v>
      </c>
      <c r="F56" s="354">
        <v>320</v>
      </c>
      <c r="G56" s="347">
        <v>320</v>
      </c>
      <c r="K56" s="169"/>
    </row>
    <row r="57" spans="1:11" s="6" customFormat="1" ht="11.25">
      <c r="A57" s="350"/>
      <c r="B57" s="50"/>
      <c r="C57" s="346"/>
      <c r="D57" s="372"/>
      <c r="E57" s="346"/>
      <c r="F57" s="346"/>
      <c r="G57" s="346"/>
      <c r="K57" s="169"/>
    </row>
    <row r="58" spans="1:11" s="6" customFormat="1" ht="11.25">
      <c r="A58" s="350"/>
      <c r="B58" s="50"/>
      <c r="C58" s="346"/>
      <c r="D58" s="372"/>
      <c r="E58" s="346"/>
      <c r="F58" s="346"/>
      <c r="G58" s="346"/>
      <c r="K58" s="169"/>
    </row>
    <row r="59" spans="1:11" s="6" customFormat="1" ht="22.5" customHeight="1">
      <c r="A59" s="844" t="s">
        <v>15</v>
      </c>
      <c r="B59" s="845"/>
      <c r="C59" s="391">
        <v>2008</v>
      </c>
      <c r="D59" s="390">
        <v>2009</v>
      </c>
      <c r="E59" s="35">
        <v>2010</v>
      </c>
      <c r="F59" s="172">
        <v>2011</v>
      </c>
      <c r="G59" s="35">
        <v>2012</v>
      </c>
      <c r="K59" s="169"/>
    </row>
    <row r="60" spans="1:11" s="6" customFormat="1" ht="11.25">
      <c r="A60" s="388">
        <v>53</v>
      </c>
      <c r="B60" s="50" t="s">
        <v>48</v>
      </c>
      <c r="C60" s="348">
        <v>129</v>
      </c>
      <c r="D60" s="372">
        <v>145</v>
      </c>
      <c r="E60" s="348">
        <v>175</v>
      </c>
      <c r="F60" s="346">
        <v>204</v>
      </c>
      <c r="G60" s="348">
        <v>487</v>
      </c>
      <c r="K60" s="169"/>
    </row>
    <row r="61" spans="1:11" s="6" customFormat="1" ht="11.25">
      <c r="A61" s="388">
        <v>54</v>
      </c>
      <c r="B61" s="50" t="s">
        <v>101</v>
      </c>
      <c r="C61" s="348">
        <v>1652</v>
      </c>
      <c r="D61" s="372">
        <v>1791</v>
      </c>
      <c r="E61" s="348">
        <v>1854</v>
      </c>
      <c r="F61" s="346">
        <v>2003</v>
      </c>
      <c r="G61" s="348">
        <v>2089</v>
      </c>
      <c r="K61" s="169"/>
    </row>
    <row r="62" spans="1:11" s="6" customFormat="1" ht="11.25">
      <c r="A62" s="388">
        <v>55</v>
      </c>
      <c r="B62" s="50" t="s">
        <v>49</v>
      </c>
      <c r="C62" s="348">
        <v>383</v>
      </c>
      <c r="D62" s="372">
        <v>393</v>
      </c>
      <c r="E62" s="348">
        <v>391</v>
      </c>
      <c r="F62" s="346">
        <v>500</v>
      </c>
      <c r="G62" s="348">
        <v>544</v>
      </c>
      <c r="K62" s="169"/>
    </row>
    <row r="63" spans="1:11" s="6" customFormat="1" ht="11.25">
      <c r="A63" s="388">
        <v>56</v>
      </c>
      <c r="B63" s="50" t="s">
        <v>50</v>
      </c>
      <c r="C63" s="348">
        <v>1174</v>
      </c>
      <c r="D63" s="372">
        <v>1454</v>
      </c>
      <c r="E63" s="348">
        <v>1531</v>
      </c>
      <c r="F63" s="346">
        <v>1771</v>
      </c>
      <c r="G63" s="348">
        <v>1823</v>
      </c>
      <c r="K63" s="169"/>
    </row>
    <row r="64" spans="1:11" s="6" customFormat="1" ht="11.25">
      <c r="A64" s="388">
        <v>57</v>
      </c>
      <c r="B64" s="50" t="s">
        <v>51</v>
      </c>
      <c r="C64" s="348">
        <v>1619</v>
      </c>
      <c r="D64" s="372">
        <v>1751</v>
      </c>
      <c r="E64" s="348">
        <v>1904</v>
      </c>
      <c r="F64" s="346">
        <v>2336</v>
      </c>
      <c r="G64" s="348">
        <v>2712</v>
      </c>
      <c r="K64" s="169"/>
    </row>
    <row r="65" spans="1:11" s="6" customFormat="1" ht="11.25">
      <c r="A65" s="388">
        <v>58</v>
      </c>
      <c r="B65" s="50" t="s">
        <v>52</v>
      </c>
      <c r="C65" s="348">
        <v>40</v>
      </c>
      <c r="D65" s="372">
        <v>310</v>
      </c>
      <c r="E65" s="348">
        <v>382</v>
      </c>
      <c r="F65" s="346">
        <v>411</v>
      </c>
      <c r="G65" s="348">
        <v>419</v>
      </c>
      <c r="K65" s="169"/>
    </row>
    <row r="66" spans="1:11" s="6" customFormat="1" ht="11.25">
      <c r="A66" s="388">
        <v>59</v>
      </c>
      <c r="B66" s="50" t="s">
        <v>53</v>
      </c>
      <c r="C66" s="348">
        <v>3218</v>
      </c>
      <c r="D66" s="372">
        <v>3706</v>
      </c>
      <c r="E66" s="348">
        <v>4194</v>
      </c>
      <c r="F66" s="346">
        <v>4530</v>
      </c>
      <c r="G66" s="348">
        <v>4811</v>
      </c>
      <c r="K66" s="169"/>
    </row>
    <row r="67" spans="1:11" s="6" customFormat="1" ht="11.25">
      <c r="A67" s="388">
        <v>60</v>
      </c>
      <c r="B67" s="50" t="s">
        <v>54</v>
      </c>
      <c r="C67" s="348">
        <v>848</v>
      </c>
      <c r="D67" s="372">
        <v>1185</v>
      </c>
      <c r="E67" s="348">
        <v>1243</v>
      </c>
      <c r="F67" s="346">
        <v>1207</v>
      </c>
      <c r="G67" s="348">
        <v>1638</v>
      </c>
      <c r="K67" s="169"/>
    </row>
    <row r="68" spans="1:11" s="6" customFormat="1" ht="11.25">
      <c r="A68" s="388">
        <v>61</v>
      </c>
      <c r="B68" s="50" t="s">
        <v>55</v>
      </c>
      <c r="C68" s="348">
        <v>350</v>
      </c>
      <c r="D68" s="389">
        <v>329</v>
      </c>
      <c r="E68" s="348">
        <v>431</v>
      </c>
      <c r="F68" s="346">
        <v>458</v>
      </c>
      <c r="G68" s="348">
        <v>434</v>
      </c>
      <c r="K68" s="169"/>
    </row>
    <row r="69" spans="1:11" s="6" customFormat="1" ht="11.25">
      <c r="A69" s="388">
        <v>62</v>
      </c>
      <c r="B69" s="50" t="s">
        <v>102</v>
      </c>
      <c r="C69" s="348">
        <v>1476</v>
      </c>
      <c r="D69" s="372">
        <v>1543</v>
      </c>
      <c r="E69" s="348">
        <v>1779</v>
      </c>
      <c r="F69" s="346">
        <v>1908</v>
      </c>
      <c r="G69" s="348">
        <v>2335</v>
      </c>
      <c r="K69" s="169"/>
    </row>
    <row r="70" spans="1:11" s="6" customFormat="1" ht="11.25">
      <c r="A70" s="388">
        <v>63</v>
      </c>
      <c r="B70" s="50" t="s">
        <v>103</v>
      </c>
      <c r="C70" s="348">
        <v>937</v>
      </c>
      <c r="D70" s="372">
        <v>904</v>
      </c>
      <c r="E70" s="348">
        <v>975</v>
      </c>
      <c r="F70" s="346">
        <v>1168</v>
      </c>
      <c r="G70" s="348">
        <v>1438</v>
      </c>
      <c r="K70" s="169"/>
    </row>
    <row r="71" spans="1:11" s="6" customFormat="1" ht="11.25">
      <c r="A71" s="388">
        <v>64</v>
      </c>
      <c r="B71" s="50" t="s">
        <v>104</v>
      </c>
      <c r="C71" s="348">
        <v>2167</v>
      </c>
      <c r="D71" s="372">
        <v>2759</v>
      </c>
      <c r="E71" s="348">
        <v>2591</v>
      </c>
      <c r="F71" s="346">
        <v>2743</v>
      </c>
      <c r="G71" s="348">
        <v>2917</v>
      </c>
      <c r="K71" s="169"/>
    </row>
    <row r="72" spans="1:11" s="6" customFormat="1" ht="11.25">
      <c r="A72" s="388">
        <v>65</v>
      </c>
      <c r="B72" s="50" t="s">
        <v>105</v>
      </c>
      <c r="C72" s="348">
        <v>519</v>
      </c>
      <c r="D72" s="372">
        <v>471</v>
      </c>
      <c r="E72" s="348">
        <v>527</v>
      </c>
      <c r="F72" s="346">
        <v>683</v>
      </c>
      <c r="G72" s="348">
        <v>653</v>
      </c>
      <c r="K72" s="169"/>
    </row>
    <row r="73" spans="1:11" s="6" customFormat="1" ht="11.25">
      <c r="A73" s="388">
        <v>66</v>
      </c>
      <c r="B73" s="50" t="s">
        <v>106</v>
      </c>
      <c r="C73" s="348">
        <v>1459</v>
      </c>
      <c r="D73" s="372">
        <v>1533</v>
      </c>
      <c r="E73" s="348">
        <v>1623</v>
      </c>
      <c r="F73" s="346">
        <v>1677</v>
      </c>
      <c r="G73" s="348">
        <v>1771</v>
      </c>
      <c r="K73" s="169"/>
    </row>
    <row r="74" spans="1:11" s="6" customFormat="1" ht="11.25">
      <c r="A74" s="388">
        <v>67</v>
      </c>
      <c r="B74" s="50" t="s">
        <v>107</v>
      </c>
      <c r="C74" s="348">
        <v>2023</v>
      </c>
      <c r="D74" s="372">
        <v>2336</v>
      </c>
      <c r="E74" s="348">
        <v>2630</v>
      </c>
      <c r="F74" s="346">
        <v>2896</v>
      </c>
      <c r="G74" s="348">
        <v>3468</v>
      </c>
      <c r="K74" s="169"/>
    </row>
    <row r="75" spans="1:11" s="6" customFormat="1" ht="11.25">
      <c r="A75" s="388">
        <v>68</v>
      </c>
      <c r="B75" s="50" t="s">
        <v>108</v>
      </c>
      <c r="C75" s="348">
        <v>2559</v>
      </c>
      <c r="D75" s="372">
        <v>2589</v>
      </c>
      <c r="E75" s="348">
        <v>2651</v>
      </c>
      <c r="F75" s="346">
        <v>2748</v>
      </c>
      <c r="G75" s="348">
        <v>2975</v>
      </c>
      <c r="K75" s="169"/>
    </row>
    <row r="76" spans="1:11" s="6" customFormat="1" ht="11.25">
      <c r="A76" s="388">
        <v>69</v>
      </c>
      <c r="B76" s="50" t="s">
        <v>56</v>
      </c>
      <c r="C76" s="348">
        <v>10263</v>
      </c>
      <c r="D76" s="372">
        <v>10659</v>
      </c>
      <c r="E76" s="348">
        <v>11658</v>
      </c>
      <c r="F76" s="346">
        <v>12417</v>
      </c>
      <c r="G76" s="348">
        <v>12909</v>
      </c>
      <c r="K76" s="169"/>
    </row>
    <row r="77" spans="1:11" s="6" customFormat="1" ht="11.25">
      <c r="A77" s="388">
        <v>70</v>
      </c>
      <c r="B77" s="50" t="s">
        <v>109</v>
      </c>
      <c r="C77" s="348">
        <v>468</v>
      </c>
      <c r="D77" s="372">
        <v>478</v>
      </c>
      <c r="E77" s="348">
        <v>487</v>
      </c>
      <c r="F77" s="346">
        <v>532</v>
      </c>
      <c r="G77" s="348">
        <v>556</v>
      </c>
      <c r="K77" s="169"/>
    </row>
    <row r="78" spans="1:11" s="6" customFormat="1" ht="11.25">
      <c r="A78" s="388">
        <v>71</v>
      </c>
      <c r="B78" s="50" t="s">
        <v>110</v>
      </c>
      <c r="C78" s="348">
        <v>989</v>
      </c>
      <c r="D78" s="372">
        <v>1077</v>
      </c>
      <c r="E78" s="348">
        <v>1271</v>
      </c>
      <c r="F78" s="346">
        <v>1267</v>
      </c>
      <c r="G78" s="348">
        <v>1464</v>
      </c>
      <c r="K78" s="169"/>
    </row>
    <row r="79" spans="1:11" s="6" customFormat="1" ht="11.25">
      <c r="A79" s="388">
        <v>72</v>
      </c>
      <c r="B79" s="50" t="s">
        <v>57</v>
      </c>
      <c r="C79" s="348">
        <v>460</v>
      </c>
      <c r="D79" s="372">
        <v>564</v>
      </c>
      <c r="E79" s="348">
        <v>511</v>
      </c>
      <c r="F79" s="346">
        <v>631</v>
      </c>
      <c r="G79" s="348">
        <v>742</v>
      </c>
      <c r="K79" s="169"/>
    </row>
    <row r="80" spans="1:11" s="6" customFormat="1" ht="11.25">
      <c r="A80" s="388">
        <v>73</v>
      </c>
      <c r="B80" s="50" t="s">
        <v>58</v>
      </c>
      <c r="C80" s="348">
        <v>1217</v>
      </c>
      <c r="D80" s="372">
        <v>1225</v>
      </c>
      <c r="E80" s="348">
        <v>1373</v>
      </c>
      <c r="F80" s="346">
        <v>1479</v>
      </c>
      <c r="G80" s="348">
        <v>1524</v>
      </c>
      <c r="K80" s="169"/>
    </row>
    <row r="81" spans="1:11" s="6" customFormat="1" ht="11.25">
      <c r="A81" s="388">
        <v>74</v>
      </c>
      <c r="B81" s="50" t="s">
        <v>111</v>
      </c>
      <c r="C81" s="348">
        <v>3307</v>
      </c>
      <c r="D81" s="372">
        <v>3746</v>
      </c>
      <c r="E81" s="348">
        <v>3549</v>
      </c>
      <c r="F81" s="346">
        <v>3739</v>
      </c>
      <c r="G81" s="348">
        <v>3799</v>
      </c>
      <c r="K81" s="169"/>
    </row>
    <row r="82" spans="1:11" s="6" customFormat="1" ht="11.25">
      <c r="A82" s="388">
        <v>75</v>
      </c>
      <c r="B82" s="50" t="s">
        <v>59</v>
      </c>
      <c r="C82" s="348">
        <v>70</v>
      </c>
      <c r="D82" s="372">
        <v>0</v>
      </c>
      <c r="E82" s="348">
        <v>0</v>
      </c>
      <c r="F82" s="346">
        <v>0</v>
      </c>
      <c r="G82" s="348">
        <v>4853</v>
      </c>
      <c r="K82" s="169"/>
    </row>
    <row r="83" spans="1:11" s="6" customFormat="1" ht="11.25">
      <c r="A83" s="388">
        <v>76</v>
      </c>
      <c r="B83" s="50" t="s">
        <v>112</v>
      </c>
      <c r="C83" s="348">
        <v>2282</v>
      </c>
      <c r="D83" s="372">
        <v>2604</v>
      </c>
      <c r="E83" s="348">
        <v>2883</v>
      </c>
      <c r="F83" s="346">
        <v>2983</v>
      </c>
      <c r="G83" s="348">
        <v>3125</v>
      </c>
      <c r="K83" s="169"/>
    </row>
    <row r="84" spans="1:11" s="6" customFormat="1" ht="11.25">
      <c r="A84" s="388">
        <v>77</v>
      </c>
      <c r="B84" s="50" t="s">
        <v>113</v>
      </c>
      <c r="C84" s="348">
        <v>2154</v>
      </c>
      <c r="D84" s="372">
        <v>2355</v>
      </c>
      <c r="E84" s="348">
        <v>2390</v>
      </c>
      <c r="F84" s="346">
        <v>2686</v>
      </c>
      <c r="G84" s="348">
        <v>3001</v>
      </c>
      <c r="K84" s="169"/>
    </row>
    <row r="85" spans="1:11" s="6" customFormat="1" ht="11.25">
      <c r="A85" s="388">
        <v>78</v>
      </c>
      <c r="B85" s="50" t="s">
        <v>60</v>
      </c>
      <c r="C85" s="348">
        <v>3065</v>
      </c>
      <c r="D85" s="372">
        <v>3798</v>
      </c>
      <c r="E85" s="348">
        <v>4262</v>
      </c>
      <c r="F85" s="346">
        <v>4397</v>
      </c>
      <c r="G85" s="348">
        <v>5134</v>
      </c>
      <c r="K85" s="169"/>
    </row>
    <row r="86" spans="1:11" s="6" customFormat="1" ht="11.25">
      <c r="A86" s="388">
        <v>79</v>
      </c>
      <c r="B86" s="50" t="s">
        <v>114</v>
      </c>
      <c r="C86" s="348">
        <v>554</v>
      </c>
      <c r="D86" s="372">
        <v>603</v>
      </c>
      <c r="E86" s="348">
        <v>709</v>
      </c>
      <c r="F86" s="346">
        <v>712</v>
      </c>
      <c r="G86" s="348">
        <v>815</v>
      </c>
      <c r="K86" s="169"/>
    </row>
    <row r="87" spans="1:11" s="6" customFormat="1" ht="11.25">
      <c r="A87" s="388">
        <v>80</v>
      </c>
      <c r="B87" s="50" t="s">
        <v>61</v>
      </c>
      <c r="C87" s="348">
        <v>1177</v>
      </c>
      <c r="D87" s="372">
        <v>1178</v>
      </c>
      <c r="E87" s="348">
        <v>1265</v>
      </c>
      <c r="F87" s="346">
        <v>1368</v>
      </c>
      <c r="G87" s="348">
        <v>1439</v>
      </c>
      <c r="K87" s="169"/>
    </row>
    <row r="88" spans="1:11" s="6" customFormat="1" ht="11.25">
      <c r="A88" s="388">
        <v>81</v>
      </c>
      <c r="B88" s="50" t="s">
        <v>62</v>
      </c>
      <c r="C88" s="348">
        <v>1299</v>
      </c>
      <c r="D88" s="372">
        <v>1443</v>
      </c>
      <c r="E88" s="348">
        <v>1672</v>
      </c>
      <c r="F88" s="346">
        <v>1777</v>
      </c>
      <c r="G88" s="348">
        <v>1845</v>
      </c>
      <c r="K88" s="169"/>
    </row>
    <row r="89" spans="1:11" s="6" customFormat="1" ht="11.25">
      <c r="A89" s="388">
        <v>82</v>
      </c>
      <c r="B89" s="50" t="s">
        <v>115</v>
      </c>
      <c r="C89" s="348">
        <v>503</v>
      </c>
      <c r="D89" s="372">
        <v>589</v>
      </c>
      <c r="E89" s="348">
        <v>605</v>
      </c>
      <c r="F89" s="346">
        <v>711</v>
      </c>
      <c r="G89" s="348">
        <v>672</v>
      </c>
      <c r="K89" s="169"/>
    </row>
    <row r="90" spans="1:11" s="6" customFormat="1" ht="11.25">
      <c r="A90" s="388">
        <v>83</v>
      </c>
      <c r="B90" s="50" t="s">
        <v>63</v>
      </c>
      <c r="C90" s="348">
        <v>4530</v>
      </c>
      <c r="D90" s="372">
        <v>4880</v>
      </c>
      <c r="E90" s="348">
        <v>2913</v>
      </c>
      <c r="F90" s="346">
        <v>6230</v>
      </c>
      <c r="G90" s="348">
        <v>6196</v>
      </c>
      <c r="K90" s="169"/>
    </row>
    <row r="91" spans="1:11" s="6" customFormat="1" ht="11.25">
      <c r="A91" s="388">
        <v>84</v>
      </c>
      <c r="B91" s="50" t="s">
        <v>64</v>
      </c>
      <c r="C91" s="348">
        <v>2621</v>
      </c>
      <c r="D91" s="372">
        <v>2732</v>
      </c>
      <c r="E91" s="348">
        <v>2894</v>
      </c>
      <c r="F91" s="346">
        <v>2904</v>
      </c>
      <c r="G91" s="348">
        <v>3376</v>
      </c>
      <c r="K91" s="169"/>
    </row>
    <row r="92" spans="1:11" s="6" customFormat="1" ht="11.25">
      <c r="A92" s="388">
        <v>85</v>
      </c>
      <c r="B92" s="50" t="s">
        <v>65</v>
      </c>
      <c r="C92" s="348">
        <v>798</v>
      </c>
      <c r="D92" s="372">
        <v>770</v>
      </c>
      <c r="E92" s="348">
        <v>770</v>
      </c>
      <c r="F92" s="346">
        <v>770</v>
      </c>
      <c r="G92" s="348">
        <v>878</v>
      </c>
      <c r="K92" s="169"/>
    </row>
    <row r="93" spans="1:11" s="6" customFormat="1" ht="11.25">
      <c r="A93" s="388">
        <v>86</v>
      </c>
      <c r="B93" s="50" t="s">
        <v>66</v>
      </c>
      <c r="C93" s="348">
        <v>1288</v>
      </c>
      <c r="D93" s="372">
        <v>1301</v>
      </c>
      <c r="E93" s="348">
        <v>1327</v>
      </c>
      <c r="F93" s="346">
        <v>1366</v>
      </c>
      <c r="G93" s="348">
        <v>1414</v>
      </c>
      <c r="K93" s="169"/>
    </row>
    <row r="94" spans="1:11" s="6" customFormat="1" ht="11.25">
      <c r="A94" s="388">
        <v>87</v>
      </c>
      <c r="B94" s="50" t="s">
        <v>116</v>
      </c>
      <c r="C94" s="348">
        <v>1257</v>
      </c>
      <c r="D94" s="372">
        <v>1356</v>
      </c>
      <c r="E94" s="348">
        <v>1442</v>
      </c>
      <c r="F94" s="346">
        <v>1491</v>
      </c>
      <c r="G94" s="348">
        <v>1511</v>
      </c>
      <c r="K94" s="169"/>
    </row>
    <row r="95" spans="1:11" s="6" customFormat="1" ht="11.25">
      <c r="A95" s="388">
        <v>88</v>
      </c>
      <c r="B95" s="50" t="s">
        <v>67</v>
      </c>
      <c r="C95" s="348">
        <v>783</v>
      </c>
      <c r="D95" s="372">
        <v>748</v>
      </c>
      <c r="E95" s="348">
        <v>880</v>
      </c>
      <c r="F95" s="346">
        <v>830</v>
      </c>
      <c r="G95" s="348">
        <v>797</v>
      </c>
      <c r="K95" s="169"/>
    </row>
    <row r="96" spans="1:11" s="6" customFormat="1" ht="11.25">
      <c r="A96" s="388">
        <v>89</v>
      </c>
      <c r="B96" s="50" t="s">
        <v>68</v>
      </c>
      <c r="C96" s="348">
        <v>584</v>
      </c>
      <c r="D96" s="372">
        <v>604</v>
      </c>
      <c r="E96" s="348">
        <v>621</v>
      </c>
      <c r="F96" s="346">
        <v>746</v>
      </c>
      <c r="G96" s="348">
        <v>811</v>
      </c>
      <c r="K96" s="169"/>
    </row>
    <row r="97" spans="1:11" s="6" customFormat="1" ht="11.25">
      <c r="A97" s="388">
        <v>90</v>
      </c>
      <c r="B97" s="50" t="s">
        <v>69</v>
      </c>
      <c r="C97" s="348">
        <v>161</v>
      </c>
      <c r="D97" s="372">
        <v>161</v>
      </c>
      <c r="E97" s="348">
        <v>171</v>
      </c>
      <c r="F97" s="346">
        <v>175</v>
      </c>
      <c r="G97" s="348">
        <v>288</v>
      </c>
      <c r="K97" s="169"/>
    </row>
    <row r="98" spans="1:11" s="6" customFormat="1" ht="11.25">
      <c r="A98" s="388">
        <v>91</v>
      </c>
      <c r="B98" s="50" t="s">
        <v>70</v>
      </c>
      <c r="C98" s="348">
        <v>2089</v>
      </c>
      <c r="D98" s="372">
        <v>2246</v>
      </c>
      <c r="E98" s="348">
        <v>2577</v>
      </c>
      <c r="F98" s="346">
        <v>3582</v>
      </c>
      <c r="G98" s="348">
        <v>3467</v>
      </c>
      <c r="K98" s="169"/>
    </row>
    <row r="99" spans="1:11" s="6" customFormat="1" ht="11.25">
      <c r="A99" s="388">
        <v>92</v>
      </c>
      <c r="B99" s="50" t="s">
        <v>117</v>
      </c>
      <c r="C99" s="348">
        <v>8116</v>
      </c>
      <c r="D99" s="372">
        <v>8775</v>
      </c>
      <c r="E99" s="348">
        <v>10203</v>
      </c>
      <c r="F99" s="346">
        <v>11249</v>
      </c>
      <c r="G99" s="348">
        <v>12459</v>
      </c>
      <c r="K99" s="169"/>
    </row>
    <row r="100" spans="1:11" s="6" customFormat="1" ht="11.25">
      <c r="A100" s="388">
        <v>93</v>
      </c>
      <c r="B100" s="50" t="s">
        <v>118</v>
      </c>
      <c r="C100" s="348">
        <v>4004</v>
      </c>
      <c r="D100" s="372">
        <v>4858</v>
      </c>
      <c r="E100" s="348">
        <v>6091</v>
      </c>
      <c r="F100" s="346">
        <v>7097</v>
      </c>
      <c r="G100" s="348">
        <v>7730</v>
      </c>
      <c r="K100" s="169"/>
    </row>
    <row r="101" spans="1:11" s="6" customFormat="1" ht="11.25">
      <c r="A101" s="388">
        <v>94</v>
      </c>
      <c r="B101" s="50" t="s">
        <v>119</v>
      </c>
      <c r="C101" s="348">
        <v>2360</v>
      </c>
      <c r="D101" s="372">
        <v>2318</v>
      </c>
      <c r="E101" s="348">
        <v>2074</v>
      </c>
      <c r="F101" s="346">
        <v>7562</v>
      </c>
      <c r="G101" s="348">
        <v>7630</v>
      </c>
      <c r="K101" s="169"/>
    </row>
    <row r="102" spans="1:11" s="6" customFormat="1" ht="11.25">
      <c r="A102" s="388">
        <v>95</v>
      </c>
      <c r="B102" s="50" t="s">
        <v>120</v>
      </c>
      <c r="C102" s="347">
        <v>1882</v>
      </c>
      <c r="D102" s="372">
        <v>2147</v>
      </c>
      <c r="E102" s="347">
        <v>2754</v>
      </c>
      <c r="F102" s="346">
        <v>2947</v>
      </c>
      <c r="G102" s="347">
        <v>3211</v>
      </c>
      <c r="K102" s="169"/>
    </row>
    <row r="103" spans="1:11" s="6" customFormat="1" ht="11.25">
      <c r="A103" s="364">
        <v>971</v>
      </c>
      <c r="B103" s="387" t="s">
        <v>71</v>
      </c>
      <c r="C103" s="349">
        <v>0</v>
      </c>
      <c r="D103" s="386">
        <v>20</v>
      </c>
      <c r="E103" s="349">
        <v>230</v>
      </c>
      <c r="F103" s="349">
        <v>310</v>
      </c>
      <c r="G103" s="349">
        <v>468</v>
      </c>
      <c r="K103" s="169"/>
    </row>
    <row r="104" spans="1:11" s="6" customFormat="1" ht="11.25">
      <c r="A104" s="359">
        <v>972</v>
      </c>
      <c r="B104" s="171" t="s">
        <v>72</v>
      </c>
      <c r="C104" s="348">
        <v>555</v>
      </c>
      <c r="D104" s="385">
        <v>723</v>
      </c>
      <c r="E104" s="348">
        <v>788</v>
      </c>
      <c r="F104" s="348">
        <v>829</v>
      </c>
      <c r="G104" s="348">
        <v>821</v>
      </c>
      <c r="K104" s="169"/>
    </row>
    <row r="105" spans="1:11" s="6" customFormat="1" ht="11.25">
      <c r="A105" s="359">
        <v>973</v>
      </c>
      <c r="B105" s="171" t="s">
        <v>121</v>
      </c>
      <c r="C105" s="348">
        <v>335</v>
      </c>
      <c r="D105" s="385">
        <v>295</v>
      </c>
      <c r="E105" s="348">
        <v>330</v>
      </c>
      <c r="F105" s="348">
        <v>290</v>
      </c>
      <c r="G105" s="348">
        <v>0</v>
      </c>
      <c r="K105" s="169"/>
    </row>
    <row r="106" spans="1:11" s="6" customFormat="1" ht="11.25">
      <c r="A106" s="356">
        <v>974</v>
      </c>
      <c r="B106" s="384" t="s">
        <v>73</v>
      </c>
      <c r="C106" s="347">
        <v>529</v>
      </c>
      <c r="D106" s="383">
        <v>671</v>
      </c>
      <c r="E106" s="347">
        <v>630</v>
      </c>
      <c r="F106" s="347">
        <v>705</v>
      </c>
      <c r="G106" s="347">
        <v>809</v>
      </c>
      <c r="K106" s="169"/>
    </row>
    <row r="107" spans="1:7" s="6" customFormat="1" ht="11.25">
      <c r="A107" s="350"/>
      <c r="B107" s="50"/>
      <c r="C107" s="346"/>
      <c r="E107" s="346"/>
      <c r="F107" s="346"/>
      <c r="G107" s="346"/>
    </row>
    <row r="108" spans="1:7" s="6" customFormat="1" ht="12.75" customHeight="1">
      <c r="A108" s="1067" t="s">
        <v>11</v>
      </c>
      <c r="B108" s="1068"/>
      <c r="C108" s="349">
        <v>153603</v>
      </c>
      <c r="D108" s="349">
        <v>166364</v>
      </c>
      <c r="E108" s="349">
        <v>177984</v>
      </c>
      <c r="F108" s="349">
        <v>198333</v>
      </c>
      <c r="G108" s="349">
        <v>218021</v>
      </c>
    </row>
    <row r="109" spans="1:7" s="6" customFormat="1" ht="12.75" customHeight="1">
      <c r="A109" s="1069" t="s">
        <v>19</v>
      </c>
      <c r="B109" s="1070"/>
      <c r="C109" s="348">
        <v>1419</v>
      </c>
      <c r="D109" s="348">
        <v>1709</v>
      </c>
      <c r="E109" s="348">
        <v>1978</v>
      </c>
      <c r="F109" s="348">
        <v>2134</v>
      </c>
      <c r="G109" s="348">
        <v>2098</v>
      </c>
    </row>
    <row r="110" spans="1:7" s="6" customFormat="1" ht="12.75" customHeight="1">
      <c r="A110" s="1064" t="s">
        <v>12</v>
      </c>
      <c r="B110" s="1065"/>
      <c r="C110" s="347">
        <v>155022</v>
      </c>
      <c r="D110" s="347">
        <v>168073</v>
      </c>
      <c r="E110" s="347">
        <v>179962</v>
      </c>
      <c r="F110" s="347">
        <v>200467</v>
      </c>
      <c r="G110" s="347">
        <v>220119</v>
      </c>
    </row>
    <row r="111" spans="1:6" s="6" customFormat="1" ht="11.25">
      <c r="A111" s="50"/>
      <c r="B111" s="50"/>
      <c r="E111" s="372"/>
      <c r="F111" s="372"/>
    </row>
    <row r="112" spans="1:7" s="6" customFormat="1" ht="49.5" customHeight="1">
      <c r="A112" s="1063" t="s">
        <v>442</v>
      </c>
      <c r="B112" s="1063"/>
      <c r="C112" s="1063"/>
      <c r="D112" s="1063"/>
      <c r="E112" s="1063"/>
      <c r="F112" s="1063"/>
      <c r="G112" s="1063"/>
    </row>
  </sheetData>
  <sheetProtection/>
  <mergeCells count="7">
    <mergeCell ref="A112:G112"/>
    <mergeCell ref="A110:B110"/>
    <mergeCell ref="A1:G1"/>
    <mergeCell ref="A3:B3"/>
    <mergeCell ref="A59:B59"/>
    <mergeCell ref="A108:B108"/>
    <mergeCell ref="A109:B109"/>
  </mergeCells>
  <printOptions/>
  <pageMargins left="0.7" right="0.7" top="0.75" bottom="0.75" header="0.3" footer="0.3"/>
  <pageSetup orientation="portrait" paperSize="9"/>
  <ignoredErrors>
    <ignoredError sqref="A4:B13 H4:I13" numberStoredAsText="1"/>
  </ignoredErrors>
</worksheet>
</file>

<file path=xl/worksheets/sheet42.xml><?xml version="1.0" encoding="utf-8"?>
<worksheet xmlns="http://schemas.openxmlformats.org/spreadsheetml/2006/main" xmlns:r="http://schemas.openxmlformats.org/officeDocument/2006/relationships">
  <sheetPr>
    <tabColor theme="7" tint="-0.24997000396251678"/>
  </sheetPr>
  <dimension ref="A1:I111"/>
  <sheetViews>
    <sheetView zoomScalePageLayoutView="0" workbookViewId="0" topLeftCell="A1">
      <selection activeCell="A1" sqref="A1:G1"/>
    </sheetView>
  </sheetViews>
  <sheetFormatPr defaultColWidth="11.421875" defaultRowHeight="12.75"/>
  <cols>
    <col min="1" max="1" width="4.8515625" style="1" customWidth="1"/>
    <col min="2" max="2" width="19.8515625" style="1" customWidth="1"/>
    <col min="3" max="4" width="9.57421875" style="1" customWidth="1"/>
    <col min="5" max="6" width="9.57421875" style="344" customWidth="1"/>
    <col min="7" max="7" width="9.57421875" style="1" customWidth="1"/>
    <col min="8" max="16384" width="11.421875" style="1" customWidth="1"/>
  </cols>
  <sheetData>
    <row r="1" spans="1:7" ht="11.25">
      <c r="A1" s="1066" t="s">
        <v>374</v>
      </c>
      <c r="B1" s="1066"/>
      <c r="C1" s="1066"/>
      <c r="D1" s="1066"/>
      <c r="E1" s="1066"/>
      <c r="F1" s="1066"/>
      <c r="G1" s="1066"/>
    </row>
    <row r="2" s="371" customFormat="1" ht="13.5" customHeight="1"/>
    <row r="3" spans="1:7" s="6" customFormat="1" ht="27" customHeight="1">
      <c r="A3" s="844" t="s">
        <v>15</v>
      </c>
      <c r="B3" s="845"/>
      <c r="C3" s="35">
        <v>2008</v>
      </c>
      <c r="D3" s="172">
        <v>2009</v>
      </c>
      <c r="E3" s="35">
        <v>2010</v>
      </c>
      <c r="F3" s="172">
        <v>2011</v>
      </c>
      <c r="G3" s="35">
        <v>2012</v>
      </c>
    </row>
    <row r="4" spans="1:9" s="6" customFormat="1" ht="11.25">
      <c r="A4" s="370" t="s">
        <v>137</v>
      </c>
      <c r="B4" s="50" t="s">
        <v>74</v>
      </c>
      <c r="C4" s="348">
        <v>168</v>
      </c>
      <c r="D4" s="346">
        <v>206</v>
      </c>
      <c r="E4" s="348">
        <v>207</v>
      </c>
      <c r="F4" s="346">
        <v>211</v>
      </c>
      <c r="G4" s="348">
        <v>190</v>
      </c>
      <c r="I4" s="169"/>
    </row>
    <row r="5" spans="1:9" s="6" customFormat="1" ht="11.25">
      <c r="A5" s="370" t="s">
        <v>138</v>
      </c>
      <c r="B5" s="50" t="s">
        <v>75</v>
      </c>
      <c r="C5" s="348">
        <v>396</v>
      </c>
      <c r="D5" s="346">
        <v>316</v>
      </c>
      <c r="E5" s="348">
        <v>357</v>
      </c>
      <c r="F5" s="346">
        <v>313</v>
      </c>
      <c r="G5" s="348">
        <v>313</v>
      </c>
      <c r="I5" s="169"/>
    </row>
    <row r="6" spans="1:9" s="6" customFormat="1" ht="11.25">
      <c r="A6" s="370" t="s">
        <v>139</v>
      </c>
      <c r="B6" s="50" t="s">
        <v>76</v>
      </c>
      <c r="C6" s="348">
        <v>245</v>
      </c>
      <c r="D6" s="346">
        <v>255</v>
      </c>
      <c r="E6" s="348">
        <v>249</v>
      </c>
      <c r="F6" s="346">
        <v>211</v>
      </c>
      <c r="G6" s="348">
        <v>209</v>
      </c>
      <c r="I6" s="169"/>
    </row>
    <row r="7" spans="1:9" s="6" customFormat="1" ht="11.25">
      <c r="A7" s="370" t="s">
        <v>140</v>
      </c>
      <c r="B7" s="50" t="s">
        <v>77</v>
      </c>
      <c r="C7" s="348">
        <v>36</v>
      </c>
      <c r="D7" s="346">
        <v>36</v>
      </c>
      <c r="E7" s="348">
        <v>30</v>
      </c>
      <c r="F7" s="346">
        <v>30</v>
      </c>
      <c r="G7" s="348">
        <v>30</v>
      </c>
      <c r="I7" s="169"/>
    </row>
    <row r="8" spans="1:9" s="6" customFormat="1" ht="11.25">
      <c r="A8" s="370" t="s">
        <v>141</v>
      </c>
      <c r="B8" s="50" t="s">
        <v>78</v>
      </c>
      <c r="C8" s="348">
        <v>90</v>
      </c>
      <c r="D8" s="346">
        <v>90</v>
      </c>
      <c r="E8" s="348">
        <v>77</v>
      </c>
      <c r="F8" s="346">
        <v>65</v>
      </c>
      <c r="G8" s="348">
        <v>57</v>
      </c>
      <c r="I8" s="169"/>
    </row>
    <row r="9" spans="1:9" s="6" customFormat="1" ht="11.25">
      <c r="A9" s="370" t="s">
        <v>142</v>
      </c>
      <c r="B9" s="50" t="s">
        <v>79</v>
      </c>
      <c r="C9" s="348">
        <v>1247</v>
      </c>
      <c r="D9" s="346">
        <v>1250</v>
      </c>
      <c r="E9" s="348">
        <v>1167</v>
      </c>
      <c r="F9" s="346">
        <v>1156</v>
      </c>
      <c r="G9" s="348">
        <v>1145</v>
      </c>
      <c r="I9" s="169"/>
    </row>
    <row r="10" spans="1:9" s="6" customFormat="1" ht="11.25">
      <c r="A10" s="370" t="s">
        <v>143</v>
      </c>
      <c r="B10" s="50" t="s">
        <v>80</v>
      </c>
      <c r="C10" s="348">
        <v>100</v>
      </c>
      <c r="D10" s="346">
        <v>100</v>
      </c>
      <c r="E10" s="348">
        <v>100</v>
      </c>
      <c r="F10" s="346">
        <v>100</v>
      </c>
      <c r="G10" s="348">
        <v>100</v>
      </c>
      <c r="I10" s="169"/>
    </row>
    <row r="11" spans="1:9" s="6" customFormat="1" ht="11.25">
      <c r="A11" s="370" t="s">
        <v>144</v>
      </c>
      <c r="B11" s="50" t="s">
        <v>81</v>
      </c>
      <c r="C11" s="348">
        <v>117</v>
      </c>
      <c r="D11" s="346">
        <v>117</v>
      </c>
      <c r="E11" s="348">
        <v>117</v>
      </c>
      <c r="F11" s="346">
        <v>120</v>
      </c>
      <c r="G11" s="348">
        <v>117</v>
      </c>
      <c r="I11" s="169"/>
    </row>
    <row r="12" spans="1:9" s="6" customFormat="1" ht="11.25">
      <c r="A12" s="370" t="s">
        <v>145</v>
      </c>
      <c r="B12" s="50" t="s">
        <v>82</v>
      </c>
      <c r="C12" s="348">
        <v>379</v>
      </c>
      <c r="D12" s="346">
        <v>254</v>
      </c>
      <c r="E12" s="348">
        <v>254</v>
      </c>
      <c r="F12" s="346">
        <v>254</v>
      </c>
      <c r="G12" s="348">
        <v>254</v>
      </c>
      <c r="I12" s="169"/>
    </row>
    <row r="13" spans="1:9" s="6" customFormat="1" ht="11.25">
      <c r="A13" s="359">
        <v>10</v>
      </c>
      <c r="B13" s="50" t="s">
        <v>83</v>
      </c>
      <c r="C13" s="348">
        <v>280</v>
      </c>
      <c r="D13" s="346">
        <v>256</v>
      </c>
      <c r="E13" s="348">
        <v>234</v>
      </c>
      <c r="F13" s="346">
        <v>236</v>
      </c>
      <c r="G13" s="348">
        <v>215</v>
      </c>
      <c r="I13" s="169"/>
    </row>
    <row r="14" spans="1:9" s="6" customFormat="1" ht="11.25">
      <c r="A14" s="359">
        <v>11</v>
      </c>
      <c r="B14" s="50" t="s">
        <v>84</v>
      </c>
      <c r="C14" s="348">
        <v>123</v>
      </c>
      <c r="D14" s="346">
        <v>103</v>
      </c>
      <c r="E14" s="348">
        <v>105</v>
      </c>
      <c r="F14" s="346">
        <v>105</v>
      </c>
      <c r="G14" s="348">
        <v>119</v>
      </c>
      <c r="I14" s="169"/>
    </row>
    <row r="15" spans="1:9" s="6" customFormat="1" ht="11.25">
      <c r="A15" s="359">
        <v>12</v>
      </c>
      <c r="B15" s="50" t="s">
        <v>85</v>
      </c>
      <c r="C15" s="348">
        <v>137</v>
      </c>
      <c r="D15" s="346">
        <v>137</v>
      </c>
      <c r="E15" s="348">
        <v>137</v>
      </c>
      <c r="F15" s="346">
        <v>137</v>
      </c>
      <c r="G15" s="348">
        <v>137</v>
      </c>
      <c r="I15" s="169"/>
    </row>
    <row r="16" spans="1:9" s="6" customFormat="1" ht="11.25">
      <c r="A16" s="359">
        <v>13</v>
      </c>
      <c r="B16" s="50" t="s">
        <v>86</v>
      </c>
      <c r="C16" s="348">
        <v>1620</v>
      </c>
      <c r="D16" s="346">
        <v>1563</v>
      </c>
      <c r="E16" s="348">
        <v>1455</v>
      </c>
      <c r="F16" s="346">
        <v>1213</v>
      </c>
      <c r="G16" s="348">
        <v>1161</v>
      </c>
      <c r="I16" s="169"/>
    </row>
    <row r="17" spans="1:9" s="6" customFormat="1" ht="11.25">
      <c r="A17" s="359">
        <v>14</v>
      </c>
      <c r="B17" s="50" t="s">
        <v>22</v>
      </c>
      <c r="C17" s="348">
        <v>384</v>
      </c>
      <c r="D17" s="346">
        <v>384</v>
      </c>
      <c r="E17" s="348">
        <v>384</v>
      </c>
      <c r="F17" s="346">
        <v>417</v>
      </c>
      <c r="G17" s="348">
        <v>430</v>
      </c>
      <c r="I17" s="169"/>
    </row>
    <row r="18" spans="1:9" s="6" customFormat="1" ht="11.25">
      <c r="A18" s="359">
        <v>15</v>
      </c>
      <c r="B18" s="50" t="s">
        <v>23</v>
      </c>
      <c r="C18" s="348">
        <v>61</v>
      </c>
      <c r="D18" s="346">
        <v>66</v>
      </c>
      <c r="E18" s="348">
        <v>61</v>
      </c>
      <c r="F18" s="346">
        <v>49</v>
      </c>
      <c r="G18" s="348">
        <v>49</v>
      </c>
      <c r="I18" s="169"/>
    </row>
    <row r="19" spans="1:9" s="6" customFormat="1" ht="11.25">
      <c r="A19" s="359">
        <v>16</v>
      </c>
      <c r="B19" s="50" t="s">
        <v>24</v>
      </c>
      <c r="C19" s="348">
        <v>379</v>
      </c>
      <c r="D19" s="346">
        <v>370</v>
      </c>
      <c r="E19" s="348">
        <v>357</v>
      </c>
      <c r="F19" s="346">
        <v>361</v>
      </c>
      <c r="G19" s="348">
        <v>376</v>
      </c>
      <c r="I19" s="169"/>
    </row>
    <row r="20" spans="1:9" s="6" customFormat="1" ht="11.25">
      <c r="A20" s="359">
        <v>17</v>
      </c>
      <c r="B20" s="50" t="s">
        <v>87</v>
      </c>
      <c r="C20" s="348">
        <v>257</v>
      </c>
      <c r="D20" s="346">
        <v>255</v>
      </c>
      <c r="E20" s="348">
        <v>183</v>
      </c>
      <c r="F20" s="346">
        <v>175</v>
      </c>
      <c r="G20" s="348">
        <v>183</v>
      </c>
      <c r="I20" s="169"/>
    </row>
    <row r="21" spans="1:9" s="6" customFormat="1" ht="11.25">
      <c r="A21" s="359">
        <v>18</v>
      </c>
      <c r="B21" s="50" t="s">
        <v>25</v>
      </c>
      <c r="C21" s="348">
        <v>192</v>
      </c>
      <c r="D21" s="346">
        <v>220</v>
      </c>
      <c r="E21" s="348">
        <v>220</v>
      </c>
      <c r="F21" s="346">
        <v>20</v>
      </c>
      <c r="G21" s="348">
        <v>3</v>
      </c>
      <c r="I21" s="169"/>
    </row>
    <row r="22" spans="1:9" s="6" customFormat="1" ht="11.25">
      <c r="A22" s="359">
        <v>19</v>
      </c>
      <c r="B22" s="50" t="s">
        <v>26</v>
      </c>
      <c r="C22" s="348">
        <v>327</v>
      </c>
      <c r="D22" s="346">
        <v>357</v>
      </c>
      <c r="E22" s="348">
        <v>329</v>
      </c>
      <c r="F22" s="346">
        <v>342</v>
      </c>
      <c r="G22" s="348">
        <v>345</v>
      </c>
      <c r="I22" s="169"/>
    </row>
    <row r="23" spans="1:9" s="6" customFormat="1" ht="11.25">
      <c r="A23" s="359" t="s">
        <v>20</v>
      </c>
      <c r="B23" s="50" t="s">
        <v>27</v>
      </c>
      <c r="C23" s="348">
        <v>6</v>
      </c>
      <c r="D23" s="346">
        <v>6</v>
      </c>
      <c r="E23" s="348">
        <v>6</v>
      </c>
      <c r="F23" s="346">
        <v>3</v>
      </c>
      <c r="G23" s="348">
        <v>3</v>
      </c>
      <c r="I23" s="169"/>
    </row>
    <row r="24" spans="1:9" s="6" customFormat="1" ht="11.25">
      <c r="A24" s="359" t="s">
        <v>21</v>
      </c>
      <c r="B24" s="50" t="s">
        <v>88</v>
      </c>
      <c r="C24" s="348">
        <v>40</v>
      </c>
      <c r="D24" s="346">
        <v>40</v>
      </c>
      <c r="E24" s="348">
        <v>40</v>
      </c>
      <c r="F24" s="346">
        <v>40</v>
      </c>
      <c r="G24" s="348">
        <v>40</v>
      </c>
      <c r="I24" s="169"/>
    </row>
    <row r="25" spans="1:9" s="6" customFormat="1" ht="11.25">
      <c r="A25" s="359">
        <v>21</v>
      </c>
      <c r="B25" s="50" t="s">
        <v>89</v>
      </c>
      <c r="C25" s="348">
        <v>395</v>
      </c>
      <c r="D25" s="346">
        <v>386</v>
      </c>
      <c r="E25" s="348">
        <v>346</v>
      </c>
      <c r="F25" s="346">
        <v>325</v>
      </c>
      <c r="G25" s="348">
        <v>326</v>
      </c>
      <c r="I25" s="169"/>
    </row>
    <row r="26" spans="1:9" s="6" customFormat="1" ht="11.25">
      <c r="A26" s="359">
        <v>22</v>
      </c>
      <c r="B26" s="50" t="s">
        <v>90</v>
      </c>
      <c r="C26" s="348">
        <v>432</v>
      </c>
      <c r="D26" s="346">
        <v>432</v>
      </c>
      <c r="E26" s="348">
        <v>432</v>
      </c>
      <c r="F26" s="346">
        <v>363</v>
      </c>
      <c r="G26" s="348">
        <v>389</v>
      </c>
      <c r="I26" s="169"/>
    </row>
    <row r="27" spans="1:9" s="6" customFormat="1" ht="11.25">
      <c r="A27" s="359">
        <v>23</v>
      </c>
      <c r="B27" s="50" t="s">
        <v>28</v>
      </c>
      <c r="C27" s="348">
        <v>27</v>
      </c>
      <c r="D27" s="346">
        <v>27</v>
      </c>
      <c r="E27" s="348">
        <v>27</v>
      </c>
      <c r="F27" s="346">
        <v>27</v>
      </c>
      <c r="G27" s="348">
        <v>27</v>
      </c>
      <c r="I27" s="169"/>
    </row>
    <row r="28" spans="1:9" s="6" customFormat="1" ht="11.25">
      <c r="A28" s="359">
        <v>24</v>
      </c>
      <c r="B28" s="50" t="s">
        <v>29</v>
      </c>
      <c r="C28" s="348">
        <v>154</v>
      </c>
      <c r="D28" s="346">
        <v>151</v>
      </c>
      <c r="E28" s="348">
        <v>163</v>
      </c>
      <c r="F28" s="346">
        <v>180</v>
      </c>
      <c r="G28" s="348">
        <v>181</v>
      </c>
      <c r="I28" s="169"/>
    </row>
    <row r="29" spans="1:9" s="6" customFormat="1" ht="11.25">
      <c r="A29" s="359">
        <v>25</v>
      </c>
      <c r="B29" s="50" t="s">
        <v>30</v>
      </c>
      <c r="C29" s="348">
        <v>412</v>
      </c>
      <c r="D29" s="346">
        <v>365</v>
      </c>
      <c r="E29" s="348">
        <v>344</v>
      </c>
      <c r="F29" s="346">
        <v>347</v>
      </c>
      <c r="G29" s="348">
        <v>326</v>
      </c>
      <c r="I29" s="169"/>
    </row>
    <row r="30" spans="1:9" s="6" customFormat="1" ht="11.25">
      <c r="A30" s="359">
        <v>26</v>
      </c>
      <c r="B30" s="50" t="s">
        <v>31</v>
      </c>
      <c r="C30" s="348">
        <v>348</v>
      </c>
      <c r="D30" s="346">
        <v>305</v>
      </c>
      <c r="E30" s="348">
        <v>294</v>
      </c>
      <c r="F30" s="346">
        <v>279</v>
      </c>
      <c r="G30" s="348">
        <v>229</v>
      </c>
      <c r="I30" s="169"/>
    </row>
    <row r="31" spans="1:9" s="6" customFormat="1" ht="11.25">
      <c r="A31" s="359">
        <v>27</v>
      </c>
      <c r="B31" s="50" t="s">
        <v>32</v>
      </c>
      <c r="C31" s="348">
        <v>368</v>
      </c>
      <c r="D31" s="346">
        <v>368</v>
      </c>
      <c r="E31" s="348">
        <v>272</v>
      </c>
      <c r="F31" s="346">
        <v>329</v>
      </c>
      <c r="G31" s="348">
        <v>343</v>
      </c>
      <c r="I31" s="169"/>
    </row>
    <row r="32" spans="1:9" s="6" customFormat="1" ht="11.25">
      <c r="A32" s="359">
        <v>28</v>
      </c>
      <c r="B32" s="50" t="s">
        <v>91</v>
      </c>
      <c r="C32" s="348">
        <v>374</v>
      </c>
      <c r="D32" s="346">
        <v>406</v>
      </c>
      <c r="E32" s="348">
        <v>348</v>
      </c>
      <c r="F32" s="346">
        <v>349</v>
      </c>
      <c r="G32" s="348">
        <v>289</v>
      </c>
      <c r="I32" s="169"/>
    </row>
    <row r="33" spans="1:9" s="6" customFormat="1" ht="11.25">
      <c r="A33" s="359">
        <v>29</v>
      </c>
      <c r="B33" s="50" t="s">
        <v>33</v>
      </c>
      <c r="C33" s="348">
        <v>236</v>
      </c>
      <c r="D33" s="346">
        <v>401</v>
      </c>
      <c r="E33" s="348">
        <v>423</v>
      </c>
      <c r="F33" s="346">
        <v>423</v>
      </c>
      <c r="G33" s="348">
        <v>423</v>
      </c>
      <c r="I33" s="169"/>
    </row>
    <row r="34" spans="1:9" s="6" customFormat="1" ht="11.25">
      <c r="A34" s="359">
        <v>30</v>
      </c>
      <c r="B34" s="50" t="s">
        <v>34</v>
      </c>
      <c r="C34" s="348">
        <v>179</v>
      </c>
      <c r="D34" s="346">
        <v>170</v>
      </c>
      <c r="E34" s="348">
        <v>143</v>
      </c>
      <c r="F34" s="346">
        <v>132</v>
      </c>
      <c r="G34" s="348">
        <v>129</v>
      </c>
      <c r="I34" s="169"/>
    </row>
    <row r="35" spans="1:9" s="6" customFormat="1" ht="11.25">
      <c r="A35" s="359">
        <v>31</v>
      </c>
      <c r="B35" s="50" t="s">
        <v>92</v>
      </c>
      <c r="C35" s="348">
        <v>1771</v>
      </c>
      <c r="D35" s="346">
        <v>1771</v>
      </c>
      <c r="E35" s="348">
        <v>1771</v>
      </c>
      <c r="F35" s="346">
        <v>1769.593463691732</v>
      </c>
      <c r="G35" s="348">
        <v>1799.0754716981132</v>
      </c>
      <c r="I35" s="169"/>
    </row>
    <row r="36" spans="1:9" s="6" customFormat="1" ht="11.25">
      <c r="A36" s="359">
        <v>32</v>
      </c>
      <c r="B36" s="50" t="s">
        <v>35</v>
      </c>
      <c r="C36" s="348">
        <v>108</v>
      </c>
      <c r="D36" s="346">
        <v>114</v>
      </c>
      <c r="E36" s="348">
        <v>114</v>
      </c>
      <c r="F36" s="346">
        <v>114</v>
      </c>
      <c r="G36" s="348">
        <v>114</v>
      </c>
      <c r="I36" s="169"/>
    </row>
    <row r="37" spans="1:9" s="6" customFormat="1" ht="11.25">
      <c r="A37" s="359">
        <v>33</v>
      </c>
      <c r="B37" s="50" t="s">
        <v>36</v>
      </c>
      <c r="C37" s="348">
        <v>2037</v>
      </c>
      <c r="D37" s="346">
        <v>1734</v>
      </c>
      <c r="E37" s="348">
        <v>2048</v>
      </c>
      <c r="F37" s="346">
        <v>2041</v>
      </c>
      <c r="G37" s="348">
        <v>1998</v>
      </c>
      <c r="I37" s="169"/>
    </row>
    <row r="38" spans="1:9" s="6" customFormat="1" ht="11.25">
      <c r="A38" s="359">
        <v>34</v>
      </c>
      <c r="B38" s="50" t="s">
        <v>37</v>
      </c>
      <c r="C38" s="348">
        <v>1075</v>
      </c>
      <c r="D38" s="346">
        <v>891</v>
      </c>
      <c r="E38" s="348">
        <v>886</v>
      </c>
      <c r="F38" s="346">
        <v>879</v>
      </c>
      <c r="G38" s="348">
        <v>886</v>
      </c>
      <c r="I38" s="169"/>
    </row>
    <row r="39" spans="1:9" s="6" customFormat="1" ht="11.25">
      <c r="A39" s="359">
        <v>35</v>
      </c>
      <c r="B39" s="50" t="s">
        <v>93</v>
      </c>
      <c r="C39" s="348">
        <v>414</v>
      </c>
      <c r="D39" s="346">
        <v>414</v>
      </c>
      <c r="E39" s="348">
        <v>411</v>
      </c>
      <c r="F39" s="346">
        <v>411</v>
      </c>
      <c r="G39" s="348">
        <v>411</v>
      </c>
      <c r="I39" s="169"/>
    </row>
    <row r="40" spans="1:9" s="6" customFormat="1" ht="11.25">
      <c r="A40" s="359">
        <v>36</v>
      </c>
      <c r="B40" s="50" t="s">
        <v>38</v>
      </c>
      <c r="C40" s="348">
        <v>160</v>
      </c>
      <c r="D40" s="346">
        <v>160</v>
      </c>
      <c r="E40" s="348">
        <v>160</v>
      </c>
      <c r="F40" s="346">
        <v>160</v>
      </c>
      <c r="G40" s="348">
        <v>160</v>
      </c>
      <c r="I40" s="169"/>
    </row>
    <row r="41" spans="1:9" s="6" customFormat="1" ht="11.25">
      <c r="A41" s="359">
        <v>37</v>
      </c>
      <c r="B41" s="50" t="s">
        <v>94</v>
      </c>
      <c r="C41" s="348">
        <v>710</v>
      </c>
      <c r="D41" s="346">
        <v>747</v>
      </c>
      <c r="E41" s="348">
        <v>573</v>
      </c>
      <c r="F41" s="346">
        <v>562</v>
      </c>
      <c r="G41" s="348">
        <v>586</v>
      </c>
      <c r="I41" s="169"/>
    </row>
    <row r="42" spans="1:9" s="6" customFormat="1" ht="11.25">
      <c r="A42" s="359">
        <v>38</v>
      </c>
      <c r="B42" s="50" t="s">
        <v>39</v>
      </c>
      <c r="C42" s="348">
        <v>1129</v>
      </c>
      <c r="D42" s="346">
        <v>1118</v>
      </c>
      <c r="E42" s="348">
        <v>1093</v>
      </c>
      <c r="F42" s="346">
        <v>896</v>
      </c>
      <c r="G42" s="348">
        <v>896</v>
      </c>
      <c r="I42" s="169"/>
    </row>
    <row r="43" spans="1:9" s="6" customFormat="1" ht="11.25">
      <c r="A43" s="359">
        <v>39</v>
      </c>
      <c r="B43" s="50" t="s">
        <v>40</v>
      </c>
      <c r="C43" s="348">
        <v>121</v>
      </c>
      <c r="D43" s="346">
        <v>118</v>
      </c>
      <c r="E43" s="348">
        <v>107</v>
      </c>
      <c r="F43" s="346">
        <v>100</v>
      </c>
      <c r="G43" s="348">
        <v>80</v>
      </c>
      <c r="I43" s="169"/>
    </row>
    <row r="44" spans="1:9" s="6" customFormat="1" ht="11.25">
      <c r="A44" s="359">
        <v>40</v>
      </c>
      <c r="B44" s="50" t="s">
        <v>41</v>
      </c>
      <c r="C44" s="348">
        <v>200</v>
      </c>
      <c r="D44" s="346">
        <v>233</v>
      </c>
      <c r="E44" s="348">
        <v>243</v>
      </c>
      <c r="F44" s="346">
        <v>258</v>
      </c>
      <c r="G44" s="348">
        <v>248</v>
      </c>
      <c r="I44" s="169"/>
    </row>
    <row r="45" spans="1:9" s="6" customFormat="1" ht="11.25">
      <c r="A45" s="359">
        <v>41</v>
      </c>
      <c r="B45" s="50" t="s">
        <v>95</v>
      </c>
      <c r="C45" s="348">
        <v>63</v>
      </c>
      <c r="D45" s="346">
        <v>63</v>
      </c>
      <c r="E45" s="348">
        <v>60</v>
      </c>
      <c r="F45" s="346">
        <v>60</v>
      </c>
      <c r="G45" s="348">
        <v>60</v>
      </c>
      <c r="I45" s="169"/>
    </row>
    <row r="46" spans="1:9" s="6" customFormat="1" ht="11.25">
      <c r="A46" s="359">
        <v>42</v>
      </c>
      <c r="B46" s="50" t="s">
        <v>42</v>
      </c>
      <c r="C46" s="348">
        <v>76</v>
      </c>
      <c r="D46" s="346">
        <v>76</v>
      </c>
      <c r="E46" s="348">
        <v>76</v>
      </c>
      <c r="F46" s="346">
        <v>36</v>
      </c>
      <c r="G46" s="348">
        <v>36</v>
      </c>
      <c r="I46" s="169"/>
    </row>
    <row r="47" spans="1:9" s="6" customFormat="1" ht="11.25">
      <c r="A47" s="359">
        <v>43</v>
      </c>
      <c r="B47" s="50" t="s">
        <v>96</v>
      </c>
      <c r="C47" s="348">
        <v>75</v>
      </c>
      <c r="D47" s="346">
        <v>67</v>
      </c>
      <c r="E47" s="348">
        <v>50</v>
      </c>
      <c r="F47" s="346">
        <v>50</v>
      </c>
      <c r="G47" s="348">
        <v>50</v>
      </c>
      <c r="I47" s="169"/>
    </row>
    <row r="48" spans="1:9" s="6" customFormat="1" ht="11.25">
      <c r="A48" s="359">
        <v>44</v>
      </c>
      <c r="B48" s="50" t="s">
        <v>97</v>
      </c>
      <c r="C48" s="348">
        <v>816</v>
      </c>
      <c r="D48" s="346">
        <v>795</v>
      </c>
      <c r="E48" s="348">
        <v>727</v>
      </c>
      <c r="F48" s="346">
        <v>699</v>
      </c>
      <c r="G48" s="348">
        <v>535</v>
      </c>
      <c r="I48" s="169"/>
    </row>
    <row r="49" spans="1:9" s="6" customFormat="1" ht="11.25">
      <c r="A49" s="359">
        <v>45</v>
      </c>
      <c r="B49" s="50" t="s">
        <v>43</v>
      </c>
      <c r="C49" s="348">
        <v>1157</v>
      </c>
      <c r="D49" s="346">
        <v>1116</v>
      </c>
      <c r="E49" s="348">
        <v>1114</v>
      </c>
      <c r="F49" s="346">
        <v>1042</v>
      </c>
      <c r="G49" s="348">
        <v>1019</v>
      </c>
      <c r="I49" s="169"/>
    </row>
    <row r="50" spans="1:9" s="6" customFormat="1" ht="11.25">
      <c r="A50" s="359">
        <v>46</v>
      </c>
      <c r="B50" s="50" t="s">
        <v>44</v>
      </c>
      <c r="C50" s="348">
        <v>20</v>
      </c>
      <c r="D50" s="346">
        <v>20</v>
      </c>
      <c r="E50" s="348">
        <v>20</v>
      </c>
      <c r="F50" s="346">
        <v>20</v>
      </c>
      <c r="G50" s="348">
        <v>20</v>
      </c>
      <c r="I50" s="169"/>
    </row>
    <row r="51" spans="1:9" s="6" customFormat="1" ht="11.25">
      <c r="A51" s="359">
        <v>47</v>
      </c>
      <c r="B51" s="50" t="s">
        <v>98</v>
      </c>
      <c r="C51" s="348">
        <v>114</v>
      </c>
      <c r="D51" s="346">
        <v>157</v>
      </c>
      <c r="E51" s="348">
        <v>155</v>
      </c>
      <c r="F51" s="346">
        <v>150</v>
      </c>
      <c r="G51" s="348">
        <v>139</v>
      </c>
      <c r="I51" s="169"/>
    </row>
    <row r="52" spans="1:9" s="6" customFormat="1" ht="11.25">
      <c r="A52" s="359">
        <v>48</v>
      </c>
      <c r="B52" s="50" t="s">
        <v>45</v>
      </c>
      <c r="C52" s="348">
        <v>40</v>
      </c>
      <c r="D52" s="346">
        <v>40</v>
      </c>
      <c r="E52" s="348">
        <v>40</v>
      </c>
      <c r="F52" s="346">
        <v>40</v>
      </c>
      <c r="G52" s="348">
        <v>30</v>
      </c>
      <c r="I52" s="169"/>
    </row>
    <row r="53" spans="1:9" s="6" customFormat="1" ht="11.25">
      <c r="A53" s="359">
        <v>49</v>
      </c>
      <c r="B53" s="50" t="s">
        <v>99</v>
      </c>
      <c r="C53" s="348">
        <v>624</v>
      </c>
      <c r="D53" s="346">
        <v>598</v>
      </c>
      <c r="E53" s="348">
        <v>525</v>
      </c>
      <c r="F53" s="346">
        <v>460</v>
      </c>
      <c r="G53" s="348">
        <v>384</v>
      </c>
      <c r="I53" s="169"/>
    </row>
    <row r="54" spans="1:9" s="6" customFormat="1" ht="11.25">
      <c r="A54" s="359">
        <v>50</v>
      </c>
      <c r="B54" s="50" t="s">
        <v>46</v>
      </c>
      <c r="C54" s="348">
        <v>279</v>
      </c>
      <c r="D54" s="346">
        <v>244</v>
      </c>
      <c r="E54" s="348">
        <v>244</v>
      </c>
      <c r="F54" s="346">
        <v>287</v>
      </c>
      <c r="G54" s="348">
        <v>272</v>
      </c>
      <c r="I54" s="169"/>
    </row>
    <row r="55" spans="1:9" s="6" customFormat="1" ht="11.25">
      <c r="A55" s="359">
        <v>51</v>
      </c>
      <c r="B55" s="50" t="s">
        <v>47</v>
      </c>
      <c r="C55" s="348">
        <v>292</v>
      </c>
      <c r="D55" s="346">
        <v>278</v>
      </c>
      <c r="E55" s="348">
        <v>285</v>
      </c>
      <c r="F55" s="346">
        <v>202</v>
      </c>
      <c r="G55" s="348">
        <v>170</v>
      </c>
      <c r="I55" s="169"/>
    </row>
    <row r="56" spans="1:9" s="6" customFormat="1" ht="11.25">
      <c r="A56" s="356">
        <v>52</v>
      </c>
      <c r="B56" s="355" t="s">
        <v>100</v>
      </c>
      <c r="C56" s="347">
        <v>0</v>
      </c>
      <c r="D56" s="354">
        <v>20</v>
      </c>
      <c r="E56" s="347">
        <v>20</v>
      </c>
      <c r="F56" s="354">
        <v>20</v>
      </c>
      <c r="G56" s="347">
        <v>20</v>
      </c>
      <c r="I56" s="169"/>
    </row>
    <row r="57" spans="1:9" s="6" customFormat="1" ht="11.25">
      <c r="A57" s="350"/>
      <c r="B57" s="50"/>
      <c r="C57" s="346"/>
      <c r="D57" s="346"/>
      <c r="E57" s="346"/>
      <c r="F57" s="346"/>
      <c r="G57" s="346"/>
      <c r="I57" s="169"/>
    </row>
    <row r="58" spans="1:9" s="6" customFormat="1" ht="11.25">
      <c r="A58" s="350"/>
      <c r="B58" s="50"/>
      <c r="C58" s="346"/>
      <c r="D58" s="346"/>
      <c r="E58" s="346"/>
      <c r="F58" s="346"/>
      <c r="G58" s="346"/>
      <c r="I58" s="169"/>
    </row>
    <row r="59" spans="1:9" s="6" customFormat="1" ht="27.75" customHeight="1">
      <c r="A59" s="844" t="s">
        <v>15</v>
      </c>
      <c r="B59" s="845"/>
      <c r="C59" s="391">
        <v>2008</v>
      </c>
      <c r="D59" s="390">
        <v>2009</v>
      </c>
      <c r="E59" s="35">
        <v>2010</v>
      </c>
      <c r="F59" s="172">
        <v>2011</v>
      </c>
      <c r="G59" s="35">
        <v>2012</v>
      </c>
      <c r="I59" s="169"/>
    </row>
    <row r="60" spans="1:9" s="6" customFormat="1" ht="11.25">
      <c r="A60" s="359">
        <v>53</v>
      </c>
      <c r="B60" s="50" t="s">
        <v>48</v>
      </c>
      <c r="C60" s="348">
        <v>58</v>
      </c>
      <c r="D60" s="346">
        <v>50</v>
      </c>
      <c r="E60" s="348">
        <v>50</v>
      </c>
      <c r="F60" s="346">
        <v>39</v>
      </c>
      <c r="G60" s="348">
        <v>28</v>
      </c>
      <c r="I60" s="169"/>
    </row>
    <row r="61" spans="1:9" s="6" customFormat="1" ht="11.25">
      <c r="A61" s="359">
        <v>54</v>
      </c>
      <c r="B61" s="50" t="s">
        <v>101</v>
      </c>
      <c r="C61" s="348">
        <v>560</v>
      </c>
      <c r="D61" s="346">
        <v>516</v>
      </c>
      <c r="E61" s="348">
        <v>521</v>
      </c>
      <c r="F61" s="346">
        <v>521</v>
      </c>
      <c r="G61" s="348">
        <v>521</v>
      </c>
      <c r="I61" s="169"/>
    </row>
    <row r="62" spans="1:9" s="6" customFormat="1" ht="11.25">
      <c r="A62" s="359">
        <v>55</v>
      </c>
      <c r="B62" s="50" t="s">
        <v>49</v>
      </c>
      <c r="C62" s="348">
        <v>0</v>
      </c>
      <c r="D62" s="346">
        <v>0</v>
      </c>
      <c r="E62" s="348">
        <v>0</v>
      </c>
      <c r="F62" s="346">
        <v>0</v>
      </c>
      <c r="G62" s="348">
        <v>0</v>
      </c>
      <c r="I62" s="169"/>
    </row>
    <row r="63" spans="1:9" s="6" customFormat="1" ht="11.25">
      <c r="A63" s="359">
        <v>56</v>
      </c>
      <c r="B63" s="50" t="s">
        <v>50</v>
      </c>
      <c r="C63" s="348">
        <v>153</v>
      </c>
      <c r="D63" s="346">
        <v>155</v>
      </c>
      <c r="E63" s="348">
        <v>155</v>
      </c>
      <c r="F63" s="346">
        <v>143</v>
      </c>
      <c r="G63" s="348">
        <v>143</v>
      </c>
      <c r="I63" s="169"/>
    </row>
    <row r="64" spans="1:9" s="6" customFormat="1" ht="11.25">
      <c r="A64" s="359">
        <v>57</v>
      </c>
      <c r="B64" s="50" t="s">
        <v>51</v>
      </c>
      <c r="C64" s="348">
        <v>500</v>
      </c>
      <c r="D64" s="346">
        <v>360</v>
      </c>
      <c r="E64" s="348">
        <v>330</v>
      </c>
      <c r="F64" s="346">
        <v>285</v>
      </c>
      <c r="G64" s="348">
        <v>270</v>
      </c>
      <c r="I64" s="169"/>
    </row>
    <row r="65" spans="1:9" s="6" customFormat="1" ht="11.25">
      <c r="A65" s="359">
        <v>58</v>
      </c>
      <c r="B65" s="50" t="s">
        <v>52</v>
      </c>
      <c r="C65" s="348">
        <v>48</v>
      </c>
      <c r="D65" s="346">
        <v>40</v>
      </c>
      <c r="E65" s="348">
        <v>38</v>
      </c>
      <c r="F65" s="346">
        <v>37</v>
      </c>
      <c r="G65" s="348">
        <v>30</v>
      </c>
      <c r="I65" s="169"/>
    </row>
    <row r="66" spans="1:9" s="6" customFormat="1" ht="11.25">
      <c r="A66" s="359">
        <v>59</v>
      </c>
      <c r="B66" s="50" t="s">
        <v>53</v>
      </c>
      <c r="C66" s="348">
        <v>1713</v>
      </c>
      <c r="D66" s="346">
        <v>1735</v>
      </c>
      <c r="E66" s="348">
        <v>1738</v>
      </c>
      <c r="F66" s="346">
        <v>1667</v>
      </c>
      <c r="G66" s="348">
        <v>1751</v>
      </c>
      <c r="I66" s="169"/>
    </row>
    <row r="67" spans="1:9" s="6" customFormat="1" ht="11.25">
      <c r="A67" s="359">
        <v>60</v>
      </c>
      <c r="B67" s="50" t="s">
        <v>54</v>
      </c>
      <c r="C67" s="348">
        <v>972</v>
      </c>
      <c r="D67" s="346">
        <v>773</v>
      </c>
      <c r="E67" s="348">
        <v>803</v>
      </c>
      <c r="F67" s="346">
        <v>937</v>
      </c>
      <c r="G67" s="348">
        <v>990</v>
      </c>
      <c r="I67" s="169"/>
    </row>
    <row r="68" spans="1:9" s="6" customFormat="1" ht="11.25">
      <c r="A68" s="359">
        <v>61</v>
      </c>
      <c r="B68" s="50" t="s">
        <v>55</v>
      </c>
      <c r="C68" s="348">
        <v>134</v>
      </c>
      <c r="D68" s="346">
        <v>133</v>
      </c>
      <c r="E68" s="348">
        <v>132</v>
      </c>
      <c r="F68" s="346">
        <v>154</v>
      </c>
      <c r="G68" s="348">
        <v>124</v>
      </c>
      <c r="I68" s="169"/>
    </row>
    <row r="69" spans="1:9" s="6" customFormat="1" ht="11.25">
      <c r="A69" s="359">
        <v>62</v>
      </c>
      <c r="B69" s="50" t="s">
        <v>102</v>
      </c>
      <c r="C69" s="348">
        <v>341</v>
      </c>
      <c r="D69" s="346">
        <v>341</v>
      </c>
      <c r="E69" s="348">
        <v>324</v>
      </c>
      <c r="F69" s="346">
        <v>330</v>
      </c>
      <c r="G69" s="348">
        <v>279</v>
      </c>
      <c r="I69" s="169"/>
    </row>
    <row r="70" spans="1:9" s="6" customFormat="1" ht="11.25">
      <c r="A70" s="359">
        <v>63</v>
      </c>
      <c r="B70" s="50" t="s">
        <v>103</v>
      </c>
      <c r="C70" s="348">
        <v>807</v>
      </c>
      <c r="D70" s="346">
        <v>807</v>
      </c>
      <c r="E70" s="348">
        <v>807</v>
      </c>
      <c r="F70" s="346">
        <v>807</v>
      </c>
      <c r="G70" s="348">
        <v>505.2222222222222</v>
      </c>
      <c r="I70" s="169"/>
    </row>
    <row r="71" spans="1:9" s="6" customFormat="1" ht="11.25">
      <c r="A71" s="359">
        <v>64</v>
      </c>
      <c r="B71" s="50" t="s">
        <v>104</v>
      </c>
      <c r="C71" s="348">
        <v>1065</v>
      </c>
      <c r="D71" s="346">
        <v>594</v>
      </c>
      <c r="E71" s="348">
        <v>607</v>
      </c>
      <c r="F71" s="346">
        <v>622</v>
      </c>
      <c r="G71" s="348">
        <v>622</v>
      </c>
      <c r="I71" s="169"/>
    </row>
    <row r="72" spans="1:9" s="6" customFormat="1" ht="11.25">
      <c r="A72" s="359">
        <v>65</v>
      </c>
      <c r="B72" s="50" t="s">
        <v>105</v>
      </c>
      <c r="C72" s="348">
        <v>9</v>
      </c>
      <c r="D72" s="346">
        <v>9</v>
      </c>
      <c r="E72" s="348">
        <v>0</v>
      </c>
      <c r="F72" s="346">
        <v>0</v>
      </c>
      <c r="G72" s="348">
        <v>0</v>
      </c>
      <c r="I72" s="169"/>
    </row>
    <row r="73" spans="1:9" s="6" customFormat="1" ht="11.25">
      <c r="A73" s="359">
        <v>66</v>
      </c>
      <c r="B73" s="50" t="s">
        <v>106</v>
      </c>
      <c r="C73" s="348">
        <v>330</v>
      </c>
      <c r="D73" s="346">
        <v>330</v>
      </c>
      <c r="E73" s="348">
        <v>330</v>
      </c>
      <c r="F73" s="346">
        <v>320</v>
      </c>
      <c r="G73" s="348">
        <v>290</v>
      </c>
      <c r="I73" s="169"/>
    </row>
    <row r="74" spans="1:9" s="6" customFormat="1" ht="11.25">
      <c r="A74" s="359">
        <v>67</v>
      </c>
      <c r="B74" s="50" t="s">
        <v>107</v>
      </c>
      <c r="C74" s="348">
        <v>1668</v>
      </c>
      <c r="D74" s="346">
        <v>1718</v>
      </c>
      <c r="E74" s="348">
        <v>1733</v>
      </c>
      <c r="F74" s="346">
        <v>1797</v>
      </c>
      <c r="G74" s="348">
        <v>1695</v>
      </c>
      <c r="I74" s="169"/>
    </row>
    <row r="75" spans="1:9" s="6" customFormat="1" ht="11.25">
      <c r="A75" s="359">
        <v>68</v>
      </c>
      <c r="B75" s="50" t="s">
        <v>108</v>
      </c>
      <c r="C75" s="348">
        <v>240</v>
      </c>
      <c r="D75" s="346">
        <v>240</v>
      </c>
      <c r="E75" s="348">
        <v>170</v>
      </c>
      <c r="F75" s="346">
        <v>135</v>
      </c>
      <c r="G75" s="348">
        <v>115</v>
      </c>
      <c r="I75" s="169"/>
    </row>
    <row r="76" spans="1:9" s="6" customFormat="1" ht="11.25">
      <c r="A76" s="359">
        <v>69</v>
      </c>
      <c r="B76" s="50" t="s">
        <v>56</v>
      </c>
      <c r="C76" s="348">
        <v>1379</v>
      </c>
      <c r="D76" s="346">
        <v>1347</v>
      </c>
      <c r="E76" s="348">
        <v>1372</v>
      </c>
      <c r="F76" s="346">
        <v>1334</v>
      </c>
      <c r="G76" s="348">
        <v>1293</v>
      </c>
      <c r="I76" s="169"/>
    </row>
    <row r="77" spans="1:9" s="6" customFormat="1" ht="11.25">
      <c r="A77" s="359">
        <v>70</v>
      </c>
      <c r="B77" s="50" t="s">
        <v>109</v>
      </c>
      <c r="C77" s="348">
        <v>63</v>
      </c>
      <c r="D77" s="346">
        <v>55</v>
      </c>
      <c r="E77" s="348">
        <v>48</v>
      </c>
      <c r="F77" s="346">
        <v>46</v>
      </c>
      <c r="G77" s="348">
        <v>42</v>
      </c>
      <c r="I77" s="169"/>
    </row>
    <row r="78" spans="1:9" s="6" customFormat="1" ht="11.25">
      <c r="A78" s="359">
        <v>71</v>
      </c>
      <c r="B78" s="50" t="s">
        <v>110</v>
      </c>
      <c r="C78" s="348">
        <v>487</v>
      </c>
      <c r="D78" s="346">
        <v>484</v>
      </c>
      <c r="E78" s="348">
        <v>473</v>
      </c>
      <c r="F78" s="346">
        <v>369</v>
      </c>
      <c r="G78" s="348">
        <v>349</v>
      </c>
      <c r="I78" s="169"/>
    </row>
    <row r="79" spans="1:9" s="6" customFormat="1" ht="11.25">
      <c r="A79" s="359">
        <v>72</v>
      </c>
      <c r="B79" s="50" t="s">
        <v>57</v>
      </c>
      <c r="C79" s="348">
        <v>295</v>
      </c>
      <c r="D79" s="346">
        <v>288</v>
      </c>
      <c r="E79" s="348">
        <v>291</v>
      </c>
      <c r="F79" s="346">
        <v>305</v>
      </c>
      <c r="G79" s="348">
        <v>305</v>
      </c>
      <c r="I79" s="169"/>
    </row>
    <row r="80" spans="1:9" s="6" customFormat="1" ht="11.25">
      <c r="A80" s="359">
        <v>73</v>
      </c>
      <c r="B80" s="50" t="s">
        <v>58</v>
      </c>
      <c r="C80" s="348">
        <v>375</v>
      </c>
      <c r="D80" s="346">
        <v>315</v>
      </c>
      <c r="E80" s="348">
        <v>326</v>
      </c>
      <c r="F80" s="346">
        <v>326</v>
      </c>
      <c r="G80" s="348">
        <v>324</v>
      </c>
      <c r="I80" s="169"/>
    </row>
    <row r="81" spans="1:9" s="6" customFormat="1" ht="11.25">
      <c r="A81" s="359">
        <v>74</v>
      </c>
      <c r="B81" s="50" t="s">
        <v>111</v>
      </c>
      <c r="C81" s="348">
        <v>665</v>
      </c>
      <c r="D81" s="346">
        <v>747</v>
      </c>
      <c r="E81" s="348">
        <v>747</v>
      </c>
      <c r="F81" s="346">
        <v>747</v>
      </c>
      <c r="G81" s="348">
        <v>732</v>
      </c>
      <c r="I81" s="169"/>
    </row>
    <row r="82" spans="1:9" s="6" customFormat="1" ht="11.25">
      <c r="A82" s="359">
        <v>75</v>
      </c>
      <c r="B82" s="50" t="s">
        <v>59</v>
      </c>
      <c r="C82" s="348">
        <v>2209</v>
      </c>
      <c r="D82" s="346">
        <v>2189</v>
      </c>
      <c r="E82" s="348">
        <v>2199</v>
      </c>
      <c r="F82" s="346">
        <v>2210</v>
      </c>
      <c r="G82" s="348">
        <v>2230</v>
      </c>
      <c r="I82" s="169"/>
    </row>
    <row r="83" spans="1:9" s="6" customFormat="1" ht="11.25">
      <c r="A83" s="359">
        <v>76</v>
      </c>
      <c r="B83" s="50" t="s">
        <v>112</v>
      </c>
      <c r="C83" s="348">
        <v>381</v>
      </c>
      <c r="D83" s="346">
        <v>336</v>
      </c>
      <c r="E83" s="348">
        <v>342</v>
      </c>
      <c r="F83" s="346">
        <v>290</v>
      </c>
      <c r="G83" s="348">
        <v>284</v>
      </c>
      <c r="I83" s="169"/>
    </row>
    <row r="84" spans="1:9" s="6" customFormat="1" ht="11.25">
      <c r="A84" s="359">
        <v>77</v>
      </c>
      <c r="B84" s="50" t="s">
        <v>113</v>
      </c>
      <c r="C84" s="348">
        <v>3315</v>
      </c>
      <c r="D84" s="346">
        <v>3415</v>
      </c>
      <c r="E84" s="348">
        <v>3390</v>
      </c>
      <c r="F84" s="346">
        <v>3325</v>
      </c>
      <c r="G84" s="348">
        <v>3101</v>
      </c>
      <c r="I84" s="169"/>
    </row>
    <row r="85" spans="1:9" s="6" customFormat="1" ht="11.25">
      <c r="A85" s="359">
        <v>78</v>
      </c>
      <c r="B85" s="50" t="s">
        <v>60</v>
      </c>
      <c r="C85" s="348">
        <v>5517</v>
      </c>
      <c r="D85" s="346">
        <v>5957</v>
      </c>
      <c r="E85" s="348">
        <v>6201</v>
      </c>
      <c r="F85" s="346">
        <v>6571</v>
      </c>
      <c r="G85" s="348">
        <v>4199</v>
      </c>
      <c r="I85" s="169"/>
    </row>
    <row r="86" spans="1:9" s="6" customFormat="1" ht="11.25">
      <c r="A86" s="359">
        <v>79</v>
      </c>
      <c r="B86" s="50" t="s">
        <v>114</v>
      </c>
      <c r="C86" s="348">
        <v>30</v>
      </c>
      <c r="D86" s="346">
        <v>30</v>
      </c>
      <c r="E86" s="348">
        <v>30</v>
      </c>
      <c r="F86" s="346">
        <v>30</v>
      </c>
      <c r="G86" s="348">
        <v>30</v>
      </c>
      <c r="I86" s="169"/>
    </row>
    <row r="87" spans="1:9" s="6" customFormat="1" ht="11.25">
      <c r="A87" s="359">
        <v>80</v>
      </c>
      <c r="B87" s="50" t="s">
        <v>61</v>
      </c>
      <c r="C87" s="348">
        <v>208</v>
      </c>
      <c r="D87" s="346">
        <v>208</v>
      </c>
      <c r="E87" s="348">
        <v>208</v>
      </c>
      <c r="F87" s="346">
        <v>208</v>
      </c>
      <c r="G87" s="348">
        <v>208</v>
      </c>
      <c r="I87" s="169"/>
    </row>
    <row r="88" spans="1:9" s="6" customFormat="1" ht="11.25">
      <c r="A88" s="359">
        <v>81</v>
      </c>
      <c r="B88" s="50" t="s">
        <v>62</v>
      </c>
      <c r="C88" s="348">
        <v>307</v>
      </c>
      <c r="D88" s="346">
        <v>273</v>
      </c>
      <c r="E88" s="348">
        <v>277</v>
      </c>
      <c r="F88" s="346">
        <v>260</v>
      </c>
      <c r="G88" s="348">
        <v>265</v>
      </c>
      <c r="I88" s="169"/>
    </row>
    <row r="89" spans="1:9" s="6" customFormat="1" ht="11.25">
      <c r="A89" s="359">
        <v>82</v>
      </c>
      <c r="B89" s="50" t="s">
        <v>115</v>
      </c>
      <c r="C89" s="348">
        <v>136</v>
      </c>
      <c r="D89" s="346">
        <v>135</v>
      </c>
      <c r="E89" s="348">
        <v>135</v>
      </c>
      <c r="F89" s="346">
        <v>135</v>
      </c>
      <c r="G89" s="348">
        <v>135</v>
      </c>
      <c r="I89" s="169"/>
    </row>
    <row r="90" spans="1:9" s="6" customFormat="1" ht="11.25">
      <c r="A90" s="359">
        <v>83</v>
      </c>
      <c r="B90" s="50" t="s">
        <v>63</v>
      </c>
      <c r="C90" s="348">
        <v>760</v>
      </c>
      <c r="D90" s="346">
        <v>736</v>
      </c>
      <c r="E90" s="348">
        <v>755</v>
      </c>
      <c r="F90" s="346">
        <v>738</v>
      </c>
      <c r="G90" s="348">
        <v>681</v>
      </c>
      <c r="I90" s="169"/>
    </row>
    <row r="91" spans="1:9" s="6" customFormat="1" ht="11.25">
      <c r="A91" s="359">
        <v>84</v>
      </c>
      <c r="B91" s="50" t="s">
        <v>64</v>
      </c>
      <c r="C91" s="348">
        <v>148</v>
      </c>
      <c r="D91" s="346">
        <v>139</v>
      </c>
      <c r="E91" s="348">
        <v>136</v>
      </c>
      <c r="F91" s="346">
        <v>139</v>
      </c>
      <c r="G91" s="348">
        <v>134</v>
      </c>
      <c r="I91" s="169"/>
    </row>
    <row r="92" spans="1:9" s="6" customFormat="1" ht="11.25">
      <c r="A92" s="359">
        <v>85</v>
      </c>
      <c r="B92" s="50" t="s">
        <v>65</v>
      </c>
      <c r="C92" s="348">
        <v>110</v>
      </c>
      <c r="D92" s="346">
        <v>110</v>
      </c>
      <c r="E92" s="348">
        <v>110</v>
      </c>
      <c r="F92" s="346">
        <v>110</v>
      </c>
      <c r="G92" s="348">
        <v>165</v>
      </c>
      <c r="I92" s="169"/>
    </row>
    <row r="93" spans="1:9" s="6" customFormat="1" ht="11.25">
      <c r="A93" s="359">
        <v>86</v>
      </c>
      <c r="B93" s="50" t="s">
        <v>66</v>
      </c>
      <c r="C93" s="348">
        <v>276</v>
      </c>
      <c r="D93" s="346">
        <v>244</v>
      </c>
      <c r="E93" s="348">
        <v>190</v>
      </c>
      <c r="F93" s="346">
        <v>182</v>
      </c>
      <c r="G93" s="348">
        <v>168</v>
      </c>
      <c r="I93" s="169"/>
    </row>
    <row r="94" spans="1:9" s="6" customFormat="1" ht="11.25">
      <c r="A94" s="359">
        <v>87</v>
      </c>
      <c r="B94" s="50" t="s">
        <v>116</v>
      </c>
      <c r="C94" s="348">
        <v>165</v>
      </c>
      <c r="D94" s="346">
        <v>200</v>
      </c>
      <c r="E94" s="348">
        <v>174</v>
      </c>
      <c r="F94" s="346">
        <v>166</v>
      </c>
      <c r="G94" s="348">
        <v>168</v>
      </c>
      <c r="I94" s="169"/>
    </row>
    <row r="95" spans="1:9" s="6" customFormat="1" ht="11.25">
      <c r="A95" s="359">
        <v>88</v>
      </c>
      <c r="B95" s="50" t="s">
        <v>67</v>
      </c>
      <c r="C95" s="348">
        <v>160</v>
      </c>
      <c r="D95" s="346">
        <v>180</v>
      </c>
      <c r="E95" s="348">
        <v>95</v>
      </c>
      <c r="F95" s="346">
        <v>95</v>
      </c>
      <c r="G95" s="348">
        <v>95</v>
      </c>
      <c r="I95" s="169"/>
    </row>
    <row r="96" spans="1:9" s="6" customFormat="1" ht="11.25">
      <c r="A96" s="359">
        <v>89</v>
      </c>
      <c r="B96" s="50" t="s">
        <v>68</v>
      </c>
      <c r="C96" s="348">
        <v>80</v>
      </c>
      <c r="D96" s="346">
        <v>80</v>
      </c>
      <c r="E96" s="348">
        <v>80</v>
      </c>
      <c r="F96" s="346">
        <v>80</v>
      </c>
      <c r="G96" s="348">
        <v>80</v>
      </c>
      <c r="I96" s="169"/>
    </row>
    <row r="97" spans="1:9" s="6" customFormat="1" ht="11.25">
      <c r="A97" s="359">
        <v>90</v>
      </c>
      <c r="B97" s="50" t="s">
        <v>69</v>
      </c>
      <c r="C97" s="348">
        <v>161</v>
      </c>
      <c r="D97" s="346">
        <v>161</v>
      </c>
      <c r="E97" s="348">
        <v>158</v>
      </c>
      <c r="F97" s="346">
        <v>143</v>
      </c>
      <c r="G97" s="348">
        <v>158</v>
      </c>
      <c r="I97" s="169"/>
    </row>
    <row r="98" spans="1:9" s="6" customFormat="1" ht="11.25">
      <c r="A98" s="359">
        <v>91</v>
      </c>
      <c r="B98" s="50" t="s">
        <v>70</v>
      </c>
      <c r="C98" s="348">
        <v>4807</v>
      </c>
      <c r="D98" s="346">
        <v>4921</v>
      </c>
      <c r="E98" s="348">
        <v>4798</v>
      </c>
      <c r="F98" s="346">
        <v>3991</v>
      </c>
      <c r="G98" s="348">
        <v>3991</v>
      </c>
      <c r="I98" s="169"/>
    </row>
    <row r="99" spans="1:9" s="6" customFormat="1" ht="11.25">
      <c r="A99" s="359">
        <v>92</v>
      </c>
      <c r="B99" s="50" t="s">
        <v>117</v>
      </c>
      <c r="C99" s="348">
        <v>2543</v>
      </c>
      <c r="D99" s="346">
        <v>2939</v>
      </c>
      <c r="E99" s="348">
        <v>2430</v>
      </c>
      <c r="F99" s="346">
        <v>2634</v>
      </c>
      <c r="G99" s="348">
        <v>2384</v>
      </c>
      <c r="I99" s="169"/>
    </row>
    <row r="100" spans="1:9" s="6" customFormat="1" ht="11.25">
      <c r="A100" s="359">
        <v>93</v>
      </c>
      <c r="B100" s="50" t="s">
        <v>118</v>
      </c>
      <c r="C100" s="348">
        <v>1510</v>
      </c>
      <c r="D100" s="346">
        <v>1687</v>
      </c>
      <c r="E100" s="348">
        <v>1687</v>
      </c>
      <c r="F100" s="346">
        <v>1671</v>
      </c>
      <c r="G100" s="348">
        <v>1640</v>
      </c>
      <c r="I100" s="169"/>
    </row>
    <row r="101" spans="1:9" s="6" customFormat="1" ht="11.25">
      <c r="A101" s="359">
        <v>94</v>
      </c>
      <c r="B101" s="50" t="s">
        <v>119</v>
      </c>
      <c r="C101" s="348">
        <v>1665</v>
      </c>
      <c r="D101" s="346">
        <v>1583</v>
      </c>
      <c r="E101" s="348">
        <v>1520</v>
      </c>
      <c r="F101" s="346">
        <v>1430</v>
      </c>
      <c r="G101" s="348">
        <v>1420</v>
      </c>
      <c r="I101" s="169"/>
    </row>
    <row r="102" spans="1:9" s="6" customFormat="1" ht="11.25">
      <c r="A102" s="356">
        <v>95</v>
      </c>
      <c r="B102" s="355" t="s">
        <v>120</v>
      </c>
      <c r="C102" s="347">
        <v>3755</v>
      </c>
      <c r="D102" s="354">
        <v>3651</v>
      </c>
      <c r="E102" s="347">
        <v>3567</v>
      </c>
      <c r="F102" s="354">
        <v>3179</v>
      </c>
      <c r="G102" s="347">
        <v>3219</v>
      </c>
      <c r="I102" s="169"/>
    </row>
    <row r="103" spans="1:9" s="6" customFormat="1" ht="11.25">
      <c r="A103" s="364">
        <v>971</v>
      </c>
      <c r="B103" s="387" t="s">
        <v>71</v>
      </c>
      <c r="C103" s="349">
        <v>0</v>
      </c>
      <c r="D103" s="349">
        <v>0</v>
      </c>
      <c r="E103" s="349">
        <v>0</v>
      </c>
      <c r="F103" s="349">
        <v>0</v>
      </c>
      <c r="G103" s="349">
        <v>0</v>
      </c>
      <c r="I103" s="169"/>
    </row>
    <row r="104" spans="1:9" s="6" customFormat="1" ht="11.25">
      <c r="A104" s="359">
        <v>972</v>
      </c>
      <c r="B104" s="171" t="s">
        <v>72</v>
      </c>
      <c r="C104" s="348">
        <v>20</v>
      </c>
      <c r="D104" s="348">
        <v>20</v>
      </c>
      <c r="E104" s="348">
        <v>20</v>
      </c>
      <c r="F104" s="348">
        <v>20</v>
      </c>
      <c r="G104" s="348">
        <v>20</v>
      </c>
      <c r="I104" s="169"/>
    </row>
    <row r="105" spans="1:9" s="6" customFormat="1" ht="11.25">
      <c r="A105" s="359">
        <v>973</v>
      </c>
      <c r="B105" s="171" t="s">
        <v>121</v>
      </c>
      <c r="C105" s="348">
        <v>72</v>
      </c>
      <c r="D105" s="348">
        <v>68</v>
      </c>
      <c r="E105" s="348">
        <v>70</v>
      </c>
      <c r="F105" s="348">
        <v>79</v>
      </c>
      <c r="G105" s="348">
        <v>78</v>
      </c>
      <c r="I105" s="169"/>
    </row>
    <row r="106" spans="1:9" s="6" customFormat="1" ht="11.25">
      <c r="A106" s="356">
        <v>974</v>
      </c>
      <c r="B106" s="384" t="s">
        <v>73</v>
      </c>
      <c r="C106" s="347">
        <v>117</v>
      </c>
      <c r="D106" s="347">
        <v>117</v>
      </c>
      <c r="E106" s="347">
        <v>120</v>
      </c>
      <c r="F106" s="347">
        <v>120</v>
      </c>
      <c r="G106" s="347">
        <v>102.85714285714286</v>
      </c>
      <c r="I106" s="169"/>
    </row>
    <row r="107" spans="1:7" s="6" customFormat="1" ht="11.25">
      <c r="A107" s="350"/>
      <c r="B107" s="50"/>
      <c r="C107" s="346"/>
      <c r="E107" s="346"/>
      <c r="F107" s="346"/>
      <c r="G107" s="346"/>
    </row>
    <row r="108" spans="1:7" s="6" customFormat="1" ht="11.25">
      <c r="A108" s="1067" t="s">
        <v>11</v>
      </c>
      <c r="B108" s="1068"/>
      <c r="C108" s="349">
        <v>60895</v>
      </c>
      <c r="D108" s="349">
        <v>60377</v>
      </c>
      <c r="E108" s="349">
        <v>59060</v>
      </c>
      <c r="F108" s="349">
        <v>57076.59346369173</v>
      </c>
      <c r="G108" s="349">
        <v>53214.297693920336</v>
      </c>
    </row>
    <row r="109" spans="1:7" s="6" customFormat="1" ht="11.25">
      <c r="A109" s="1069" t="s">
        <v>19</v>
      </c>
      <c r="B109" s="1070"/>
      <c r="C109" s="348">
        <v>209</v>
      </c>
      <c r="D109" s="348">
        <v>205</v>
      </c>
      <c r="E109" s="348">
        <v>210</v>
      </c>
      <c r="F109" s="348">
        <v>219</v>
      </c>
      <c r="G109" s="348">
        <v>200.85714285714286</v>
      </c>
    </row>
    <row r="110" spans="1:7" s="6" customFormat="1" ht="11.25">
      <c r="A110" s="1064" t="s">
        <v>12</v>
      </c>
      <c r="B110" s="1065"/>
      <c r="C110" s="347">
        <v>61104</v>
      </c>
      <c r="D110" s="347">
        <v>60582</v>
      </c>
      <c r="E110" s="347">
        <v>59270</v>
      </c>
      <c r="F110" s="347">
        <v>57295.59346369173</v>
      </c>
      <c r="G110" s="347">
        <v>53415.15483677748</v>
      </c>
    </row>
    <row r="111" spans="5:6" s="6" customFormat="1" ht="11.25">
      <c r="E111" s="345"/>
      <c r="F111" s="345"/>
    </row>
  </sheetData>
  <sheetProtection/>
  <mergeCells count="6">
    <mergeCell ref="A110:B110"/>
    <mergeCell ref="A1:G1"/>
    <mergeCell ref="A3:B3"/>
    <mergeCell ref="A59:B59"/>
    <mergeCell ref="A108:B108"/>
    <mergeCell ref="A109:B109"/>
  </mergeCells>
  <printOptions/>
  <pageMargins left="0.7" right="0.7" top="0.75" bottom="0.75" header="0.3" footer="0.3"/>
  <pageSetup orientation="portrait" paperSize="9"/>
  <ignoredErrors>
    <ignoredError sqref="A4:B11 A12 H4:I11" numberStoredAsText="1"/>
  </ignoredErrors>
</worksheet>
</file>

<file path=xl/worksheets/sheet4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6" tint="-0.24997000396251678"/>
  </sheetPr>
  <dimension ref="A1:ET31"/>
  <sheetViews>
    <sheetView zoomScalePageLayoutView="0" workbookViewId="0" topLeftCell="A1">
      <selection activeCell="A1" sqref="A1:K1"/>
    </sheetView>
  </sheetViews>
  <sheetFormatPr defaultColWidth="11.421875" defaultRowHeight="12.75"/>
  <cols>
    <col min="1" max="1" width="26.7109375" style="1" customWidth="1"/>
    <col min="2" max="6" width="7.57421875" style="1" customWidth="1"/>
    <col min="7" max="7" width="5.8515625" style="1" customWidth="1"/>
    <col min="8" max="9" width="5.28125" style="1" customWidth="1"/>
    <col min="10" max="10" width="0.71875" style="1" hidden="1" customWidth="1"/>
    <col min="11" max="16384" width="11.421875" style="1" customWidth="1"/>
  </cols>
  <sheetData>
    <row r="1" spans="1:11" ht="18.75" customHeight="1">
      <c r="A1" s="841" t="s">
        <v>389</v>
      </c>
      <c r="B1" s="841"/>
      <c r="C1" s="841"/>
      <c r="D1" s="841"/>
      <c r="E1" s="841"/>
      <c r="F1" s="841"/>
      <c r="G1" s="841"/>
      <c r="H1" s="841"/>
      <c r="I1" s="841"/>
      <c r="J1" s="841"/>
      <c r="K1" s="841"/>
    </row>
    <row r="2" spans="1:11" ht="11.25">
      <c r="A2" s="155"/>
      <c r="B2" s="5"/>
      <c r="C2" s="5"/>
      <c r="D2" s="5"/>
      <c r="E2" s="5"/>
      <c r="F2" s="5"/>
      <c r="G2" s="5"/>
      <c r="H2" s="5"/>
      <c r="I2" s="5"/>
      <c r="J2" s="5"/>
      <c r="K2" s="154"/>
    </row>
    <row r="3" spans="1:11" ht="43.5" customHeight="1">
      <c r="A3" s="842" t="s">
        <v>203</v>
      </c>
      <c r="B3" s="845" t="s">
        <v>202</v>
      </c>
      <c r="C3" s="845">
        <v>0</v>
      </c>
      <c r="D3" s="845">
        <v>0</v>
      </c>
      <c r="E3" s="845">
        <v>0</v>
      </c>
      <c r="F3" s="846">
        <v>0</v>
      </c>
      <c r="G3" s="153" t="s">
        <v>201</v>
      </c>
      <c r="H3" s="853" t="s">
        <v>200</v>
      </c>
      <c r="I3" s="854"/>
      <c r="J3" s="153"/>
      <c r="K3" s="34" t="s">
        <v>199</v>
      </c>
    </row>
    <row r="4" spans="1:11" ht="29.25" customHeight="1">
      <c r="A4" s="843">
        <v>0</v>
      </c>
      <c r="B4" s="35">
        <v>2008</v>
      </c>
      <c r="C4" s="35">
        <v>2009</v>
      </c>
      <c r="D4" s="35">
        <v>2010</v>
      </c>
      <c r="E4" s="152">
        <v>2011</v>
      </c>
      <c r="F4" s="34">
        <v>2012</v>
      </c>
      <c r="G4" s="151">
        <v>2012</v>
      </c>
      <c r="H4" s="34" t="s">
        <v>387</v>
      </c>
      <c r="I4" s="34" t="s">
        <v>388</v>
      </c>
      <c r="J4" s="80" t="s">
        <v>388</v>
      </c>
      <c r="K4" s="34" t="s">
        <v>388</v>
      </c>
    </row>
    <row r="5" spans="1:11" s="6" customFormat="1" ht="18" customHeight="1">
      <c r="A5" s="150" t="s">
        <v>196</v>
      </c>
      <c r="B5" s="137">
        <v>130900</v>
      </c>
      <c r="C5" s="110">
        <v>128700</v>
      </c>
      <c r="D5" s="137">
        <v>128000</v>
      </c>
      <c r="E5" s="110">
        <v>120840</v>
      </c>
      <c r="F5" s="109">
        <v>115880</v>
      </c>
      <c r="G5" s="108">
        <v>29.933510256686024</v>
      </c>
      <c r="H5" s="107">
        <v>-4.108580743793356</v>
      </c>
      <c r="I5" s="107">
        <v>-11.478631296302666</v>
      </c>
      <c r="J5" s="106">
        <v>-3.0021674141510135</v>
      </c>
      <c r="K5" s="105">
        <v>-3.0021674141510135</v>
      </c>
    </row>
    <row r="6" spans="1:11" s="6" customFormat="1" ht="15" customHeight="1">
      <c r="A6" s="149" t="s">
        <v>195</v>
      </c>
      <c r="B6" s="144">
        <v>89840</v>
      </c>
      <c r="C6" s="143">
        <v>88580</v>
      </c>
      <c r="D6" s="144">
        <v>89490</v>
      </c>
      <c r="E6" s="143">
        <v>84080</v>
      </c>
      <c r="F6" s="142">
        <v>81390</v>
      </c>
      <c r="G6" s="141">
        <v>21.025736134509696</v>
      </c>
      <c r="H6" s="140">
        <v>-3.20134225840234</v>
      </c>
      <c r="I6" s="140">
        <v>-9.40199494763072</v>
      </c>
      <c r="J6" s="106">
        <v>-2.4382327311690877</v>
      </c>
      <c r="K6" s="139">
        <v>-2.4382327311690877</v>
      </c>
    </row>
    <row r="7" spans="1:11" s="6" customFormat="1" ht="15" customHeight="1">
      <c r="A7" s="129" t="s">
        <v>172</v>
      </c>
      <c r="B7" s="103">
        <v>76380</v>
      </c>
      <c r="C7" s="102">
        <v>75180</v>
      </c>
      <c r="D7" s="103">
        <v>74080</v>
      </c>
      <c r="E7" s="102">
        <v>67850</v>
      </c>
      <c r="F7" s="101">
        <v>64680</v>
      </c>
      <c r="G7" s="100">
        <v>16.7078564705542</v>
      </c>
      <c r="H7" s="99">
        <v>-4.68063784006838</v>
      </c>
      <c r="I7" s="99">
        <v>-15.315220949263498</v>
      </c>
      <c r="J7" s="98">
        <v>-4.0706858032166675</v>
      </c>
      <c r="K7" s="97">
        <v>-4.0706858032166675</v>
      </c>
    </row>
    <row r="8" spans="1:11" s="6" customFormat="1" ht="15" customHeight="1">
      <c r="A8" s="129" t="s">
        <v>171</v>
      </c>
      <c r="B8" s="103">
        <v>10950</v>
      </c>
      <c r="C8" s="102">
        <v>10990</v>
      </c>
      <c r="D8" s="103">
        <v>11030</v>
      </c>
      <c r="E8" s="102">
        <v>10650</v>
      </c>
      <c r="F8" s="101">
        <v>10200</v>
      </c>
      <c r="G8" s="100">
        <v>2.6349011410317704</v>
      </c>
      <c r="H8" s="99">
        <v>-4.187959616103698</v>
      </c>
      <c r="I8" s="99">
        <v>-6.812947023881688</v>
      </c>
      <c r="J8" s="98">
        <v>-1.7485667567830876</v>
      </c>
      <c r="K8" s="97">
        <v>-1.7485667567830876</v>
      </c>
    </row>
    <row r="9" spans="1:11" s="6" customFormat="1" ht="15" customHeight="1">
      <c r="A9" s="49" t="s">
        <v>194</v>
      </c>
      <c r="B9" s="103">
        <v>2520</v>
      </c>
      <c r="C9" s="102">
        <v>2410</v>
      </c>
      <c r="D9" s="103">
        <v>2240</v>
      </c>
      <c r="E9" s="102">
        <v>2260</v>
      </c>
      <c r="F9" s="101">
        <v>2300</v>
      </c>
      <c r="G9" s="100">
        <v>0.5944026985798141</v>
      </c>
      <c r="H9" s="99">
        <v>1.904340124003534</v>
      </c>
      <c r="I9" s="99">
        <v>-8.65422786820167</v>
      </c>
      <c r="J9" s="98">
        <v>-2.2375418930748237</v>
      </c>
      <c r="K9" s="97">
        <v>-2.2375418930748237</v>
      </c>
    </row>
    <row r="10" spans="1:11" s="6" customFormat="1" ht="15" customHeight="1">
      <c r="A10" s="49" t="s">
        <v>191</v>
      </c>
      <c r="B10" s="127" t="s">
        <v>190</v>
      </c>
      <c r="C10" s="128" t="s">
        <v>190</v>
      </c>
      <c r="D10" s="127">
        <v>2130</v>
      </c>
      <c r="E10" s="148">
        <v>3330</v>
      </c>
      <c r="F10" s="126">
        <v>4210</v>
      </c>
      <c r="G10" s="100">
        <v>1.0885758243439096</v>
      </c>
      <c r="H10" s="99">
        <v>26.660655244965437</v>
      </c>
      <c r="I10" s="125" t="s">
        <v>190</v>
      </c>
      <c r="J10" s="124" t="s">
        <v>190</v>
      </c>
      <c r="K10" s="123" t="s">
        <v>190</v>
      </c>
    </row>
    <row r="11" spans="1:11" s="6" customFormat="1" ht="15" customHeight="1">
      <c r="A11" s="62" t="s">
        <v>193</v>
      </c>
      <c r="B11" s="144">
        <v>33320</v>
      </c>
      <c r="C11" s="143">
        <v>32060</v>
      </c>
      <c r="D11" s="144">
        <v>30480</v>
      </c>
      <c r="E11" s="143">
        <v>28510</v>
      </c>
      <c r="F11" s="142">
        <v>25870</v>
      </c>
      <c r="G11" s="141">
        <v>6.681799305287036</v>
      </c>
      <c r="H11" s="140">
        <v>-9.283484726265211</v>
      </c>
      <c r="I11" s="99">
        <v>-22.377937160519757</v>
      </c>
      <c r="J11" s="98">
        <v>-6.136597085775863</v>
      </c>
      <c r="K11" s="139">
        <v>-6.136597085775863</v>
      </c>
    </row>
    <row r="12" spans="1:11" s="6" customFormat="1" ht="15" customHeight="1">
      <c r="A12" s="129" t="s">
        <v>172</v>
      </c>
      <c r="B12" s="103">
        <v>31990</v>
      </c>
      <c r="C12" s="102">
        <v>30850</v>
      </c>
      <c r="D12" s="103">
        <v>29490</v>
      </c>
      <c r="E12" s="102">
        <v>27600</v>
      </c>
      <c r="F12" s="101">
        <v>24880</v>
      </c>
      <c r="G12" s="100">
        <v>6.426317224063466</v>
      </c>
      <c r="H12" s="99">
        <v>-9.859410102181322</v>
      </c>
      <c r="I12" s="99">
        <v>-22.23750429808383</v>
      </c>
      <c r="J12" s="98">
        <v>-6.094171735422305</v>
      </c>
      <c r="K12" s="97">
        <v>-6.094171735422305</v>
      </c>
    </row>
    <row r="13" spans="1:11" s="6" customFormat="1" ht="15" customHeight="1">
      <c r="A13" s="147" t="s">
        <v>2</v>
      </c>
      <c r="B13" s="103">
        <v>1330</v>
      </c>
      <c r="C13" s="102">
        <v>1210</v>
      </c>
      <c r="D13" s="103">
        <v>990</v>
      </c>
      <c r="E13" s="102">
        <v>920</v>
      </c>
      <c r="F13" s="101">
        <v>990</v>
      </c>
      <c r="G13" s="100">
        <v>0.2554820812235707</v>
      </c>
      <c r="H13" s="99">
        <v>8.087431693989068</v>
      </c>
      <c r="I13" s="99">
        <v>-25.75075075075075</v>
      </c>
      <c r="J13" s="98">
        <v>-7.173277518163124</v>
      </c>
      <c r="K13" s="97">
        <v>-7.173277518163124</v>
      </c>
    </row>
    <row r="14" spans="1:11" s="6" customFormat="1" ht="15" customHeight="1">
      <c r="A14" s="62" t="s">
        <v>133</v>
      </c>
      <c r="B14" s="127" t="s">
        <v>190</v>
      </c>
      <c r="C14" s="128" t="s">
        <v>190</v>
      </c>
      <c r="D14" s="127" t="s">
        <v>190</v>
      </c>
      <c r="E14" s="128">
        <v>330</v>
      </c>
      <c r="F14" s="142">
        <v>410</v>
      </c>
      <c r="G14" s="141">
        <v>0.10617101656510369</v>
      </c>
      <c r="H14" s="146">
        <v>25.688073394495415</v>
      </c>
      <c r="I14" s="125" t="s">
        <v>190</v>
      </c>
      <c r="J14" s="124" t="s">
        <v>190</v>
      </c>
      <c r="K14" s="145" t="s">
        <v>190</v>
      </c>
    </row>
    <row r="15" spans="1:11" s="6" customFormat="1" ht="15" customHeight="1">
      <c r="A15" s="62" t="s">
        <v>9</v>
      </c>
      <c r="B15" s="144">
        <v>7740</v>
      </c>
      <c r="C15" s="143">
        <v>8060</v>
      </c>
      <c r="D15" s="144">
        <v>8030</v>
      </c>
      <c r="E15" s="143">
        <v>7920</v>
      </c>
      <c r="F15" s="142">
        <v>8210</v>
      </c>
      <c r="G15" s="141">
        <v>2.119803800324187</v>
      </c>
      <c r="H15" s="140">
        <v>3.6634663971702786</v>
      </c>
      <c r="I15" s="99">
        <v>6.034371365809532</v>
      </c>
      <c r="J15" s="98">
        <v>1.4756090239340658</v>
      </c>
      <c r="K15" s="139">
        <v>1.4756090239340658</v>
      </c>
    </row>
    <row r="16" spans="1:11" s="6" customFormat="1" ht="18" customHeight="1">
      <c r="A16" s="138" t="s">
        <v>192</v>
      </c>
      <c r="B16" s="137">
        <v>154140</v>
      </c>
      <c r="C16" s="136">
        <v>167080</v>
      </c>
      <c r="D16" s="137">
        <v>178810</v>
      </c>
      <c r="E16" s="136">
        <v>199510</v>
      </c>
      <c r="F16" s="135">
        <v>218020</v>
      </c>
      <c r="G16" s="134">
        <v>56.31997859498898</v>
      </c>
      <c r="H16" s="133">
        <v>9.280485787670889</v>
      </c>
      <c r="I16" s="133">
        <v>41.44191031615521</v>
      </c>
      <c r="J16" s="132">
        <v>9.054735390950452</v>
      </c>
      <c r="K16" s="131">
        <v>9.054735390950452</v>
      </c>
    </row>
    <row r="17" spans="1:11" s="6" customFormat="1" ht="15" customHeight="1">
      <c r="A17" s="129" t="s">
        <v>172</v>
      </c>
      <c r="B17" s="103">
        <v>132340</v>
      </c>
      <c r="C17" s="130">
        <v>142300</v>
      </c>
      <c r="D17" s="103">
        <v>151780</v>
      </c>
      <c r="E17" s="102">
        <v>167310</v>
      </c>
      <c r="F17" s="101">
        <v>182370</v>
      </c>
      <c r="G17" s="100">
        <v>47.11125743072422</v>
      </c>
      <c r="H17" s="99">
        <v>9.001093758404899</v>
      </c>
      <c r="I17" s="99">
        <v>37.81161446329391</v>
      </c>
      <c r="J17" s="98">
        <v>8.348138725299336</v>
      </c>
      <c r="K17" s="97">
        <v>8.348138725299336</v>
      </c>
    </row>
    <row r="18" spans="1:11" s="6" customFormat="1" ht="15" customHeight="1">
      <c r="A18" s="129" t="s">
        <v>171</v>
      </c>
      <c r="B18" s="103">
        <v>5040</v>
      </c>
      <c r="C18" s="102">
        <v>6650</v>
      </c>
      <c r="D18" s="103">
        <v>7730</v>
      </c>
      <c r="E18" s="102">
        <v>10970</v>
      </c>
      <c r="F18" s="101">
        <v>12040</v>
      </c>
      <c r="G18" s="100">
        <v>3.1089250227762113</v>
      </c>
      <c r="H18" s="99">
        <v>9.729453802960686</v>
      </c>
      <c r="I18" s="99">
        <v>138.89753278506336</v>
      </c>
      <c r="J18" s="98">
        <v>24.323410715301108</v>
      </c>
      <c r="K18" s="97">
        <v>24.323410715301108</v>
      </c>
    </row>
    <row r="19" spans="1:11" s="6" customFormat="1" ht="15" customHeight="1">
      <c r="A19" s="129" t="s">
        <v>2</v>
      </c>
      <c r="B19" s="103">
        <v>5920</v>
      </c>
      <c r="C19" s="102">
        <v>5430</v>
      </c>
      <c r="D19" s="103">
        <v>4610</v>
      </c>
      <c r="E19" s="102">
        <v>4510</v>
      </c>
      <c r="F19" s="101">
        <v>4400</v>
      </c>
      <c r="G19" s="100">
        <v>1.1371406689041033</v>
      </c>
      <c r="H19" s="99">
        <v>-2.459561267449595</v>
      </c>
      <c r="I19" s="99">
        <v>-25.59161595672752</v>
      </c>
      <c r="J19" s="98">
        <v>-7.123579696893245</v>
      </c>
      <c r="K19" s="97">
        <v>-7.123579696893245</v>
      </c>
    </row>
    <row r="20" spans="1:11" s="6" customFormat="1" ht="15" customHeight="1">
      <c r="A20" s="49" t="s">
        <v>191</v>
      </c>
      <c r="B20" s="127" t="s">
        <v>190</v>
      </c>
      <c r="C20" s="128" t="s">
        <v>190</v>
      </c>
      <c r="D20" s="127">
        <v>2020</v>
      </c>
      <c r="E20" s="102">
        <v>3680</v>
      </c>
      <c r="F20" s="126">
        <v>5850</v>
      </c>
      <c r="G20" s="100">
        <v>1.5104183305502707</v>
      </c>
      <c r="H20" s="99">
        <v>59.058759521218704</v>
      </c>
      <c r="I20" s="125" t="s">
        <v>190</v>
      </c>
      <c r="J20" s="124" t="s">
        <v>190</v>
      </c>
      <c r="K20" s="123" t="s">
        <v>190</v>
      </c>
    </row>
    <row r="21" spans="1:11" s="6" customFormat="1" ht="15" customHeight="1">
      <c r="A21" s="122" t="s">
        <v>170</v>
      </c>
      <c r="B21" s="120">
        <v>10850</v>
      </c>
      <c r="C21" s="121">
        <v>12690</v>
      </c>
      <c r="D21" s="120">
        <v>12670</v>
      </c>
      <c r="E21" s="119">
        <v>13040</v>
      </c>
      <c r="F21" s="118">
        <v>13360</v>
      </c>
      <c r="G21" s="117">
        <v>3.4522371420341744</v>
      </c>
      <c r="H21" s="116">
        <v>2.5161092359619497</v>
      </c>
      <c r="I21" s="116">
        <v>23.136459964986635</v>
      </c>
      <c r="J21" s="115">
        <v>5.340813037325498</v>
      </c>
      <c r="K21" s="114">
        <v>5.340813037325498</v>
      </c>
    </row>
    <row r="22" spans="1:150" s="6" customFormat="1" ht="15" customHeight="1">
      <c r="A22" s="113" t="s">
        <v>189</v>
      </c>
      <c r="B22" s="95">
        <v>285040</v>
      </c>
      <c r="C22" s="94">
        <v>295780</v>
      </c>
      <c r="D22" s="95">
        <v>306810</v>
      </c>
      <c r="E22" s="94">
        <v>320350</v>
      </c>
      <c r="F22" s="93">
        <v>333900</v>
      </c>
      <c r="G22" s="112">
        <v>86.253488851675</v>
      </c>
      <c r="H22" s="91">
        <v>4.22987670726116</v>
      </c>
      <c r="I22" s="91">
        <v>17.138983036605637</v>
      </c>
      <c r="J22" s="90">
        <v>4.034015652418055</v>
      </c>
      <c r="K22" s="89">
        <v>4.034015652418055</v>
      </c>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row>
    <row r="23" spans="1:11" s="50" customFormat="1" ht="18.75" customHeight="1">
      <c r="A23" s="64" t="s">
        <v>188</v>
      </c>
      <c r="B23" s="111">
        <v>60900</v>
      </c>
      <c r="C23" s="110">
        <v>60380</v>
      </c>
      <c r="D23" s="111">
        <v>59060</v>
      </c>
      <c r="E23" s="110">
        <v>57080</v>
      </c>
      <c r="F23" s="109">
        <v>53210</v>
      </c>
      <c r="G23" s="108">
        <v>13.746511148325</v>
      </c>
      <c r="H23" s="107">
        <v>-6.766864550576801</v>
      </c>
      <c r="I23" s="107">
        <v>-12.6130262026105</v>
      </c>
      <c r="J23" s="106">
        <v>-3.3144270843738277</v>
      </c>
      <c r="K23" s="105">
        <v>-3.3144270843738277</v>
      </c>
    </row>
    <row r="24" spans="1:11" s="50" customFormat="1" ht="15" customHeight="1">
      <c r="A24" s="104" t="s">
        <v>187</v>
      </c>
      <c r="B24" s="103">
        <v>9680</v>
      </c>
      <c r="C24" s="102">
        <v>10370</v>
      </c>
      <c r="D24" s="103">
        <v>10350</v>
      </c>
      <c r="E24" s="102">
        <v>10130</v>
      </c>
      <c r="F24" s="101">
        <v>10630</v>
      </c>
      <c r="G24" s="100">
        <v>2.7457414792637413</v>
      </c>
      <c r="H24" s="99">
        <v>4.955444225634986</v>
      </c>
      <c r="I24" s="99">
        <v>9.849891191588611</v>
      </c>
      <c r="J24" s="98">
        <v>2.3764127228971255</v>
      </c>
      <c r="K24" s="97">
        <v>2.3764127228971255</v>
      </c>
    </row>
    <row r="25" spans="1:11" s="50" customFormat="1" ht="15" customHeight="1">
      <c r="A25" s="104" t="s">
        <v>186</v>
      </c>
      <c r="B25" s="103">
        <v>51220</v>
      </c>
      <c r="C25" s="102">
        <v>50000</v>
      </c>
      <c r="D25" s="103">
        <v>48710</v>
      </c>
      <c r="E25" s="102">
        <v>46950</v>
      </c>
      <c r="F25" s="101">
        <v>42590</v>
      </c>
      <c r="G25" s="100">
        <v>11.000769669061258</v>
      </c>
      <c r="H25" s="99">
        <v>-9.295428459893484</v>
      </c>
      <c r="I25" s="99">
        <v>-16.85659184634175</v>
      </c>
      <c r="J25" s="98">
        <v>-4.510206161549446</v>
      </c>
      <c r="K25" s="97">
        <v>-4.510206161549446</v>
      </c>
    </row>
    <row r="26" spans="1:11" s="50" customFormat="1" ht="17.25" customHeight="1">
      <c r="A26" s="96" t="s">
        <v>185</v>
      </c>
      <c r="B26" s="95">
        <v>345940</v>
      </c>
      <c r="C26" s="94">
        <v>356160</v>
      </c>
      <c r="D26" s="95">
        <v>365870</v>
      </c>
      <c r="E26" s="94">
        <v>377420</v>
      </c>
      <c r="F26" s="93">
        <v>387110</v>
      </c>
      <c r="G26" s="92">
        <v>100</v>
      </c>
      <c r="H26" s="91">
        <v>2.5668726110256834</v>
      </c>
      <c r="I26" s="91">
        <v>11.901783771518183</v>
      </c>
      <c r="J26" s="90">
        <v>2.85117377007007</v>
      </c>
      <c r="K26" s="89">
        <v>2.85117377007007</v>
      </c>
    </row>
    <row r="27" spans="1:11" s="50" customFormat="1" ht="15" customHeight="1">
      <c r="A27" s="855" t="s">
        <v>184</v>
      </c>
      <c r="B27" s="855"/>
      <c r="C27" s="855"/>
      <c r="D27" s="855"/>
      <c r="E27" s="855"/>
      <c r="F27" s="855"/>
      <c r="G27" s="855"/>
      <c r="H27" s="855"/>
      <c r="I27" s="855"/>
      <c r="J27" s="855"/>
      <c r="K27" s="535"/>
    </row>
    <row r="28" spans="1:11" s="50" customFormat="1" ht="14.25" customHeight="1">
      <c r="A28" s="852" t="s">
        <v>390</v>
      </c>
      <c r="B28" s="852"/>
      <c r="C28" s="852"/>
      <c r="D28" s="852"/>
      <c r="E28" s="852"/>
      <c r="F28" s="852"/>
      <c r="G28" s="852"/>
      <c r="H28" s="852"/>
      <c r="I28" s="852"/>
      <c r="J28" s="852"/>
      <c r="K28" s="536"/>
    </row>
    <row r="29" spans="1:11" s="50" customFormat="1" ht="30.75" customHeight="1">
      <c r="A29" s="852" t="s">
        <v>391</v>
      </c>
      <c r="B29" s="852"/>
      <c r="C29" s="852"/>
      <c r="D29" s="852"/>
      <c r="E29" s="852"/>
      <c r="F29" s="852"/>
      <c r="G29" s="852"/>
      <c r="H29" s="852"/>
      <c r="I29" s="852"/>
      <c r="J29" s="852"/>
      <c r="K29" s="536"/>
    </row>
    <row r="30" spans="1:11" s="4" customFormat="1" ht="14.25" customHeight="1">
      <c r="A30" s="88" t="s">
        <v>168</v>
      </c>
      <c r="B30" s="87"/>
      <c r="C30" s="87"/>
      <c r="D30" s="87"/>
      <c r="E30" s="87"/>
      <c r="F30" s="86"/>
      <c r="G30" s="83"/>
      <c r="H30" s="86"/>
      <c r="I30" s="86"/>
      <c r="J30" s="86"/>
      <c r="K30" s="85"/>
    </row>
    <row r="31" spans="1:11" ht="14.25" customHeight="1">
      <c r="A31" s="36" t="s">
        <v>399</v>
      </c>
      <c r="B31" s="82"/>
      <c r="C31" s="82"/>
      <c r="D31" s="82"/>
      <c r="E31" s="84"/>
      <c r="F31" s="82"/>
      <c r="G31" s="83"/>
      <c r="H31" s="82"/>
      <c r="I31" s="82"/>
      <c r="J31" s="82"/>
      <c r="K31" s="81"/>
    </row>
    <row r="34" ht="12.75" customHeight="1"/>
  </sheetData>
  <sheetProtection/>
  <mergeCells count="7">
    <mergeCell ref="A29:J29"/>
    <mergeCell ref="A1:K1"/>
    <mergeCell ref="B3:F3"/>
    <mergeCell ref="H3:I3"/>
    <mergeCell ref="A3:A4"/>
    <mergeCell ref="A27:J27"/>
    <mergeCell ref="A28:J2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F22"/>
  <sheetViews>
    <sheetView zoomScalePageLayoutView="0" workbookViewId="0" topLeftCell="A1">
      <selection activeCell="A1" sqref="A1"/>
    </sheetView>
  </sheetViews>
  <sheetFormatPr defaultColWidth="11.421875" defaultRowHeight="12.75"/>
  <cols>
    <col min="1" max="1" width="47.140625" style="1" customWidth="1"/>
    <col min="2" max="16384" width="11.421875" style="1" customWidth="1"/>
  </cols>
  <sheetData>
    <row r="1" ht="11.25">
      <c r="A1" s="530" t="s">
        <v>393</v>
      </c>
    </row>
    <row r="3" spans="1:4" ht="33.75">
      <c r="A3" s="33" t="s">
        <v>213</v>
      </c>
      <c r="B3" s="168" t="s">
        <v>392</v>
      </c>
      <c r="C3" s="538" t="s">
        <v>212</v>
      </c>
      <c r="D3" s="539">
        <f>'[1]DT2012 - TABLEAU 4 places FM'!S5</f>
        <v>115880</v>
      </c>
    </row>
    <row r="4" spans="1:4" ht="11.25">
      <c r="A4" s="129" t="s">
        <v>172</v>
      </c>
      <c r="B4" s="102">
        <v>64680</v>
      </c>
      <c r="C4" s="858" t="s">
        <v>195</v>
      </c>
      <c r="D4" s="861">
        <f>SUM(B4:B7)</f>
        <v>81390</v>
      </c>
    </row>
    <row r="5" spans="1:4" ht="11.25">
      <c r="A5" s="129" t="s">
        <v>171</v>
      </c>
      <c r="B5" s="102">
        <v>10200</v>
      </c>
      <c r="C5" s="859"/>
      <c r="D5" s="862"/>
    </row>
    <row r="6" spans="1:4" ht="11.25">
      <c r="A6" s="49" t="s">
        <v>194</v>
      </c>
      <c r="B6" s="102">
        <v>2300</v>
      </c>
      <c r="C6" s="859"/>
      <c r="D6" s="862"/>
    </row>
    <row r="7" spans="1:4" ht="11.25">
      <c r="A7" s="49" t="s">
        <v>152</v>
      </c>
      <c r="B7" s="102">
        <v>4210</v>
      </c>
      <c r="C7" s="860"/>
      <c r="D7" s="863"/>
    </row>
    <row r="8" spans="1:4" ht="11.25">
      <c r="A8" s="161" t="s">
        <v>172</v>
      </c>
      <c r="B8" s="162">
        <v>24880</v>
      </c>
      <c r="C8" s="858" t="s">
        <v>193</v>
      </c>
      <c r="D8" s="861">
        <f>SUM(B8:B9)</f>
        <v>25870</v>
      </c>
    </row>
    <row r="9" spans="1:4" ht="11.25">
      <c r="A9" s="165" t="s">
        <v>2</v>
      </c>
      <c r="B9" s="121">
        <v>990</v>
      </c>
      <c r="C9" s="860"/>
      <c r="D9" s="863"/>
    </row>
    <row r="10" spans="1:4" ht="22.5">
      <c r="A10" s="164" t="s">
        <v>211</v>
      </c>
      <c r="B10" s="143">
        <v>8620</v>
      </c>
      <c r="C10" s="33" t="s">
        <v>210</v>
      </c>
      <c r="D10" s="537">
        <f>B10</f>
        <v>8620</v>
      </c>
    </row>
    <row r="11" spans="1:4" ht="11.25">
      <c r="A11" s="161" t="s">
        <v>172</v>
      </c>
      <c r="B11" s="162">
        <v>182370</v>
      </c>
      <c r="C11" s="864" t="s">
        <v>209</v>
      </c>
      <c r="D11" s="868">
        <f>'[1]DT2012 - TABLEAU 4 places FM'!S16</f>
        <v>218020</v>
      </c>
    </row>
    <row r="12" spans="1:4" ht="11.25">
      <c r="A12" s="129" t="s">
        <v>171</v>
      </c>
      <c r="B12" s="102">
        <v>12040</v>
      </c>
      <c r="C12" s="865"/>
      <c r="D12" s="869"/>
    </row>
    <row r="13" spans="1:4" ht="11.25">
      <c r="A13" s="129" t="s">
        <v>2</v>
      </c>
      <c r="B13" s="102">
        <v>4400</v>
      </c>
      <c r="C13" s="865"/>
      <c r="D13" s="869"/>
    </row>
    <row r="14" spans="1:4" ht="11.25">
      <c r="A14" s="49" t="s">
        <v>152</v>
      </c>
      <c r="B14" s="102">
        <v>5850</v>
      </c>
      <c r="C14" s="865"/>
      <c r="D14" s="869"/>
    </row>
    <row r="15" spans="1:4" ht="11.25">
      <c r="A15" s="122" t="s">
        <v>170</v>
      </c>
      <c r="B15" s="121">
        <v>13360</v>
      </c>
      <c r="C15" s="866"/>
      <c r="D15" s="870"/>
    </row>
    <row r="16" spans="1:4" ht="11.25">
      <c r="A16" s="161" t="s">
        <v>208</v>
      </c>
      <c r="B16" s="160">
        <v>10630</v>
      </c>
      <c r="C16" s="871" t="s">
        <v>207</v>
      </c>
      <c r="D16" s="861">
        <f>'[1]DT2012 - TABLEAU 4 places FM'!S23</f>
        <v>53210</v>
      </c>
    </row>
    <row r="17" spans="1:4" ht="11.25">
      <c r="A17" s="122" t="s">
        <v>206</v>
      </c>
      <c r="B17" s="159">
        <v>42590</v>
      </c>
      <c r="C17" s="872"/>
      <c r="D17" s="863"/>
    </row>
    <row r="18" spans="1:4" ht="12.75">
      <c r="A18" s="873" t="s">
        <v>205</v>
      </c>
      <c r="B18" s="874"/>
      <c r="C18" s="875"/>
      <c r="D18" s="540">
        <f>D3+D11</f>
        <v>333900</v>
      </c>
    </row>
    <row r="19" spans="1:4" ht="11.25">
      <c r="A19" s="856" t="s">
        <v>204</v>
      </c>
      <c r="B19" s="857"/>
      <c r="C19" s="857"/>
      <c r="D19" s="541">
        <v>373690</v>
      </c>
    </row>
    <row r="20" spans="1:6" ht="28.5" customHeight="1">
      <c r="A20" s="867" t="s">
        <v>184</v>
      </c>
      <c r="B20" s="867"/>
      <c r="C20" s="867"/>
      <c r="D20" s="867"/>
      <c r="E20" s="157"/>
      <c r="F20" s="157"/>
    </row>
    <row r="21" ht="11.25">
      <c r="A21" s="156" t="s">
        <v>168</v>
      </c>
    </row>
    <row r="22" ht="11.25">
      <c r="A22" s="36" t="s">
        <v>385</v>
      </c>
    </row>
  </sheetData>
  <sheetProtection/>
  <mergeCells count="11">
    <mergeCell ref="A20:D20"/>
    <mergeCell ref="D11:D15"/>
    <mergeCell ref="C16:C17"/>
    <mergeCell ref="D16:D17"/>
    <mergeCell ref="A18:C18"/>
    <mergeCell ref="A19:C19"/>
    <mergeCell ref="C4:C7"/>
    <mergeCell ref="D4:D7"/>
    <mergeCell ref="C8:C9"/>
    <mergeCell ref="D8:D9"/>
    <mergeCell ref="C11:C15"/>
  </mergeCells>
  <printOptions/>
  <pageMargins left="0.7" right="0.7" top="0.75" bottom="0.75" header="0.3" footer="0.3"/>
  <pageSetup horizontalDpi="600" verticalDpi="600" orientation="portrait" paperSize="9" scale="95" r:id="rId1"/>
  <ignoredErrors>
    <ignoredError sqref="D4:D9" formulaRange="1"/>
  </ignoredErrors>
</worksheet>
</file>

<file path=xl/worksheets/sheet7.xml><?xml version="1.0" encoding="utf-8"?>
<worksheet xmlns="http://schemas.openxmlformats.org/spreadsheetml/2006/main" xmlns:r="http://schemas.openxmlformats.org/officeDocument/2006/relationships">
  <sheetPr>
    <tabColor theme="6" tint="-0.24997000396251678"/>
  </sheetPr>
  <dimension ref="A1:U24"/>
  <sheetViews>
    <sheetView zoomScalePageLayoutView="0" workbookViewId="0" topLeftCell="A1">
      <selection activeCell="A14" sqref="A14"/>
    </sheetView>
  </sheetViews>
  <sheetFormatPr defaultColWidth="11.421875" defaultRowHeight="12.75"/>
  <cols>
    <col min="1" max="1" width="42.00390625" style="6" customWidth="1"/>
    <col min="2" max="7" width="10.57421875" style="6" customWidth="1"/>
    <col min="8" max="15" width="9.421875" style="6" customWidth="1"/>
    <col min="16" max="16384" width="11.421875" style="6" customWidth="1"/>
  </cols>
  <sheetData>
    <row r="1" spans="1:9" ht="18" customHeight="1">
      <c r="A1" s="876" t="s">
        <v>394</v>
      </c>
      <c r="B1" s="876"/>
      <c r="C1" s="876"/>
      <c r="D1" s="876"/>
      <c r="E1" s="876"/>
      <c r="F1" s="876"/>
      <c r="G1" s="876"/>
      <c r="H1" s="876"/>
      <c r="I1" s="876"/>
    </row>
    <row r="2" spans="1:9" ht="13.5" customHeight="1">
      <c r="A2" s="65"/>
      <c r="B2" s="65"/>
      <c r="C2" s="65"/>
      <c r="D2" s="65"/>
      <c r="E2" s="65"/>
      <c r="F2" s="65"/>
      <c r="G2" s="65"/>
      <c r="H2" s="65"/>
      <c r="I2" s="65"/>
    </row>
    <row r="3" spans="1:21" ht="12.75">
      <c r="A3" s="544"/>
      <c r="B3" s="561">
        <v>1993</v>
      </c>
      <c r="C3" s="561">
        <v>1994</v>
      </c>
      <c r="D3" s="562">
        <v>1995</v>
      </c>
      <c r="E3" s="561">
        <v>1996</v>
      </c>
      <c r="F3" s="561">
        <v>1997</v>
      </c>
      <c r="G3" s="561">
        <v>1998</v>
      </c>
      <c r="H3" s="561">
        <v>1999</v>
      </c>
      <c r="I3" s="561">
        <v>2000</v>
      </c>
      <c r="J3" s="561">
        <v>2001</v>
      </c>
      <c r="K3" s="561">
        <v>2002</v>
      </c>
      <c r="L3" s="561">
        <v>2003</v>
      </c>
      <c r="M3" s="561">
        <v>2004</v>
      </c>
      <c r="N3" s="561">
        <v>2005</v>
      </c>
      <c r="O3" s="561">
        <v>2006</v>
      </c>
      <c r="P3" s="561">
        <v>2007</v>
      </c>
      <c r="Q3" s="562">
        <v>2008</v>
      </c>
      <c r="R3" s="561">
        <v>2009</v>
      </c>
      <c r="S3" s="563">
        <v>2010</v>
      </c>
      <c r="T3" s="562">
        <v>2011</v>
      </c>
      <c r="U3" s="561">
        <v>2012</v>
      </c>
    </row>
    <row r="4" spans="1:21" s="543" customFormat="1" ht="12.75">
      <c r="A4" s="545" t="s">
        <v>196</v>
      </c>
      <c r="B4" s="548">
        <v>173200</v>
      </c>
      <c r="C4" s="548">
        <v>176127</v>
      </c>
      <c r="D4" s="552">
        <v>178335</v>
      </c>
      <c r="E4" s="548">
        <v>179567</v>
      </c>
      <c r="F4" s="548">
        <v>180383</v>
      </c>
      <c r="G4" s="548">
        <v>180759</v>
      </c>
      <c r="H4" s="548">
        <v>182810</v>
      </c>
      <c r="I4" s="548">
        <v>183159</v>
      </c>
      <c r="J4" s="548">
        <v>173770</v>
      </c>
      <c r="K4" s="548">
        <v>172247</v>
      </c>
      <c r="L4" s="548">
        <v>166466.11381234584</v>
      </c>
      <c r="M4" s="548">
        <v>157751</v>
      </c>
      <c r="N4" s="548">
        <v>147757.50230203164</v>
      </c>
      <c r="O4" s="548">
        <v>139345</v>
      </c>
      <c r="P4" s="548">
        <v>133380.52379136725</v>
      </c>
      <c r="Q4" s="552">
        <v>128205</v>
      </c>
      <c r="R4" s="548">
        <v>125997</v>
      </c>
      <c r="S4" s="556">
        <v>125339</v>
      </c>
      <c r="T4" s="552">
        <v>118276</v>
      </c>
      <c r="U4" s="548">
        <v>115876</v>
      </c>
    </row>
    <row r="5" spans="1:21" ht="12.75">
      <c r="A5" s="170" t="s">
        <v>216</v>
      </c>
      <c r="B5" s="549">
        <v>111000</v>
      </c>
      <c r="C5" s="549">
        <v>112019</v>
      </c>
      <c r="D5" s="553">
        <v>114015</v>
      </c>
      <c r="E5" s="549">
        <v>114349</v>
      </c>
      <c r="F5" s="549">
        <v>114483</v>
      </c>
      <c r="G5" s="549">
        <v>115153</v>
      </c>
      <c r="H5" s="549">
        <v>116566</v>
      </c>
      <c r="I5" s="549">
        <v>116595</v>
      </c>
      <c r="J5" s="549">
        <v>112562</v>
      </c>
      <c r="K5" s="549">
        <v>111513</v>
      </c>
      <c r="L5" s="549">
        <v>107542.08720878561</v>
      </c>
      <c r="M5" s="549">
        <v>103752</v>
      </c>
      <c r="N5" s="549">
        <v>98647.50230203164</v>
      </c>
      <c r="O5" s="549">
        <v>92950</v>
      </c>
      <c r="P5" s="549">
        <v>90781.52379136725</v>
      </c>
      <c r="Q5" s="553">
        <v>87143</v>
      </c>
      <c r="R5" s="549">
        <v>85871</v>
      </c>
      <c r="S5" s="557">
        <v>86825</v>
      </c>
      <c r="T5" s="553">
        <v>81520</v>
      </c>
      <c r="U5" s="549">
        <v>81393</v>
      </c>
    </row>
    <row r="6" spans="1:21" ht="12.75">
      <c r="A6" s="170" t="s">
        <v>193</v>
      </c>
      <c r="B6" s="549">
        <v>50400</v>
      </c>
      <c r="C6" s="549">
        <v>51944</v>
      </c>
      <c r="D6" s="553">
        <v>52669</v>
      </c>
      <c r="E6" s="549">
        <v>53971</v>
      </c>
      <c r="F6" s="549">
        <v>54986</v>
      </c>
      <c r="G6" s="549">
        <v>55126</v>
      </c>
      <c r="H6" s="549">
        <v>56181</v>
      </c>
      <c r="I6" s="549">
        <v>56355</v>
      </c>
      <c r="J6" s="549">
        <v>51697</v>
      </c>
      <c r="K6" s="549">
        <v>51636</v>
      </c>
      <c r="L6" s="549">
        <v>50502.223322587</v>
      </c>
      <c r="M6" s="549">
        <v>45880</v>
      </c>
      <c r="N6" s="549">
        <v>41302</v>
      </c>
      <c r="O6" s="549">
        <v>38794</v>
      </c>
      <c r="P6" s="549">
        <v>35176</v>
      </c>
      <c r="Q6" s="553">
        <v>33323</v>
      </c>
      <c r="R6" s="549">
        <v>32062</v>
      </c>
      <c r="S6" s="557">
        <v>30484</v>
      </c>
      <c r="T6" s="553">
        <v>28513</v>
      </c>
      <c r="U6" s="549">
        <v>25866</v>
      </c>
    </row>
    <row r="7" spans="1:21" ht="12.75">
      <c r="A7" s="170" t="s">
        <v>215</v>
      </c>
      <c r="B7" s="549">
        <v>11800</v>
      </c>
      <c r="C7" s="549">
        <v>12164</v>
      </c>
      <c r="D7" s="553">
        <v>11651</v>
      </c>
      <c r="E7" s="549">
        <v>11247</v>
      </c>
      <c r="F7" s="549">
        <v>10914</v>
      </c>
      <c r="G7" s="549">
        <v>10480</v>
      </c>
      <c r="H7" s="549">
        <v>10063</v>
      </c>
      <c r="I7" s="549">
        <v>10209</v>
      </c>
      <c r="J7" s="549">
        <v>9511</v>
      </c>
      <c r="K7" s="549">
        <v>9098</v>
      </c>
      <c r="L7" s="549">
        <v>8421.803280973218</v>
      </c>
      <c r="M7" s="549">
        <v>8119</v>
      </c>
      <c r="N7" s="549">
        <v>7808</v>
      </c>
      <c r="O7" s="549">
        <v>7601</v>
      </c>
      <c r="P7" s="549">
        <v>7423</v>
      </c>
      <c r="Q7" s="553">
        <v>7739</v>
      </c>
      <c r="R7" s="549">
        <v>8064</v>
      </c>
      <c r="S7" s="557">
        <v>8030</v>
      </c>
      <c r="T7" s="553">
        <v>8243</v>
      </c>
      <c r="U7" s="549">
        <v>8617</v>
      </c>
    </row>
    <row r="8" spans="1:21" s="543" customFormat="1" ht="12.75">
      <c r="A8" s="545" t="s">
        <v>192</v>
      </c>
      <c r="B8" s="548">
        <v>25600</v>
      </c>
      <c r="C8" s="548">
        <v>29447</v>
      </c>
      <c r="D8" s="552">
        <v>31824</v>
      </c>
      <c r="E8" s="548">
        <v>33772</v>
      </c>
      <c r="F8" s="548">
        <v>35548</v>
      </c>
      <c r="G8" s="548">
        <v>36402</v>
      </c>
      <c r="H8" s="548">
        <v>40809</v>
      </c>
      <c r="I8" s="548">
        <v>41335</v>
      </c>
      <c r="J8" s="548">
        <v>55660</v>
      </c>
      <c r="K8" s="548">
        <v>64849</v>
      </c>
      <c r="L8" s="548">
        <v>74435</v>
      </c>
      <c r="M8" s="548">
        <v>89362</v>
      </c>
      <c r="N8" s="548">
        <v>108963.74485739783</v>
      </c>
      <c r="O8" s="548">
        <v>121776</v>
      </c>
      <c r="P8" s="548">
        <v>136643</v>
      </c>
      <c r="Q8" s="552">
        <v>153603</v>
      </c>
      <c r="R8" s="548">
        <v>166364</v>
      </c>
      <c r="S8" s="556">
        <v>177984</v>
      </c>
      <c r="T8" s="552">
        <v>198333</v>
      </c>
      <c r="U8" s="548">
        <v>218021</v>
      </c>
    </row>
    <row r="9" spans="1:21" ht="12.75">
      <c r="A9" s="546" t="s">
        <v>189</v>
      </c>
      <c r="B9" s="550">
        <v>198800</v>
      </c>
      <c r="C9" s="550">
        <v>205574</v>
      </c>
      <c r="D9" s="554">
        <v>210159</v>
      </c>
      <c r="E9" s="550">
        <v>213339</v>
      </c>
      <c r="F9" s="550">
        <v>215931</v>
      </c>
      <c r="G9" s="550">
        <v>217161</v>
      </c>
      <c r="H9" s="550">
        <v>223619</v>
      </c>
      <c r="I9" s="550">
        <v>224494</v>
      </c>
      <c r="J9" s="550">
        <v>229430</v>
      </c>
      <c r="K9" s="550">
        <v>237096</v>
      </c>
      <c r="L9" s="550">
        <v>240901.11381234584</v>
      </c>
      <c r="M9" s="550">
        <v>247113</v>
      </c>
      <c r="N9" s="550">
        <v>256721.24715942948</v>
      </c>
      <c r="O9" s="550">
        <v>261121</v>
      </c>
      <c r="P9" s="550">
        <v>270023.52379136725</v>
      </c>
      <c r="Q9" s="554">
        <v>281808</v>
      </c>
      <c r="R9" s="550">
        <v>292361</v>
      </c>
      <c r="S9" s="558">
        <v>303323</v>
      </c>
      <c r="T9" s="554">
        <v>316609</v>
      </c>
      <c r="U9" s="550">
        <v>333897</v>
      </c>
    </row>
    <row r="10" spans="1:21" ht="12.75">
      <c r="A10" s="19" t="s">
        <v>150</v>
      </c>
      <c r="B10" s="549">
        <v>65300</v>
      </c>
      <c r="C10" s="549">
        <v>64887</v>
      </c>
      <c r="D10" s="555">
        <v>63029</v>
      </c>
      <c r="E10" s="549">
        <v>60623</v>
      </c>
      <c r="F10" s="549">
        <v>61599</v>
      </c>
      <c r="G10" s="549">
        <v>66137</v>
      </c>
      <c r="H10" s="549">
        <v>65690</v>
      </c>
      <c r="I10" s="549">
        <v>64223</v>
      </c>
      <c r="J10" s="549">
        <v>62837</v>
      </c>
      <c r="K10" s="549">
        <v>62275</v>
      </c>
      <c r="L10" s="549">
        <v>62192</v>
      </c>
      <c r="M10" s="549">
        <v>62449</v>
      </c>
      <c r="N10" s="549">
        <v>62153</v>
      </c>
      <c r="O10" s="549">
        <v>61346</v>
      </c>
      <c r="P10" s="549">
        <v>60509</v>
      </c>
      <c r="Q10" s="553">
        <v>60895</v>
      </c>
      <c r="R10" s="549">
        <v>60377</v>
      </c>
      <c r="S10" s="557">
        <v>59060</v>
      </c>
      <c r="T10" s="553">
        <v>57077</v>
      </c>
      <c r="U10" s="549">
        <v>53214.297693920336</v>
      </c>
    </row>
    <row r="11" spans="1:21" ht="12.75">
      <c r="A11" s="547" t="s">
        <v>214</v>
      </c>
      <c r="B11" s="551">
        <v>264100</v>
      </c>
      <c r="C11" s="551">
        <v>270461</v>
      </c>
      <c r="D11" s="542">
        <v>273188</v>
      </c>
      <c r="E11" s="551">
        <v>273962</v>
      </c>
      <c r="F11" s="551">
        <v>277530</v>
      </c>
      <c r="G11" s="551">
        <v>283298</v>
      </c>
      <c r="H11" s="551">
        <v>289309</v>
      </c>
      <c r="I11" s="551">
        <v>288717</v>
      </c>
      <c r="J11" s="551">
        <v>292267</v>
      </c>
      <c r="K11" s="551">
        <v>299371</v>
      </c>
      <c r="L11" s="551">
        <v>303093.11381234584</v>
      </c>
      <c r="M11" s="551">
        <v>309562</v>
      </c>
      <c r="N11" s="551">
        <v>318874.2471594295</v>
      </c>
      <c r="O11" s="551">
        <v>322467</v>
      </c>
      <c r="P11" s="551">
        <v>330532.52379136725</v>
      </c>
      <c r="Q11" s="559">
        <v>342703</v>
      </c>
      <c r="R11" s="551">
        <v>352738</v>
      </c>
      <c r="S11" s="560">
        <v>362383</v>
      </c>
      <c r="T11" s="559">
        <v>373686</v>
      </c>
      <c r="U11" s="551">
        <v>387111.2976939203</v>
      </c>
    </row>
    <row r="12" spans="1:12" ht="11.25">
      <c r="A12" s="156" t="s">
        <v>168</v>
      </c>
      <c r="B12" s="169"/>
      <c r="D12" s="169"/>
      <c r="H12" s="169"/>
      <c r="K12" s="169"/>
      <c r="L12" s="169"/>
    </row>
    <row r="13" spans="1:12" ht="11.25">
      <c r="A13" s="36" t="s">
        <v>400</v>
      </c>
      <c r="D13" s="169"/>
      <c r="H13" s="169"/>
      <c r="I13" s="169"/>
      <c r="J13" s="169"/>
      <c r="K13" s="169"/>
      <c r="L13" s="169"/>
    </row>
    <row r="14" spans="2:12" ht="11.25">
      <c r="B14" s="169"/>
      <c r="C14" s="169"/>
      <c r="D14" s="169"/>
      <c r="E14" s="169"/>
      <c r="F14" s="169"/>
      <c r="G14" s="169"/>
      <c r="H14" s="169"/>
      <c r="I14" s="169"/>
      <c r="J14" s="169"/>
      <c r="K14" s="169"/>
      <c r="L14" s="169"/>
    </row>
    <row r="15" spans="2:12" ht="11.25">
      <c r="B15" s="169"/>
      <c r="C15" s="169"/>
      <c r="D15" s="169"/>
      <c r="E15" s="169"/>
      <c r="F15" s="169"/>
      <c r="G15" s="169"/>
      <c r="H15" s="169"/>
      <c r="I15" s="169"/>
      <c r="J15" s="169"/>
      <c r="K15" s="169"/>
      <c r="L15" s="169"/>
    </row>
    <row r="16" spans="2:11" ht="11.25">
      <c r="B16" s="169"/>
      <c r="C16" s="169"/>
      <c r="D16" s="169"/>
      <c r="E16" s="169"/>
      <c r="F16" s="169"/>
      <c r="G16" s="169"/>
      <c r="H16" s="169"/>
      <c r="I16" s="169"/>
      <c r="J16" s="169"/>
      <c r="K16" s="169"/>
    </row>
    <row r="17" spans="2:11" ht="11.25">
      <c r="B17" s="169"/>
      <c r="C17" s="169"/>
      <c r="D17" s="169"/>
      <c r="E17" s="169"/>
      <c r="F17" s="169"/>
      <c r="G17" s="169"/>
      <c r="H17" s="169"/>
      <c r="I17" s="169"/>
      <c r="J17" s="169"/>
      <c r="K17" s="169"/>
    </row>
    <row r="18" spans="2:11" ht="11.25">
      <c r="B18" s="169"/>
      <c r="C18" s="169"/>
      <c r="D18" s="169"/>
      <c r="E18" s="169"/>
      <c r="F18" s="169"/>
      <c r="G18" s="169"/>
      <c r="H18" s="169"/>
      <c r="I18" s="169"/>
      <c r="J18" s="169"/>
      <c r="K18" s="169"/>
    </row>
    <row r="19" spans="2:11" ht="11.25">
      <c r="B19" s="169"/>
      <c r="C19" s="169"/>
      <c r="D19" s="169"/>
      <c r="E19" s="169"/>
      <c r="F19" s="169"/>
      <c r="G19" s="169"/>
      <c r="H19" s="169"/>
      <c r="I19" s="169"/>
      <c r="J19" s="169"/>
      <c r="K19" s="169"/>
    </row>
    <row r="20" spans="2:11" ht="11.25">
      <c r="B20" s="169"/>
      <c r="C20" s="169"/>
      <c r="D20" s="169"/>
      <c r="E20" s="169"/>
      <c r="F20" s="169"/>
      <c r="G20" s="169"/>
      <c r="H20" s="169"/>
      <c r="I20" s="169"/>
      <c r="J20" s="169"/>
      <c r="K20" s="169"/>
    </row>
    <row r="21" spans="2:11" ht="11.25">
      <c r="B21" s="169"/>
      <c r="C21" s="169"/>
      <c r="D21" s="169"/>
      <c r="E21" s="169"/>
      <c r="F21" s="169"/>
      <c r="G21" s="169"/>
      <c r="H21" s="169"/>
      <c r="I21" s="169"/>
      <c r="J21" s="169"/>
      <c r="K21" s="169"/>
    </row>
    <row r="22" spans="2:11" ht="11.25">
      <c r="B22" s="169"/>
      <c r="C22" s="169"/>
      <c r="D22" s="169"/>
      <c r="E22" s="169"/>
      <c r="F22" s="169"/>
      <c r="G22" s="169"/>
      <c r="H22" s="169"/>
      <c r="I22" s="169"/>
      <c r="J22" s="169"/>
      <c r="K22" s="169"/>
    </row>
    <row r="23" spans="2:11" ht="11.25">
      <c r="B23" s="169"/>
      <c r="C23" s="169"/>
      <c r="D23" s="169"/>
      <c r="E23" s="169"/>
      <c r="F23" s="169"/>
      <c r="G23" s="169"/>
      <c r="H23" s="169"/>
      <c r="I23" s="169"/>
      <c r="J23" s="169"/>
      <c r="K23" s="169"/>
    </row>
    <row r="24" spans="2:11" ht="11.25">
      <c r="B24" s="169"/>
      <c r="C24" s="169"/>
      <c r="D24" s="169"/>
      <c r="E24" s="169"/>
      <c r="F24" s="169"/>
      <c r="G24" s="169"/>
      <c r="H24" s="169"/>
      <c r="I24" s="169"/>
      <c r="J24" s="169"/>
      <c r="K24" s="169"/>
    </row>
  </sheetData>
  <sheetProtection/>
  <mergeCells count="1">
    <mergeCell ref="A1:I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6" tint="-0.24997000396251678"/>
  </sheetPr>
  <dimension ref="A1:EK30"/>
  <sheetViews>
    <sheetView zoomScalePageLayoutView="0" workbookViewId="0" topLeftCell="A1">
      <selection activeCell="A1" sqref="A1:K1"/>
    </sheetView>
  </sheetViews>
  <sheetFormatPr defaultColWidth="11.421875" defaultRowHeight="12.75"/>
  <cols>
    <col min="1" max="1" width="31.421875" style="1" customWidth="1"/>
    <col min="2" max="6" width="7.28125" style="1" customWidth="1"/>
    <col min="7" max="7" width="8.7109375" style="1" customWidth="1"/>
    <col min="8" max="8" width="8.28125" style="1" customWidth="1"/>
    <col min="9" max="9" width="8.8515625" style="1" customWidth="1"/>
    <col min="10" max="10" width="4.7109375" style="1" hidden="1" customWidth="1"/>
    <col min="11" max="11" width="10.00390625" style="1" customWidth="1"/>
    <col min="12" max="16384" width="11.421875" style="1" customWidth="1"/>
  </cols>
  <sheetData>
    <row r="1" spans="1:11" ht="24" customHeight="1">
      <c r="A1" s="841" t="s">
        <v>401</v>
      </c>
      <c r="B1" s="841"/>
      <c r="C1" s="841"/>
      <c r="D1" s="841"/>
      <c r="E1" s="841"/>
      <c r="F1" s="841"/>
      <c r="G1" s="841"/>
      <c r="H1" s="841"/>
      <c r="I1" s="841"/>
      <c r="J1" s="841"/>
      <c r="K1" s="841"/>
    </row>
    <row r="2" spans="1:11" ht="12" customHeight="1">
      <c r="A2" s="203"/>
      <c r="B2" s="80"/>
      <c r="C2" s="80"/>
      <c r="D2" s="80"/>
      <c r="E2" s="202"/>
      <c r="F2" s="202"/>
      <c r="G2" s="202"/>
      <c r="H2" s="202"/>
      <c r="I2" s="202"/>
      <c r="J2" s="202"/>
      <c r="K2" s="80"/>
    </row>
    <row r="3" spans="1:11" ht="54" customHeight="1">
      <c r="A3" s="842" t="s">
        <v>183</v>
      </c>
      <c r="B3" s="844" t="s">
        <v>221</v>
      </c>
      <c r="C3" s="845">
        <v>0</v>
      </c>
      <c r="D3" s="845">
        <v>0</v>
      </c>
      <c r="E3" s="845">
        <v>0</v>
      </c>
      <c r="F3" s="846">
        <v>0</v>
      </c>
      <c r="G3" s="34" t="s">
        <v>220</v>
      </c>
      <c r="H3" s="853" t="s">
        <v>200</v>
      </c>
      <c r="I3" s="854"/>
      <c r="J3" s="153"/>
      <c r="K3" s="34" t="s">
        <v>199</v>
      </c>
    </row>
    <row r="4" spans="1:11" ht="24.75" customHeight="1">
      <c r="A4" s="860">
        <v>0</v>
      </c>
      <c r="B4" s="35">
        <v>2008</v>
      </c>
      <c r="C4" s="172">
        <v>2009</v>
      </c>
      <c r="D4" s="35">
        <v>2010</v>
      </c>
      <c r="E4" s="172">
        <v>2011</v>
      </c>
      <c r="F4" s="35">
        <v>2012</v>
      </c>
      <c r="G4" s="151">
        <v>2012</v>
      </c>
      <c r="H4" s="34" t="s">
        <v>395</v>
      </c>
      <c r="I4" s="201" t="s">
        <v>396</v>
      </c>
      <c r="J4" s="80" t="s">
        <v>396</v>
      </c>
      <c r="K4" s="34" t="s">
        <v>388</v>
      </c>
    </row>
    <row r="5" spans="1:11" s="6" customFormat="1" ht="18.75" customHeight="1">
      <c r="A5" s="150" t="s">
        <v>196</v>
      </c>
      <c r="B5" s="111">
        <v>4160</v>
      </c>
      <c r="C5" s="110">
        <v>4110</v>
      </c>
      <c r="D5" s="111">
        <v>4180</v>
      </c>
      <c r="E5" s="110">
        <v>4020</v>
      </c>
      <c r="F5" s="111">
        <v>3920</v>
      </c>
      <c r="G5" s="108">
        <v>32.21884498480243</v>
      </c>
      <c r="H5" s="22">
        <v>-2.462074110917678</v>
      </c>
      <c r="I5" s="21">
        <v>-5.7211538461538485</v>
      </c>
      <c r="J5" s="189">
        <v>-1.4620405208020104</v>
      </c>
      <c r="K5" s="188">
        <v>-1.4620405208020104</v>
      </c>
    </row>
    <row r="6" spans="1:11" s="6" customFormat="1" ht="15" customHeight="1">
      <c r="A6" s="149" t="s">
        <v>195</v>
      </c>
      <c r="B6" s="199">
        <v>1960</v>
      </c>
      <c r="C6" s="200">
        <v>1950</v>
      </c>
      <c r="D6" s="199">
        <v>2130</v>
      </c>
      <c r="E6" s="200">
        <v>2090</v>
      </c>
      <c r="F6" s="199">
        <v>2120</v>
      </c>
      <c r="G6" s="141">
        <v>17.39094717818122</v>
      </c>
      <c r="H6" s="13">
        <v>1.2434241989478734</v>
      </c>
      <c r="I6" s="12">
        <v>8.010204081632644</v>
      </c>
      <c r="J6" s="189">
        <v>1.9450625480404993</v>
      </c>
      <c r="K6" s="197">
        <v>1.9450625480404993</v>
      </c>
    </row>
    <row r="7" spans="1:11" s="6" customFormat="1" ht="15" customHeight="1">
      <c r="A7" s="129" t="s">
        <v>172</v>
      </c>
      <c r="B7" s="103">
        <v>1650</v>
      </c>
      <c r="C7" s="102">
        <v>1640</v>
      </c>
      <c r="D7" s="103">
        <v>1610</v>
      </c>
      <c r="E7" s="102">
        <v>1460</v>
      </c>
      <c r="F7" s="103">
        <v>1370</v>
      </c>
      <c r="G7" s="100">
        <v>11.246200607902736</v>
      </c>
      <c r="H7" s="17">
        <v>-6.232876712328772</v>
      </c>
      <c r="I7" s="16">
        <v>-17.030303030303028</v>
      </c>
      <c r="J7" s="193">
        <v>-4.560121896187319</v>
      </c>
      <c r="K7" s="194">
        <v>-4.560121896187319</v>
      </c>
    </row>
    <row r="8" spans="1:11" s="6" customFormat="1" ht="15" customHeight="1">
      <c r="A8" s="129" t="s">
        <v>231</v>
      </c>
      <c r="B8" s="103">
        <v>150</v>
      </c>
      <c r="C8" s="102">
        <v>150</v>
      </c>
      <c r="D8" s="103">
        <v>150</v>
      </c>
      <c r="E8" s="102">
        <v>150</v>
      </c>
      <c r="F8" s="103">
        <v>170</v>
      </c>
      <c r="G8" s="100">
        <v>1.3965333114269285</v>
      </c>
      <c r="H8" s="17">
        <v>17.24137931034482</v>
      </c>
      <c r="I8" s="16">
        <v>13.33333333333333</v>
      </c>
      <c r="J8" s="193">
        <v>3.178548877407361</v>
      </c>
      <c r="K8" s="194">
        <v>3.178548877407361</v>
      </c>
    </row>
    <row r="9" spans="1:11" s="6" customFormat="1" ht="15" customHeight="1">
      <c r="A9" s="49" t="s">
        <v>194</v>
      </c>
      <c r="B9" s="103">
        <v>160</v>
      </c>
      <c r="C9" s="102">
        <v>160</v>
      </c>
      <c r="D9" s="103">
        <v>150</v>
      </c>
      <c r="E9" s="102">
        <v>140</v>
      </c>
      <c r="F9" s="103">
        <v>150</v>
      </c>
      <c r="G9" s="100">
        <v>1.1911607656288508</v>
      </c>
      <c r="H9" s="17">
        <v>0.694444444444442</v>
      </c>
      <c r="I9" s="16">
        <v>-9.375</v>
      </c>
      <c r="J9" s="193">
        <v>-2.4309660684811107</v>
      </c>
      <c r="K9" s="194">
        <v>-2.4309660684811107</v>
      </c>
    </row>
    <row r="10" spans="1:11" s="6" customFormat="1" ht="15" customHeight="1">
      <c r="A10" s="49" t="s">
        <v>191</v>
      </c>
      <c r="B10" s="126" t="s">
        <v>190</v>
      </c>
      <c r="C10" s="148" t="s">
        <v>190</v>
      </c>
      <c r="D10" s="126">
        <v>230</v>
      </c>
      <c r="E10" s="102">
        <v>340</v>
      </c>
      <c r="F10" s="103">
        <v>430</v>
      </c>
      <c r="G10" s="100">
        <v>3.557052493222706</v>
      </c>
      <c r="H10" s="17">
        <v>26.608187134502927</v>
      </c>
      <c r="I10" s="16" t="s">
        <v>190</v>
      </c>
      <c r="J10" s="193" t="s">
        <v>190</v>
      </c>
      <c r="K10" s="192" t="s">
        <v>190</v>
      </c>
    </row>
    <row r="11" spans="1:11" s="6" customFormat="1" ht="15" customHeight="1">
      <c r="A11" s="62" t="s">
        <v>193</v>
      </c>
      <c r="B11" s="199">
        <v>2010</v>
      </c>
      <c r="C11" s="200">
        <v>1930</v>
      </c>
      <c r="D11" s="199">
        <v>1820</v>
      </c>
      <c r="E11" s="200">
        <v>1680</v>
      </c>
      <c r="F11" s="199">
        <v>1540</v>
      </c>
      <c r="G11" s="141">
        <v>12.667378624825435</v>
      </c>
      <c r="H11" s="13">
        <v>-8.377896613190728</v>
      </c>
      <c r="I11" s="12">
        <v>-23.130608175473576</v>
      </c>
      <c r="J11" s="189">
        <v>-6.364968428522899</v>
      </c>
      <c r="K11" s="197">
        <v>-6.364968428522899</v>
      </c>
    </row>
    <row r="12" spans="1:11" s="6" customFormat="1" ht="15" customHeight="1">
      <c r="A12" s="129" t="s">
        <v>172</v>
      </c>
      <c r="B12" s="103">
        <v>1920</v>
      </c>
      <c r="C12" s="102">
        <v>1850</v>
      </c>
      <c r="D12" s="103">
        <v>1750</v>
      </c>
      <c r="E12" s="102">
        <v>1630</v>
      </c>
      <c r="F12" s="103">
        <v>1480</v>
      </c>
      <c r="G12" s="100">
        <v>12.158054711246201</v>
      </c>
      <c r="H12" s="17">
        <v>-8.923076923076923</v>
      </c>
      <c r="I12" s="16">
        <v>-22.95679333680375</v>
      </c>
      <c r="J12" s="193">
        <v>-6.312082047637036</v>
      </c>
      <c r="K12" s="194">
        <v>-6.312082047637036</v>
      </c>
    </row>
    <row r="13" spans="1:11" s="6" customFormat="1" ht="15" customHeight="1">
      <c r="A13" s="147" t="s">
        <v>2</v>
      </c>
      <c r="B13" s="103">
        <v>90</v>
      </c>
      <c r="C13" s="102">
        <v>80</v>
      </c>
      <c r="D13" s="103">
        <v>60</v>
      </c>
      <c r="E13" s="102">
        <v>60</v>
      </c>
      <c r="F13" s="103">
        <v>60</v>
      </c>
      <c r="G13" s="100">
        <v>0.5093239135792327</v>
      </c>
      <c r="H13" s="17">
        <v>6.896551724137923</v>
      </c>
      <c r="I13" s="16">
        <v>-27.058823529411768</v>
      </c>
      <c r="J13" s="193">
        <v>-7.584846129623157</v>
      </c>
      <c r="K13" s="194">
        <v>-7.584846129623157</v>
      </c>
    </row>
    <row r="14" spans="1:11" s="6" customFormat="1" ht="15" customHeight="1">
      <c r="A14" s="62" t="s">
        <v>133</v>
      </c>
      <c r="B14" s="126" t="s">
        <v>190</v>
      </c>
      <c r="C14" s="148" t="s">
        <v>190</v>
      </c>
      <c r="D14" s="126" t="s">
        <v>190</v>
      </c>
      <c r="E14" s="148">
        <v>10</v>
      </c>
      <c r="F14" s="144">
        <v>20</v>
      </c>
      <c r="G14" s="141">
        <v>0.15608313480653907</v>
      </c>
      <c r="H14" s="75">
        <v>35.71428571428572</v>
      </c>
      <c r="I14" s="74" t="s">
        <v>190</v>
      </c>
      <c r="J14" s="198" t="s">
        <v>190</v>
      </c>
      <c r="K14" s="192" t="s">
        <v>190</v>
      </c>
    </row>
    <row r="15" spans="1:11" s="6" customFormat="1" ht="15" customHeight="1">
      <c r="A15" s="62" t="s">
        <v>9</v>
      </c>
      <c r="B15" s="144">
        <v>190</v>
      </c>
      <c r="C15" s="143">
        <v>230</v>
      </c>
      <c r="D15" s="144">
        <v>230</v>
      </c>
      <c r="E15" s="143">
        <v>230</v>
      </c>
      <c r="F15" s="144">
        <v>240</v>
      </c>
      <c r="G15" s="141">
        <v>2.0044360469892384</v>
      </c>
      <c r="H15" s="13">
        <v>4.7210300429184615</v>
      </c>
      <c r="I15" s="12">
        <v>25.773195876288657</v>
      </c>
      <c r="J15" s="189">
        <v>5.900259448773082</v>
      </c>
      <c r="K15" s="197">
        <v>5.900259448773082</v>
      </c>
    </row>
    <row r="16" spans="1:11" s="6" customFormat="1" ht="18.75" customHeight="1">
      <c r="A16" s="138" t="s">
        <v>192</v>
      </c>
      <c r="B16" s="137">
        <v>5280</v>
      </c>
      <c r="C16" s="136">
        <v>5700</v>
      </c>
      <c r="D16" s="137">
        <v>6220</v>
      </c>
      <c r="E16" s="136">
        <v>6870</v>
      </c>
      <c r="F16" s="137">
        <v>7560</v>
      </c>
      <c r="G16" s="134">
        <v>62.07179824201101</v>
      </c>
      <c r="H16" s="78">
        <v>10.033493519732062</v>
      </c>
      <c r="I16" s="77">
        <v>42.99772899318699</v>
      </c>
      <c r="J16" s="196">
        <v>9.353398608179031</v>
      </c>
      <c r="K16" s="195">
        <v>9.353398608179031</v>
      </c>
    </row>
    <row r="17" spans="1:11" s="6" customFormat="1" ht="15" customHeight="1">
      <c r="A17" s="129" t="s">
        <v>172</v>
      </c>
      <c r="B17" s="103">
        <v>4510</v>
      </c>
      <c r="C17" s="102">
        <v>4860</v>
      </c>
      <c r="D17" s="103">
        <v>5180</v>
      </c>
      <c r="E17" s="102">
        <v>5670</v>
      </c>
      <c r="F17" s="103">
        <v>6060</v>
      </c>
      <c r="G17" s="100">
        <v>49.80694980694981</v>
      </c>
      <c r="H17" s="17">
        <v>6.987824245632601</v>
      </c>
      <c r="I17" s="16">
        <v>34.34522490582761</v>
      </c>
      <c r="J17" s="193">
        <v>7.660293311075916</v>
      </c>
      <c r="K17" s="194">
        <v>7.660293311075916</v>
      </c>
    </row>
    <row r="18" spans="1:11" s="6" customFormat="1" ht="15" customHeight="1">
      <c r="A18" s="129" t="s">
        <v>231</v>
      </c>
      <c r="B18" s="103">
        <v>120</v>
      </c>
      <c r="C18" s="102">
        <v>150</v>
      </c>
      <c r="D18" s="103">
        <v>180</v>
      </c>
      <c r="E18" s="102">
        <v>250</v>
      </c>
      <c r="F18" s="103">
        <v>310</v>
      </c>
      <c r="G18" s="100">
        <v>2.5219748624003944</v>
      </c>
      <c r="H18" s="17">
        <v>22.310756972111555</v>
      </c>
      <c r="I18" s="16">
        <v>166.95652173913044</v>
      </c>
      <c r="J18" s="193">
        <v>27.823331872650737</v>
      </c>
      <c r="K18" s="194">
        <v>27.823331872650737</v>
      </c>
    </row>
    <row r="19" spans="1:11" s="6" customFormat="1" ht="15" customHeight="1">
      <c r="A19" s="129" t="s">
        <v>2</v>
      </c>
      <c r="B19" s="103">
        <v>310</v>
      </c>
      <c r="C19" s="102">
        <v>300</v>
      </c>
      <c r="D19" s="103">
        <v>270</v>
      </c>
      <c r="E19" s="102">
        <v>240</v>
      </c>
      <c r="F19" s="103">
        <v>230</v>
      </c>
      <c r="G19" s="100">
        <v>1.8647827158465455</v>
      </c>
      <c r="H19" s="17">
        <v>-5.020920502092052</v>
      </c>
      <c r="I19" s="16">
        <v>-27.707006369426757</v>
      </c>
      <c r="J19" s="193">
        <v>-7.79084285729823</v>
      </c>
      <c r="K19" s="194">
        <v>-7.79084285729823</v>
      </c>
    </row>
    <row r="20" spans="1:11" s="6" customFormat="1" ht="15" customHeight="1">
      <c r="A20" s="49" t="s">
        <v>191</v>
      </c>
      <c r="B20" s="126" t="s">
        <v>190</v>
      </c>
      <c r="C20" s="148" t="s">
        <v>190</v>
      </c>
      <c r="D20" s="126">
        <v>220</v>
      </c>
      <c r="E20" s="102">
        <v>380</v>
      </c>
      <c r="F20" s="103">
        <v>600</v>
      </c>
      <c r="G20" s="100">
        <v>4.896081491826173</v>
      </c>
      <c r="H20" s="17">
        <v>57.67195767195767</v>
      </c>
      <c r="I20" s="16" t="s">
        <v>190</v>
      </c>
      <c r="J20" s="193" t="s">
        <v>190</v>
      </c>
      <c r="K20" s="192" t="s">
        <v>190</v>
      </c>
    </row>
    <row r="21" spans="1:11" s="6" customFormat="1" ht="15" customHeight="1">
      <c r="A21" s="122" t="s">
        <v>170</v>
      </c>
      <c r="B21" s="120">
        <v>340</v>
      </c>
      <c r="C21" s="121">
        <v>400</v>
      </c>
      <c r="D21" s="120">
        <v>380</v>
      </c>
      <c r="E21" s="121">
        <v>330</v>
      </c>
      <c r="F21" s="120">
        <v>360</v>
      </c>
      <c r="G21" s="117">
        <v>2.9820093649880883</v>
      </c>
      <c r="H21" s="72">
        <v>9.337349397590366</v>
      </c>
      <c r="I21" s="71">
        <v>6.140350877192979</v>
      </c>
      <c r="J21" s="191">
        <v>1.5009553028868527</v>
      </c>
      <c r="K21" s="190">
        <v>1.5009553028868527</v>
      </c>
    </row>
    <row r="22" spans="1:141" s="6" customFormat="1" ht="15" customHeight="1">
      <c r="A22" s="64" t="s">
        <v>189</v>
      </c>
      <c r="B22" s="111">
        <v>9440</v>
      </c>
      <c r="C22" s="110">
        <v>9810</v>
      </c>
      <c r="D22" s="111">
        <v>10410</v>
      </c>
      <c r="E22" s="110">
        <v>10890</v>
      </c>
      <c r="F22" s="111">
        <v>11480</v>
      </c>
      <c r="G22" s="108">
        <v>94.29064322681344</v>
      </c>
      <c r="H22" s="22">
        <v>5.418809698750926</v>
      </c>
      <c r="I22" s="21">
        <v>121.53748411689962</v>
      </c>
      <c r="J22" s="189">
        <v>4.997161987715448</v>
      </c>
      <c r="K22" s="188">
        <v>4.997161987715448</v>
      </c>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row>
    <row r="23" spans="1:11" s="50" customFormat="1" ht="15" customHeight="1">
      <c r="A23" s="187" t="s">
        <v>230</v>
      </c>
      <c r="B23" s="185">
        <v>770</v>
      </c>
      <c r="C23" s="186">
        <v>760</v>
      </c>
      <c r="D23" s="185">
        <v>750</v>
      </c>
      <c r="E23" s="186">
        <v>750</v>
      </c>
      <c r="F23" s="185">
        <v>700</v>
      </c>
      <c r="G23" s="184">
        <v>5.709356773186561</v>
      </c>
      <c r="H23" s="183">
        <v>-6.711409395973156</v>
      </c>
      <c r="I23" s="182">
        <v>-9.974093264248706</v>
      </c>
      <c r="J23" s="181">
        <v>-2.5926168757093637</v>
      </c>
      <c r="K23" s="180">
        <v>-2.5926168757093637</v>
      </c>
    </row>
    <row r="24" spans="1:11" s="4" customFormat="1" ht="17.25" customHeight="1">
      <c r="A24" s="41" t="s">
        <v>218</v>
      </c>
      <c r="B24" s="178">
        <v>10220</v>
      </c>
      <c r="C24" s="179">
        <v>10570</v>
      </c>
      <c r="D24" s="178">
        <v>11160</v>
      </c>
      <c r="E24" s="179">
        <v>11630</v>
      </c>
      <c r="F24" s="178">
        <v>12170</v>
      </c>
      <c r="G24" s="177">
        <v>100</v>
      </c>
      <c r="H24" s="9">
        <v>4.641966818533483</v>
      </c>
      <c r="I24" s="8">
        <v>19.156225528582603</v>
      </c>
      <c r="J24" s="176">
        <v>4.47904264205532</v>
      </c>
      <c r="K24" s="175">
        <v>4.47904264205532</v>
      </c>
    </row>
    <row r="25" spans="1:11" s="4" customFormat="1" ht="14.25" customHeight="1">
      <c r="A25" s="877" t="s">
        <v>184</v>
      </c>
      <c r="B25" s="877"/>
      <c r="C25" s="877"/>
      <c r="D25" s="877"/>
      <c r="E25" s="877"/>
      <c r="F25" s="877"/>
      <c r="G25" s="877"/>
      <c r="H25" s="877"/>
      <c r="I25" s="877"/>
      <c r="J25" s="877"/>
      <c r="K25" s="877"/>
    </row>
    <row r="26" spans="1:11" s="4" customFormat="1" ht="26.25" customHeight="1">
      <c r="A26" s="848" t="s">
        <v>397</v>
      </c>
      <c r="B26" s="848"/>
      <c r="C26" s="848"/>
      <c r="D26" s="848"/>
      <c r="E26" s="848"/>
      <c r="F26" s="848"/>
      <c r="G26" s="848"/>
      <c r="H26" s="848"/>
      <c r="I26" s="848"/>
      <c r="J26" s="848"/>
      <c r="K26" s="848"/>
    </row>
    <row r="27" spans="1:11" s="4" customFormat="1" ht="38.25" customHeight="1">
      <c r="A27" s="848" t="s">
        <v>398</v>
      </c>
      <c r="B27" s="848"/>
      <c r="C27" s="848"/>
      <c r="D27" s="848"/>
      <c r="E27" s="848"/>
      <c r="F27" s="848"/>
      <c r="G27" s="848"/>
      <c r="H27" s="848"/>
      <c r="I27" s="848"/>
      <c r="J27" s="848"/>
      <c r="K27" s="848"/>
    </row>
    <row r="28" spans="1:11" s="4" customFormat="1" ht="12.75" customHeight="1">
      <c r="A28" s="848" t="s">
        <v>228</v>
      </c>
      <c r="B28" s="848"/>
      <c r="C28" s="848"/>
      <c r="D28" s="848"/>
      <c r="E28" s="848"/>
      <c r="F28" s="848"/>
      <c r="G28" s="848"/>
      <c r="H28" s="848"/>
      <c r="I28" s="848"/>
      <c r="J28" s="848"/>
      <c r="K28" s="848"/>
    </row>
    <row r="29" spans="1:11" s="4" customFormat="1" ht="14.25" customHeight="1">
      <c r="A29" s="156" t="s">
        <v>168</v>
      </c>
      <c r="B29" s="174"/>
      <c r="C29" s="174"/>
      <c r="D29" s="174"/>
      <c r="E29" s="174"/>
      <c r="F29" s="174"/>
      <c r="G29" s="174"/>
      <c r="H29" s="174"/>
      <c r="I29" s="174"/>
      <c r="J29" s="174"/>
      <c r="K29" s="173"/>
    </row>
    <row r="30" spans="1:11" ht="14.25" customHeight="1">
      <c r="A30" s="36" t="s">
        <v>399</v>
      </c>
      <c r="B30" s="68"/>
      <c r="C30" s="68"/>
      <c r="D30" s="68"/>
      <c r="E30" s="68"/>
      <c r="F30" s="68"/>
      <c r="G30" s="68"/>
      <c r="H30" s="68"/>
      <c r="I30" s="68"/>
      <c r="J30" s="68"/>
      <c r="K30" s="5"/>
    </row>
    <row r="31" s="4" customFormat="1" ht="11.25"/>
  </sheetData>
  <sheetProtection/>
  <mergeCells count="8">
    <mergeCell ref="A28:K28"/>
    <mergeCell ref="A27:K27"/>
    <mergeCell ref="A26:K26"/>
    <mergeCell ref="A25:K25"/>
    <mergeCell ref="A1:K1"/>
    <mergeCell ref="A3:A4"/>
    <mergeCell ref="B3:F3"/>
    <mergeCell ref="H3:I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6" tint="-0.24997000396251678"/>
  </sheetPr>
  <dimension ref="A1:M41"/>
  <sheetViews>
    <sheetView zoomScalePageLayoutView="0" workbookViewId="0" topLeftCell="A1">
      <selection activeCell="A1" sqref="A1:K1"/>
    </sheetView>
  </sheetViews>
  <sheetFormatPr defaultColWidth="11.421875" defaultRowHeight="12.75"/>
  <cols>
    <col min="1" max="1" width="20.28125" style="1" customWidth="1"/>
    <col min="2" max="16384" width="11.421875" style="1" customWidth="1"/>
  </cols>
  <sheetData>
    <row r="1" spans="1:13" ht="15" customHeight="1">
      <c r="A1" s="876" t="s">
        <v>402</v>
      </c>
      <c r="B1" s="876"/>
      <c r="C1" s="876"/>
      <c r="D1" s="876"/>
      <c r="E1" s="876"/>
      <c r="F1" s="876"/>
      <c r="G1" s="876"/>
      <c r="H1" s="876"/>
      <c r="I1" s="876"/>
      <c r="J1" s="876"/>
      <c r="K1" s="876"/>
      <c r="L1" s="66"/>
      <c r="M1" s="66"/>
    </row>
    <row r="2" spans="1:13" ht="14.25" customHeight="1">
      <c r="A2" s="222"/>
      <c r="B2" s="222"/>
      <c r="C2" s="222"/>
      <c r="D2" s="222"/>
      <c r="E2" s="66"/>
      <c r="F2" s="66"/>
      <c r="G2" s="66"/>
      <c r="H2" s="66"/>
      <c r="I2" s="66"/>
      <c r="J2" s="66"/>
      <c r="K2" s="66"/>
      <c r="L2" s="66"/>
      <c r="M2" s="66"/>
    </row>
    <row r="3" spans="1:4" ht="33.75">
      <c r="A3" s="33" t="s">
        <v>183</v>
      </c>
      <c r="B3" s="221" t="s">
        <v>392</v>
      </c>
      <c r="C3" s="538" t="s">
        <v>196</v>
      </c>
      <c r="D3" s="564">
        <f>'[1]Graphique 3 établissements FM'!$D$3</f>
        <v>3920</v>
      </c>
    </row>
    <row r="4" spans="1:4" ht="11.25">
      <c r="A4" s="129" t="s">
        <v>172</v>
      </c>
      <c r="B4" s="102">
        <v>1370</v>
      </c>
      <c r="C4" s="859" t="s">
        <v>226</v>
      </c>
      <c r="D4" s="878">
        <f>'[1]Graphique 3 établissements FM'!$D$4:$D$7</f>
        <v>2120</v>
      </c>
    </row>
    <row r="5" spans="1:4" ht="11.25">
      <c r="A5" s="129" t="s">
        <v>171</v>
      </c>
      <c r="B5" s="102">
        <v>170</v>
      </c>
      <c r="C5" s="859"/>
      <c r="D5" s="878"/>
    </row>
    <row r="6" spans="1:4" ht="11.25">
      <c r="A6" s="49" t="s">
        <v>194</v>
      </c>
      <c r="B6" s="102">
        <v>150</v>
      </c>
      <c r="C6" s="859"/>
      <c r="D6" s="878"/>
    </row>
    <row r="7" spans="1:4" ht="11.25">
      <c r="A7" s="49" t="s">
        <v>152</v>
      </c>
      <c r="B7" s="102">
        <v>430</v>
      </c>
      <c r="C7" s="859"/>
      <c r="D7" s="878"/>
    </row>
    <row r="8" spans="1:4" ht="11.25">
      <c r="A8" s="161" t="s">
        <v>172</v>
      </c>
      <c r="B8" s="162">
        <v>1480</v>
      </c>
      <c r="C8" s="858" t="s">
        <v>225</v>
      </c>
      <c r="D8" s="879">
        <f>'[1]Graphique 3 établissements FM'!$D$8:$D$9</f>
        <v>1540</v>
      </c>
    </row>
    <row r="9" spans="1:4" ht="11.25">
      <c r="A9" s="165" t="s">
        <v>2</v>
      </c>
      <c r="B9" s="121">
        <v>60</v>
      </c>
      <c r="C9" s="860"/>
      <c r="D9" s="880"/>
    </row>
    <row r="10" spans="1:4" ht="22.5">
      <c r="A10" s="164" t="s">
        <v>211</v>
      </c>
      <c r="B10" s="143">
        <v>260</v>
      </c>
      <c r="C10" s="163" t="s">
        <v>210</v>
      </c>
      <c r="D10" s="158">
        <f>'[1]Graphique 3 établissements FM'!$D$10</f>
        <v>260</v>
      </c>
    </row>
    <row r="11" spans="1:4" ht="11.25">
      <c r="A11" s="161" t="s">
        <v>172</v>
      </c>
      <c r="B11" s="162">
        <v>6060</v>
      </c>
      <c r="C11" s="864" t="s">
        <v>192</v>
      </c>
      <c r="D11" s="881">
        <f>'[1]Graphique 3 établissements FM'!$D$11:$D$15</f>
        <v>7560</v>
      </c>
    </row>
    <row r="12" spans="1:4" ht="11.25">
      <c r="A12" s="129" t="s">
        <v>171</v>
      </c>
      <c r="B12" s="102">
        <v>310</v>
      </c>
      <c r="C12" s="865"/>
      <c r="D12" s="882"/>
    </row>
    <row r="13" spans="1:4" ht="11.25">
      <c r="A13" s="129" t="s">
        <v>2</v>
      </c>
      <c r="B13" s="102">
        <v>230</v>
      </c>
      <c r="C13" s="865"/>
      <c r="D13" s="882"/>
    </row>
    <row r="14" spans="1:4" ht="11.25">
      <c r="A14" s="49" t="s">
        <v>152</v>
      </c>
      <c r="B14" s="102">
        <v>600</v>
      </c>
      <c r="C14" s="865"/>
      <c r="D14" s="882"/>
    </row>
    <row r="15" spans="1:4" ht="11.25">
      <c r="A15" s="122" t="s">
        <v>170</v>
      </c>
      <c r="B15" s="121">
        <v>360</v>
      </c>
      <c r="C15" s="866"/>
      <c r="D15" s="883"/>
    </row>
    <row r="16" spans="1:4" ht="11.25">
      <c r="A16" s="62" t="s">
        <v>224</v>
      </c>
      <c r="B16" s="220">
        <v>700</v>
      </c>
      <c r="C16" s="219" t="s">
        <v>207</v>
      </c>
      <c r="D16" s="218">
        <v>700</v>
      </c>
    </row>
    <row r="17" spans="1:4" ht="11.25">
      <c r="A17" s="873" t="s">
        <v>223</v>
      </c>
      <c r="B17" s="874"/>
      <c r="C17" s="874"/>
      <c r="D17" s="565">
        <v>11480</v>
      </c>
    </row>
    <row r="18" spans="1:4" ht="11.25">
      <c r="A18" s="856" t="s">
        <v>222</v>
      </c>
      <c r="B18" s="857"/>
      <c r="C18" s="857"/>
      <c r="D18" s="541">
        <v>12170</v>
      </c>
    </row>
    <row r="19" spans="1:7" ht="13.5" customHeight="1">
      <c r="A19" s="877" t="s">
        <v>184</v>
      </c>
      <c r="B19" s="877"/>
      <c r="C19" s="877"/>
      <c r="D19" s="877"/>
      <c r="E19" s="877"/>
      <c r="F19" s="877"/>
      <c r="G19" s="877"/>
    </row>
    <row r="20" spans="1:2" ht="11.25">
      <c r="A20" s="156" t="s">
        <v>168</v>
      </c>
      <c r="B20" s="169"/>
    </row>
    <row r="21" spans="1:2" ht="11.25">
      <c r="A21" s="36" t="s">
        <v>385</v>
      </c>
      <c r="B21" s="213"/>
    </row>
    <row r="22" spans="1:4" ht="11.25">
      <c r="A22" s="216"/>
      <c r="B22" s="213"/>
      <c r="D22" s="204"/>
    </row>
    <row r="23" spans="1:4" ht="11.25">
      <c r="A23" s="216"/>
      <c r="B23" s="214"/>
      <c r="C23" s="6"/>
      <c r="D23" s="6"/>
    </row>
    <row r="24" spans="1:4" ht="11.25">
      <c r="A24" s="216"/>
      <c r="B24" s="214"/>
      <c r="C24" s="212"/>
      <c r="D24" s="217"/>
    </row>
    <row r="25" spans="1:5" ht="11.25">
      <c r="A25" s="216"/>
      <c r="B25" s="214"/>
      <c r="C25" s="212"/>
      <c r="D25" s="28"/>
      <c r="E25" s="204"/>
    </row>
    <row r="26" spans="1:13" ht="11.25">
      <c r="A26" s="216"/>
      <c r="B26" s="214"/>
      <c r="C26" s="212"/>
      <c r="D26" s="28"/>
      <c r="E26" s="6"/>
      <c r="F26" s="6"/>
      <c r="G26" s="215"/>
      <c r="H26" s="6"/>
      <c r="I26" s="6"/>
      <c r="J26" s="6"/>
      <c r="K26" s="6"/>
      <c r="L26" s="6"/>
      <c r="M26" s="6"/>
    </row>
    <row r="27" spans="2:9" ht="11.25">
      <c r="B27" s="208"/>
      <c r="C27" s="212"/>
      <c r="D27" s="28"/>
      <c r="E27" s="210"/>
      <c r="G27" s="208"/>
      <c r="H27" s="208"/>
      <c r="I27" s="214"/>
    </row>
    <row r="28" spans="1:8" ht="11.25">
      <c r="A28" s="213"/>
      <c r="B28" s="208"/>
      <c r="C28" s="212"/>
      <c r="D28" s="28"/>
      <c r="E28" s="210"/>
      <c r="G28" s="208"/>
      <c r="H28" s="208"/>
    </row>
    <row r="29" spans="1:8" ht="11.25">
      <c r="A29" s="207"/>
      <c r="B29" s="206"/>
      <c r="C29" s="211"/>
      <c r="D29" s="28"/>
      <c r="E29" s="210"/>
      <c r="G29" s="208"/>
      <c r="H29" s="208"/>
    </row>
    <row r="30" spans="1:8" ht="11.25">
      <c r="A30" s="207"/>
      <c r="B30" s="206"/>
      <c r="E30" s="210"/>
      <c r="G30" s="208"/>
      <c r="H30" s="208"/>
    </row>
    <row r="31" spans="1:8" ht="11.25">
      <c r="A31" s="207"/>
      <c r="B31" s="206"/>
      <c r="E31" s="210"/>
      <c r="G31" s="208"/>
      <c r="H31" s="208"/>
    </row>
    <row r="32" spans="1:8" ht="11.25">
      <c r="A32" s="207"/>
      <c r="B32" s="206"/>
      <c r="C32" s="205"/>
      <c r="E32" s="209"/>
      <c r="G32" s="208"/>
      <c r="H32" s="208"/>
    </row>
    <row r="33" spans="1:4" ht="11.25">
      <c r="A33" s="207"/>
      <c r="B33" s="206"/>
      <c r="C33" s="205"/>
      <c r="D33" s="204"/>
    </row>
    <row r="34" spans="1:4" ht="11.25">
      <c r="A34" s="207"/>
      <c r="B34" s="206"/>
      <c r="C34" s="205"/>
      <c r="D34" s="204"/>
    </row>
    <row r="35" spans="1:4" ht="11.25">
      <c r="A35" s="207"/>
      <c r="B35" s="206"/>
      <c r="C35" s="205"/>
      <c r="D35" s="204"/>
    </row>
    <row r="36" spans="3:6" ht="11.25">
      <c r="C36" s="205"/>
      <c r="D36" s="204"/>
      <c r="F36" s="204"/>
    </row>
    <row r="37" spans="3:6" ht="11.25">
      <c r="C37" s="205"/>
      <c r="D37" s="204"/>
      <c r="F37" s="204"/>
    </row>
    <row r="38" spans="3:6" ht="11.25">
      <c r="C38" s="205"/>
      <c r="D38" s="204"/>
      <c r="F38" s="204"/>
    </row>
    <row r="39" ht="11.25">
      <c r="F39" s="204"/>
    </row>
    <row r="40" ht="11.25">
      <c r="F40" s="204"/>
    </row>
    <row r="41" ht="11.25">
      <c r="F41" s="204"/>
    </row>
  </sheetData>
  <sheetProtection/>
  <mergeCells count="10">
    <mergeCell ref="A1:K1"/>
    <mergeCell ref="A17:C17"/>
    <mergeCell ref="A18:C18"/>
    <mergeCell ref="A19:G19"/>
    <mergeCell ref="C4:C7"/>
    <mergeCell ref="D4:D7"/>
    <mergeCell ref="C8:C9"/>
    <mergeCell ref="D8:D9"/>
    <mergeCell ref="C11:C15"/>
    <mergeCell ref="D11:D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L’offre d’accueil collectif des enfants de moins de trois ans en 2012</dc:title>
  <dc:subject/>
  <dc:creator>Source : Documents de travail, série statistique, août, n° 184</dc:creator>
  <cp:keywords>enfant; DT; famille; jeunesse; accueil collectif; assistantes maternelles, crèches, scolarisation, politiques familiales, garde d’enfants, PMI (protection maternelle et infantile)</cp:keywords>
  <dc:description>Référence : Françoise BORDERIES, 2013, « L’offre d’accueil collectif des enfants de moins de trois ans en 2011 », Document de travail, Série Statistiques, n° 184, Drees, août.</dc:description>
  <cp:lastModifiedBy>Chretien Nathalie</cp:lastModifiedBy>
  <cp:lastPrinted>2010-06-07T15:39:27Z</cp:lastPrinted>
  <dcterms:created xsi:type="dcterms:W3CDTF">2007-04-17T13:40:09Z</dcterms:created>
  <dcterms:modified xsi:type="dcterms:W3CDTF">2015-08-31T09:52:41Z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