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Aide sociale\Enquête Aide sociale - volet PAPH\4 - Publications\1-data.drees\2023-12\Corrections des fichiers 2019 à 2021\CARACT PA PH\"/>
    </mc:Choice>
  </mc:AlternateContent>
  <bookViews>
    <workbookView xWindow="0" yWindow="0" windowWidth="20490" windowHeight="7620" tabRatio="936"/>
  </bookViews>
  <sheets>
    <sheet name="Présentation et méthode" sheetId="16" r:id="rId1"/>
    <sheet name="Sommaire" sheetId="1" r:id="rId2"/>
    <sheet name="nat-Aides PA par sexe et âge" sheetId="11" r:id="rId3"/>
    <sheet name="nat- APA par GIR-effectif" sheetId="12" r:id="rId4"/>
    <sheet name="nat- APA par GIR-%" sheetId="13" r:id="rId5"/>
    <sheet name="nat-part APA dans pop" sheetId="14" r:id="rId6"/>
    <sheet name="nat-APA par GIR et âge" sheetId="15" r:id="rId7"/>
    <sheet name="APA par sexe" sheetId="3" r:id="rId8"/>
    <sheet name="APA par âge" sheetId="4" r:id="rId9"/>
    <sheet name="APA par GIR" sheetId="5" r:id="rId10"/>
    <sheet name="ASH par sexe" sheetId="6" r:id="rId11"/>
    <sheet name="ASH par âge" sheetId="7" r:id="rId12"/>
    <sheet name="AidesMen par sexe" sheetId="8" r:id="rId13"/>
    <sheet name="AidesMen par âge" sheetId="9" r:id="rId14"/>
  </sheets>
  <definedNames>
    <definedName name="_xlnm._FilterDatabase" localSheetId="13" hidden="1">'AidesMen par âge'!$O$8:$O$109</definedName>
    <definedName name="_xlnm._FilterDatabase" localSheetId="8" hidden="1">'APA par âge'!$X$10:$Y$111</definedName>
    <definedName name="_xlnm._FilterDatabase" localSheetId="9" hidden="1">'APA par GIR'!$A$10:$AI$112</definedName>
    <definedName name="_xlnm._FilterDatabase" localSheetId="7" hidden="1">'APA par sexe'!$A$9:$K$111</definedName>
    <definedName name="_xlnm._FilterDatabase" localSheetId="11" hidden="1">'ASH par âge'!$A$8:$N$109</definedName>
    <definedName name="_xlnm._FilterDatabase" localSheetId="10" hidden="1">'ASH par sexe'!$I$8:$I$50</definedName>
    <definedName name="_xlnm._FilterDatabase" localSheetId="2" hidden="1">'nat-Aides PA par sexe et âge'!$J$25:$K$61</definedName>
  </definedNames>
  <calcPr calcId="162913"/>
</workbook>
</file>

<file path=xl/calcChain.xml><?xml version="1.0" encoding="utf-8"?>
<calcChain xmlns="http://schemas.openxmlformats.org/spreadsheetml/2006/main">
  <c r="D19" i="14" l="1"/>
  <c r="E7" i="14" l="1"/>
  <c r="E8" i="14"/>
  <c r="E9" i="14"/>
  <c r="E10" i="14"/>
  <c r="E11" i="14"/>
  <c r="E12" i="14"/>
  <c r="E13" i="14"/>
  <c r="E14" i="14"/>
  <c r="E15" i="14"/>
  <c r="E16" i="14"/>
  <c r="E17" i="14"/>
  <c r="E18" i="14"/>
  <c r="E19" i="14"/>
  <c r="D5" i="14"/>
  <c r="D6" i="14"/>
  <c r="D7" i="14"/>
  <c r="D8" i="14"/>
  <c r="D9" i="14"/>
  <c r="D10" i="14"/>
  <c r="D11" i="14"/>
  <c r="D12" i="14"/>
  <c r="D13" i="14"/>
  <c r="D14" i="14"/>
  <c r="D15" i="14"/>
  <c r="D16" i="14"/>
  <c r="D17" i="14"/>
  <c r="D18" i="14"/>
  <c r="D4" i="14"/>
  <c r="J16" i="11"/>
  <c r="J21" i="11" l="1"/>
  <c r="D90" i="14" l="1"/>
  <c r="D91" i="14"/>
  <c r="D92" i="14"/>
  <c r="D93" i="14"/>
  <c r="D94" i="14"/>
  <c r="D95" i="14"/>
  <c r="D96" i="14"/>
  <c r="D97" i="14"/>
  <c r="F97" i="14"/>
  <c r="E97" i="14"/>
  <c r="F96" i="14"/>
  <c r="E96" i="14"/>
  <c r="D26" i="14" s="1"/>
  <c r="F95" i="14"/>
  <c r="E95" i="14"/>
  <c r="F94" i="14"/>
  <c r="E94" i="14"/>
  <c r="F93" i="14"/>
  <c r="E93" i="14"/>
  <c r="E92" i="14"/>
  <c r="D22" i="14" s="1"/>
  <c r="E91" i="14"/>
  <c r="E90" i="14"/>
  <c r="D20" i="14" l="1"/>
  <c r="D21" i="14"/>
  <c r="D24" i="14"/>
  <c r="E24" i="14"/>
  <c r="D25" i="14"/>
  <c r="D27" i="14"/>
  <c r="E26" i="14"/>
  <c r="D23" i="14"/>
  <c r="E23" i="14"/>
  <c r="E25" i="14"/>
  <c r="E27" i="14"/>
  <c r="V14" i="13"/>
  <c r="V15" i="13"/>
  <c r="V16" i="13"/>
  <c r="V17" i="13"/>
  <c r="V18" i="13"/>
  <c r="V13" i="13"/>
  <c r="V7" i="13"/>
  <c r="V8" i="13"/>
  <c r="V9" i="13"/>
  <c r="V10" i="13"/>
  <c r="V11" i="13"/>
  <c r="V6" i="13"/>
  <c r="F7" i="14" l="1"/>
  <c r="F8" i="14"/>
  <c r="F9" i="14"/>
  <c r="F10" i="14"/>
  <c r="F11" i="14"/>
  <c r="F12" i="14"/>
  <c r="F13" i="14"/>
  <c r="F14" i="14"/>
  <c r="F15" i="14"/>
  <c r="F16" i="14"/>
  <c r="F17" i="14"/>
  <c r="F18" i="14"/>
  <c r="F19" i="14"/>
  <c r="F23" i="14"/>
  <c r="F24" i="14"/>
  <c r="F25" i="14"/>
  <c r="F26" i="14"/>
  <c r="F27" i="14"/>
  <c r="J20" i="11"/>
  <c r="J19" i="11"/>
  <c r="J17" i="11"/>
  <c r="J15" i="11"/>
  <c r="D10" i="11"/>
  <c r="E4" i="14" l="1"/>
  <c r="F4" i="14" s="1"/>
  <c r="F90" i="14"/>
  <c r="E20" i="14" s="1"/>
  <c r="F20" i="14" s="1"/>
  <c r="E5" i="14"/>
  <c r="F5" i="14" s="1"/>
  <c r="F91" i="14"/>
  <c r="E21" i="14" s="1"/>
  <c r="F21" i="14" s="1"/>
  <c r="E6" i="14"/>
  <c r="F6" i="14" s="1"/>
  <c r="F92" i="14"/>
  <c r="E22" i="14" s="1"/>
  <c r="F22" i="14" s="1"/>
  <c r="J1" i="9"/>
  <c r="J1" i="7"/>
  <c r="J1" i="6"/>
  <c r="J2" i="5"/>
  <c r="J1" i="4"/>
  <c r="J1" i="3"/>
</calcChain>
</file>

<file path=xl/sharedStrings.xml><?xml version="1.0" encoding="utf-8"?>
<sst xmlns="http://schemas.openxmlformats.org/spreadsheetml/2006/main" count="3588" uniqueCount="340">
  <si>
    <t>NR : donnée non renseignée</t>
  </si>
  <si>
    <t>84</t>
  </si>
  <si>
    <t>01</t>
  </si>
  <si>
    <t>Ain</t>
  </si>
  <si>
    <t>32</t>
  </si>
  <si>
    <t>02</t>
  </si>
  <si>
    <t>Aisne</t>
  </si>
  <si>
    <t>03</t>
  </si>
  <si>
    <t>Allier</t>
  </si>
  <si>
    <t>93</t>
  </si>
  <si>
    <t>04</t>
  </si>
  <si>
    <t>Alpes-de-Haute-Provence</t>
  </si>
  <si>
    <t>05</t>
  </si>
  <si>
    <t>Hautes-Alpes</t>
  </si>
  <si>
    <t>06</t>
  </si>
  <si>
    <t>Alpes-Maritimes</t>
  </si>
  <si>
    <t>07</t>
  </si>
  <si>
    <t>Ardèche</t>
  </si>
  <si>
    <t>44</t>
  </si>
  <si>
    <t>08</t>
  </si>
  <si>
    <t>Ardennes</t>
  </si>
  <si>
    <t>76</t>
  </si>
  <si>
    <t>09</t>
  </si>
  <si>
    <t>Ariège</t>
  </si>
  <si>
    <t>10</t>
  </si>
  <si>
    <t>Aube</t>
  </si>
  <si>
    <t>11</t>
  </si>
  <si>
    <t>Aude</t>
  </si>
  <si>
    <t>12</t>
  </si>
  <si>
    <t>Aveyron</t>
  </si>
  <si>
    <t>13</t>
  </si>
  <si>
    <t>Bouches-du-Rhône</t>
  </si>
  <si>
    <t>28</t>
  </si>
  <si>
    <t>14</t>
  </si>
  <si>
    <t>Calvados</t>
  </si>
  <si>
    <t>15</t>
  </si>
  <si>
    <t>Cantal</t>
  </si>
  <si>
    <t>75</t>
  </si>
  <si>
    <t>16</t>
  </si>
  <si>
    <t>Charente</t>
  </si>
  <si>
    <t>17</t>
  </si>
  <si>
    <t>Charente-Maritime</t>
  </si>
  <si>
    <t>24</t>
  </si>
  <si>
    <t>18</t>
  </si>
  <si>
    <t>Cher</t>
  </si>
  <si>
    <t>19</t>
  </si>
  <si>
    <t>Corrèze</t>
  </si>
  <si>
    <t>94</t>
  </si>
  <si>
    <t>20</t>
  </si>
  <si>
    <t>Collectivité de Corse</t>
  </si>
  <si>
    <t>27</t>
  </si>
  <si>
    <t>21</t>
  </si>
  <si>
    <t>Côte-d'Or</t>
  </si>
  <si>
    <t>53</t>
  </si>
  <si>
    <t>22</t>
  </si>
  <si>
    <t>Côtes-d'Armor</t>
  </si>
  <si>
    <t>23</t>
  </si>
  <si>
    <t>Creuse</t>
  </si>
  <si>
    <t>Dordogne</t>
  </si>
  <si>
    <t>25</t>
  </si>
  <si>
    <t>Doubs</t>
  </si>
  <si>
    <t>26</t>
  </si>
  <si>
    <t>Drôme</t>
  </si>
  <si>
    <t>Eure</t>
  </si>
  <si>
    <t>Eure-et-Loir</t>
  </si>
  <si>
    <t>29</t>
  </si>
  <si>
    <t>Finistère</t>
  </si>
  <si>
    <t>30</t>
  </si>
  <si>
    <t>Gard</t>
  </si>
  <si>
    <t>31</t>
  </si>
  <si>
    <t>Haute-Garonne</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</si>
  <si>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</si>
  <si>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</si>
  <si>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</si>
  <si>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</si>
  <si>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</si>
  <si>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</si>
  <si>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</si>
  <si>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</si>
  <si>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</si>
  <si>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</si>
  <si>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</si>
  <si>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</si>
  <si>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</si>
  <si>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</si>
  <si>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</si>
  <si>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</si>
  <si>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</si>
  <si>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</si>
  <si>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</si>
  <si>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</si>
  <si>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</si>
  <si>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</si>
  <si>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</si>
  <si>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52</t>
  </si>
  <si>
    <t>Loire-Atlantique</t>
  </si>
  <si>
    <t>45</t>
  </si>
  <si>
    <t>Loiret</t>
  </si>
  <si>
    <t>46</t>
  </si>
  <si>
    <t>Lot</t>
  </si>
  <si>
    <t>47</t>
  </si>
  <si>
    <t>Lot-et-Garonne</t>
  </si>
  <si>
    <t>48</t>
  </si>
  <si>
    <t>Lozère</t>
  </si>
  <si>
    <t>49</t>
  </si>
  <si>
    <t>Maine-et-Loire</t>
  </si>
  <si>
    <t>50</t>
  </si>
  <si>
    <t>Manche</t>
  </si>
  <si>
    <t>51</t>
  </si>
  <si>
    <t>Marne</t>
  </si>
  <si>
    <t>Haute-Marne</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</si>
  <si>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</si>
  <si>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</si>
  <si>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</si>
  <si>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</si>
  <si>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</si>
  <si>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</si>
  <si>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</si>
  <si>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</si>
  <si>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</si>
  <si>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</si>
  <si>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</si>
  <si>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</si>
  <si>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</si>
  <si>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</si>
  <si>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</si>
  <si>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</si>
  <si>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</si>
  <si>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</si>
  <si>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</si>
  <si>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</si>
  <si>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</si>
  <si>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</si>
  <si>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</si>
  <si>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</si>
  <si>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</si>
  <si>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</si>
  <si>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</si>
  <si>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</si>
  <si>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</si>
  <si>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</si>
  <si>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</si>
  <si>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</si>
  <si>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Département du Rhône</t>
  </si>
  <si>
    <t>69D</t>
  </si>
  <si>
    <t>Nouveau Rhône</t>
  </si>
  <si>
    <t>69M</t>
  </si>
  <si>
    <t>Métropole de Lyon</t>
  </si>
  <si>
    <t>70</t>
  </si>
  <si>
    <t>Haute-Saône</t>
  </si>
  <si>
    <t>71</t>
  </si>
  <si>
    <t>Saône-et-Loire</t>
  </si>
  <si>
    <t>72</t>
  </si>
  <si>
    <t>Sarthe</t>
  </si>
  <si>
    <t>73</t>
  </si>
  <si>
    <t>Savoie</t>
  </si>
  <si>
    <t>74</t>
  </si>
  <si>
    <t>Haute-Savoie</t>
  </si>
  <si>
    <t>Paris</t>
  </si>
  <si>
    <t>Seine-Maritime</t>
  </si>
  <si>
    <t>77</t>
  </si>
  <si>
    <t>Seine-et-Marne</t>
  </si>
  <si>
    <t>78</t>
  </si>
  <si>
    <t>Yvelines</t>
  </si>
  <si>
    <t>79</t>
  </si>
  <si>
    <t>Deux-Sèvres</t>
  </si>
  <si>
    <t>80</t>
  </si>
  <si>
    <t>Somme</t>
  </si>
  <si>
    <t>81</t>
  </si>
  <si>
    <t>Tarn</t>
  </si>
  <si>
    <t>82</t>
  </si>
  <si>
    <t>Tarn-et-Garonne</t>
  </si>
  <si>
    <t>83</t>
  </si>
  <si>
    <t>Var</t>
  </si>
  <si>
    <t>Vaucluse</t>
  </si>
  <si>
    <t>85</t>
  </si>
  <si>
    <t>Vendée</t>
  </si>
  <si>
    <t>86</t>
  </si>
  <si>
    <t>Vienne</t>
  </si>
  <si>
    <t>87</t>
  </si>
  <si>
    <t>Haute-Vienne</t>
  </si>
  <si>
    <t>88</t>
  </si>
  <si>
    <t>Vosges</t>
  </si>
  <si>
    <t>89</t>
  </si>
  <si>
    <t>Yonne</t>
  </si>
  <si>
    <t>90</t>
  </si>
  <si>
    <t>Territoire de Belfort</t>
  </si>
  <si>
    <t>91</t>
  </si>
  <si>
    <t>Essonne</t>
  </si>
  <si>
    <t>92</t>
  </si>
  <si>
    <t>Hauts-de-Seine</t>
  </si>
  <si>
    <t>Seine-Saint-Denis</t>
  </si>
  <si>
    <t>Val-de-Marne</t>
  </si>
  <si>
    <t>95</t>
  </si>
  <si>
    <t>Val-d'Oise</t>
  </si>
  <si>
    <t>101</t>
  </si>
  <si>
    <t>971</t>
  </si>
  <si>
    <t>Guadeloupe</t>
  </si>
  <si>
    <t>102</t>
  </si>
  <si>
    <t>972</t>
  </si>
  <si>
    <t>Martinique</t>
  </si>
  <si>
    <t>103</t>
  </si>
  <si>
    <t>973</t>
  </si>
  <si>
    <t>Guyane</t>
  </si>
  <si>
    <t>104</t>
  </si>
  <si>
    <t>974</t>
  </si>
  <si>
    <t>La Réunion</t>
  </si>
  <si>
    <t>NR</t>
  </si>
  <si>
    <t>Bénéficiaires de l'APA par GIR, payés au titre du mois de décembre 2021</t>
  </si>
  <si>
    <t>Code région</t>
  </si>
  <si>
    <t>Code département</t>
  </si>
  <si>
    <t>Département</t>
  </si>
  <si>
    <t xml:space="preserve">Domicile </t>
  </si>
  <si>
    <t xml:space="preserve"> Établissements hors dotation globale</t>
  </si>
  <si>
    <t>Hommes</t>
  </si>
  <si>
    <t>Femmes</t>
  </si>
  <si>
    <t>Inconnu</t>
  </si>
  <si>
    <t>Total</t>
  </si>
  <si>
    <t>Code
 région</t>
  </si>
  <si>
    <t>Code
département</t>
  </si>
  <si>
    <t>Champ : France métropolitaine et DROM (hors Mayotte)</t>
  </si>
  <si>
    <t>Retour au sommaire</t>
  </si>
  <si>
    <t>NR : Donnée non renseignée</t>
  </si>
  <si>
    <t>Les données de certains départements ont été redressées, en raison d'une différence entre le total de bénéficiaires et la somme des bénéficiaires par sexe.</t>
  </si>
  <si>
    <t>Bénéficiaires de l'ASH en établissement par âge, au 31 décembre 2021</t>
  </si>
  <si>
    <t>Bénéficiaires de l'ASH en établissement par sexe, au 31 décembre 2021</t>
  </si>
  <si>
    <t>moins de 65 ans</t>
  </si>
  <si>
    <t>de 65 à 69 ans</t>
  </si>
  <si>
    <t>de 70 à 74 ans</t>
  </si>
  <si>
    <t>de 75 à 79 ans</t>
  </si>
  <si>
    <t>de 80 à 84 ans</t>
  </si>
  <si>
    <t>de 85 à 89 ans</t>
  </si>
  <si>
    <t>de 90 à 94 ans</t>
  </si>
  <si>
    <t>95 ans et plus</t>
  </si>
  <si>
    <t>Domicile</t>
  </si>
  <si>
    <t xml:space="preserve">Établissements sous dotation globale de fonctionnement </t>
  </si>
  <si>
    <t>Établissements hors dotation globale de fonctionnement</t>
  </si>
  <si>
    <t>GIR 1</t>
  </si>
  <si>
    <t>GIR 2</t>
  </si>
  <si>
    <t>GIR 3</t>
  </si>
  <si>
    <t>GIR 4</t>
  </si>
  <si>
    <t>GIR 5&amp;6 et inconnu</t>
  </si>
  <si>
    <t>GIR 5&amp;6</t>
  </si>
  <si>
    <t>GIR inconnu</t>
  </si>
  <si>
    <t>Notes : la ventilation par sexe en établissement n'est demandée que pour les bénéficiaires de l'APA en établissement hors dotation globale</t>
  </si>
  <si>
    <t>Bénéficiaires de l'APA par sexe, payés au titre du mois de décembre 2021</t>
  </si>
  <si>
    <t>Établissements hors dotation globale</t>
  </si>
  <si>
    <t>Sommaire</t>
  </si>
  <si>
    <t>Résultats nationaux et illustrations</t>
  </si>
  <si>
    <t>Résultats départementaux</t>
  </si>
  <si>
    <t>APA par sexe : Nombre de bénéficiaires de l'APA à domicile, en établissements hors dotation globale et total par sexe</t>
  </si>
  <si>
    <t>APA par âge : Nombre de bénéficiaires de l'APA à domicile, en établissements hors dotation globale et total par âge</t>
  </si>
  <si>
    <t>APA par GIR : Nombre de bénéficiaires de l'APA à domicile, en établissements (sous et hors dotation globale) et total par âge</t>
  </si>
  <si>
    <t>ASH en établissement par sexe</t>
  </si>
  <si>
    <t>ASH en établissement par âge</t>
  </si>
  <si>
    <t>Aides ménagères par sexe</t>
  </si>
  <si>
    <t>Aides ménagères par âge</t>
  </si>
  <si>
    <t>Caractéristiques des bénéficiaires d'aides aux personnes âgées, en décembre 2021</t>
  </si>
  <si>
    <t>Notes : La répartition par GIR des départements non répondants est estimée pour l'APA à domicile et pour l'APA total en établissement.</t>
  </si>
  <si>
    <t>Pour l'APA en établissement sous dotation globale et hors dotation globale, les données de certains départements ont été redressées, en raison d'une différence entre le total de bénéficiaires et la somme des bénéficiaires par GIR.</t>
  </si>
  <si>
    <r>
      <t xml:space="preserve">Domicile </t>
    </r>
    <r>
      <rPr>
        <i/>
        <sz val="11"/>
        <rFont val="Calibri"/>
        <family val="2"/>
        <scheme val="minor"/>
      </rPr>
      <t xml:space="preserve">(e) </t>
    </r>
  </si>
  <si>
    <t>Graphiques - Répartition par sexe et par âge des bénéficiaires d'aides aux personnes âgées, en décembre 2021</t>
  </si>
  <si>
    <t>Graphiques -  Effectif par GIR des bénéficiaires de l'APA payés au titre du mois de décembre 2021, à domicile et en établissement</t>
  </si>
  <si>
    <t>TOTAL</t>
  </si>
  <si>
    <t>APA à domicile</t>
  </si>
  <si>
    <t>Aides ménagères</t>
  </si>
  <si>
    <t>Population totale des 60 ans ou plus</t>
  </si>
  <si>
    <t>APA en établissement (hors dotation globale)</t>
  </si>
  <si>
    <t>ASH en établissement</t>
  </si>
  <si>
    <t>de 60 à 65 ans</t>
  </si>
  <si>
    <t>Nombre de bénéficiaires de l'APA par GIR, payés au titre du mois de décembre</t>
  </si>
  <si>
    <t>Source : DREES, enquête Aide sociale</t>
  </si>
  <si>
    <t>Champ : France métropolitaine et DROM, hors Mayotte</t>
  </si>
  <si>
    <t>GIR 5&amp;6*</t>
  </si>
  <si>
    <t>Établissement</t>
  </si>
  <si>
    <t>(*) y compris GIR inconnu, APA d'urgence ou APA forfaitaire.</t>
  </si>
  <si>
    <t>Répartition des bénéficiaires de l'APA par GIR, payés au titre du mois de décembre</t>
  </si>
  <si>
    <t>APA en établissement</t>
  </si>
  <si>
    <t>60 à 64 ans</t>
  </si>
  <si>
    <t>65 à 69 ans</t>
  </si>
  <si>
    <t>70 à 74 ans</t>
  </si>
  <si>
    <t>75 à 79 ans</t>
  </si>
  <si>
    <t>80 à 84 ans</t>
  </si>
  <si>
    <t>85 à 89 ans</t>
  </si>
  <si>
    <t>90 à 94 ans</t>
  </si>
  <si>
    <t>de 60 à 64 ans</t>
  </si>
  <si>
    <t>Note : Les chiffres en rouge correspondent à la part totale des bénéficiaires de l'APA dans la population par âge.</t>
  </si>
  <si>
    <t>Tranches d'âges</t>
  </si>
  <si>
    <t>Établissement hors dotation globale</t>
  </si>
  <si>
    <t xml:space="preserve"> GIR 2</t>
  </si>
  <si>
    <t xml:space="preserve"> GIR 4</t>
  </si>
  <si>
    <t>Population totale</t>
  </si>
  <si>
    <t xml:space="preserve">de 70 à 74 ans </t>
  </si>
  <si>
    <t xml:space="preserve">de 85 à 89 ans </t>
  </si>
  <si>
    <t>95 ans ou plus</t>
  </si>
  <si>
    <t>Graphiques - Répartition par sexe et par âge des bénéficiaires de l'APA, d'aides ménagères et de l'ASH en établissement, en décembre 2021</t>
  </si>
  <si>
    <r>
      <t xml:space="preserve">Total établissements </t>
    </r>
    <r>
      <rPr>
        <i/>
        <sz val="11"/>
        <rFont val="Calibri"/>
        <family val="2"/>
        <scheme val="minor"/>
      </rPr>
      <t xml:space="preserve">(e) </t>
    </r>
  </si>
  <si>
    <t>Population</t>
  </si>
  <si>
    <t>Bénéficiaires de l'Aide ménagère par sexe, au 31 décembre 2021</t>
  </si>
  <si>
    <t>Bénéficiaires de l'Aide ménagère par âge, au 31 décembre 2021</t>
  </si>
  <si>
    <t>Population en collectivités pour personnes âgées (en 2019)</t>
  </si>
  <si>
    <r>
      <rPr>
        <b/>
        <sz val="11"/>
        <color indexed="8"/>
        <rFont val="Arial"/>
        <family val="2"/>
      </rPr>
      <t>►</t>
    </r>
    <r>
      <rPr>
        <b/>
        <u/>
        <sz val="11"/>
        <color indexed="8"/>
        <rFont val="Arial"/>
        <family val="2"/>
      </rPr>
      <t xml:space="preserve"> Publication référente</t>
    </r>
  </si>
  <si>
    <t>la collection des Panoramas de la Drees</t>
  </si>
  <si>
    <r>
      <rPr>
        <b/>
        <sz val="11"/>
        <rFont val="Arial"/>
        <family val="2"/>
      </rPr>
      <t>►</t>
    </r>
    <r>
      <rPr>
        <b/>
        <u/>
        <sz val="11"/>
        <rFont val="Arial"/>
        <family val="2"/>
      </rPr>
      <t xml:space="preserve">Données complémentaires </t>
    </r>
  </si>
  <si>
    <t>Certains de ces indicateurs sont également diffusés en série longue au niveau départemental sur data.DREES dans le jeu de données  :</t>
  </si>
  <si>
    <t>« Les bénéficiaires de l'aide sociale départementale aux personnes âgées ou handicapées (APA, PCH, ASH, Aides ménagères, …)  »</t>
  </si>
  <si>
    <t>APA et PCH - Montants versés</t>
  </si>
  <si>
    <t xml:space="preserve">Des données sur les dépenses d'APA à domicile et sur les montants des différents éléments de la PCH sont accessibles sur data.DREES dans le jeu de données  : </t>
  </si>
  <si>
    <t>« APA et PCH - Montants versés »</t>
  </si>
  <si>
    <t>Dépenses d'aide sociale</t>
  </si>
  <si>
    <t>Des données sur les dépenses d'aide sociale sont également diffusées sur l'espace DATA.DREES dans le dossier :</t>
  </si>
  <si>
    <t>« Les dépenses d’aide sociale départementale »</t>
  </si>
  <si>
    <t>Base complète des données brutes</t>
  </si>
  <si>
    <t xml:space="preserve">Les bases de données brutes, où figure la totalité des données collectées auprès des départements, sont accessibles sur l'espace DATA.DREES dans le jeu de données : </t>
  </si>
  <si>
    <t>« Bases de données brutes de l’enquête Aide sociale – Volet Aides sociales aux personnes âgées ou personnes handicapées »</t>
  </si>
  <si>
    <t xml:space="preserve">►Source : DREES, enquête Aide sociale </t>
  </si>
  <si>
    <r>
      <t>La présentati</t>
    </r>
    <r>
      <rPr>
        <sz val="9"/>
        <color theme="1"/>
        <rFont val="Arial"/>
        <family val="2"/>
      </rPr>
      <t xml:space="preserve">on de l'enquête "Aide sociale" auprès des conseils départementaux (questionnaires, calendrier, liste des publications) est accessible ici : </t>
    </r>
  </si>
  <si>
    <t>https://drees.solidarites-sante.gouv.fr/sources-outils-et-enquetes/lenquete-aide-sociale-aupres-des-conseils-departementaux</t>
  </si>
  <si>
    <t xml:space="preserve"> - mars 2019 : mise à jour des données 2017</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</si>
  <si>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</si>
  <si>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</si>
  <si>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Un travail d'expertise sur les séries longues a été effectué ce qui implique une révision des données. Il existe ainsi pour certains départements un écart entre les données publiées dans ce fichier et ceux des années antérieures.</t>
  </si>
  <si>
    <r>
      <t xml:space="preserve">Population résidant en établissement </t>
    </r>
    <r>
      <rPr>
        <i/>
        <sz val="9"/>
        <color theme="1"/>
        <rFont val="Arial"/>
        <family val="2"/>
      </rPr>
      <t>(2019)</t>
    </r>
  </si>
  <si>
    <r>
      <t>Total APA DOMICILE + ÉTABLISSEMENTS</t>
    </r>
    <r>
      <rPr>
        <b/>
        <i/>
        <sz val="11"/>
        <rFont val="Calibri"/>
        <family val="2"/>
        <scheme val="minor"/>
      </rPr>
      <t xml:space="preserve"> </t>
    </r>
    <r>
      <rPr>
        <i/>
        <sz val="11"/>
        <rFont val="Calibri"/>
        <family val="2"/>
        <scheme val="minor"/>
      </rPr>
      <t>(e)</t>
    </r>
  </si>
  <si>
    <t xml:space="preserve"> - mai 2023 : mise en ligne des données 2021</t>
  </si>
  <si>
    <t>►Champ : France métropolitaine et DROM, hors Mayotte</t>
  </si>
  <si>
    <t>Champ : France métropolitaine et DROM, hors Mayotte.</t>
  </si>
  <si>
    <t xml:space="preserve">Champ : France métropolitaine et DROM, hors Mayotte. </t>
  </si>
  <si>
    <t xml:space="preserve">Ces données départementales et régionales complètent celles présentées dans l'ouvrage de la DREES sur l'aide et l'action sociales en France, publié dans </t>
  </si>
  <si>
    <r>
      <t>Sources : DREES, enquête Aide sociale ; INSEE, Estimations provisoires de population au 1</t>
    </r>
    <r>
      <rPr>
        <i/>
        <vertAlign val="superscript"/>
        <sz val="9"/>
        <rFont val="Arial"/>
        <family val="2"/>
      </rPr>
      <t xml:space="preserve">er </t>
    </r>
    <r>
      <rPr>
        <i/>
        <sz val="9"/>
        <rFont val="Arial"/>
        <family val="2"/>
      </rPr>
      <t>janvier 2022 (résultats arrêtés fin 2022).</t>
    </r>
  </si>
  <si>
    <t>Graphique - Répartition par GIR et par tranche d'âge des bénéficaires de l’APA à domicile et en établissement, payés au titre du mois de décembre 2021</t>
  </si>
  <si>
    <r>
      <t>Sources : DREES, enquête Aide sociale ; DREES, enquête EHPA 2019 ; INSEE, Estimations provisoires de population au 1</t>
    </r>
    <r>
      <rPr>
        <i/>
        <vertAlign val="superscript"/>
        <sz val="9"/>
        <rFont val="Arial"/>
        <family val="2"/>
      </rPr>
      <t xml:space="preserve">er </t>
    </r>
    <r>
      <rPr>
        <i/>
        <sz val="9"/>
        <rFont val="Arial"/>
        <family val="2"/>
      </rPr>
      <t>janvier 2022 (résultats arrêtés fin 2022)</t>
    </r>
  </si>
  <si>
    <t>Source : DREES, enquête Aide sociale.</t>
  </si>
  <si>
    <t>(e) : données estimées dans certains départements</t>
  </si>
  <si>
    <t>Graphique - Part des bénéficiaires de l'APA payés au titre du mois de décembre 2021 dans la population par sexe et tranche d'âge</t>
  </si>
  <si>
    <t>Note : Un bénéficiaire d'une aide sociale aux personnes âgées ou aux personnes handicapées est une personne ayant des droits ouverts au 31 décembre, hormis pour l'Allocation personnalisée d'autonomie (APA).            Dans ce cas, ce sont des personnes payées au titre du mois de décembre qui sont dénombrées.</t>
  </si>
  <si>
    <t>Graphiques -  Répartition des bénéficiaires de l'APA par GIR, payés au titre du mois de décembre</t>
  </si>
  <si>
    <t>Tableau 3 - Nombre de bénéficiaires de l'APA par âge, payés au titre du mois de décembre 2021</t>
  </si>
  <si>
    <t>Les bénéficiaires de l'aide sociale départementale aux personnes âgées et handicapées</t>
  </si>
  <si>
    <t>► Historique des mises à jour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</si>
</sst>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_-* #,##0.00\ _F_-;\-* #,##0.00\ _F_-;_-* &quot;-&quot;??\ _F_-;_-@_-"/>
    <numFmt numFmtId="166" formatCode="0.0000000%"/>
    <numFmt numFmtId="167" formatCode="0.0"/>
  </numFmts>
  <fonts count="65"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u/>
      <sz val="11"/>
      <color theme="10"/>
      <name val="Calibri"/>
      <family val="2"/>
    </font>
    <font>
      <b/>
      <sz val="10"/>
      <color rgb="FF000000"/>
      <name val="Arial"/>
      <family val="2"/>
    </font>
    <font>
      <i/>
      <sz val="10"/>
      <color rgb="FF000000"/>
      <name val="Arial"/>
      <family val="2"/>
    </font>
    <font>
      <sz val="10"/>
      <color rgb="FF000000"/>
      <name val="Arial"/>
      <family val="2"/>
    </font>
    <font>
      <b/>
      <sz val="11"/>
      <color theme="1"/>
      <name val="Calibri"/>
      <family val="2"/>
      <scheme val="minor"/>
    </font>
    <font>
      <sz val="12"/>
      <name val="Arial"/>
      <family val="2"/>
    </font>
    <font>
      <b/>
      <sz val="10"/>
      <name val="Arial"/>
      <family val="2"/>
    </font>
    <font>
      <sz val="10"/>
      <name val="Arial"/>
      <family val="2"/>
    </font>
    <font>
      <sz val="10"/>
      <color theme="1"/>
      <name val="Arial"/>
      <family val="2"/>
    </font>
    <font>
      <sz val="8"/>
      <color theme="1"/>
      <name val="Arial"/>
      <family val="2"/>
    </font>
    <font>
      <sz val="11"/>
      <color indexed="8"/>
      <name val="Calibri"/>
      <family val="2"/>
    </font>
    <font>
      <u/>
      <sz val="11"/>
      <color theme="10"/>
      <name val="Calibri"/>
      <family val="2"/>
    </font>
    <font>
      <b/>
      <sz val="10"/>
      <color indexed="8"/>
      <name val="Arial"/>
      <family val="2"/>
    </font>
    <font>
      <sz val="10"/>
      <color indexed="8"/>
      <name val="Arial"/>
      <family val="2"/>
    </font>
    <font>
      <b/>
      <sz val="11"/>
      <color indexed="8"/>
      <name val="Arial"/>
      <family val="2"/>
    </font>
    <font>
      <b/>
      <u/>
      <sz val="11"/>
      <name val="Arial"/>
      <family val="2"/>
    </font>
    <font>
      <sz val="11"/>
      <name val="Calibri"/>
      <family val="2"/>
      <scheme val="minor"/>
    </font>
    <font>
      <i/>
      <sz val="11"/>
      <color theme="1"/>
      <name val="Calibri"/>
      <family val="2"/>
      <scheme val="minor"/>
    </font>
    <font>
      <b/>
      <sz val="11"/>
      <name val="Calibri"/>
      <family val="2"/>
      <scheme val="minor"/>
    </font>
    <font>
      <i/>
      <sz val="11"/>
      <name val="Calibri"/>
      <family val="2"/>
      <scheme val="minor"/>
    </font>
    <font>
      <sz val="10"/>
      <name val="Calibri"/>
      <family val="2"/>
      <scheme val="minor"/>
    </font>
    <font>
      <b/>
      <i/>
      <sz val="10"/>
      <name val="Calibri"/>
      <family val="2"/>
      <scheme val="minor"/>
    </font>
    <font>
      <b/>
      <sz val="10"/>
      <name val="Calibri"/>
      <family val="2"/>
      <scheme val="minor"/>
    </font>
    <font>
      <sz val="10"/>
      <color rgb="FF000000"/>
      <name val="Arial"/>
      <family val="2"/>
    </font>
    <font>
      <sz val="10"/>
      <name val="MS Sans Serif"/>
      <family val="2"/>
    </font>
    <font>
      <sz val="10"/>
      <color theme="1"/>
      <name val="Calibri"/>
      <family val="2"/>
      <scheme val="minor"/>
    </font>
    <font>
      <b/>
      <sz val="10"/>
      <color rgb="FF000000"/>
      <name val="Arial"/>
      <family val="2"/>
    </font>
    <font>
      <sz val="11"/>
      <color rgb="FF000000"/>
      <name val="Calibri"/>
      <family val="2"/>
    </font>
    <font>
      <i/>
      <sz val="9"/>
      <name val="Arial"/>
      <family val="2"/>
    </font>
    <font>
      <sz val="10"/>
      <color theme="8" tint="-0.249977111117893"/>
      <name val="Arial"/>
      <family val="2"/>
    </font>
    <font>
      <i/>
      <sz val="10"/>
      <name val="Arial"/>
      <family val="2"/>
    </font>
    <font>
      <i/>
      <vertAlign val="superscript"/>
      <sz val="9"/>
      <name val="Arial"/>
      <family val="2"/>
    </font>
    <font>
      <b/>
      <u/>
      <sz val="10"/>
      <name val="Arial"/>
      <family val="2"/>
    </font>
    <font>
      <sz val="9"/>
      <name val="Arial"/>
      <family val="2"/>
    </font>
    <font>
      <sz val="9"/>
      <color theme="1"/>
      <name val="Arial"/>
      <family val="2"/>
    </font>
    <font>
      <b/>
      <sz val="10"/>
      <color theme="1"/>
      <name val="Arial"/>
      <family val="2"/>
    </font>
    <font>
      <sz val="8"/>
      <name val="Arial"/>
      <family val="2"/>
    </font>
    <font>
      <sz val="11"/>
      <name val="Arial"/>
      <family val="2"/>
    </font>
    <font>
      <b/>
      <sz val="8"/>
      <name val="Arial"/>
      <family val="2"/>
    </font>
    <font>
      <b/>
      <sz val="11"/>
      <name val="Arial"/>
      <family val="2"/>
    </font>
    <font>
      <sz val="11"/>
      <color theme="1"/>
      <name val="Arial"/>
      <family val="2"/>
    </font>
    <font>
      <b/>
      <i/>
      <sz val="10"/>
      <name val="Arial"/>
      <family val="2"/>
    </font>
    <font>
      <u/>
      <sz val="11"/>
      <color theme="10"/>
      <name val="Arial"/>
      <family val="2"/>
    </font>
    <font>
      <sz val="11"/>
      <color rgb="FF000000"/>
      <name val="Arial"/>
      <family val="2"/>
    </font>
    <font>
      <b/>
      <sz val="11"/>
      <color theme="1"/>
      <name val="Arial"/>
      <family val="2"/>
    </font>
    <font>
      <i/>
      <sz val="10"/>
      <color rgb="FF000000"/>
      <name val="Arial"/>
      <family val="2"/>
    </font>
    <font>
      <sz val="11"/>
      <color rgb="FF000000"/>
      <name val="Calibri"/>
      <family val="2"/>
      <scheme val="minor"/>
    </font>
    <font>
      <sz val="10"/>
      <color rgb="FF000000"/>
      <name val="Calibri"/>
      <family val="2"/>
      <scheme val="minor"/>
    </font>
    <font>
      <b/>
      <i/>
      <sz val="11"/>
      <name val="Calibri"/>
      <family val="2"/>
      <scheme val="minor"/>
    </font>
    <font>
      <b/>
      <sz val="14"/>
      <color indexed="8"/>
      <name val="Calibri"/>
      <family val="2"/>
      <scheme val="minor"/>
    </font>
    <font>
      <sz val="8"/>
      <color indexed="8"/>
      <name val="Arial"/>
      <family val="2"/>
    </font>
    <font>
      <b/>
      <sz val="16"/>
      <color indexed="8"/>
      <name val="Arial"/>
      <family val="2"/>
    </font>
    <font>
      <b/>
      <u/>
      <sz val="11"/>
      <color indexed="8"/>
      <name val="Arial"/>
      <family val="2"/>
    </font>
    <font>
      <u/>
      <sz val="10"/>
      <color theme="10"/>
      <name val="Arial"/>
      <family val="2"/>
    </font>
    <font>
      <sz val="10"/>
      <color indexed="8"/>
      <name val="Calibri"/>
      <family val="2"/>
      <scheme val="minor"/>
    </font>
    <font>
      <sz val="9"/>
      <color indexed="8"/>
      <name val="Arial"/>
      <family val="2"/>
    </font>
    <font>
      <u/>
      <sz val="9"/>
      <color theme="10"/>
      <name val="Arial"/>
      <family val="2"/>
    </font>
    <font>
      <b/>
      <sz val="11"/>
      <color rgb="FFFF0000"/>
      <name val="Arial"/>
      <family val="2"/>
    </font>
    <font>
      <i/>
      <sz val="9"/>
      <color theme="1"/>
      <name val="Arial"/>
      <family val="2"/>
    </font>
    <font>
      <u/>
      <sz val="11"/>
      <color theme="10"/>
      <name val="Calibri"/>
      <family val="2"/>
      <scheme val="minor"/>
    </font>
  </fonts>
  <fills count="14">
    <fill>
      <patternFill patternType="none"/>
    </fill>
    <fill>
      <patternFill patternType="gray125"/>
    </fill>
    <fill>
      <patternFill patternType="solid">
        <fgColor rgb="FFFFFFFF"/>
      </patternFill>
    </fill>
    <fill>
      <patternFill patternType="solid">
        <fgColor rgb="FFFDE9D9"/>
      </patternFill>
    </fill>
    <fill>
      <patternFill patternType="solid">
        <fgColor theme="0"/>
        <bgColor indexed="64"/>
      </patternFill>
    </fill>
    <fill>
      <patternFill patternType="solid">
        <fgColor theme="9" tint="0.79998168889431442"/>
        <bgColor indexed="64"/>
      </patternFill>
    </fill>
    <fill>
      <patternFill patternType="solid">
        <fgColor theme="0" tint="-0.14996795556505021"/>
        <bgColor indexed="65"/>
      </patternFill>
    </fill>
    <fill>
      <patternFill patternType="solid">
        <fgColor theme="0" tint="-0.14996795556505021"/>
        <bgColor indexed="64"/>
      </patternFill>
    </fill>
    <fill>
      <patternFill patternType="solid">
        <fgColor rgb="FFFFC0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indexed="9"/>
        <bgColor indexed="64"/>
      </patternFill>
    </fill>
    <fill>
      <patternFill patternType="solid">
        <fgColor rgb="FFFFFFFF"/>
        <bgColor rgb="FF000000"/>
      </patternFill>
    </fill>
  </fills>
  <borders count="47">
    <border>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s>
  <cellStyleXfs count="42">
    <xf numFmtId="0" fontId="0" fillId="0" borderId="0"/>
    <xf numFmtId="0" fontId="3" fillId="0" borderId="0"/>
    <xf numFmtId="0" fontId="10" fillId="0" borderId="0"/>
    <xf numFmtId="9" fontId="10" fillId="0" borderId="0" applyFont="0" applyFill="0" applyBorder="0" applyAlignment="0" applyProtection="0"/>
    <xf numFmtId="0" fontId="3" fillId="0" borderId="0"/>
    <xf numFmtId="44" fontId="12" fillId="0" borderId="0" applyFont="0" applyFill="0" applyBorder="0" applyAlignment="0" applyProtection="0"/>
    <xf numFmtId="0" fontId="12"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2" fillId="0" borderId="0"/>
    <xf numFmtId="9" fontId="15" fillId="0" borderId="0" applyFont="0" applyFill="0" applyBorder="0" applyAlignment="0" applyProtection="0"/>
    <xf numFmtId="165" fontId="12" fillId="0" borderId="0" applyFont="0" applyFill="0" applyBorder="0" applyAlignment="0" applyProtection="0"/>
    <xf numFmtId="164" fontId="3"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0"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alignment vertical="top"/>
      <protection locked="0"/>
    </xf>
    <xf numFmtId="9" fontId="3" fillId="0" borderId="0" applyFont="0" applyFill="0" applyBorder="0" applyAlignment="0" applyProtection="0"/>
    <xf numFmtId="0" fontId="3" fillId="0" borderId="0"/>
    <xf numFmtId="0" fontId="14" fillId="0" borderId="0"/>
    <xf numFmtId="9" fontId="14" fillId="0" borderId="0" applyFont="0" applyFill="0" applyBorder="0" applyAlignment="0" applyProtection="0"/>
    <xf numFmtId="0" fontId="3" fillId="0" borderId="0"/>
    <xf numFmtId="0" fontId="16" fillId="0" borderId="0" applyNumberFormat="0" applyFill="0" applyBorder="0" applyAlignment="0" applyProtection="0">
      <alignment vertical="top"/>
      <protection locked="0"/>
    </xf>
    <xf numFmtId="0" fontId="29" fillId="0" borderId="0"/>
    <xf numFmtId="9"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51" fillId="0" borderId="0" applyFont="0" applyFill="0" applyBorder="0" applyAlignment="0" applyProtection="0"/>
    <xf numFmtId="0" fontId="1" fillId="0" borderId="0"/>
    <xf numFmtId="0" fontId="1" fillId="0" borderId="0"/>
    <xf numFmtId="0" fontId="10" fillId="0" borderId="0"/>
    <xf numFmtId="0" fontId="64" fillId="0" borderId="0" applyNumberFormat="0" applyFill="0" applyBorder="0" applyAlignment="0" applyProtection="0"/>
  </cellStyleXfs>
  <cellXfs count="325">
    <xf numFmtId="0" fontId="0" fillId="0" borderId="0" xfId="0"/>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7" fillId="2" borderId="0" xfId="0" applyFont="1" applyFill="1" applyAlignment="1">
      <alignment horizontal="left" vertical="center" wrapText="1"/>
    </xf>
    <xf numFmtId="3" fontId="8" fillId="2" borderId="2" xfId="0" applyNumberFormat="1" applyFont="1" applyFill="1" applyBorder="1" applyAlignment="1">
      <alignment horizontal="center"/>
    </xf>
    <xf numFmtId="0" fontId="9" fillId="5" borderId="2" xfId="30" applyFont="1" applyFill="1" applyBorder="1" applyAlignment="1">
      <alignment vertical="center" wrapText="1"/>
    </xf>
    <xf numFmtId="0" fontId="0" fillId="0" borderId="0" xfId="0" applyAlignment="1">
      <alignment horizontal="center"/>
    </xf>
    <xf numFmtId="0" fontId="5" fillId="2" borderId="0" xfId="0" applyFont="1" applyFill="1" applyAlignment="1">
      <alignment horizontal="left"/>
    </xf>
    <xf numFmtId="3" fontId="8" fillId="2" borderId="2" xfId="0" applyNumberFormat="1" applyFont="1" applyFill="1" applyBorder="1"/>
    <xf numFmtId="0" fontId="30" fillId="4" borderId="0" xfId="2" applyFont="1" applyFill="1" applyBorder="1" applyAlignment="1"/>
    <xf numFmtId="0" fontId="4" fillId="2" borderId="0" xfId="0" applyFont="1" applyFill="1" applyAlignment="1">
      <alignment horizontal="center"/>
    </xf>
    <xf numFmtId="0" fontId="4" fillId="2" borderId="0" xfId="0" applyFont="1" applyFill="1" applyAlignment="1"/>
    <xf numFmtId="3" fontId="28" fillId="6" borderId="2" xfId="0" applyNumberFormat="1" applyFont="1" applyFill="1" applyBorder="1" applyAlignment="1">
      <alignment horizontal="center"/>
    </xf>
    <xf numFmtId="3" fontId="8" fillId="6" borderId="2" xfId="0" applyNumberFormat="1" applyFont="1" applyFill="1" applyBorder="1" applyAlignment="1">
      <alignment horizontal="center"/>
    </xf>
    <xf numFmtId="0" fontId="3" fillId="4" borderId="0" xfId="30" applyFont="1" applyFill="1"/>
    <xf numFmtId="0" fontId="23" fillId="4" borderId="0" xfId="2" applyFont="1" applyFill="1" applyAlignment="1"/>
    <xf numFmtId="0" fontId="25" fillId="4" borderId="0" xfId="2" applyFont="1" applyFill="1" applyBorder="1" applyAlignment="1"/>
    <xf numFmtId="0" fontId="23" fillId="5" borderId="2" xfId="2" applyFont="1" applyFill="1" applyBorder="1" applyAlignment="1">
      <alignment horizontal="center" vertical="center" wrapText="1"/>
    </xf>
    <xf numFmtId="0" fontId="6" fillId="3" borderId="2" xfId="0" applyFont="1" applyFill="1" applyBorder="1" applyAlignment="1">
      <alignment horizontal="center" vertical="center" wrapText="1"/>
    </xf>
    <xf numFmtId="0" fontId="31" fillId="2" borderId="0" xfId="0" applyFont="1" applyFill="1"/>
    <xf numFmtId="0" fontId="23" fillId="5" borderId="2" xfId="2" applyFont="1" applyFill="1" applyBorder="1" applyAlignment="1">
      <alignment horizontal="center" vertical="center" wrapText="1"/>
    </xf>
    <xf numFmtId="0" fontId="25" fillId="4" borderId="0" xfId="2" applyFont="1" applyFill="1" applyBorder="1" applyAlignment="1"/>
    <xf numFmtId="0" fontId="23" fillId="4" borderId="0" xfId="2" applyFont="1" applyFill="1" applyAlignment="1"/>
    <xf numFmtId="0" fontId="21" fillId="4" borderId="0" xfId="2" applyFont="1" applyFill="1" applyBorder="1" applyAlignment="1"/>
    <xf numFmtId="0" fontId="25" fillId="4" borderId="0" xfId="2" applyFont="1" applyFill="1" applyBorder="1" applyAlignment="1"/>
    <xf numFmtId="0" fontId="26" fillId="5" borderId="2" xfId="2" applyFont="1" applyFill="1" applyBorder="1" applyAlignment="1">
      <alignment horizontal="center" vertical="center" wrapText="1"/>
    </xf>
    <xf numFmtId="0" fontId="23" fillId="5" borderId="2" xfId="2" applyFont="1" applyFill="1" applyBorder="1" applyAlignment="1">
      <alignment horizontal="center" vertical="center" wrapText="1"/>
    </xf>
    <xf numFmtId="0" fontId="9" fillId="5" borderId="2" xfId="30" applyFont="1" applyFill="1" applyBorder="1" applyAlignment="1">
      <alignment horizontal="center" vertical="center" wrapText="1"/>
    </xf>
    <xf numFmtId="0" fontId="0" fillId="4" borderId="0" xfId="0" applyFill="1"/>
    <xf numFmtId="0" fontId="4" fillId="4" borderId="0" xfId="0" applyFont="1" applyFill="1"/>
    <xf numFmtId="0" fontId="0" fillId="4" borderId="0" xfId="0" applyFill="1" applyAlignment="1"/>
    <xf numFmtId="0" fontId="7" fillId="4" borderId="0" xfId="0" applyFont="1" applyFill="1" applyAlignment="1"/>
    <xf numFmtId="0" fontId="32" fillId="2" borderId="0" xfId="0" applyFont="1" applyFill="1"/>
    <xf numFmtId="3" fontId="8" fillId="2" borderId="5" xfId="0" applyNumberFormat="1" applyFont="1" applyFill="1" applyBorder="1"/>
    <xf numFmtId="0" fontId="23" fillId="5" borderId="3" xfId="2" applyFont="1" applyFill="1" applyBorder="1" applyAlignment="1">
      <alignment horizontal="center" vertical="center" wrapText="1"/>
    </xf>
    <xf numFmtId="0" fontId="23" fillId="5" borderId="2" xfId="2" applyFont="1" applyFill="1" applyBorder="1" applyAlignment="1">
      <alignment horizontal="center" vertical="center" wrapText="1"/>
    </xf>
    <xf numFmtId="0" fontId="23" fillId="5" borderId="5" xfId="2" applyFont="1" applyFill="1" applyBorder="1" applyAlignment="1">
      <alignment horizontal="center" vertical="center" wrapText="1"/>
    </xf>
    <xf numFmtId="0" fontId="4" fillId="4" borderId="0" xfId="0" applyFont="1" applyFill="1" applyAlignment="1"/>
    <xf numFmtId="0" fontId="17" fillId="4" borderId="0" xfId="30" applyFont="1" applyFill="1" applyAlignment="1"/>
    <xf numFmtId="0" fontId="19" fillId="4" borderId="0" xfId="30" applyFont="1" applyFill="1" applyAlignment="1"/>
    <xf numFmtId="0" fontId="18" fillId="4" borderId="0" xfId="30" applyFont="1" applyFill="1"/>
    <xf numFmtId="0" fontId="11" fillId="4" borderId="0" xfId="30" applyFont="1" applyFill="1" applyAlignment="1"/>
    <xf numFmtId="0" fontId="11" fillId="4" borderId="0" xfId="30" applyFont="1" applyFill="1"/>
    <xf numFmtId="0" fontId="3" fillId="4" borderId="0" xfId="30" applyFill="1"/>
    <xf numFmtId="0" fontId="16" fillId="4" borderId="0" xfId="31" applyFill="1" applyAlignment="1" applyProtection="1"/>
    <xf numFmtId="0" fontId="3" fillId="4" borderId="0" xfId="30" applyFill="1" applyAlignment="1"/>
    <xf numFmtId="3" fontId="8" fillId="4" borderId="9" xfId="0" applyNumberFormat="1" applyFont="1" applyFill="1" applyBorder="1" applyAlignment="1">
      <alignment horizontal="center"/>
    </xf>
    <xf numFmtId="0" fontId="21" fillId="4" borderId="4" xfId="30" applyFont="1" applyFill="1" applyBorder="1" applyAlignment="1">
      <alignment vertical="top"/>
    </xf>
    <xf numFmtId="0" fontId="21" fillId="4" borderId="2" xfId="30" applyFont="1" applyFill="1" applyBorder="1" applyAlignment="1">
      <alignment horizontal="center" vertical="top" wrapText="1"/>
    </xf>
    <xf numFmtId="0" fontId="22" fillId="4" borderId="2" xfId="30" applyFont="1" applyFill="1" applyBorder="1" applyAlignment="1">
      <alignment horizontal="center" vertical="top" wrapText="1"/>
    </xf>
    <xf numFmtId="0" fontId="21" fillId="4" borderId="2" xfId="30" quotePrefix="1" applyFont="1" applyFill="1" applyBorder="1" applyAlignment="1">
      <alignment horizontal="center" vertical="top" wrapText="1"/>
    </xf>
    <xf numFmtId="3" fontId="8" fillId="4" borderId="2" xfId="0" applyNumberFormat="1" applyFont="1" applyFill="1" applyBorder="1" applyAlignment="1">
      <alignment horizontal="center"/>
    </xf>
    <xf numFmtId="3" fontId="8" fillId="4" borderId="5" xfId="0" applyNumberFormat="1" applyFont="1" applyFill="1" applyBorder="1" applyAlignment="1">
      <alignment horizontal="center"/>
    </xf>
    <xf numFmtId="0" fontId="22" fillId="4" borderId="4" xfId="30" applyFont="1" applyFill="1" applyBorder="1" applyAlignment="1">
      <alignment vertical="top"/>
    </xf>
    <xf numFmtId="3" fontId="8" fillId="7" borderId="2" xfId="0" applyNumberFormat="1" applyFont="1" applyFill="1" applyBorder="1" applyAlignment="1">
      <alignment horizontal="center"/>
    </xf>
    <xf numFmtId="0" fontId="23" fillId="5" borderId="9" xfId="2" applyFont="1" applyFill="1" applyBorder="1" applyAlignment="1">
      <alignment horizontal="center" vertical="center" wrapText="1"/>
    </xf>
    <xf numFmtId="3" fontId="8" fillId="7" borderId="9" xfId="0" applyNumberFormat="1" applyFont="1" applyFill="1" applyBorder="1" applyAlignment="1">
      <alignment horizontal="center"/>
    </xf>
    <xf numFmtId="0" fontId="31" fillId="4" borderId="0" xfId="0" applyFont="1" applyFill="1" applyAlignment="1"/>
    <xf numFmtId="3" fontId="8" fillId="7" borderId="5" xfId="0" applyNumberFormat="1" applyFont="1" applyFill="1" applyBorder="1" applyAlignment="1">
      <alignment horizontal="center"/>
    </xf>
    <xf numFmtId="0" fontId="23" fillId="5" borderId="2" xfId="2" applyFont="1" applyFill="1" applyBorder="1" applyAlignment="1">
      <alignment horizontal="center" vertical="center" wrapText="1"/>
    </xf>
    <xf numFmtId="0" fontId="23" fillId="5" borderId="5" xfId="2" applyFont="1" applyFill="1" applyBorder="1" applyAlignment="1">
      <alignment horizontal="center" vertical="center" wrapText="1"/>
    </xf>
    <xf numFmtId="0" fontId="27" fillId="5" borderId="2" xfId="2" applyFont="1" applyFill="1" applyBorder="1" applyAlignment="1">
      <alignment horizontal="center" vertical="center" wrapText="1"/>
    </xf>
    <xf numFmtId="3" fontId="12" fillId="4" borderId="5" xfId="0" applyNumberFormat="1" applyFont="1" applyFill="1" applyBorder="1" applyAlignment="1">
      <alignment horizontal="center"/>
    </xf>
    <xf numFmtId="0" fontId="11" fillId="9" borderId="0" xfId="30" applyFont="1" applyFill="1"/>
    <xf numFmtId="0" fontId="13" fillId="8" borderId="0" xfId="30" applyFont="1" applyFill="1"/>
    <xf numFmtId="0" fontId="12" fillId="4" borderId="0" xfId="7" applyFont="1" applyFill="1"/>
    <xf numFmtId="0" fontId="16" fillId="0" borderId="0" xfId="31" applyFill="1" applyAlignment="1" applyProtection="1">
      <alignment horizontal="left" vertical="center"/>
    </xf>
    <xf numFmtId="0" fontId="11" fillId="4" borderId="0" xfId="7" applyFont="1" applyFill="1"/>
    <xf numFmtId="0" fontId="12" fillId="4" borderId="2" xfId="34" applyFont="1" applyFill="1" applyBorder="1"/>
    <xf numFmtId="3" fontId="11" fillId="10" borderId="2" xfId="34" applyNumberFormat="1" applyFont="1" applyFill="1" applyBorder="1" applyAlignment="1">
      <alignment horizontal="center" vertical="center" wrapText="1"/>
    </xf>
    <xf numFmtId="9" fontId="12" fillId="4" borderId="0" xfId="11" applyFont="1" applyFill="1"/>
    <xf numFmtId="9" fontId="12" fillId="4" borderId="2" xfId="8" applyNumberFormat="1" applyFont="1" applyFill="1" applyBorder="1" applyAlignment="1">
      <alignment horizontal="center"/>
    </xf>
    <xf numFmtId="9" fontId="12" fillId="4" borderId="0" xfId="11" applyFont="1" applyFill="1" applyBorder="1"/>
    <xf numFmtId="0" fontId="12" fillId="4" borderId="2" xfId="34" applyFont="1" applyFill="1" applyBorder="1" applyAlignment="1">
      <alignment wrapText="1"/>
    </xf>
    <xf numFmtId="9" fontId="12" fillId="4" borderId="2" xfId="34" applyNumberFormat="1" applyFont="1" applyFill="1" applyBorder="1" applyAlignment="1">
      <alignment horizontal="center"/>
    </xf>
    <xf numFmtId="0" fontId="33" fillId="4" borderId="4" xfId="7" applyFont="1" applyFill="1" applyBorder="1" applyAlignment="1"/>
    <xf numFmtId="0" fontId="33" fillId="4" borderId="1" xfId="7" applyFont="1" applyFill="1" applyBorder="1" applyAlignment="1"/>
    <xf numFmtId="0" fontId="33" fillId="4" borderId="3" xfId="7" applyFont="1" applyFill="1" applyBorder="1" applyAlignment="1"/>
    <xf numFmtId="0" fontId="12" fillId="4" borderId="2" xfId="34" applyFont="1" applyFill="1" applyBorder="1" applyAlignment="1">
      <alignment horizontal="left"/>
    </xf>
    <xf numFmtId="0" fontId="33" fillId="4" borderId="0" xfId="7" applyFont="1" applyFill="1" applyAlignment="1">
      <alignment horizontal="left"/>
    </xf>
    <xf numFmtId="0" fontId="34" fillId="4" borderId="0" xfId="34" applyFont="1" applyFill="1" applyBorder="1"/>
    <xf numFmtId="0" fontId="34" fillId="4" borderId="0" xfId="7" applyFont="1" applyFill="1"/>
    <xf numFmtId="9" fontId="11" fillId="4" borderId="0" xfId="34" applyNumberFormat="1" applyFont="1" applyFill="1" applyBorder="1"/>
    <xf numFmtId="0" fontId="33" fillId="4" borderId="0" xfId="34" applyFont="1" applyFill="1"/>
    <xf numFmtId="9" fontId="13" fillId="4" borderId="0" xfId="11" applyFont="1" applyFill="1" applyBorder="1"/>
    <xf numFmtId="0" fontId="13" fillId="4" borderId="0" xfId="34" applyFont="1" applyFill="1" applyBorder="1"/>
    <xf numFmtId="0" fontId="37" fillId="4" borderId="0" xfId="2" applyFont="1" applyFill="1" applyAlignment="1"/>
    <xf numFmtId="0" fontId="13" fillId="4" borderId="0" xfId="35" applyFont="1" applyFill="1"/>
    <xf numFmtId="0" fontId="38" fillId="4" borderId="0" xfId="2" applyFont="1" applyFill="1" applyBorder="1" applyAlignment="1"/>
    <xf numFmtId="0" fontId="16" fillId="4" borderId="0" xfId="31" applyFill="1" applyBorder="1" applyAlignment="1" applyProtection="1">
      <alignment horizontal="left" vertical="center"/>
    </xf>
    <xf numFmtId="0" fontId="39" fillId="4" borderId="0" xfId="35" applyFont="1" applyFill="1"/>
    <xf numFmtId="3" fontId="13" fillId="4" borderId="0" xfId="35" applyNumberFormat="1" applyFont="1" applyFill="1"/>
    <xf numFmtId="0" fontId="9" fillId="11" borderId="12" xfId="32" applyFont="1" applyFill="1" applyBorder="1" applyAlignment="1">
      <alignment horizontal="center" vertical="center" wrapText="1"/>
    </xf>
    <xf numFmtId="0" fontId="9" fillId="11" borderId="13" xfId="32" applyFont="1" applyFill="1" applyBorder="1" applyAlignment="1">
      <alignment horizontal="center" vertical="center" wrapText="1"/>
    </xf>
    <xf numFmtId="0" fontId="13" fillId="4" borderId="0" xfId="35" applyFont="1" applyFill="1" applyAlignment="1">
      <alignment vertical="center"/>
    </xf>
    <xf numFmtId="0" fontId="9" fillId="11" borderId="15" xfId="32" applyFont="1" applyFill="1" applyBorder="1" applyAlignment="1">
      <alignment horizontal="center" vertical="center" wrapText="1"/>
    </xf>
    <xf numFmtId="3" fontId="13" fillId="4" borderId="16" xfId="35" applyNumberFormat="1" applyFont="1" applyFill="1" applyBorder="1"/>
    <xf numFmtId="3" fontId="13" fillId="4" borderId="17" xfId="35" applyNumberFormat="1" applyFont="1" applyFill="1" applyBorder="1"/>
    <xf numFmtId="3" fontId="13" fillId="4" borderId="18" xfId="35" applyNumberFormat="1" applyFont="1" applyFill="1" applyBorder="1"/>
    <xf numFmtId="0" fontId="9" fillId="11" borderId="2" xfId="32" applyFont="1" applyFill="1" applyBorder="1" applyAlignment="1">
      <alignment horizontal="center" vertical="center" wrapText="1"/>
    </xf>
    <xf numFmtId="3" fontId="13" fillId="4" borderId="3" xfId="35" applyNumberFormat="1" applyFont="1" applyFill="1" applyBorder="1"/>
    <xf numFmtId="3" fontId="13" fillId="4" borderId="2" xfId="35" applyNumberFormat="1" applyFont="1" applyFill="1" applyBorder="1"/>
    <xf numFmtId="3" fontId="13" fillId="4" borderId="19" xfId="35" applyNumberFormat="1" applyFont="1" applyFill="1" applyBorder="1"/>
    <xf numFmtId="0" fontId="9" fillId="11" borderId="21" xfId="32" applyFont="1" applyFill="1" applyBorder="1" applyAlignment="1">
      <alignment horizontal="center" vertical="center" wrapText="1"/>
    </xf>
    <xf numFmtId="3" fontId="40" fillId="4" borderId="22" xfId="35" applyNumberFormat="1" applyFont="1" applyFill="1" applyBorder="1"/>
    <xf numFmtId="3" fontId="40" fillId="4" borderId="21" xfId="35" applyNumberFormat="1" applyFont="1" applyFill="1" applyBorder="1"/>
    <xf numFmtId="3" fontId="40" fillId="4" borderId="23" xfId="35" applyNumberFormat="1" applyFont="1" applyFill="1" applyBorder="1"/>
    <xf numFmtId="3" fontId="13" fillId="4" borderId="24" xfId="35" applyNumberFormat="1" applyFont="1" applyFill="1" applyBorder="1"/>
    <xf numFmtId="3" fontId="13" fillId="4" borderId="26" xfId="35" applyNumberFormat="1" applyFont="1" applyFill="1" applyBorder="1"/>
    <xf numFmtId="3" fontId="13" fillId="4" borderId="15" xfId="35" applyNumberFormat="1" applyFont="1" applyFill="1" applyBorder="1"/>
    <xf numFmtId="3" fontId="40" fillId="4" borderId="27" xfId="35" applyNumberFormat="1" applyFont="1" applyFill="1" applyBorder="1"/>
    <xf numFmtId="3" fontId="40" fillId="4" borderId="28" xfId="35" applyNumberFormat="1" applyFont="1" applyFill="1" applyBorder="1"/>
    <xf numFmtId="3" fontId="13" fillId="4" borderId="29" xfId="35" applyNumberFormat="1" applyFont="1" applyFill="1" applyBorder="1"/>
    <xf numFmtId="3" fontId="13" fillId="4" borderId="30" xfId="35" applyNumberFormat="1" applyFont="1" applyFill="1" applyBorder="1"/>
    <xf numFmtId="0" fontId="13" fillId="4" borderId="0" xfId="35" applyFont="1" applyFill="1" applyBorder="1"/>
    <xf numFmtId="0" fontId="12" fillId="4" borderId="0" xfId="2" applyFont="1" applyFill="1" applyBorder="1" applyAlignment="1"/>
    <xf numFmtId="9" fontId="13" fillId="4" borderId="0" xfId="35" applyNumberFormat="1" applyFont="1" applyFill="1"/>
    <xf numFmtId="9" fontId="13" fillId="4" borderId="31" xfId="36" applyFont="1" applyFill="1" applyBorder="1"/>
    <xf numFmtId="9" fontId="13" fillId="4" borderId="17" xfId="36" applyFont="1" applyFill="1" applyBorder="1"/>
    <xf numFmtId="9" fontId="13" fillId="4" borderId="32" xfId="36" applyFont="1" applyFill="1" applyBorder="1"/>
    <xf numFmtId="9" fontId="13" fillId="4" borderId="2" xfId="36" applyFont="1" applyFill="1" applyBorder="1"/>
    <xf numFmtId="9" fontId="13" fillId="4" borderId="27" xfId="36" applyFont="1" applyFill="1" applyBorder="1"/>
    <xf numFmtId="0" fontId="13" fillId="4" borderId="24" xfId="35" applyFont="1" applyFill="1" applyBorder="1"/>
    <xf numFmtId="0" fontId="9" fillId="11" borderId="29" xfId="32" applyFont="1" applyFill="1" applyBorder="1" applyAlignment="1">
      <alignment horizontal="center" vertical="center" wrapText="1"/>
    </xf>
    <xf numFmtId="0" fontId="9" fillId="11" borderId="19" xfId="32" applyFont="1" applyFill="1" applyBorder="1" applyAlignment="1">
      <alignment horizontal="center" vertical="center" wrapText="1"/>
    </xf>
    <xf numFmtId="0" fontId="9" fillId="11" borderId="23" xfId="32" applyFont="1" applyFill="1" applyBorder="1" applyAlignment="1">
      <alignment horizontal="center" vertical="center" wrapText="1"/>
    </xf>
    <xf numFmtId="9" fontId="13" fillId="4" borderId="33" xfId="36" applyFont="1" applyFill="1" applyBorder="1"/>
    <xf numFmtId="166" fontId="13" fillId="4" borderId="0" xfId="35" applyNumberFormat="1" applyFont="1" applyFill="1"/>
    <xf numFmtId="0" fontId="11" fillId="0" borderId="0" xfId="28" applyFont="1"/>
    <xf numFmtId="0" fontId="13" fillId="0" borderId="0" xfId="28" applyFont="1"/>
    <xf numFmtId="0" fontId="14" fillId="0" borderId="0" xfId="28" applyFont="1"/>
    <xf numFmtId="3" fontId="11" fillId="4" borderId="2" xfId="34" applyNumberFormat="1" applyFont="1" applyFill="1" applyBorder="1" applyAlignment="1">
      <alignment horizontal="center" vertical="center" wrapText="1"/>
    </xf>
    <xf numFmtId="0" fontId="13" fillId="0" borderId="2" xfId="28" applyFont="1" applyBorder="1"/>
    <xf numFmtId="0" fontId="33" fillId="0" borderId="0" xfId="28" applyFont="1"/>
    <xf numFmtId="0" fontId="41" fillId="0" borderId="0" xfId="28" applyFont="1"/>
    <xf numFmtId="0" fontId="42" fillId="12" borderId="0" xfId="10" applyFont="1" applyFill="1"/>
    <xf numFmtId="0" fontId="14" fillId="12" borderId="0" xfId="34" applyFont="1" applyFill="1"/>
    <xf numFmtId="0" fontId="41" fillId="12" borderId="0" xfId="10" applyFont="1" applyFill="1"/>
    <xf numFmtId="0" fontId="40" fillId="10" borderId="2" xfId="34" applyFont="1" applyFill="1" applyBorder="1" applyAlignment="1">
      <alignment horizontal="center" vertical="center"/>
    </xf>
    <xf numFmtId="0" fontId="40" fillId="10" borderId="2" xfId="34" applyFont="1" applyFill="1" applyBorder="1" applyAlignment="1">
      <alignment horizontal="center" vertical="center" wrapText="1"/>
    </xf>
    <xf numFmtId="0" fontId="13" fillId="12" borderId="34" xfId="34" applyFont="1" applyFill="1" applyBorder="1"/>
    <xf numFmtId="9" fontId="13" fillId="12" borderId="14" xfId="34" applyNumberFormat="1" applyFont="1" applyFill="1" applyBorder="1" applyAlignment="1">
      <alignment horizontal="center"/>
    </xf>
    <xf numFmtId="0" fontId="13" fillId="12" borderId="35" xfId="34" applyFont="1" applyFill="1" applyBorder="1"/>
    <xf numFmtId="9" fontId="13" fillId="12" borderId="15" xfId="34" applyNumberFormat="1" applyFont="1" applyFill="1" applyBorder="1" applyAlignment="1">
      <alignment horizontal="center"/>
    </xf>
    <xf numFmtId="0" fontId="13" fillId="12" borderId="0" xfId="34" applyFont="1" applyFill="1" applyBorder="1"/>
    <xf numFmtId="9" fontId="13" fillId="12" borderId="0" xfId="34" applyNumberFormat="1" applyFont="1" applyFill="1" applyBorder="1" applyAlignment="1">
      <alignment horizontal="center"/>
    </xf>
    <xf numFmtId="0" fontId="41" fillId="4" borderId="0" xfId="10" applyFont="1" applyFill="1"/>
    <xf numFmtId="9" fontId="41" fillId="4" borderId="0" xfId="10" applyNumberFormat="1" applyFont="1" applyFill="1"/>
    <xf numFmtId="9" fontId="41" fillId="12" borderId="0" xfId="10" applyNumberFormat="1" applyFont="1" applyFill="1"/>
    <xf numFmtId="0" fontId="14" fillId="4" borderId="0" xfId="34" applyFont="1" applyFill="1" applyAlignment="1">
      <alignment vertical="center"/>
    </xf>
    <xf numFmtId="0" fontId="43" fillId="12" borderId="0" xfId="10" applyFont="1" applyFill="1"/>
    <xf numFmtId="0" fontId="41" fillId="4" borderId="0" xfId="34" applyFont="1" applyFill="1"/>
    <xf numFmtId="0" fontId="44" fillId="4" borderId="0" xfId="2" applyFont="1" applyFill="1" applyAlignment="1"/>
    <xf numFmtId="0" fontId="45" fillId="4" borderId="0" xfId="30" applyFont="1" applyFill="1"/>
    <xf numFmtId="0" fontId="46" fillId="4" borderId="0" xfId="2" applyFont="1" applyFill="1" applyAlignment="1"/>
    <xf numFmtId="0" fontId="47" fillId="4" borderId="0" xfId="31" applyFont="1" applyFill="1" applyAlignment="1" applyProtection="1">
      <alignment horizontal="center" vertical="center"/>
    </xf>
    <xf numFmtId="0" fontId="48" fillId="2" borderId="0" xfId="0" applyFont="1" applyFill="1"/>
    <xf numFmtId="0" fontId="48" fillId="0" borderId="0" xfId="0" applyFont="1"/>
    <xf numFmtId="0" fontId="42" fillId="4" borderId="0" xfId="2" applyFont="1" applyFill="1" applyBorder="1" applyAlignment="1"/>
    <xf numFmtId="0" fontId="35" fillId="4" borderId="0" xfId="2" applyFont="1" applyFill="1" applyBorder="1" applyAlignment="1"/>
    <xf numFmtId="0" fontId="47" fillId="4" borderId="0" xfId="31" applyFont="1" applyFill="1" applyAlignment="1" applyProtection="1">
      <alignment horizontal="left" vertical="center"/>
    </xf>
    <xf numFmtId="0" fontId="48" fillId="2" borderId="0" xfId="0" applyFont="1" applyFill="1" applyAlignment="1"/>
    <xf numFmtId="0" fontId="13" fillId="4" borderId="0" xfId="2" applyFont="1" applyFill="1" applyBorder="1" applyAlignment="1"/>
    <xf numFmtId="0" fontId="42" fillId="4" borderId="0" xfId="2" applyFont="1" applyFill="1"/>
    <xf numFmtId="0" fontId="49" fillId="5" borderId="2" xfId="30" applyFont="1" applyFill="1" applyBorder="1" applyAlignment="1">
      <alignment horizontal="center" vertical="center" wrapText="1"/>
    </xf>
    <xf numFmtId="0" fontId="44" fillId="5" borderId="2" xfId="2" applyFont="1" applyFill="1" applyBorder="1" applyAlignment="1">
      <alignment horizontal="center" vertical="center" wrapText="1"/>
    </xf>
    <xf numFmtId="0" fontId="46" fillId="5" borderId="2" xfId="2" applyFont="1" applyFill="1" applyBorder="1" applyAlignment="1">
      <alignment horizontal="center" vertical="center" wrapText="1"/>
    </xf>
    <xf numFmtId="3" fontId="28" fillId="2" borderId="2" xfId="0" applyNumberFormat="1" applyFont="1" applyFill="1" applyBorder="1"/>
    <xf numFmtId="0" fontId="28" fillId="2" borderId="2" xfId="0" applyNumberFormat="1" applyFont="1" applyFill="1" applyBorder="1" applyAlignment="1">
      <alignment horizontal="center"/>
    </xf>
    <xf numFmtId="3" fontId="28" fillId="6" borderId="3" xfId="0" applyNumberFormat="1" applyFont="1" applyFill="1" applyBorder="1" applyAlignment="1">
      <alignment horizontal="center"/>
    </xf>
    <xf numFmtId="3" fontId="28" fillId="6" borderId="8" xfId="0" applyNumberFormat="1" applyFont="1" applyFill="1" applyBorder="1" applyAlignment="1">
      <alignment horizontal="center"/>
    </xf>
    <xf numFmtId="3" fontId="28" fillId="2" borderId="3" xfId="0" applyNumberFormat="1" applyFont="1" applyFill="1" applyBorder="1" applyAlignment="1">
      <alignment horizontal="center"/>
    </xf>
    <xf numFmtId="3" fontId="28" fillId="2" borderId="2" xfId="0" applyNumberFormat="1" applyFont="1" applyFill="1" applyBorder="1" applyAlignment="1">
      <alignment horizontal="center"/>
    </xf>
    <xf numFmtId="3" fontId="28" fillId="2" borderId="8" xfId="0" applyNumberFormat="1" applyFont="1" applyFill="1" applyBorder="1" applyAlignment="1">
      <alignment horizontal="center"/>
    </xf>
    <xf numFmtId="0" fontId="47" fillId="2" borderId="0" xfId="0" applyFont="1" applyFill="1"/>
    <xf numFmtId="0" fontId="44" fillId="5" borderId="3" xfId="2" applyFont="1" applyFill="1" applyBorder="1" applyAlignment="1">
      <alignment horizontal="center" vertical="center" wrapText="1"/>
    </xf>
    <xf numFmtId="0" fontId="28" fillId="6" borderId="3" xfId="0" applyFont="1" applyFill="1" applyBorder="1" applyAlignment="1">
      <alignment horizontal="center"/>
    </xf>
    <xf numFmtId="0" fontId="28" fillId="6" borderId="2" xfId="0" applyFont="1" applyFill="1" applyBorder="1" applyAlignment="1">
      <alignment horizontal="center"/>
    </xf>
    <xf numFmtId="0" fontId="45" fillId="4" borderId="0" xfId="2" applyFont="1" applyFill="1" applyBorder="1" applyAlignment="1"/>
    <xf numFmtId="0" fontId="50" fillId="2" borderId="0" xfId="0" applyFont="1" applyFill="1" applyAlignment="1">
      <alignment horizontal="left" vertical="center" wrapText="1"/>
    </xf>
    <xf numFmtId="0" fontId="44" fillId="5" borderId="8" xfId="2" applyFont="1" applyFill="1" applyBorder="1" applyAlignment="1">
      <alignment horizontal="center" vertical="center" wrapText="1"/>
    </xf>
    <xf numFmtId="3" fontId="28" fillId="2" borderId="8" xfId="0" applyNumberFormat="1" applyFont="1" applyFill="1" applyBorder="1"/>
    <xf numFmtId="3" fontId="4" fillId="4" borderId="0" xfId="0" applyNumberFormat="1" applyFont="1" applyFill="1"/>
    <xf numFmtId="9" fontId="13" fillId="4" borderId="29" xfId="36" applyFont="1" applyFill="1" applyBorder="1"/>
    <xf numFmtId="9" fontId="13" fillId="4" borderId="19" xfId="36" applyFont="1" applyFill="1" applyBorder="1"/>
    <xf numFmtId="0" fontId="9" fillId="11" borderId="28" xfId="32" applyFont="1" applyFill="1" applyBorder="1" applyAlignment="1">
      <alignment horizontal="center" vertical="center" wrapText="1"/>
    </xf>
    <xf numFmtId="9" fontId="13" fillId="4" borderId="36" xfId="36" applyFont="1" applyFill="1" applyBorder="1"/>
    <xf numFmtId="0" fontId="16" fillId="0" borderId="0" xfId="31" applyFill="1" applyAlignment="1" applyProtection="1">
      <alignment horizontal="left" vertical="top"/>
    </xf>
    <xf numFmtId="9" fontId="41" fillId="0" borderId="0" xfId="37" applyFont="1"/>
    <xf numFmtId="3" fontId="48" fillId="2" borderId="0" xfId="0" applyNumberFormat="1" applyFont="1" applyFill="1"/>
    <xf numFmtId="3" fontId="4" fillId="2" borderId="0" xfId="0" applyNumberFormat="1" applyFont="1" applyFill="1"/>
    <xf numFmtId="9" fontId="48" fillId="2" borderId="0" xfId="37" applyFont="1" applyFill="1"/>
    <xf numFmtId="9" fontId="12" fillId="4" borderId="2" xfId="0" applyNumberFormat="1" applyFont="1" applyFill="1" applyBorder="1" applyAlignment="1">
      <alignment horizontal="center"/>
    </xf>
    <xf numFmtId="3" fontId="12" fillId="4" borderId="9" xfId="0" applyNumberFormat="1" applyFont="1" applyFill="1" applyBorder="1" applyAlignment="1">
      <alignment horizontal="center"/>
    </xf>
    <xf numFmtId="3" fontId="12" fillId="4" borderId="2" xfId="0" applyNumberFormat="1" applyFont="1" applyFill="1" applyBorder="1" applyAlignment="1">
      <alignment horizontal="center"/>
    </xf>
    <xf numFmtId="0" fontId="4" fillId="2" borderId="0" xfId="0" applyFont="1" applyFill="1"/>
    <xf numFmtId="3" fontId="12" fillId="4" borderId="3" xfId="0" applyNumberFormat="1" applyFont="1" applyFill="1" applyBorder="1" applyAlignment="1">
      <alignment horizontal="center"/>
    </xf>
    <xf numFmtId="3" fontId="12" fillId="4" borderId="8" xfId="0" applyNumberFormat="1" applyFont="1" applyFill="1" applyBorder="1" applyAlignment="1">
      <alignment horizontal="center"/>
    </xf>
    <xf numFmtId="0" fontId="4" fillId="2" borderId="0" xfId="0" applyFont="1" applyFill="1"/>
    <xf numFmtId="0" fontId="4" fillId="2" borderId="0" xfId="0" applyNumberFormat="1" applyFont="1" applyFill="1"/>
    <xf numFmtId="3" fontId="52" fillId="6" borderId="3" xfId="0" applyNumberFormat="1" applyFont="1" applyFill="1" applyBorder="1" applyAlignment="1">
      <alignment horizontal="center"/>
    </xf>
    <xf numFmtId="3" fontId="52" fillId="6" borderId="2" xfId="0" applyNumberFormat="1" applyFont="1" applyFill="1" applyBorder="1" applyAlignment="1">
      <alignment horizontal="center"/>
    </xf>
    <xf numFmtId="3" fontId="52" fillId="6" borderId="5" xfId="0" applyNumberFormat="1" applyFont="1" applyFill="1" applyBorder="1" applyAlignment="1">
      <alignment horizontal="center"/>
    </xf>
    <xf numFmtId="3" fontId="0" fillId="6" borderId="2" xfId="0" applyNumberFormat="1" applyFont="1" applyFill="1" applyBorder="1" applyAlignment="1">
      <alignment horizontal="center"/>
    </xf>
    <xf numFmtId="3" fontId="52" fillId="2" borderId="3" xfId="0" applyNumberFormat="1" applyFont="1" applyFill="1" applyBorder="1" applyAlignment="1">
      <alignment horizontal="center"/>
    </xf>
    <xf numFmtId="3" fontId="52" fillId="2" borderId="2" xfId="0" applyNumberFormat="1" applyFont="1" applyFill="1" applyBorder="1" applyAlignment="1">
      <alignment horizontal="center"/>
    </xf>
    <xf numFmtId="3" fontId="52" fillId="2" borderId="5" xfId="0" applyNumberFormat="1" applyFont="1" applyFill="1" applyBorder="1" applyAlignment="1">
      <alignment horizontal="center"/>
    </xf>
    <xf numFmtId="3" fontId="0" fillId="2" borderId="2" xfId="0" applyNumberFormat="1" applyFont="1" applyFill="1" applyBorder="1" applyAlignment="1">
      <alignment horizontal="center"/>
    </xf>
    <xf numFmtId="9" fontId="4" fillId="2" borderId="0" xfId="37" applyFont="1" applyFill="1"/>
    <xf numFmtId="167" fontId="13" fillId="0" borderId="2" xfId="37" applyNumberFormat="1" applyFont="1" applyBorder="1"/>
    <xf numFmtId="0" fontId="55" fillId="4" borderId="0" xfId="39" applyFont="1" applyFill="1"/>
    <xf numFmtId="0" fontId="56" fillId="4" borderId="0" xfId="39" applyFont="1" applyFill="1" applyAlignment="1">
      <alignment horizontal="left"/>
    </xf>
    <xf numFmtId="0" fontId="57" fillId="4" borderId="0" xfId="39" applyFont="1" applyFill="1" applyAlignment="1">
      <alignment horizontal="left"/>
    </xf>
    <xf numFmtId="0" fontId="17" fillId="4" borderId="0" xfId="39" applyFont="1" applyFill="1" applyAlignment="1">
      <alignment horizontal="left"/>
    </xf>
    <xf numFmtId="0" fontId="42" fillId="4" borderId="0" xfId="39" applyFont="1" applyFill="1" applyAlignment="1">
      <alignment vertical="center" wrapText="1"/>
    </xf>
    <xf numFmtId="0" fontId="1" fillId="4" borderId="0" xfId="38" applyFill="1"/>
    <xf numFmtId="0" fontId="12" fillId="4" borderId="0" xfId="39" applyFont="1" applyFill="1" applyAlignment="1">
      <alignment horizontal="left" vertical="center" wrapText="1"/>
    </xf>
    <xf numFmtId="0" fontId="11" fillId="4" borderId="0" xfId="39" applyFont="1" applyFill="1" applyAlignment="1">
      <alignment horizontal="left" vertical="center" wrapText="1"/>
    </xf>
    <xf numFmtId="0" fontId="18" fillId="4" borderId="0" xfId="6" applyFont="1" applyFill="1"/>
    <xf numFmtId="0" fontId="11" fillId="4" borderId="0" xfId="6" applyFont="1" applyFill="1" applyAlignment="1">
      <alignment horizontal="left" vertical="center" wrapText="1"/>
    </xf>
    <xf numFmtId="0" fontId="12" fillId="4" borderId="0" xfId="6" applyFont="1" applyFill="1" applyAlignment="1">
      <alignment horizontal="left" vertical="center" wrapText="1"/>
    </xf>
    <xf numFmtId="0" fontId="12" fillId="4" borderId="0" xfId="6" applyFont="1" applyFill="1" applyAlignment="1">
      <alignment vertical="center" wrapText="1"/>
    </xf>
    <xf numFmtId="0" fontId="18" fillId="4" borderId="0" xfId="39" applyFont="1" applyFill="1"/>
    <xf numFmtId="0" fontId="12" fillId="4" borderId="0" xfId="39" applyFont="1" applyFill="1" applyAlignment="1">
      <alignment vertical="center" wrapText="1"/>
    </xf>
    <xf numFmtId="0" fontId="18" fillId="4" borderId="0" xfId="38" applyFont="1" applyFill="1"/>
    <xf numFmtId="0" fontId="58" fillId="0" borderId="0" xfId="31" applyFont="1" applyAlignment="1" applyProtection="1"/>
    <xf numFmtId="0" fontId="12" fillId="4" borderId="0" xfId="38" applyFont="1" applyFill="1" applyAlignment="1">
      <alignment horizontal="left" vertical="center" wrapText="1"/>
    </xf>
    <xf numFmtId="0" fontId="12" fillId="4" borderId="0" xfId="38" applyFont="1" applyFill="1" applyAlignment="1">
      <alignment vertical="center" wrapText="1"/>
    </xf>
    <xf numFmtId="0" fontId="58" fillId="4" borderId="0" xfId="31" applyFont="1" applyFill="1" applyAlignment="1" applyProtection="1">
      <alignment horizontal="left"/>
    </xf>
    <xf numFmtId="0" fontId="59" fillId="4" borderId="0" xfId="38" applyFont="1" applyFill="1"/>
    <xf numFmtId="0" fontId="25" fillId="4" borderId="0" xfId="38" applyFont="1" applyFill="1" applyAlignment="1">
      <alignment horizontal="left" vertical="center" wrapText="1"/>
    </xf>
    <xf numFmtId="0" fontId="25" fillId="4" borderId="0" xfId="38" applyFont="1" applyFill="1" applyAlignment="1">
      <alignment vertical="center" wrapText="1"/>
    </xf>
    <xf numFmtId="49" fontId="11" fillId="4" borderId="0" xfId="40" applyNumberFormat="1" applyFont="1" applyFill="1" applyBorder="1" applyAlignment="1">
      <alignment vertical="center"/>
    </xf>
    <xf numFmtId="49" fontId="20" fillId="4" borderId="0" xfId="40" applyNumberFormat="1" applyFont="1" applyFill="1" applyBorder="1" applyAlignment="1">
      <alignment vertical="center"/>
    </xf>
    <xf numFmtId="0" fontId="60" fillId="4" borderId="0" xfId="39" applyFont="1" applyFill="1"/>
    <xf numFmtId="0" fontId="61" fillId="4" borderId="0" xfId="31" applyFont="1" applyFill="1" applyAlignment="1" applyProtection="1">
      <alignment horizontal="left" vertical="center"/>
    </xf>
    <xf numFmtId="0" fontId="38" fillId="4" borderId="0" xfId="39" applyFont="1" applyFill="1" applyAlignment="1">
      <alignment horizontal="left" vertical="center" wrapText="1"/>
    </xf>
    <xf numFmtId="0" fontId="47" fillId="4" borderId="0" xfId="31" applyFont="1" applyFill="1" applyAlignment="1" applyProtection="1"/>
    <xf numFmtId="49" fontId="44" fillId="4" borderId="0" xfId="40" applyNumberFormat="1" applyFont="1" applyFill="1" applyBorder="1" applyAlignment="1">
      <alignment horizontal="left" vertical="center"/>
    </xf>
    <xf numFmtId="49" fontId="11" fillId="4" borderId="0" xfId="40" applyNumberFormat="1" applyFont="1" applyFill="1" applyBorder="1" applyAlignment="1">
      <alignment horizontal="left" vertical="center"/>
    </xf>
    <xf numFmtId="49" fontId="12" fillId="4" borderId="0" xfId="40" applyNumberFormat="1" applyFont="1" applyFill="1" applyBorder="1" applyAlignment="1">
      <alignment horizontal="left" vertical="center"/>
    </xf>
    <xf numFmtId="0" fontId="45" fillId="4" borderId="0" xfId="39" applyFont="1" applyFill="1"/>
    <xf numFmtId="0" fontId="55" fillId="4" borderId="0" xfId="38" applyFont="1" applyFill="1"/>
    <xf numFmtId="17" fontId="13" fillId="4" borderId="0" xfId="38" quotePrefix="1" applyNumberFormat="1" applyFont="1" applyFill="1" applyAlignment="1">
      <alignment horizontal="left" indent="1"/>
    </xf>
    <xf numFmtId="0" fontId="45" fillId="4" borderId="0" xfId="38" applyFont="1" applyFill="1"/>
    <xf numFmtId="0" fontId="42" fillId="4" borderId="0" xfId="39" quotePrefix="1" applyFont="1" applyFill="1"/>
    <xf numFmtId="0" fontId="62" fillId="4" borderId="0" xfId="39" applyFont="1" applyFill="1"/>
    <xf numFmtId="9" fontId="41" fillId="12" borderId="0" xfId="37" applyFont="1" applyFill="1"/>
    <xf numFmtId="0" fontId="13" fillId="0" borderId="29" xfId="28" applyFont="1" applyBorder="1"/>
    <xf numFmtId="0" fontId="13" fillId="0" borderId="19" xfId="28" applyFont="1" applyBorder="1"/>
    <xf numFmtId="0" fontId="13" fillId="0" borderId="23" xfId="28" applyFont="1" applyBorder="1"/>
    <xf numFmtId="3" fontId="11" fillId="4" borderId="10" xfId="34" applyNumberFormat="1" applyFont="1" applyFill="1" applyBorder="1" applyAlignment="1">
      <alignment horizontal="center" vertical="center" wrapText="1"/>
    </xf>
    <xf numFmtId="3" fontId="13" fillId="0" borderId="38" xfId="28" applyNumberFormat="1" applyFont="1" applyBorder="1"/>
    <xf numFmtId="3" fontId="13" fillId="0" borderId="4" xfId="28" applyNumberFormat="1" applyFont="1" applyBorder="1"/>
    <xf numFmtId="3" fontId="13" fillId="0" borderId="39" xfId="28" applyNumberFormat="1" applyFont="1" applyBorder="1"/>
    <xf numFmtId="3" fontId="11" fillId="4" borderId="40" xfId="34" applyNumberFormat="1" applyFont="1" applyFill="1" applyBorder="1" applyAlignment="1">
      <alignment horizontal="center" vertical="center" wrapText="1"/>
    </xf>
    <xf numFmtId="3" fontId="13" fillId="0" borderId="41" xfId="28" applyNumberFormat="1" applyFont="1" applyBorder="1"/>
    <xf numFmtId="3" fontId="13" fillId="0" borderId="42" xfId="28" applyNumberFormat="1" applyFont="1" applyBorder="1"/>
    <xf numFmtId="3" fontId="13" fillId="0" borderId="36" xfId="28" applyNumberFormat="1" applyFont="1" applyBorder="1"/>
    <xf numFmtId="3" fontId="11" fillId="4" borderId="37" xfId="34" applyNumberFormat="1" applyFont="1" applyFill="1" applyBorder="1" applyAlignment="1">
      <alignment horizontal="center" vertical="center" wrapText="1"/>
    </xf>
    <xf numFmtId="3" fontId="13" fillId="0" borderId="43" xfId="28" applyNumberFormat="1" applyFont="1" applyBorder="1"/>
    <xf numFmtId="3" fontId="13" fillId="0" borderId="44" xfId="28" applyNumberFormat="1" applyFont="1" applyBorder="1"/>
    <xf numFmtId="3" fontId="13" fillId="0" borderId="45" xfId="28" applyNumberFormat="1" applyFont="1" applyBorder="1"/>
    <xf numFmtId="9" fontId="4" fillId="4" borderId="0" xfId="37" applyFont="1" applyFill="1"/>
    <xf numFmtId="1" fontId="4" fillId="4" borderId="0" xfId="0" applyNumberFormat="1" applyFont="1" applyFill="1"/>
    <xf numFmtId="0" fontId="11" fillId="13" borderId="0" xfId="10" applyFont="1" applyFill="1" applyBorder="1"/>
    <xf numFmtId="0" fontId="48" fillId="4" borderId="0" xfId="0" applyFont="1" applyFill="1"/>
    <xf numFmtId="0" fontId="23" fillId="4" borderId="2"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9" xfId="2" applyFont="1" applyFill="1" applyBorder="1" applyAlignment="1">
      <alignment horizontal="center" vertical="center" wrapText="1"/>
    </xf>
    <xf numFmtId="0" fontId="27" fillId="4" borderId="2" xfId="2" applyFont="1" applyFill="1" applyBorder="1" applyAlignment="1">
      <alignment horizontal="center" vertical="center" wrapText="1"/>
    </xf>
    <xf numFmtId="0" fontId="11" fillId="4" borderId="0" xfId="6" applyFont="1" applyFill="1" applyAlignment="1">
      <alignment horizontal="left" vertical="center"/>
    </xf>
    <xf numFmtId="0" fontId="44" fillId="4" borderId="0" xfId="39" quotePrefix="1" applyFont="1" applyFill="1"/>
    <xf numFmtId="0" fontId="16" fillId="4" borderId="0" xfId="31" applyFill="1" applyAlignment="1" applyProtection="1">
      <alignment horizontal="left" vertical="center"/>
    </xf>
    <xf numFmtId="0" fontId="28" fillId="4" borderId="0" xfId="39" applyFont="1" applyFill="1" applyAlignment="1">
      <alignment horizontal="justify" vertical="center" wrapText="1"/>
    </xf>
    <xf numFmtId="0" fontId="28" fillId="4" borderId="0" xfId="39" applyFont="1" applyFill="1" applyAlignment="1">
      <alignment horizontal="justify" vertical="center"/>
    </xf>
    <xf numFmtId="0" fontId="12" fillId="4" borderId="0" xfId="6" applyFont="1" applyFill="1" applyAlignment="1">
      <alignment horizontal="left" vertical="center" wrapText="1"/>
    </xf>
    <xf numFmtId="0" fontId="58" fillId="4" borderId="0" xfId="31" applyFont="1" applyFill="1" applyAlignment="1" applyProtection="1">
      <alignment horizontal="left"/>
    </xf>
    <xf numFmtId="0" fontId="11" fillId="4" borderId="0" xfId="38" applyFont="1" applyFill="1" applyAlignment="1">
      <alignment horizontal="left" vertical="center" wrapText="1"/>
    </xf>
    <xf numFmtId="0" fontId="12" fillId="4" borderId="0" xfId="38" applyFont="1" applyFill="1" applyAlignment="1">
      <alignment horizontal="left" vertical="center" wrapText="1"/>
    </xf>
    <xf numFmtId="0" fontId="58" fillId="0" borderId="0" xfId="31" applyFont="1" applyAlignment="1" applyProtection="1">
      <alignment horizontal="left"/>
    </xf>
    <xf numFmtId="0" fontId="38" fillId="4" borderId="0" xfId="39" applyFont="1" applyFill="1" applyAlignment="1">
      <alignment horizontal="left" vertical="center" wrapText="1"/>
    </xf>
    <xf numFmtId="0" fontId="54" fillId="4" borderId="0" xfId="38" applyFont="1" applyFill="1" applyAlignment="1">
      <alignment horizontal="left" vertical="center" wrapText="1"/>
    </xf>
    <xf numFmtId="0" fontId="21" fillId="4" borderId="0" xfId="6" applyFont="1" applyFill="1" applyAlignment="1">
      <alignment horizontal="left" vertical="center" wrapText="1"/>
    </xf>
    <xf numFmtId="0" fontId="21" fillId="4" borderId="0" xfId="6" applyFont="1" applyFill="1" applyAlignment="1">
      <alignment horizontal="left" vertical="center"/>
    </xf>
    <xf numFmtId="0" fontId="64" fillId="4" borderId="0" xfId="41" applyFill="1" applyAlignment="1" applyProtection="1">
      <alignment horizontal="left"/>
    </xf>
    <xf numFmtId="0" fontId="20" fillId="4" borderId="0" xfId="39" applyFont="1" applyFill="1" applyAlignment="1">
      <alignment horizontal="left" vertical="center" wrapText="1"/>
    </xf>
    <xf numFmtId="0" fontId="16" fillId="4" borderId="0" xfId="31" applyFill="1" applyAlignment="1" applyProtection="1">
      <alignment horizontal="left"/>
    </xf>
    <xf numFmtId="0" fontId="16" fillId="4" borderId="0" xfId="31" applyFill="1" applyAlignment="1" applyProtection="1"/>
    <xf numFmtId="0" fontId="20" fillId="4" borderId="0" xfId="30" applyFont="1" applyFill="1" applyAlignment="1">
      <alignment horizontal="left"/>
    </xf>
    <xf numFmtId="0" fontId="11" fillId="4" borderId="0" xfId="7" applyFont="1" applyFill="1" applyAlignment="1">
      <alignment horizontal="left"/>
    </xf>
    <xf numFmtId="0" fontId="35" fillId="4" borderId="0" xfId="34" applyFont="1" applyFill="1" applyAlignment="1">
      <alignment horizontal="left"/>
    </xf>
    <xf numFmtId="0" fontId="35" fillId="4" borderId="46" xfId="34" applyFont="1" applyFill="1" applyBorder="1" applyAlignment="1">
      <alignment horizontal="left" wrapText="1"/>
    </xf>
    <xf numFmtId="0" fontId="9" fillId="11" borderId="10" xfId="32" applyFont="1" applyFill="1" applyBorder="1" applyAlignment="1">
      <alignment horizontal="center" vertical="center" wrapText="1"/>
    </xf>
    <xf numFmtId="0" fontId="9" fillId="11" borderId="11" xfId="32" applyFont="1" applyFill="1" applyBorder="1" applyAlignment="1">
      <alignment horizontal="center" vertical="center" wrapText="1"/>
    </xf>
    <xf numFmtId="0" fontId="9" fillId="11" borderId="14" xfId="32" applyFont="1" applyFill="1" applyBorder="1" applyAlignment="1">
      <alignment horizontal="center" vertical="center" wrapText="1"/>
    </xf>
    <xf numFmtId="0" fontId="9" fillId="11" borderId="20" xfId="32" applyFont="1" applyFill="1" applyBorder="1" applyAlignment="1">
      <alignment horizontal="center" vertical="center" wrapText="1"/>
    </xf>
    <xf numFmtId="0" fontId="9" fillId="11" borderId="25" xfId="32" applyFont="1" applyFill="1" applyBorder="1" applyAlignment="1">
      <alignment horizontal="center" vertical="center" wrapText="1"/>
    </xf>
    <xf numFmtId="0" fontId="13" fillId="0" borderId="31" xfId="28" applyFont="1" applyBorder="1" applyAlignment="1">
      <alignment horizontal="center" vertical="center"/>
    </xf>
    <xf numFmtId="0" fontId="13" fillId="0" borderId="32" xfId="28" applyFont="1" applyBorder="1" applyAlignment="1">
      <alignment horizontal="center" vertical="center"/>
    </xf>
    <xf numFmtId="0" fontId="13" fillId="0" borderId="33" xfId="28" applyFont="1" applyBorder="1" applyAlignment="1">
      <alignment horizontal="center" vertical="center"/>
    </xf>
    <xf numFmtId="0" fontId="13" fillId="0" borderId="2" xfId="28" applyFont="1" applyBorder="1" applyAlignment="1">
      <alignment horizontal="center" vertical="center"/>
    </xf>
    <xf numFmtId="0" fontId="40" fillId="10" borderId="2" xfId="34" applyFont="1" applyFill="1" applyBorder="1" applyAlignment="1">
      <alignment horizontal="center" vertical="center"/>
    </xf>
    <xf numFmtId="0" fontId="44" fillId="5" borderId="3" xfId="2" applyFont="1" applyFill="1" applyBorder="1" applyAlignment="1">
      <alignment horizontal="center" vertical="center" wrapText="1"/>
    </xf>
    <xf numFmtId="0" fontId="44" fillId="5" borderId="2" xfId="2" applyFont="1" applyFill="1" applyBorder="1" applyAlignment="1">
      <alignment horizontal="center" vertical="center" wrapText="1"/>
    </xf>
    <xf numFmtId="0" fontId="44" fillId="5" borderId="8" xfId="2" applyFont="1" applyFill="1" applyBorder="1" applyAlignment="1">
      <alignment horizontal="center" vertical="center" wrapText="1"/>
    </xf>
    <xf numFmtId="0" fontId="49" fillId="5" borderId="2" xfId="30" applyFont="1" applyFill="1" applyBorder="1" applyAlignment="1">
      <alignment horizontal="center" vertical="center" wrapText="1"/>
    </xf>
    <xf numFmtId="0" fontId="49" fillId="5" borderId="8" xfId="30" applyFont="1" applyFill="1" applyBorder="1" applyAlignment="1">
      <alignment horizontal="center" vertical="center" wrapText="1"/>
    </xf>
    <xf numFmtId="0" fontId="7" fillId="2" borderId="0" xfId="0" applyFont="1" applyFill="1" applyAlignment="1">
      <alignment horizontal="left" vertical="center" wrapText="1"/>
    </xf>
    <xf numFmtId="0" fontId="4" fillId="2" borderId="0" xfId="0" applyFont="1" applyFill="1"/>
    <xf numFmtId="0" fontId="23" fillId="5" borderId="3" xfId="2" applyFont="1" applyFill="1" applyBorder="1" applyAlignment="1">
      <alignment horizontal="center" vertical="center" wrapText="1"/>
    </xf>
    <xf numFmtId="0" fontId="23" fillId="5" borderId="2" xfId="2" applyFont="1" applyFill="1" applyBorder="1" applyAlignment="1">
      <alignment horizontal="center" vertical="center" wrapText="1"/>
    </xf>
    <xf numFmtId="0" fontId="9" fillId="5" borderId="2" xfId="30" applyFont="1" applyFill="1" applyBorder="1" applyAlignment="1">
      <alignment horizontal="center" vertical="center" wrapText="1"/>
    </xf>
    <xf numFmtId="0" fontId="9" fillId="5" borderId="5" xfId="30" applyFont="1" applyFill="1" applyBorder="1" applyAlignment="1">
      <alignment horizontal="center" vertical="center" wrapText="1"/>
    </xf>
    <xf numFmtId="0" fontId="23" fillId="5" borderId="5" xfId="2" applyFont="1" applyFill="1" applyBorder="1" applyAlignment="1">
      <alignment horizontal="center" vertical="center" wrapText="1"/>
    </xf>
    <xf numFmtId="0" fontId="23" fillId="5" borderId="6" xfId="2" applyFont="1" applyFill="1" applyBorder="1" applyAlignment="1">
      <alignment horizontal="center" vertical="center" wrapText="1"/>
    </xf>
    <xf numFmtId="0" fontId="23" fillId="5" borderId="1" xfId="2" applyFont="1" applyFill="1" applyBorder="1" applyAlignment="1">
      <alignment horizontal="center" vertical="center" wrapText="1"/>
    </xf>
    <xf numFmtId="0" fontId="23" fillId="5" borderId="7"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1"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9" fillId="5" borderId="5" xfId="30" applyFont="1" applyFill="1" applyBorder="1" applyAlignment="1">
      <alignment horizontal="center" vertical="center"/>
    </xf>
    <xf numFmtId="0" fontId="9" fillId="5" borderId="4" xfId="30" applyFont="1" applyFill="1" applyBorder="1" applyAlignment="1">
      <alignment horizontal="center" vertical="center"/>
    </xf>
  </cellXfs>
  <cellStyles count="42">
    <cellStyle name="Euro" xfId="5"/>
    <cellStyle name="Lien hypertexte" xfId="41" builtinId="8"/>
    <cellStyle name="Lien hypertexte 2" xfId="31"/>
    <cellStyle name="Lien hypertexte 3" xfId="25"/>
    <cellStyle name="Milliers 2" xfId="12"/>
    <cellStyle name="Milliers 3" xfId="13"/>
    <cellStyle name="Milliers 4" xfId="14"/>
    <cellStyle name="Milliers 5" xfId="15"/>
    <cellStyle name="Milliers 6" xfId="16"/>
    <cellStyle name="Normal" xfId="0" builtinId="0"/>
    <cellStyle name="Normal 10" xfId="34"/>
    <cellStyle name="Normal 11" xfId="38"/>
    <cellStyle name="Normal 2" xfId="6"/>
    <cellStyle name="Normal 2 2" xfId="17"/>
    <cellStyle name="Normal 2 3" xfId="32"/>
    <cellStyle name="Normal 3" xfId="7"/>
    <cellStyle name="Normal 3 2" xfId="30"/>
    <cellStyle name="Normal 3 2 2" xfId="35"/>
    <cellStyle name="Normal 4" xfId="4"/>
    <cellStyle name="Normal 4 2" xfId="10"/>
    <cellStyle name="Normal 5" xfId="2"/>
    <cellStyle name="Normal 5 2" xfId="18"/>
    <cellStyle name="Normal 6" xfId="19"/>
    <cellStyle name="Normal 6 2" xfId="20"/>
    <cellStyle name="Normal 7" xfId="28"/>
    <cellStyle name="Normal 8" xfId="1"/>
    <cellStyle name="Normal 9" xfId="27"/>
    <cellStyle name="Normal 9 2" xfId="39"/>
    <cellStyle name="Normal_BDPHAM_DST" xfId="40"/>
    <cellStyle name="Pourcentage" xfId="37" builtinId="5"/>
    <cellStyle name="Pourcentage 2" xfId="3"/>
    <cellStyle name="Pourcentage 2 2" xfId="21"/>
    <cellStyle name="Pourcentage 2 3" xfId="33"/>
    <cellStyle name="Pourcentage 2 3 2" xfId="36"/>
    <cellStyle name="Pourcentage 3" xfId="8"/>
    <cellStyle name="Pourcentage 4" xfId="9"/>
    <cellStyle name="Pourcentage 4 2" xfId="22"/>
    <cellStyle name="Pourcentage 5" xfId="23"/>
    <cellStyle name="Pourcentage 6" xfId="11"/>
    <cellStyle name="Pourcentage 7" xfId="24"/>
    <cellStyle name="Pourcentage 8" xfId="29"/>
    <cellStyle name="Pourcentage 9"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10250460341184E-2"/>
          <c:y val="8.0261094214484949E-2"/>
          <c:w val="0.89323642910492873"/>
          <c:h val="0.72343095885949671"/>
        </c:manualLayout>
      </c:layout>
      <c:barChart>
        <c:barDir val="col"/>
        <c:grouping val="stacked"/>
        <c:varyColors val="0"/>
        <c:ser>
          <c:idx val="0"/>
          <c:order val="0"/>
          <c:tx>
            <c:strRef>
              <c:f>'nat-Aides PA par sexe et âge'!$B$4</c:f>
              <c:strCache>
                <c:ptCount val="1"/>
                <c:pt idx="0">
                  <c:v>Hommes</c:v>
                </c:pt>
              </c:strCache>
            </c:strRef>
          </c:tx>
          <c:spPr>
            <a:solidFill>
              <a:schemeClr val="accent6">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âge'!$A$5:$A$11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âge'!$B$5:$B$11</c:f>
              <c:numCache>
                <c:formatCode>0%</c:formatCode>
                <c:ptCount val="7"/>
                <c:pt idx="0">
                  <c:v>0.28999999999999998</c:v>
                </c:pt>
                <c:pt idx="1">
                  <c:v>0.32</c:v>
                </c:pt>
                <c:pt idx="2">
                  <c:v>0.44</c:v>
                </c:pt>
                <c:pt idx="4">
                  <c:v>0.27</c:v>
                </c:pt>
                <c:pt idx="5">
                  <c:v>0.35</c:v>
                </c:pt>
                <c:pt idx="6">
                  <c:v>0.27</c:v>
                </c:pt>
              </c:numCache>
            </c:numRef>
          </c:val>
          <c:extLst>
            <c:ext xmlns:c16="http://schemas.microsoft.com/office/drawing/2014/chart" uri="{C3380CC4-5D6E-409C-BE32-E72D297353CC}">
              <c16:uniqueId val="{00000000-F835-462F-83C3-463FE0F3F01E}"/>
            </c:ext>
          </c:extLst>
        </c:ser>
        <c:ser>
          <c:idx val="1"/>
          <c:order val="1"/>
          <c:tx>
            <c:strRef>
              <c:f>'nat-Aides PA par sexe et âge'!$C$4</c:f>
              <c:strCache>
                <c:ptCount val="1"/>
                <c:pt idx="0">
                  <c:v>Femmes</c:v>
                </c:pt>
              </c:strCache>
            </c:strRef>
          </c:tx>
          <c:spPr>
            <a:solidFill>
              <a:schemeClr val="accent5">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âge'!$A$5:$A$11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âge'!$C$5:$C$11</c:f>
              <c:numCache>
                <c:formatCode>0%</c:formatCode>
                <c:ptCount val="7"/>
                <c:pt idx="0">
                  <c:v>0.71</c:v>
                </c:pt>
                <c:pt idx="1">
                  <c:v>0.68</c:v>
                </c:pt>
                <c:pt idx="2">
                  <c:v>0.56000000000000005</c:v>
                </c:pt>
                <c:pt idx="4">
                  <c:v>0.73</c:v>
                </c:pt>
                <c:pt idx="5">
                  <c:v>0.65</c:v>
                </c:pt>
                <c:pt idx="6">
                  <c:v>0.73</c:v>
                </c:pt>
              </c:numCache>
            </c:numRef>
          </c:val>
          <c:extLst>
            <c:ext xmlns:c16="http://schemas.microsoft.com/office/drawing/2014/chart" uri="{C3380CC4-5D6E-409C-BE32-E72D297353CC}">
              <c16:uniqueId val="{00000001-F835-462F-83C3-463FE0F3F01E}"/>
            </c:ext>
          </c:extLst>
        </c:ser>
        <c:dLbls>
          <c:showLegendKey val="0"/>
          <c:showVal val="0"/>
          <c:showCatName val="0"/>
          <c:showSerName val="0"/>
          <c:showPercent val="0"/>
          <c:showBubbleSize val="0"/>
        </c:dLbls>
        <c:gapWidth val="55"/>
        <c:overlap val="100"/>
        <c:axId val="159518080"/>
        <c:axId val="159548544"/>
      </c:barChart>
      <c:catAx>
        <c:axId val="159518080"/>
        <c:scaling>
          <c:orientation val="minMax"/>
        </c:scaling>
        <c:delete val="0"/>
        <c:axPos val="b"/>
        <c:numFmt formatCode="General" sourceLinked="0"/>
        <c:majorTickMark val="none"/>
        <c:minorTickMark val="none"/>
        <c:tickLblPos val="nextTo"/>
        <c:txPr>
          <a:bodyPr rot="0" vert="horz" anchor="b" anchorCtr="1"/>
          <a:lstStyle/>
          <a:p>
            <a:pPr>
              <a:defRPr/>
            </a:pPr>
            <a:endParaRPr lang="fr-FR"/>
          </a:p>
        </c:txPr>
        <c:crossAx val="159548544"/>
        <c:crosses val="autoZero"/>
        <c:auto val="1"/>
        <c:lblAlgn val="ctr"/>
        <c:lblOffset val="100"/>
        <c:noMultiLvlLbl val="0"/>
      </c:catAx>
      <c:valAx>
        <c:axId val="159548544"/>
        <c:scaling>
          <c:orientation val="minMax"/>
          <c:max val="1"/>
        </c:scaling>
        <c:delete val="0"/>
        <c:axPos val="l"/>
        <c:majorGridlines/>
        <c:numFmt formatCode="0%" sourceLinked="1"/>
        <c:majorTickMark val="none"/>
        <c:minorTickMark val="none"/>
        <c:tickLblPos val="nextTo"/>
        <c:crossAx val="159518080"/>
        <c:crosses val="autoZero"/>
        <c:crossBetween val="between"/>
        <c:majorUnit val="0.2"/>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903749811422045E-2"/>
          <c:y val="0.14997091127940218"/>
          <c:w val="0.90991570647016684"/>
          <c:h val="0.66198522235662249"/>
        </c:manualLayout>
      </c:layout>
      <c:barChart>
        <c:barDir val="col"/>
        <c:grouping val="stacked"/>
        <c:varyColors val="0"/>
        <c:ser>
          <c:idx val="0"/>
          <c:order val="0"/>
          <c:tx>
            <c:strRef>
              <c:f>'nat-Aides PA par sexe et âge'!$B$14</c:f>
              <c:strCache>
                <c:ptCount val="1"/>
                <c:pt idx="0">
                  <c:v>de 60 à 65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âge'!$B$15:$B$21</c:f>
              <c:numCache>
                <c:formatCode>0%</c:formatCode>
                <c:ptCount val="7"/>
                <c:pt idx="0">
                  <c:v>1.5033049769497158E-2</c:v>
                </c:pt>
                <c:pt idx="1">
                  <c:v>0.14161542100283822</c:v>
                </c:pt>
                <c:pt idx="2">
                  <c:v>0.22497599052899175</c:v>
                </c:pt>
                <c:pt idx="4">
                  <c:v>1.3456651821088008E-2</c:v>
                </c:pt>
                <c:pt idx="5">
                  <c:v>4.1979694446062157E-2</c:v>
                </c:pt>
                <c:pt idx="6">
                  <c:v>0.03</c:v>
                </c:pt>
              </c:numCache>
            </c:numRef>
          </c:val>
          <c:extLst>
            <c:ext xmlns:c16="http://schemas.microsoft.com/office/drawing/2014/chart" uri="{C3380CC4-5D6E-409C-BE32-E72D297353CC}">
              <c16:uniqueId val="{00000000-4C51-44F9-9146-087F9CF6A733}"/>
            </c:ext>
          </c:extLst>
        </c:ser>
        <c:ser>
          <c:idx val="1"/>
          <c:order val="1"/>
          <c:tx>
            <c:strRef>
              <c:f>'nat-Aides PA par sexe et âge'!$C$14</c:f>
              <c:strCache>
                <c:ptCount val="1"/>
                <c:pt idx="0">
                  <c:v>de 65 à 69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âge'!$C$15:$C$21</c:f>
              <c:numCache>
                <c:formatCode>0%</c:formatCode>
                <c:ptCount val="7"/>
                <c:pt idx="0">
                  <c:v>4.6562309292904044E-2</c:v>
                </c:pt>
                <c:pt idx="1">
                  <c:v>0.17868968779564806</c:v>
                </c:pt>
                <c:pt idx="2">
                  <c:v>0.20944794586470453</c:v>
                </c:pt>
                <c:pt idx="4">
                  <c:v>3.120303833438072E-2</c:v>
                </c:pt>
                <c:pt idx="5">
                  <c:v>8.4153514646788191E-2</c:v>
                </c:pt>
                <c:pt idx="6">
                  <c:v>0.04</c:v>
                </c:pt>
              </c:numCache>
            </c:numRef>
          </c:val>
          <c:extLst>
            <c:ext xmlns:c16="http://schemas.microsoft.com/office/drawing/2014/chart" uri="{C3380CC4-5D6E-409C-BE32-E72D297353CC}">
              <c16:uniqueId val="{00000001-4C51-44F9-9146-087F9CF6A733}"/>
            </c:ext>
          </c:extLst>
        </c:ser>
        <c:ser>
          <c:idx val="2"/>
          <c:order val="2"/>
          <c:tx>
            <c:strRef>
              <c:f>'nat-Aides PA par sexe et âge'!$D$14</c:f>
              <c:strCache>
                <c:ptCount val="1"/>
                <c:pt idx="0">
                  <c:v>de 70 à 74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âge'!$D$15:$D$21</c:f>
              <c:numCache>
                <c:formatCode>0%</c:formatCode>
                <c:ptCount val="7"/>
                <c:pt idx="0">
                  <c:v>8.8342511782481786E-2</c:v>
                </c:pt>
                <c:pt idx="1">
                  <c:v>0.20577105014191108</c:v>
                </c:pt>
                <c:pt idx="2">
                  <c:v>0.19854105792349516</c:v>
                </c:pt>
                <c:pt idx="4">
                  <c:v>5.3758299407087623E-2</c:v>
                </c:pt>
                <c:pt idx="5">
                  <c:v>0.13100576553491353</c:v>
                </c:pt>
                <c:pt idx="6">
                  <c:v>0.06</c:v>
                </c:pt>
              </c:numCache>
            </c:numRef>
          </c:val>
          <c:extLst>
            <c:ext xmlns:c16="http://schemas.microsoft.com/office/drawing/2014/chart" uri="{C3380CC4-5D6E-409C-BE32-E72D297353CC}">
              <c16:uniqueId val="{00000002-4C51-44F9-9146-087F9CF6A733}"/>
            </c:ext>
          </c:extLst>
        </c:ser>
        <c:ser>
          <c:idx val="3"/>
          <c:order val="3"/>
          <c:tx>
            <c:strRef>
              <c:f>'nat-Aides PA par sexe et âge'!$E$14</c:f>
              <c:strCache>
                <c:ptCount val="1"/>
                <c:pt idx="0">
                  <c:v>de 75 à 79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âge'!$E$15:$E$21</c:f>
              <c:numCache>
                <c:formatCode>0%</c:formatCode>
                <c:ptCount val="7"/>
                <c:pt idx="0">
                  <c:v>0.12344070525781761</c:v>
                </c:pt>
                <c:pt idx="1">
                  <c:v>0.15746215704824976</c:v>
                </c:pt>
                <c:pt idx="2">
                  <c:v>0.14761927802852223</c:v>
                </c:pt>
                <c:pt idx="4">
                  <c:v>7.6299898904341648E-2</c:v>
                </c:pt>
                <c:pt idx="5">
                  <c:v>0.13165608681303748</c:v>
                </c:pt>
                <c:pt idx="6">
                  <c:v>0.08</c:v>
                </c:pt>
              </c:numCache>
            </c:numRef>
          </c:val>
          <c:extLst>
            <c:ext xmlns:c16="http://schemas.microsoft.com/office/drawing/2014/chart" uri="{C3380CC4-5D6E-409C-BE32-E72D297353CC}">
              <c16:uniqueId val="{00000003-4C51-44F9-9146-087F9CF6A733}"/>
            </c:ext>
          </c:extLst>
        </c:ser>
        <c:ser>
          <c:idx val="4"/>
          <c:order val="4"/>
          <c:tx>
            <c:strRef>
              <c:f>'nat-Aides PA par sexe et âge'!$F$14</c:f>
              <c:strCache>
                <c:ptCount val="1"/>
                <c:pt idx="0">
                  <c:v>de 80 à 84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âge'!$F$15:$F$21</c:f>
              <c:numCache>
                <c:formatCode>0%</c:formatCode>
                <c:ptCount val="7"/>
                <c:pt idx="0">
                  <c:v>0.18449050416522678</c:v>
                </c:pt>
                <c:pt idx="1">
                  <c:v>0.12766083254493851</c:v>
                </c:pt>
                <c:pt idx="2">
                  <c:v>9.674154385171875E-2</c:v>
                </c:pt>
                <c:pt idx="4">
                  <c:v>0.13101450859313096</c:v>
                </c:pt>
                <c:pt idx="5">
                  <c:v>0.15086483023702754</c:v>
                </c:pt>
                <c:pt idx="6">
                  <c:v>0.15</c:v>
                </c:pt>
              </c:numCache>
            </c:numRef>
          </c:val>
          <c:extLst>
            <c:ext xmlns:c16="http://schemas.microsoft.com/office/drawing/2014/chart" uri="{C3380CC4-5D6E-409C-BE32-E72D297353CC}">
              <c16:uniqueId val="{00000004-4C51-44F9-9146-087F9CF6A733}"/>
            </c:ext>
          </c:extLst>
        </c:ser>
        <c:ser>
          <c:idx val="5"/>
          <c:order val="5"/>
          <c:tx>
            <c:strRef>
              <c:f>'nat-Aides PA par sexe et âge'!$G$14</c:f>
              <c:strCache>
                <c:ptCount val="1"/>
                <c:pt idx="0">
                  <c:v>de 85 à 89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âge'!$G$15:$G$21</c:f>
              <c:numCache>
                <c:formatCode>0%</c:formatCode>
                <c:ptCount val="7"/>
                <c:pt idx="0">
                  <c:v>0.26170564750343733</c:v>
                </c:pt>
                <c:pt idx="1">
                  <c:v>0.11512535477767266</c:v>
                </c:pt>
                <c:pt idx="2">
                  <c:v>7.2455635057541018E-2</c:v>
                </c:pt>
                <c:pt idx="4">
                  <c:v>0.23374955599879779</c:v>
                </c:pt>
                <c:pt idx="5">
                  <c:v>0.18826315687302234</c:v>
                </c:pt>
                <c:pt idx="6">
                  <c:v>0.26</c:v>
                </c:pt>
              </c:numCache>
            </c:numRef>
          </c:val>
          <c:extLst>
            <c:ext xmlns:c16="http://schemas.microsoft.com/office/drawing/2014/chart" uri="{C3380CC4-5D6E-409C-BE32-E72D297353CC}">
              <c16:uniqueId val="{00000005-4C51-44F9-9146-087F9CF6A733}"/>
            </c:ext>
          </c:extLst>
        </c:ser>
        <c:ser>
          <c:idx val="6"/>
          <c:order val="6"/>
          <c:tx>
            <c:strRef>
              <c:f>'nat-Aides PA par sexe et âge'!$H$14</c:f>
              <c:strCache>
                <c:ptCount val="1"/>
                <c:pt idx="0">
                  <c:v>de 90 à 94 ans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âge'!$H$15:$H$21</c:f>
              <c:numCache>
                <c:formatCode>0%</c:formatCode>
                <c:ptCount val="7"/>
                <c:pt idx="0">
                  <c:v>0.20118523311300154</c:v>
                </c:pt>
                <c:pt idx="1">
                  <c:v>5.8420056764427623E-2</c:v>
                </c:pt>
                <c:pt idx="2">
                  <c:v>3.7961193364614364E-2</c:v>
                </c:pt>
                <c:pt idx="4">
                  <c:v>0.276974780731714</c:v>
                </c:pt>
                <c:pt idx="5">
                  <c:v>0.1681420224021121</c:v>
                </c:pt>
                <c:pt idx="6">
                  <c:v>0.25</c:v>
                </c:pt>
              </c:numCache>
            </c:numRef>
          </c:val>
          <c:extLst>
            <c:ext xmlns:c16="http://schemas.microsoft.com/office/drawing/2014/chart" uri="{C3380CC4-5D6E-409C-BE32-E72D297353CC}">
              <c16:uniqueId val="{00000006-4C51-44F9-9146-087F9CF6A733}"/>
            </c:ext>
          </c:extLst>
        </c:ser>
        <c:ser>
          <c:idx val="7"/>
          <c:order val="7"/>
          <c:tx>
            <c:strRef>
              <c:f>'nat-Aides PA par sexe et âge'!$I$14</c:f>
              <c:strCache>
                <c:ptCount val="1"/>
                <c:pt idx="0">
                  <c:v>95 ans et plus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'nat-Aides PA par sexe et âge'!$A$15:$A$21</c:f>
              <c:strCache>
                <c:ptCount val="7"/>
                <c:pt idx="0">
                  <c:v>APA à domicile</c:v>
                </c:pt>
                <c:pt idx="1">
                  <c:v>Aides ménagères</c:v>
                </c:pt>
                <c:pt idx="2">
                  <c:v>Population totale des 60 ans ou plus</c:v>
                </c:pt>
                <c:pt idx="4">
                  <c:v>APA en établissement (hors dotation globale)</c:v>
                </c:pt>
                <c:pt idx="5">
                  <c:v>ASH en établissement</c:v>
                </c:pt>
                <c:pt idx="6">
                  <c:v>Population en collectivités pour personnes âgées (en 2019)</c:v>
                </c:pt>
              </c:strCache>
            </c:strRef>
          </c:cat>
          <c:val>
            <c:numRef>
              <c:f>'nat-Aides PA par sexe et âge'!$I$15:$I$21</c:f>
              <c:numCache>
                <c:formatCode>0%</c:formatCode>
                <c:ptCount val="7"/>
                <c:pt idx="0">
                  <c:v>7.9240039115633751E-2</c:v>
                </c:pt>
                <c:pt idx="1">
                  <c:v>1.5255439924314097E-2</c:v>
                </c:pt>
                <c:pt idx="2">
                  <c:v>1.2257355380412205E-2</c:v>
                </c:pt>
                <c:pt idx="4">
                  <c:v>0.18354326620945927</c:v>
                </c:pt>
                <c:pt idx="5">
                  <c:v>0.10393492904703668</c:v>
                </c:pt>
                <c:pt idx="6">
                  <c:v>0.13</c:v>
                </c:pt>
              </c:numCache>
            </c:numRef>
          </c:val>
          <c:extLst>
            <c:ext xmlns:c16="http://schemas.microsoft.com/office/drawing/2014/chart" uri="{C3380CC4-5D6E-409C-BE32-E72D297353CC}">
              <c16:uniqueId val="{00000007-4C51-44F9-9146-087F9CF6A733}"/>
            </c:ext>
          </c:extLst>
        </c:ser>
        <c:dLbls>
          <c:dLblPos val="ctr"/>
          <c:showLegendKey val="0"/>
          <c:showVal val="1"/>
          <c:showCatName val="0"/>
          <c:showSerName val="0"/>
          <c:showPercent val="0"/>
          <c:showBubbleSize val="0"/>
        </c:dLbls>
        <c:gapWidth val="55"/>
        <c:overlap val="100"/>
        <c:axId val="182871936"/>
        <c:axId val="182873472"/>
      </c:barChart>
      <c:catAx>
        <c:axId val="182871936"/>
        <c:scaling>
          <c:orientation val="minMax"/>
        </c:scaling>
        <c:delete val="0"/>
        <c:axPos val="b"/>
        <c:numFmt formatCode="General" sourceLinked="0"/>
        <c:majorTickMark val="none"/>
        <c:minorTickMark val="none"/>
        <c:tickLblPos val="nextTo"/>
        <c:crossAx val="182873472"/>
        <c:crosses val="autoZero"/>
        <c:auto val="1"/>
        <c:lblAlgn val="ctr"/>
        <c:lblOffset val="100"/>
        <c:noMultiLvlLbl val="0"/>
      </c:catAx>
      <c:valAx>
        <c:axId val="182873472"/>
        <c:scaling>
          <c:orientation val="minMax"/>
          <c:max val="1"/>
        </c:scaling>
        <c:delete val="0"/>
        <c:axPos val="l"/>
        <c:majorGridlines/>
        <c:numFmt formatCode="0%" sourceLinked="1"/>
        <c:majorTickMark val="none"/>
        <c:minorTickMark val="none"/>
        <c:tickLblPos val="nextTo"/>
        <c:crossAx val="182871936"/>
        <c:crosses val="autoZero"/>
        <c:crossBetween val="between"/>
        <c:majorUnit val="0.2"/>
      </c:valAx>
    </c:plotArea>
    <c:legend>
      <c:legendPos val="t"/>
      <c:layout>
        <c:manualLayout>
          <c:xMode val="edge"/>
          <c:yMode val="edge"/>
          <c:x val="0.16067037748898411"/>
          <c:y val="1.9565215716773731E-2"/>
          <c:w val="0.67202378270072383"/>
          <c:h val="0.1130407297979519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Domicile</a:t>
            </a:r>
          </a:p>
        </c:rich>
      </c:tx>
      <c:layout>
        <c:manualLayout>
          <c:xMode val="edge"/>
          <c:yMode val="edge"/>
          <c:x val="0.42365266841644794"/>
          <c:y val="1.3888888888888888E-2"/>
        </c:manualLayout>
      </c:layout>
      <c:overlay val="0"/>
    </c:title>
    <c:autoTitleDeleted val="0"/>
    <c:plotArea>
      <c:layout/>
      <c:areaChart>
        <c:grouping val="stacked"/>
        <c:varyColors val="0"/>
        <c:ser>
          <c:idx val="0"/>
          <c:order val="0"/>
          <c:tx>
            <c:strRef>
              <c:f>'nat- APA par GIR-effectif'!$B$6</c:f>
              <c:strCache>
                <c:ptCount val="1"/>
                <c:pt idx="0">
                  <c:v>GIR 1</c:v>
                </c:pt>
              </c:strCache>
            </c:strRef>
          </c:tx>
          <c:cat>
            <c:numRef>
              <c:f>'nat- APA par GIR-effectif'!$C$5:$V$5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GIR-effectif'!$C$6:$V$6</c:f>
              <c:numCache>
                <c:formatCode>#,##0</c:formatCode>
                <c:ptCount val="20"/>
                <c:pt idx="0">
                  <c:v>12778.591202017373</c:v>
                </c:pt>
                <c:pt idx="1">
                  <c:v>13941.683612763656</c:v>
                </c:pt>
                <c:pt idx="2">
                  <c:v>15141.84957349274</c:v>
                </c:pt>
                <c:pt idx="3">
                  <c:v>15571.772263091141</c:v>
                </c:pt>
                <c:pt idx="4">
                  <c:v>16901.919663834949</c:v>
                </c:pt>
                <c:pt idx="5">
                  <c:v>17187.083018397559</c:v>
                </c:pt>
                <c:pt idx="6">
                  <c:v>17856.118317495799</c:v>
                </c:pt>
                <c:pt idx="7">
                  <c:v>17202.63160757607</c:v>
                </c:pt>
                <c:pt idx="8">
                  <c:v>18281.11229815074</c:v>
                </c:pt>
                <c:pt idx="9">
                  <c:v>18390.253342282798</c:v>
                </c:pt>
                <c:pt idx="10">
                  <c:v>17812.077890907694</c:v>
                </c:pt>
                <c:pt idx="11">
                  <c:v>17641.945265983595</c:v>
                </c:pt>
                <c:pt idx="12">
                  <c:v>17298.410962530943</c:v>
                </c:pt>
                <c:pt idx="13">
                  <c:v>17248</c:v>
                </c:pt>
                <c:pt idx="14">
                  <c:v>18723</c:v>
                </c:pt>
                <c:pt idx="15">
                  <c:v>18190</c:v>
                </c:pt>
                <c:pt idx="16">
                  <c:v>18952</c:v>
                </c:pt>
                <c:pt idx="17">
                  <c:v>18992</c:v>
                </c:pt>
                <c:pt idx="18">
                  <c:v>19037</c:v>
                </c:pt>
                <c:pt idx="19">
                  <c:v>19703</c:v>
                </c:pt>
              </c:numCache>
            </c:numRef>
          </c:val>
          <c:extLst>
            <c:ext xmlns:c16="http://schemas.microsoft.com/office/drawing/2014/chart" uri="{C3380CC4-5D6E-409C-BE32-E72D297353CC}">
              <c16:uniqueId val="{00000000-A2D9-4251-AFC4-E9884CBB1544}"/>
            </c:ext>
          </c:extLst>
        </c:ser>
        <c:ser>
          <c:idx val="1"/>
          <c:order val="1"/>
          <c:tx>
            <c:strRef>
              <c:f>'nat- APA par GIR-effectif'!$B$7</c:f>
              <c:strCache>
                <c:ptCount val="1"/>
                <c:pt idx="0">
                  <c:v>GIR 2</c:v>
                </c:pt>
              </c:strCache>
            </c:strRef>
          </c:tx>
          <c:cat>
            <c:numRef>
              <c:f>'nat- APA par GIR-effectif'!$C$5:$V$5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GIR-effectif'!$C$7:$V$7</c:f>
              <c:numCache>
                <c:formatCode>#,##0</c:formatCode>
                <c:ptCount val="20"/>
                <c:pt idx="0">
                  <c:v>64197.208181563459</c:v>
                </c:pt>
                <c:pt idx="1">
                  <c:v>83943.003512788346</c:v>
                </c:pt>
                <c:pt idx="2">
                  <c:v>95570.835938570424</c:v>
                </c:pt>
                <c:pt idx="3">
                  <c:v>105476.34737452437</c:v>
                </c:pt>
                <c:pt idx="4">
                  <c:v>117047.53743846364</c:v>
                </c:pt>
                <c:pt idx="5">
                  <c:v>122540.53679251979</c:v>
                </c:pt>
                <c:pt idx="6">
                  <c:v>122701.04377874812</c:v>
                </c:pt>
                <c:pt idx="7">
                  <c:v>123802.45645717518</c:v>
                </c:pt>
                <c:pt idx="8">
                  <c:v>125043.56275762962</c:v>
                </c:pt>
                <c:pt idx="9">
                  <c:v>126576.59140904194</c:v>
                </c:pt>
                <c:pt idx="10">
                  <c:v>124220.87000000001</c:v>
                </c:pt>
                <c:pt idx="11">
                  <c:v>124164.51551170085</c:v>
                </c:pt>
                <c:pt idx="12">
                  <c:v>124075.66701937716</c:v>
                </c:pt>
                <c:pt idx="13">
                  <c:v>123852</c:v>
                </c:pt>
                <c:pt idx="14">
                  <c:v>126379</c:v>
                </c:pt>
                <c:pt idx="15">
                  <c:v>129733</c:v>
                </c:pt>
                <c:pt idx="16">
                  <c:v>133097</c:v>
                </c:pt>
                <c:pt idx="17">
                  <c:v>135114</c:v>
                </c:pt>
                <c:pt idx="18">
                  <c:v>137701</c:v>
                </c:pt>
                <c:pt idx="19">
                  <c:v>138434</c:v>
                </c:pt>
              </c:numCache>
            </c:numRef>
          </c:val>
          <c:extLst>
            <c:ext xmlns:c16="http://schemas.microsoft.com/office/drawing/2014/chart" uri="{C3380CC4-5D6E-409C-BE32-E72D297353CC}">
              <c16:uniqueId val="{00000001-A2D9-4251-AFC4-E9884CBB1544}"/>
            </c:ext>
          </c:extLst>
        </c:ser>
        <c:ser>
          <c:idx val="2"/>
          <c:order val="2"/>
          <c:tx>
            <c:strRef>
              <c:f>'nat- APA par GIR-effectif'!$B$8</c:f>
              <c:strCache>
                <c:ptCount val="1"/>
                <c:pt idx="0">
                  <c:v>GIR 3</c:v>
                </c:pt>
              </c:strCache>
            </c:strRef>
          </c:tx>
          <c:cat>
            <c:numRef>
              <c:f>'nat- APA par GIR-effectif'!$C$5:$V$5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GIR-effectif'!$C$8:$V$8</c:f>
              <c:numCache>
                <c:formatCode>#,##0</c:formatCode>
                <c:ptCount val="20"/>
                <c:pt idx="0">
                  <c:v>69572.329877650132</c:v>
                </c:pt>
                <c:pt idx="1">
                  <c:v>99003.03959106734</c:v>
                </c:pt>
                <c:pt idx="2">
                  <c:v>113244.70915688969</c:v>
                </c:pt>
                <c:pt idx="3">
                  <c:v>122811.14887117232</c:v>
                </c:pt>
                <c:pt idx="4">
                  <c:v>135400.86437521371</c:v>
                </c:pt>
                <c:pt idx="5">
                  <c:v>144587.22816123095</c:v>
                </c:pt>
                <c:pt idx="6">
                  <c:v>147173.42582577726</c:v>
                </c:pt>
                <c:pt idx="7">
                  <c:v>150105.58979993689</c:v>
                </c:pt>
                <c:pt idx="8">
                  <c:v>153824.92767462088</c:v>
                </c:pt>
                <c:pt idx="9">
                  <c:v>155727.56397597279</c:v>
                </c:pt>
                <c:pt idx="10">
                  <c:v>160756.41999999998</c:v>
                </c:pt>
                <c:pt idx="11">
                  <c:v>163227.56778038939</c:v>
                </c:pt>
                <c:pt idx="12">
                  <c:v>163898.17643559346</c:v>
                </c:pt>
                <c:pt idx="13">
                  <c:v>167004</c:v>
                </c:pt>
                <c:pt idx="14">
                  <c:v>168925</c:v>
                </c:pt>
                <c:pt idx="15">
                  <c:v>171990</c:v>
                </c:pt>
                <c:pt idx="16">
                  <c:v>172917</c:v>
                </c:pt>
                <c:pt idx="17">
                  <c:v>174816</c:v>
                </c:pt>
                <c:pt idx="18">
                  <c:v>173930</c:v>
                </c:pt>
                <c:pt idx="19">
                  <c:v>173991</c:v>
                </c:pt>
              </c:numCache>
            </c:numRef>
          </c:val>
          <c:extLst>
            <c:ext xmlns:c16="http://schemas.microsoft.com/office/drawing/2014/chart" uri="{C3380CC4-5D6E-409C-BE32-E72D297353CC}">
              <c16:uniqueId val="{00000002-A2D9-4251-AFC4-E9884CBB1544}"/>
            </c:ext>
          </c:extLst>
        </c:ser>
        <c:ser>
          <c:idx val="3"/>
          <c:order val="3"/>
          <c:tx>
            <c:strRef>
              <c:f>'nat- APA par GIR-effectif'!$B$9</c:f>
              <c:strCache>
                <c:ptCount val="1"/>
                <c:pt idx="0">
                  <c:v>GIR 4</c:v>
                </c:pt>
              </c:strCache>
            </c:strRef>
          </c:tx>
          <c:cat>
            <c:numRef>
              <c:f>'nat- APA par GIR-effectif'!$C$5:$V$5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GIR-effectif'!$C$9:$V$9</c:f>
              <c:numCache>
                <c:formatCode>#,##0</c:formatCode>
                <c:ptCount val="20"/>
                <c:pt idx="0">
                  <c:v>146931.87073876904</c:v>
                </c:pt>
                <c:pt idx="1">
                  <c:v>225705.27328338069</c:v>
                </c:pt>
                <c:pt idx="2">
                  <c:v>270158.60533104715</c:v>
                </c:pt>
                <c:pt idx="3">
                  <c:v>302846.37933321256</c:v>
                </c:pt>
                <c:pt idx="4">
                  <c:v>333510.53684554959</c:v>
                </c:pt>
                <c:pt idx="5">
                  <c:v>370098.43571068731</c:v>
                </c:pt>
                <c:pt idx="6">
                  <c:v>388613.33825584524</c:v>
                </c:pt>
                <c:pt idx="7">
                  <c:v>407832.19003274554</c:v>
                </c:pt>
                <c:pt idx="8">
                  <c:v>415498.44590250729</c:v>
                </c:pt>
                <c:pt idx="9">
                  <c:v>423418.2563024218</c:v>
                </c:pt>
                <c:pt idx="10">
                  <c:v>420891.81145628053</c:v>
                </c:pt>
                <c:pt idx="11">
                  <c:v>430826.75352205639</c:v>
                </c:pt>
                <c:pt idx="12">
                  <c:v>434478.2879900008</c:v>
                </c:pt>
                <c:pt idx="13">
                  <c:v>438529</c:v>
                </c:pt>
                <c:pt idx="14">
                  <c:v>438698</c:v>
                </c:pt>
                <c:pt idx="15">
                  <c:v>445086</c:v>
                </c:pt>
                <c:pt idx="16">
                  <c:v>448747</c:v>
                </c:pt>
                <c:pt idx="17">
                  <c:v>459090</c:v>
                </c:pt>
                <c:pt idx="18">
                  <c:v>450928</c:v>
                </c:pt>
                <c:pt idx="19">
                  <c:v>458670</c:v>
                </c:pt>
              </c:numCache>
            </c:numRef>
          </c:val>
          <c:extLst>
            <c:ext xmlns:c16="http://schemas.microsoft.com/office/drawing/2014/chart" uri="{C3380CC4-5D6E-409C-BE32-E72D297353CC}">
              <c16:uniqueId val="{00000003-A2D9-4251-AFC4-E9884CBB1544}"/>
            </c:ext>
          </c:extLst>
        </c:ser>
        <c:ser>
          <c:idx val="4"/>
          <c:order val="4"/>
          <c:tx>
            <c:strRef>
              <c:f>'nat- APA par GIR-effectif'!$B$10</c:f>
              <c:strCache>
                <c:ptCount val="1"/>
                <c:pt idx="0">
                  <c:v>GIR 5&amp;6*</c:v>
                </c:pt>
              </c:strCache>
            </c:strRef>
          </c:tx>
          <c:cat>
            <c:numRef>
              <c:f>'nat- APA par GIR-effectif'!$C$5:$V$5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GIR-effectif'!$C$10:$V$10</c:f>
              <c:numCache>
                <c:formatCode>#,##0</c:formatCode>
                <c:ptCount val="20"/>
                <c:pt idx="0">
                  <c:v>0</c:v>
                </c:pt>
                <c:pt idx="1">
                  <c:v>0</c:v>
                </c:pt>
                <c:pt idx="2">
                  <c:v>0</c:v>
                </c:pt>
                <c:pt idx="3">
                  <c:v>547.3521579996376</c:v>
                </c:pt>
                <c:pt idx="4">
                  <c:v>359.14167693810322</c:v>
                </c:pt>
                <c:pt idx="5">
                  <c:v>65.716317164418115</c:v>
                </c:pt>
                <c:pt idx="6">
                  <c:v>1189.0738221335826</c:v>
                </c:pt>
                <c:pt idx="7">
                  <c:v>77.13210256633414</c:v>
                </c:pt>
                <c:pt idx="8">
                  <c:v>26.951367091479788</c:v>
                </c:pt>
                <c:pt idx="9">
                  <c:v>106.33497028062328</c:v>
                </c:pt>
                <c:pt idx="10">
                  <c:v>7029.8206528117744</c:v>
                </c:pt>
                <c:pt idx="11">
                  <c:v>1915.2179198697704</c:v>
                </c:pt>
                <c:pt idx="12">
                  <c:v>1105.4575924976452</c:v>
                </c:pt>
                <c:pt idx="13">
                  <c:v>1019</c:v>
                </c:pt>
                <c:pt idx="14">
                  <c:v>2782</c:v>
                </c:pt>
                <c:pt idx="15">
                  <c:v>3612</c:v>
                </c:pt>
                <c:pt idx="16">
                  <c:v>4995</c:v>
                </c:pt>
                <c:pt idx="17">
                  <c:v>480</c:v>
                </c:pt>
                <c:pt idx="18">
                  <c:v>325</c:v>
                </c:pt>
                <c:pt idx="19">
                  <c:v>169</c:v>
                </c:pt>
              </c:numCache>
            </c:numRef>
          </c:val>
          <c:extLst>
            <c:ext xmlns:c16="http://schemas.microsoft.com/office/drawing/2014/chart" uri="{C3380CC4-5D6E-409C-BE32-E72D297353CC}">
              <c16:uniqueId val="{00000004-A2D9-4251-AFC4-E9884CBB1544}"/>
            </c:ext>
          </c:extLst>
        </c:ser>
        <c:dLbls>
          <c:showLegendKey val="0"/>
          <c:showVal val="0"/>
          <c:showCatName val="0"/>
          <c:showSerName val="0"/>
          <c:showPercent val="0"/>
          <c:showBubbleSize val="0"/>
        </c:dLbls>
        <c:axId val="95924992"/>
        <c:axId val="95926528"/>
      </c:areaChart>
      <c:catAx>
        <c:axId val="95924992"/>
        <c:scaling>
          <c:orientation val="minMax"/>
        </c:scaling>
        <c:delete val="0"/>
        <c:axPos val="b"/>
        <c:numFmt formatCode="General" sourceLinked="1"/>
        <c:majorTickMark val="none"/>
        <c:minorTickMark val="none"/>
        <c:tickLblPos val="nextTo"/>
        <c:crossAx val="95926528"/>
        <c:crosses val="autoZero"/>
        <c:auto val="1"/>
        <c:lblAlgn val="ctr"/>
        <c:lblOffset val="100"/>
        <c:noMultiLvlLbl val="0"/>
      </c:catAx>
      <c:valAx>
        <c:axId val="95926528"/>
        <c:scaling>
          <c:orientation val="minMax"/>
          <c:max val="800000"/>
        </c:scaling>
        <c:delete val="0"/>
        <c:axPos val="l"/>
        <c:majorGridlines/>
        <c:numFmt formatCode="#,##0" sourceLinked="1"/>
        <c:majorTickMark val="none"/>
        <c:minorTickMark val="none"/>
        <c:tickLblPos val="nextTo"/>
        <c:crossAx val="95924992"/>
        <c:crosses val="autoZero"/>
        <c:crossBetween val="midCat"/>
      </c:valAx>
    </c:plotArea>
    <c:legend>
      <c:legendPos val="b"/>
      <c:layout/>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b="1" i="0" u="none" strike="noStrike" baseline="0">
                <a:effectLst/>
              </a:rPr>
              <a:t>É</a:t>
            </a:r>
            <a:r>
              <a:rPr lang="fr-FR" sz="1400"/>
              <a:t>tablissement</a:t>
            </a:r>
          </a:p>
        </c:rich>
      </c:tx>
      <c:layout>
        <c:manualLayout>
          <c:xMode val="edge"/>
          <c:yMode val="edge"/>
          <c:x val="0.42365266841644794"/>
          <c:y val="1.3888888888888888E-2"/>
        </c:manualLayout>
      </c:layout>
      <c:overlay val="0"/>
    </c:title>
    <c:autoTitleDeleted val="0"/>
    <c:plotArea>
      <c:layout/>
      <c:areaChart>
        <c:grouping val="stacked"/>
        <c:varyColors val="0"/>
        <c:ser>
          <c:idx val="0"/>
          <c:order val="0"/>
          <c:tx>
            <c:strRef>
              <c:f>'nat- APA par GIR-effectif'!$B$13</c:f>
              <c:strCache>
                <c:ptCount val="1"/>
                <c:pt idx="0">
                  <c:v>GIR 1</c:v>
                </c:pt>
              </c:strCache>
            </c:strRef>
          </c:tx>
          <c:cat>
            <c:numRef>
              <c:f>'nat- APA par GIR-effectif'!$C$5:$V$5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GIR-effectif'!$C$13:$V$13</c:f>
              <c:numCache>
                <c:formatCode>#,##0</c:formatCode>
                <c:ptCount val="20"/>
                <c:pt idx="0">
                  <c:v>56240.540027307397</c:v>
                </c:pt>
                <c:pt idx="1">
                  <c:v>54885.392545543378</c:v>
                </c:pt>
                <c:pt idx="2">
                  <c:v>59829</c:v>
                </c:pt>
                <c:pt idx="3">
                  <c:v>57376.203630408076</c:v>
                </c:pt>
                <c:pt idx="4">
                  <c:v>60779.968742969308</c:v>
                </c:pt>
                <c:pt idx="5">
                  <c:v>79929.832288721416</c:v>
                </c:pt>
                <c:pt idx="6">
                  <c:v>79099.906454133394</c:v>
                </c:pt>
                <c:pt idx="7">
                  <c:v>82117.751094375461</c:v>
                </c:pt>
                <c:pt idx="8">
                  <c:v>88402.776399394847</c:v>
                </c:pt>
                <c:pt idx="9">
                  <c:v>90195.476898852183</c:v>
                </c:pt>
                <c:pt idx="10">
                  <c:v>90437.070337421887</c:v>
                </c:pt>
                <c:pt idx="11">
                  <c:v>91572.355331812156</c:v>
                </c:pt>
                <c:pt idx="12">
                  <c:v>91178.738616509858</c:v>
                </c:pt>
                <c:pt idx="13">
                  <c:v>90830</c:v>
                </c:pt>
                <c:pt idx="14">
                  <c:v>85428</c:v>
                </c:pt>
                <c:pt idx="15">
                  <c:v>85885</c:v>
                </c:pt>
                <c:pt idx="16">
                  <c:v>82941</c:v>
                </c:pt>
                <c:pt idx="17">
                  <c:v>82107</c:v>
                </c:pt>
                <c:pt idx="18">
                  <c:v>79219</c:v>
                </c:pt>
                <c:pt idx="19">
                  <c:v>72383</c:v>
                </c:pt>
              </c:numCache>
            </c:numRef>
          </c:val>
          <c:extLst>
            <c:ext xmlns:c16="http://schemas.microsoft.com/office/drawing/2014/chart" uri="{C3380CC4-5D6E-409C-BE32-E72D297353CC}">
              <c16:uniqueId val="{00000000-FF43-4978-9C38-839CA4124C7E}"/>
            </c:ext>
          </c:extLst>
        </c:ser>
        <c:ser>
          <c:idx val="1"/>
          <c:order val="1"/>
          <c:tx>
            <c:strRef>
              <c:f>'nat- APA par GIR-effectif'!$B$14</c:f>
              <c:strCache>
                <c:ptCount val="1"/>
                <c:pt idx="0">
                  <c:v>GIR 2</c:v>
                </c:pt>
              </c:strCache>
            </c:strRef>
          </c:tx>
          <c:cat>
            <c:numRef>
              <c:f>'nat- APA par GIR-effectif'!$C$5:$V$5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GIR-effectif'!$C$14:$V$14</c:f>
              <c:numCache>
                <c:formatCode>#,##0</c:formatCode>
                <c:ptCount val="20"/>
                <c:pt idx="0">
                  <c:v>117567.01542710965</c:v>
                </c:pt>
                <c:pt idx="1">
                  <c:v>142077.60312696305</c:v>
                </c:pt>
                <c:pt idx="2">
                  <c:v>153312</c:v>
                </c:pt>
                <c:pt idx="3">
                  <c:v>162621.95168554661</c:v>
                </c:pt>
                <c:pt idx="4">
                  <c:v>175041.10561757654</c:v>
                </c:pt>
                <c:pt idx="5">
                  <c:v>163500.23914983284</c:v>
                </c:pt>
                <c:pt idx="6">
                  <c:v>175908.64909626581</c:v>
                </c:pt>
                <c:pt idx="7">
                  <c:v>181372.21858749486</c:v>
                </c:pt>
                <c:pt idx="8">
                  <c:v>188711.31376701966</c:v>
                </c:pt>
                <c:pt idx="9">
                  <c:v>189589.72112874489</c:v>
                </c:pt>
                <c:pt idx="10">
                  <c:v>202097.63036595425</c:v>
                </c:pt>
                <c:pt idx="11">
                  <c:v>207733.84429800068</c:v>
                </c:pt>
                <c:pt idx="12">
                  <c:v>211290.58267869949</c:v>
                </c:pt>
                <c:pt idx="13">
                  <c:v>213145</c:v>
                </c:pt>
                <c:pt idx="14">
                  <c:v>222574</c:v>
                </c:pt>
                <c:pt idx="15">
                  <c:v>232026</c:v>
                </c:pt>
                <c:pt idx="16">
                  <c:v>235375</c:v>
                </c:pt>
                <c:pt idx="17">
                  <c:v>239186</c:v>
                </c:pt>
                <c:pt idx="18">
                  <c:v>231039</c:v>
                </c:pt>
                <c:pt idx="19">
                  <c:v>231884</c:v>
                </c:pt>
              </c:numCache>
            </c:numRef>
          </c:val>
          <c:extLst>
            <c:ext xmlns:c16="http://schemas.microsoft.com/office/drawing/2014/chart" uri="{C3380CC4-5D6E-409C-BE32-E72D297353CC}">
              <c16:uniqueId val="{00000001-FF43-4978-9C38-839CA4124C7E}"/>
            </c:ext>
          </c:extLst>
        </c:ser>
        <c:ser>
          <c:idx val="2"/>
          <c:order val="2"/>
          <c:tx>
            <c:strRef>
              <c:f>'nat- APA par GIR-effectif'!$B$15</c:f>
              <c:strCache>
                <c:ptCount val="1"/>
                <c:pt idx="0">
                  <c:v>GIR 3</c:v>
                </c:pt>
              </c:strCache>
            </c:strRef>
          </c:tx>
          <c:cat>
            <c:numRef>
              <c:f>'nat- APA par GIR-effectif'!$C$5:$V$5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GIR-effectif'!$C$15:$V$15</c:f>
              <c:numCache>
                <c:formatCode>#,##0</c:formatCode>
                <c:ptCount val="20"/>
                <c:pt idx="0">
                  <c:v>55978.623879847459</c:v>
                </c:pt>
                <c:pt idx="1">
                  <c:v>63186.278564947301</c:v>
                </c:pt>
                <c:pt idx="2">
                  <c:v>63568</c:v>
                </c:pt>
                <c:pt idx="3">
                  <c:v>67379.593421591373</c:v>
                </c:pt>
                <c:pt idx="4">
                  <c:v>66983.94926260096</c:v>
                </c:pt>
                <c:pt idx="5">
                  <c:v>73673.772464531576</c:v>
                </c:pt>
                <c:pt idx="6">
                  <c:v>71587.863491475044</c:v>
                </c:pt>
                <c:pt idx="7">
                  <c:v>75101.74598450317</c:v>
                </c:pt>
                <c:pt idx="8">
                  <c:v>78349.578517397895</c:v>
                </c:pt>
                <c:pt idx="9">
                  <c:v>88264.572411221161</c:v>
                </c:pt>
                <c:pt idx="10">
                  <c:v>84091.522158274456</c:v>
                </c:pt>
                <c:pt idx="11">
                  <c:v>87258.072760926108</c:v>
                </c:pt>
                <c:pt idx="12">
                  <c:v>88644.702445848088</c:v>
                </c:pt>
                <c:pt idx="13">
                  <c:v>93426</c:v>
                </c:pt>
                <c:pt idx="14">
                  <c:v>92031</c:v>
                </c:pt>
                <c:pt idx="15">
                  <c:v>94362</c:v>
                </c:pt>
                <c:pt idx="16">
                  <c:v>96962</c:v>
                </c:pt>
                <c:pt idx="17">
                  <c:v>97888</c:v>
                </c:pt>
                <c:pt idx="18">
                  <c:v>98346</c:v>
                </c:pt>
                <c:pt idx="19">
                  <c:v>101125</c:v>
                </c:pt>
              </c:numCache>
            </c:numRef>
          </c:val>
          <c:extLst>
            <c:ext xmlns:c16="http://schemas.microsoft.com/office/drawing/2014/chart" uri="{C3380CC4-5D6E-409C-BE32-E72D297353CC}">
              <c16:uniqueId val="{00000002-FF43-4978-9C38-839CA4124C7E}"/>
            </c:ext>
          </c:extLst>
        </c:ser>
        <c:ser>
          <c:idx val="3"/>
          <c:order val="3"/>
          <c:tx>
            <c:strRef>
              <c:f>'nat- APA par GIR-effectif'!$B$16</c:f>
              <c:strCache>
                <c:ptCount val="1"/>
                <c:pt idx="0">
                  <c:v>GIR 4</c:v>
                </c:pt>
              </c:strCache>
            </c:strRef>
          </c:tx>
          <c:cat>
            <c:numRef>
              <c:f>'nat- APA par GIR-effectif'!$C$5:$V$5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GIR-effectif'!$C$16:$V$16</c:f>
              <c:numCache>
                <c:formatCode>#,##0</c:formatCode>
                <c:ptCount val="20"/>
                <c:pt idx="0">
                  <c:v>73650.820665735489</c:v>
                </c:pt>
                <c:pt idx="1">
                  <c:v>93448.725762546237</c:v>
                </c:pt>
                <c:pt idx="2">
                  <c:v>97222</c:v>
                </c:pt>
                <c:pt idx="3">
                  <c:v>104011.56360038216</c:v>
                </c:pt>
                <c:pt idx="4">
                  <c:v>104560.07884467684</c:v>
                </c:pt>
                <c:pt idx="5">
                  <c:v>100288.40769250065</c:v>
                </c:pt>
                <c:pt idx="6">
                  <c:v>108794.82169125593</c:v>
                </c:pt>
                <c:pt idx="7">
                  <c:v>109379.68488675011</c:v>
                </c:pt>
                <c:pt idx="8">
                  <c:v>106321.44689863842</c:v>
                </c:pt>
                <c:pt idx="9">
                  <c:v>105211.1765632122</c:v>
                </c:pt>
                <c:pt idx="10">
                  <c:v>113112.06651750438</c:v>
                </c:pt>
                <c:pt idx="11">
                  <c:v>114426.93574380495</c:v>
                </c:pt>
                <c:pt idx="12">
                  <c:v>116733.5376199679</c:v>
                </c:pt>
                <c:pt idx="13">
                  <c:v>118685</c:v>
                </c:pt>
                <c:pt idx="14">
                  <c:v>122149</c:v>
                </c:pt>
                <c:pt idx="15">
                  <c:v>126495</c:v>
                </c:pt>
                <c:pt idx="16">
                  <c:v>129502</c:v>
                </c:pt>
                <c:pt idx="17">
                  <c:v>128893</c:v>
                </c:pt>
                <c:pt idx="18">
                  <c:v>125684</c:v>
                </c:pt>
                <c:pt idx="19">
                  <c:v>130588</c:v>
                </c:pt>
              </c:numCache>
            </c:numRef>
          </c:val>
          <c:extLst>
            <c:ext xmlns:c16="http://schemas.microsoft.com/office/drawing/2014/chart" uri="{C3380CC4-5D6E-409C-BE32-E72D297353CC}">
              <c16:uniqueId val="{00000003-FF43-4978-9C38-839CA4124C7E}"/>
            </c:ext>
          </c:extLst>
        </c:ser>
        <c:ser>
          <c:idx val="4"/>
          <c:order val="4"/>
          <c:tx>
            <c:strRef>
              <c:f>'nat- APA par GIR-effectif'!$B$17</c:f>
              <c:strCache>
                <c:ptCount val="1"/>
                <c:pt idx="0">
                  <c:v>GIR 5&amp;6*</c:v>
                </c:pt>
              </c:strCache>
            </c:strRef>
          </c:tx>
          <c:cat>
            <c:numRef>
              <c:f>'nat- APA par GIR-effectif'!$C$5:$V$5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GIR-effectif'!$C$17:$V$17</c:f>
              <c:numCache>
                <c:formatCode>#,##0</c:formatCode>
                <c:ptCount val="20"/>
                <c:pt idx="0">
                  <c:v>0</c:v>
                </c:pt>
                <c:pt idx="1">
                  <c:v>0</c:v>
                </c:pt>
                <c:pt idx="2">
                  <c:v>0</c:v>
                </c:pt>
                <c:pt idx="3">
                  <c:v>561.6876620717893</c:v>
                </c:pt>
                <c:pt idx="4">
                  <c:v>1681.8975321763551</c:v>
                </c:pt>
                <c:pt idx="5">
                  <c:v>3272.7484044135299</c:v>
                </c:pt>
                <c:pt idx="6">
                  <c:v>2502.371266869784</c:v>
                </c:pt>
                <c:pt idx="7">
                  <c:v>1180.5994468763702</c:v>
                </c:pt>
                <c:pt idx="8">
                  <c:v>1138.8844175491809</c:v>
                </c:pt>
                <c:pt idx="9">
                  <c:v>4945.0529979695639</c:v>
                </c:pt>
                <c:pt idx="10">
                  <c:v>2840.0230737055958</c:v>
                </c:pt>
                <c:pt idx="11">
                  <c:v>2666.7918654561031</c:v>
                </c:pt>
                <c:pt idx="12">
                  <c:v>2557.4386389746942</c:v>
                </c:pt>
                <c:pt idx="13">
                  <c:v>1298</c:v>
                </c:pt>
                <c:pt idx="14">
                  <c:v>6503</c:v>
                </c:pt>
                <c:pt idx="15">
                  <c:v>2917</c:v>
                </c:pt>
                <c:pt idx="16">
                  <c:v>1977</c:v>
                </c:pt>
                <c:pt idx="17">
                  <c:v>1255</c:v>
                </c:pt>
                <c:pt idx="18">
                  <c:v>1959</c:v>
                </c:pt>
                <c:pt idx="19">
                  <c:v>1063</c:v>
                </c:pt>
              </c:numCache>
            </c:numRef>
          </c:val>
          <c:extLst>
            <c:ext xmlns:c16="http://schemas.microsoft.com/office/drawing/2014/chart" uri="{C3380CC4-5D6E-409C-BE32-E72D297353CC}">
              <c16:uniqueId val="{00000004-FF43-4978-9C38-839CA4124C7E}"/>
            </c:ext>
          </c:extLst>
        </c:ser>
        <c:dLbls>
          <c:showLegendKey val="0"/>
          <c:showVal val="0"/>
          <c:showCatName val="0"/>
          <c:showSerName val="0"/>
          <c:showPercent val="0"/>
          <c:showBubbleSize val="0"/>
        </c:dLbls>
        <c:axId val="97553792"/>
        <c:axId val="97559680"/>
      </c:areaChart>
      <c:catAx>
        <c:axId val="97553792"/>
        <c:scaling>
          <c:orientation val="minMax"/>
        </c:scaling>
        <c:delete val="0"/>
        <c:axPos val="b"/>
        <c:numFmt formatCode="General" sourceLinked="1"/>
        <c:majorTickMark val="none"/>
        <c:minorTickMark val="none"/>
        <c:tickLblPos val="nextTo"/>
        <c:crossAx val="97559680"/>
        <c:crosses val="autoZero"/>
        <c:auto val="1"/>
        <c:lblAlgn val="ctr"/>
        <c:lblOffset val="100"/>
        <c:noMultiLvlLbl val="0"/>
      </c:catAx>
      <c:valAx>
        <c:axId val="97559680"/>
        <c:scaling>
          <c:orientation val="minMax"/>
          <c:max val="600000"/>
        </c:scaling>
        <c:delete val="0"/>
        <c:axPos val="l"/>
        <c:majorGridlines/>
        <c:numFmt formatCode="#,##0" sourceLinked="1"/>
        <c:majorTickMark val="none"/>
        <c:minorTickMark val="none"/>
        <c:tickLblPos val="nextTo"/>
        <c:crossAx val="97553792"/>
        <c:crosses val="autoZero"/>
        <c:crossBetween val="midCat"/>
      </c:valAx>
    </c:plotArea>
    <c:legend>
      <c:legendPos val="b"/>
      <c:layout/>
      <c:overlay val="0"/>
    </c:legend>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Domicile</a:t>
            </a:r>
          </a:p>
        </c:rich>
      </c:tx>
      <c:layout/>
      <c:overlay val="0"/>
    </c:title>
    <c:autoTitleDeleted val="0"/>
    <c:plotArea>
      <c:layout/>
      <c:areaChart>
        <c:grouping val="stacked"/>
        <c:varyColors val="0"/>
        <c:ser>
          <c:idx val="0"/>
          <c:order val="0"/>
          <c:tx>
            <c:strRef>
              <c:f>'nat- APA par GIR-%'!$B$6</c:f>
              <c:strCache>
                <c:ptCount val="1"/>
                <c:pt idx="0">
                  <c:v>GIR 1</c:v>
                </c:pt>
              </c:strCache>
            </c:strRef>
          </c:tx>
          <c:cat>
            <c:numRef>
              <c:f>'nat- APA par GIR-%'!$C$5:$V$5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GIR-%'!$C$6:$V$6</c:f>
              <c:numCache>
                <c:formatCode>0%</c:formatCode>
                <c:ptCount val="20"/>
                <c:pt idx="0">
                  <c:v>4.3541608293639678E-2</c:v>
                </c:pt>
                <c:pt idx="1">
                  <c:v>3.2990805840995133E-2</c:v>
                </c:pt>
                <c:pt idx="2">
                  <c:v>3.0644321522664192E-2</c:v>
                </c:pt>
                <c:pt idx="3">
                  <c:v>2.8454430150389561E-2</c:v>
                </c:pt>
                <c:pt idx="4">
                  <c:v>2.8019494817537464E-2</c:v>
                </c:pt>
                <c:pt idx="5">
                  <c:v>2.6260709691827484E-2</c:v>
                </c:pt>
                <c:pt idx="6">
                  <c:v>2.6354610502360473E-2</c:v>
                </c:pt>
                <c:pt idx="7">
                  <c:v>2.4609641508935465E-2</c:v>
                </c:pt>
                <c:pt idx="8">
                  <c:v>2.5651401126952314E-2</c:v>
                </c:pt>
                <c:pt idx="9">
                  <c:v>2.5393221307757459E-2</c:v>
                </c:pt>
                <c:pt idx="10">
                  <c:v>2.4376364788415247E-2</c:v>
                </c:pt>
                <c:pt idx="11">
                  <c:v>2.3912332829996632E-2</c:v>
                </c:pt>
                <c:pt idx="12">
                  <c:v>2.3349221660526394E-2</c:v>
                </c:pt>
                <c:pt idx="13">
                  <c:v>2.306955642464676E-2</c:v>
                </c:pt>
                <c:pt idx="14">
                  <c:v>2.4782033786583051E-2</c:v>
                </c:pt>
                <c:pt idx="15">
                  <c:v>2.366606775078681E-2</c:v>
                </c:pt>
                <c:pt idx="16">
                  <c:v>2.4337749194820138E-2</c:v>
                </c:pt>
                <c:pt idx="17">
                  <c:v>2.4086484073395798E-2</c:v>
                </c:pt>
                <c:pt idx="18">
                  <c:v>2.4346449321606657E-2</c:v>
                </c:pt>
                <c:pt idx="19">
                  <c:v>2.4910015209231234E-2</c:v>
                </c:pt>
              </c:numCache>
            </c:numRef>
          </c:val>
          <c:extLst>
            <c:ext xmlns:c16="http://schemas.microsoft.com/office/drawing/2014/chart" uri="{C3380CC4-5D6E-409C-BE32-E72D297353CC}">
              <c16:uniqueId val="{00000000-6DB7-48AF-85FF-56B96C5234E2}"/>
            </c:ext>
          </c:extLst>
        </c:ser>
        <c:ser>
          <c:idx val="1"/>
          <c:order val="1"/>
          <c:tx>
            <c:strRef>
              <c:f>'nat- APA par GIR-%'!$B$7</c:f>
              <c:strCache>
                <c:ptCount val="1"/>
                <c:pt idx="0">
                  <c:v>GIR 2</c:v>
                </c:pt>
              </c:strCache>
            </c:strRef>
          </c:tx>
          <c:cat>
            <c:numRef>
              <c:f>'nat- APA par GIR-%'!$C$5:$V$5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GIR-%'!$C$7:$V$7</c:f>
              <c:numCache>
                <c:formatCode>0%</c:formatCode>
                <c:ptCount val="20"/>
                <c:pt idx="0">
                  <c:v>0.21874474642757075</c:v>
                </c:pt>
                <c:pt idx="1">
                  <c:v>0.19863794126449882</c:v>
                </c:pt>
                <c:pt idx="2">
                  <c:v>0.19341781269695865</c:v>
                </c:pt>
                <c:pt idx="3">
                  <c:v>0.1927378148215256</c:v>
                </c:pt>
                <c:pt idx="4">
                  <c:v>0.19403789237502675</c:v>
                </c:pt>
                <c:pt idx="5">
                  <c:v>0.18723371841192735</c:v>
                </c:pt>
                <c:pt idx="6">
                  <c:v>0.18109973060905982</c:v>
                </c:pt>
                <c:pt idx="7">
                  <c:v>0.17710860412745727</c:v>
                </c:pt>
                <c:pt idx="8">
                  <c:v>0.1754566425897213</c:v>
                </c:pt>
                <c:pt idx="9">
                  <c:v>0.17477667861384738</c:v>
                </c:pt>
                <c:pt idx="10">
                  <c:v>0.17</c:v>
                </c:pt>
                <c:pt idx="11">
                  <c:v>0.16829568258075739</c:v>
                </c:pt>
                <c:pt idx="12">
                  <c:v>0.167476091196369</c:v>
                </c:pt>
                <c:pt idx="13">
                  <c:v>0.16565460936371468</c:v>
                </c:pt>
                <c:pt idx="14">
                  <c:v>0.16727707354134377</c:v>
                </c:pt>
                <c:pt idx="15">
                  <c:v>0.16878889321126031</c:v>
                </c:pt>
                <c:pt idx="16">
                  <c:v>0.17092029361455127</c:v>
                </c:pt>
                <c:pt idx="17">
                  <c:v>0.17135747731112047</c:v>
                </c:pt>
                <c:pt idx="18">
                  <c:v>0.17610602605634074</c:v>
                </c:pt>
                <c:pt idx="19">
                  <c:v>0.17501867966678761</c:v>
                </c:pt>
              </c:numCache>
            </c:numRef>
          </c:val>
          <c:extLst>
            <c:ext xmlns:c16="http://schemas.microsoft.com/office/drawing/2014/chart" uri="{C3380CC4-5D6E-409C-BE32-E72D297353CC}">
              <c16:uniqueId val="{00000001-6DB7-48AF-85FF-56B96C5234E2}"/>
            </c:ext>
          </c:extLst>
        </c:ser>
        <c:ser>
          <c:idx val="2"/>
          <c:order val="2"/>
          <c:tx>
            <c:strRef>
              <c:f>'nat- APA par GIR-%'!$B$8</c:f>
              <c:strCache>
                <c:ptCount val="1"/>
                <c:pt idx="0">
                  <c:v>GIR 3</c:v>
                </c:pt>
              </c:strCache>
            </c:strRef>
          </c:tx>
          <c:cat>
            <c:numRef>
              <c:f>'nat- APA par GIR-%'!$C$5:$V$5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GIR-%'!$C$8:$V$8</c:f>
              <c:numCache>
                <c:formatCode>0%</c:formatCode>
                <c:ptCount val="20"/>
                <c:pt idx="0">
                  <c:v>0.23705986737648266</c:v>
                </c:pt>
                <c:pt idx="1">
                  <c:v>0.23427515266714627</c:v>
                </c:pt>
                <c:pt idx="2">
                  <c:v>0.22918648486770249</c:v>
                </c:pt>
                <c:pt idx="3">
                  <c:v>0.22441384308751583</c:v>
                </c:pt>
                <c:pt idx="4">
                  <c:v>0.22446348658070639</c:v>
                </c:pt>
                <c:pt idx="5">
                  <c:v>0.22091958360960542</c:v>
                </c:pt>
                <c:pt idx="6">
                  <c:v>0.21721956838379425</c:v>
                </c:pt>
                <c:pt idx="7">
                  <c:v>0.21473718892154287</c:v>
                </c:pt>
                <c:pt idx="8">
                  <c:v>0.21584162160117989</c:v>
                </c:pt>
                <c:pt idx="9">
                  <c:v>0.21502827732491525</c:v>
                </c:pt>
                <c:pt idx="10">
                  <c:v>0.21999999999999997</c:v>
                </c:pt>
                <c:pt idx="11">
                  <c:v>0.22124271835948769</c:v>
                </c:pt>
                <c:pt idx="12">
                  <c:v>0.22122811509334264</c:v>
                </c:pt>
                <c:pt idx="13">
                  <c:v>0.22337130108660178</c:v>
                </c:pt>
                <c:pt idx="14">
                  <c:v>0.22359157492915355</c:v>
                </c:pt>
                <c:pt idx="15">
                  <c:v>0.22376728930499304</c:v>
                </c:pt>
                <c:pt idx="16">
                  <c:v>0.222056277834567</c:v>
                </c:pt>
                <c:pt idx="17">
                  <c:v>0.22170928810945451</c:v>
                </c:pt>
                <c:pt idx="18">
                  <c:v>0.22243935128996409</c:v>
                </c:pt>
                <c:pt idx="19">
                  <c:v>0.21997251465611081</c:v>
                </c:pt>
              </c:numCache>
            </c:numRef>
          </c:val>
          <c:extLst>
            <c:ext xmlns:c16="http://schemas.microsoft.com/office/drawing/2014/chart" uri="{C3380CC4-5D6E-409C-BE32-E72D297353CC}">
              <c16:uniqueId val="{00000002-6DB7-48AF-85FF-56B96C5234E2}"/>
            </c:ext>
          </c:extLst>
        </c:ser>
        <c:ser>
          <c:idx val="3"/>
          <c:order val="3"/>
          <c:tx>
            <c:strRef>
              <c:f>'nat- APA par GIR-%'!$B$9</c:f>
              <c:strCache>
                <c:ptCount val="1"/>
                <c:pt idx="0">
                  <c:v>GIR 4</c:v>
                </c:pt>
              </c:strCache>
            </c:strRef>
          </c:tx>
          <c:cat>
            <c:numRef>
              <c:f>'nat- APA par GIR-%'!$C$5:$V$5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GIR-%'!$C$9:$V$9</c:f>
              <c:numCache>
                <c:formatCode>0%</c:formatCode>
                <c:ptCount val="20"/>
                <c:pt idx="0">
                  <c:v>0.50065377790230692</c:v>
                </c:pt>
                <c:pt idx="1">
                  <c:v>0.53409610022735987</c:v>
                </c:pt>
                <c:pt idx="2">
                  <c:v>0.54675138091267461</c:v>
                </c:pt>
                <c:pt idx="3">
                  <c:v>0.55339373074832388</c:v>
                </c:pt>
                <c:pt idx="4">
                  <c:v>0.55288375194050199</c:v>
                </c:pt>
                <c:pt idx="5">
                  <c:v>0.56548557816322187</c:v>
                </c:pt>
                <c:pt idx="6">
                  <c:v>0.57357108547605096</c:v>
                </c:pt>
                <c:pt idx="7">
                  <c:v>0.58343422224363473</c:v>
                </c:pt>
                <c:pt idx="8">
                  <c:v>0.58301251749045113</c:v>
                </c:pt>
                <c:pt idx="9">
                  <c:v>0.58465499566073498</c:v>
                </c:pt>
                <c:pt idx="10">
                  <c:v>0.57600311403041771</c:v>
                </c:pt>
                <c:pt idx="11">
                  <c:v>0.58395333207105737</c:v>
                </c:pt>
                <c:pt idx="12">
                  <c:v>0.58645443647618534</c:v>
                </c:pt>
                <c:pt idx="13">
                  <c:v>0.58654159956771335</c:v>
                </c:pt>
                <c:pt idx="14">
                  <c:v>0.58066702227775524</c:v>
                </c:pt>
                <c:pt idx="15">
                  <c:v>0.57907836343742158</c:v>
                </c:pt>
                <c:pt idx="16">
                  <c:v>0.57627120820641375</c:v>
                </c:pt>
                <c:pt idx="17">
                  <c:v>0.58223799353703021</c:v>
                </c:pt>
                <c:pt idx="18">
                  <c:v>0.57669253031955914</c:v>
                </c:pt>
                <c:pt idx="19">
                  <c:v>0.57988512795097646</c:v>
                </c:pt>
              </c:numCache>
            </c:numRef>
          </c:val>
          <c:extLst>
            <c:ext xmlns:c16="http://schemas.microsoft.com/office/drawing/2014/chart" uri="{C3380CC4-5D6E-409C-BE32-E72D297353CC}">
              <c16:uniqueId val="{00000003-6DB7-48AF-85FF-56B96C5234E2}"/>
            </c:ext>
          </c:extLst>
        </c:ser>
        <c:ser>
          <c:idx val="4"/>
          <c:order val="4"/>
          <c:tx>
            <c:strRef>
              <c:f>'nat- APA par GIR-%'!$B$10</c:f>
              <c:strCache>
                <c:ptCount val="1"/>
                <c:pt idx="0">
                  <c:v>GIR 5&amp;6*</c:v>
                </c:pt>
              </c:strCache>
            </c:strRef>
          </c:tx>
          <c:cat>
            <c:numRef>
              <c:f>'nat- APA par GIR-%'!$C$5:$V$5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GIR-%'!$C$10:$V$10</c:f>
              <c:numCache>
                <c:formatCode>0%</c:formatCode>
                <c:ptCount val="20"/>
                <c:pt idx="0">
                  <c:v>0</c:v>
                </c:pt>
                <c:pt idx="1">
                  <c:v>0</c:v>
                </c:pt>
                <c:pt idx="2">
                  <c:v>0</c:v>
                </c:pt>
                <c:pt idx="3">
                  <c:v>1.0001811922449716E-3</c:v>
                </c:pt>
                <c:pt idx="4">
                  <c:v>5.9537428622741825E-4</c:v>
                </c:pt>
                <c:pt idx="5">
                  <c:v>1.0041012341789135E-4</c:v>
                </c:pt>
                <c:pt idx="6">
                  <c:v>1.7550050287345157E-3</c:v>
                </c:pt>
                <c:pt idx="7">
                  <c:v>1.103431984297075E-4</c:v>
                </c:pt>
                <c:pt idx="8">
                  <c:v>3.7817191695344705E-5</c:v>
                </c:pt>
                <c:pt idx="9">
                  <c:v>1.4682709274490627E-4</c:v>
                </c:pt>
                <c:pt idx="10">
                  <c:v>9.6205211811670743E-3</c:v>
                </c:pt>
                <c:pt idx="11">
                  <c:v>2.5959341587009749E-3</c:v>
                </c:pt>
                <c:pt idx="12">
                  <c:v>1.4921355735765726E-3</c:v>
                </c:pt>
                <c:pt idx="13">
                  <c:v>1.3629335573234606E-3</c:v>
                </c:pt>
                <c:pt idx="14">
                  <c:v>3.6822954651644525E-3</c:v>
                </c:pt>
                <c:pt idx="15">
                  <c:v>4.699386295538315E-3</c:v>
                </c:pt>
                <c:pt idx="16">
                  <c:v>6.414471149647878E-3</c:v>
                </c:pt>
                <c:pt idx="17">
                  <c:v>6.0875696899905136E-4</c:v>
                </c:pt>
                <c:pt idx="18">
                  <c:v>4.1564301252939873E-4</c:v>
                </c:pt>
                <c:pt idx="19">
                  <c:v>2.13662516893878E-4</c:v>
                </c:pt>
              </c:numCache>
            </c:numRef>
          </c:val>
          <c:extLst>
            <c:ext xmlns:c16="http://schemas.microsoft.com/office/drawing/2014/chart" uri="{C3380CC4-5D6E-409C-BE32-E72D297353CC}">
              <c16:uniqueId val="{00000004-6DB7-48AF-85FF-56B96C5234E2}"/>
            </c:ext>
          </c:extLst>
        </c:ser>
        <c:dLbls>
          <c:showLegendKey val="0"/>
          <c:showVal val="0"/>
          <c:showCatName val="0"/>
          <c:showSerName val="0"/>
          <c:showPercent val="0"/>
          <c:showBubbleSize val="0"/>
        </c:dLbls>
        <c:axId val="97913472"/>
        <c:axId val="97919360"/>
      </c:areaChart>
      <c:catAx>
        <c:axId val="97913472"/>
        <c:scaling>
          <c:orientation val="minMax"/>
        </c:scaling>
        <c:delete val="0"/>
        <c:axPos val="b"/>
        <c:numFmt formatCode="General" sourceLinked="1"/>
        <c:majorTickMark val="none"/>
        <c:minorTickMark val="none"/>
        <c:tickLblPos val="nextTo"/>
        <c:crossAx val="97919360"/>
        <c:crosses val="autoZero"/>
        <c:auto val="1"/>
        <c:lblAlgn val="ctr"/>
        <c:lblOffset val="100"/>
        <c:noMultiLvlLbl val="0"/>
      </c:catAx>
      <c:valAx>
        <c:axId val="97919360"/>
        <c:scaling>
          <c:orientation val="minMax"/>
          <c:max val="1"/>
        </c:scaling>
        <c:delete val="0"/>
        <c:axPos val="l"/>
        <c:majorGridlines/>
        <c:numFmt formatCode="0%" sourceLinked="1"/>
        <c:majorTickMark val="none"/>
        <c:minorTickMark val="none"/>
        <c:tickLblPos val="nextTo"/>
        <c:crossAx val="97913472"/>
        <c:crosses val="autoZero"/>
        <c:crossBetween val="midCat"/>
      </c:valAx>
    </c:plotArea>
    <c:legend>
      <c:legendPos val="b"/>
      <c:layout/>
      <c:overlay val="0"/>
    </c:legend>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b="1" i="0" u="none" strike="noStrike" baseline="0">
                <a:effectLst/>
              </a:rPr>
              <a:t>É</a:t>
            </a:r>
            <a:r>
              <a:rPr lang="fr-FR" sz="1400"/>
              <a:t>tablissement</a:t>
            </a:r>
          </a:p>
        </c:rich>
      </c:tx>
      <c:layout/>
      <c:overlay val="0"/>
    </c:title>
    <c:autoTitleDeleted val="0"/>
    <c:plotArea>
      <c:layout/>
      <c:areaChart>
        <c:grouping val="stacked"/>
        <c:varyColors val="0"/>
        <c:ser>
          <c:idx val="0"/>
          <c:order val="0"/>
          <c:tx>
            <c:strRef>
              <c:f>'nat- APA par GIR-%'!$B$13</c:f>
              <c:strCache>
                <c:ptCount val="1"/>
                <c:pt idx="0">
                  <c:v>GIR 1</c:v>
                </c:pt>
              </c:strCache>
            </c:strRef>
          </c:tx>
          <c:cat>
            <c:numRef>
              <c:f>'nat- APA par GIR-%'!$C$5:$V$5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GIR-%'!$C$13:$V$13</c:f>
              <c:numCache>
                <c:formatCode>0%</c:formatCode>
                <c:ptCount val="20"/>
                <c:pt idx="0">
                  <c:v>0.18534503052464729</c:v>
                </c:pt>
                <c:pt idx="1">
                  <c:v>0.15521974826085944</c:v>
                </c:pt>
                <c:pt idx="2">
                  <c:v>0.16000010697160705</c:v>
                </c:pt>
                <c:pt idx="3">
                  <c:v>0.14638616467468657</c:v>
                </c:pt>
                <c:pt idx="4">
                  <c:v>0.14858920550198218</c:v>
                </c:pt>
                <c:pt idx="5">
                  <c:v>0.19000827805669931</c:v>
                </c:pt>
                <c:pt idx="6">
                  <c:v>0.18063726961637749</c:v>
                </c:pt>
                <c:pt idx="7">
                  <c:v>0.18282842132368432</c:v>
                </c:pt>
                <c:pt idx="8">
                  <c:v>0.19096606872703695</c:v>
                </c:pt>
                <c:pt idx="9">
                  <c:v>0.18861218156788534</c:v>
                </c:pt>
                <c:pt idx="10">
                  <c:v>0.18359937506602395</c:v>
                </c:pt>
                <c:pt idx="11">
                  <c:v>0.18181455537648991</c:v>
                </c:pt>
                <c:pt idx="12">
                  <c:v>0.17863997926452496</c:v>
                </c:pt>
                <c:pt idx="13">
                  <c:v>0.17555625995392204</c:v>
                </c:pt>
                <c:pt idx="14">
                  <c:v>0.161585821424856</c:v>
                </c:pt>
                <c:pt idx="15">
                  <c:v>0.15855155671654189</c:v>
                </c:pt>
                <c:pt idx="16">
                  <c:v>0.15169627457901774</c:v>
                </c:pt>
                <c:pt idx="17">
                  <c:v>0.14946780526788137</c:v>
                </c:pt>
                <c:pt idx="18">
                  <c:v>0.14772856538125154</c:v>
                </c:pt>
                <c:pt idx="19">
                  <c:v>0.13478064140115409</c:v>
                </c:pt>
              </c:numCache>
            </c:numRef>
          </c:val>
          <c:extLst>
            <c:ext xmlns:c16="http://schemas.microsoft.com/office/drawing/2014/chart" uri="{C3380CC4-5D6E-409C-BE32-E72D297353CC}">
              <c16:uniqueId val="{00000000-16D3-46F8-9497-39DF42774915}"/>
            </c:ext>
          </c:extLst>
        </c:ser>
        <c:ser>
          <c:idx val="1"/>
          <c:order val="1"/>
          <c:tx>
            <c:strRef>
              <c:f>'nat- APA par GIR-%'!$B$14</c:f>
              <c:strCache>
                <c:ptCount val="1"/>
                <c:pt idx="0">
                  <c:v>GIR 2</c:v>
                </c:pt>
              </c:strCache>
            </c:strRef>
          </c:tx>
          <c:cat>
            <c:numRef>
              <c:f>'nat- APA par GIR-%'!$C$5:$V$5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GIR-%'!$C$14:$V$14</c:f>
              <c:numCache>
                <c:formatCode>0%</c:formatCode>
                <c:ptCount val="20"/>
                <c:pt idx="0">
                  <c:v>0.38745115271739983</c:v>
                </c:pt>
                <c:pt idx="1">
                  <c:v>0.40180544891928982</c:v>
                </c:pt>
                <c:pt idx="2">
                  <c:v>0.41000077554415121</c:v>
                </c:pt>
                <c:pt idx="3">
                  <c:v>0.41490378053773713</c:v>
                </c:pt>
                <c:pt idx="4">
                  <c:v>0.427924188705886</c:v>
                </c:pt>
                <c:pt idx="5">
                  <c:v>0.38867088811722589</c:v>
                </c:pt>
                <c:pt idx="6">
                  <c:v>0.40171549498709253</c:v>
                </c:pt>
                <c:pt idx="7">
                  <c:v>0.4038103327770885</c:v>
                </c:pt>
                <c:pt idx="8">
                  <c:v>0.40765074562351417</c:v>
                </c:pt>
                <c:pt idx="9">
                  <c:v>0.39646035626643095</c:v>
                </c:pt>
                <c:pt idx="10">
                  <c:v>0.41028527902412443</c:v>
                </c:pt>
                <c:pt idx="11">
                  <c:v>0.41245020291150081</c:v>
                </c:pt>
                <c:pt idx="12">
                  <c:v>0.41396652203387407</c:v>
                </c:pt>
                <c:pt idx="13">
                  <c:v>0.41196674037078845</c:v>
                </c:pt>
                <c:pt idx="14">
                  <c:v>0.42099548880713467</c:v>
                </c:pt>
                <c:pt idx="15">
                  <c:v>0.42834119460572101</c:v>
                </c:pt>
                <c:pt idx="16">
                  <c:v>0.43049288806544772</c:v>
                </c:pt>
                <c:pt idx="17">
                  <c:v>0.43541484247145151</c:v>
                </c:pt>
                <c:pt idx="18">
                  <c:v>0.4308443683601027</c:v>
                </c:pt>
                <c:pt idx="19">
                  <c:v>0.43177920576192225</c:v>
                </c:pt>
              </c:numCache>
            </c:numRef>
          </c:val>
          <c:extLst>
            <c:ext xmlns:c16="http://schemas.microsoft.com/office/drawing/2014/chart" uri="{C3380CC4-5D6E-409C-BE32-E72D297353CC}">
              <c16:uniqueId val="{00000001-16D3-46F8-9497-39DF42774915}"/>
            </c:ext>
          </c:extLst>
        </c:ser>
        <c:ser>
          <c:idx val="2"/>
          <c:order val="2"/>
          <c:tx>
            <c:strRef>
              <c:f>'nat- APA par GIR-%'!$B$15</c:f>
              <c:strCache>
                <c:ptCount val="1"/>
                <c:pt idx="0">
                  <c:v>GIR 3</c:v>
                </c:pt>
              </c:strCache>
            </c:strRef>
          </c:tx>
          <c:cat>
            <c:numRef>
              <c:f>'nat- APA par GIR-%'!$C$5:$V$5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GIR-%'!$C$15:$V$15</c:f>
              <c:numCache>
                <c:formatCode>0%</c:formatCode>
                <c:ptCount val="20"/>
                <c:pt idx="0">
                  <c:v>0.18448186569155198</c:v>
                </c:pt>
                <c:pt idx="1">
                  <c:v>0.17869523743049254</c:v>
                </c:pt>
                <c:pt idx="2">
                  <c:v>0.16999927794165234</c:v>
                </c:pt>
                <c:pt idx="3">
                  <c:v>0.17190820643802765</c:v>
                </c:pt>
                <c:pt idx="4">
                  <c:v>0.16375611913203364</c:v>
                </c:pt>
                <c:pt idx="5">
                  <c:v>0.17513644459256553</c:v>
                </c:pt>
                <c:pt idx="6">
                  <c:v>0.16348231974545235</c:v>
                </c:pt>
                <c:pt idx="7">
                  <c:v>0.16720786278253946</c:v>
                </c:pt>
                <c:pt idx="8">
                  <c:v>0.16924933362149705</c:v>
                </c:pt>
                <c:pt idx="9">
                  <c:v>0.18457437257420686</c:v>
                </c:pt>
                <c:pt idx="10">
                  <c:v>0.17071706169833037</c:v>
                </c:pt>
                <c:pt idx="11">
                  <c:v>0.1732486583374554</c:v>
                </c:pt>
                <c:pt idx="12">
                  <c:v>0.17367522349085154</c:v>
                </c:pt>
                <c:pt idx="13">
                  <c:v>0.18057380978151624</c:v>
                </c:pt>
                <c:pt idx="14">
                  <c:v>0.17407530003688396</c:v>
                </c:pt>
                <c:pt idx="15">
                  <c:v>0.17420087320121472</c:v>
                </c:pt>
                <c:pt idx="16">
                  <c:v>0.17734020780712456</c:v>
                </c:pt>
                <c:pt idx="17">
                  <c:v>0.1781955804263019</c:v>
                </c:pt>
                <c:pt idx="18">
                  <c:v>0.18339683019205702</c:v>
                </c:pt>
                <c:pt idx="19">
                  <c:v>0.18829963336269162</c:v>
                </c:pt>
              </c:numCache>
            </c:numRef>
          </c:val>
          <c:extLst>
            <c:ext xmlns:c16="http://schemas.microsoft.com/office/drawing/2014/chart" uri="{C3380CC4-5D6E-409C-BE32-E72D297353CC}">
              <c16:uniqueId val="{00000002-16D3-46F8-9497-39DF42774915}"/>
            </c:ext>
          </c:extLst>
        </c:ser>
        <c:ser>
          <c:idx val="3"/>
          <c:order val="3"/>
          <c:tx>
            <c:strRef>
              <c:f>'nat- APA par GIR-%'!$B$16</c:f>
              <c:strCache>
                <c:ptCount val="1"/>
                <c:pt idx="0">
                  <c:v>GIR 4</c:v>
                </c:pt>
              </c:strCache>
            </c:strRef>
          </c:tx>
          <c:cat>
            <c:numRef>
              <c:f>'nat- APA par GIR-%'!$C$5:$V$5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GIR-%'!$C$16:$V$16</c:f>
              <c:numCache>
                <c:formatCode>0%</c:formatCode>
                <c:ptCount val="20"/>
                <c:pt idx="0">
                  <c:v>0.2427219510664009</c:v>
                </c:pt>
                <c:pt idx="1">
                  <c:v>0.2642795653893581</c:v>
                </c:pt>
                <c:pt idx="2">
                  <c:v>0.25999983954258943</c:v>
                </c:pt>
                <c:pt idx="3">
                  <c:v>0.2653687925286124</c:v>
                </c:pt>
                <c:pt idx="4">
                  <c:v>0.25561874025399733</c:v>
                </c:pt>
                <c:pt idx="5">
                  <c:v>0.23840444936588651</c:v>
                </c:pt>
                <c:pt idx="6">
                  <c:v>0.24845035120369816</c:v>
                </c:pt>
                <c:pt idx="7">
                  <c:v>0.24352487551374616</c:v>
                </c:pt>
                <c:pt idx="8">
                  <c:v>0.22967365463583314</c:v>
                </c:pt>
                <c:pt idx="9">
                  <c:v>0.22001224694632063</c:v>
                </c:pt>
                <c:pt idx="10">
                  <c:v>0.22963265669218666</c:v>
                </c:pt>
                <c:pt idx="11">
                  <c:v>0.22719173674160828</c:v>
                </c:pt>
                <c:pt idx="12">
                  <c:v>0.22870766865522066</c:v>
                </c:pt>
                <c:pt idx="13">
                  <c:v>0.22939441497997617</c:v>
                </c:pt>
                <c:pt idx="14">
                  <c:v>0.23104305966690941</c:v>
                </c:pt>
                <c:pt idx="15">
                  <c:v>0.23352132697047176</c:v>
                </c:pt>
                <c:pt idx="16">
                  <c:v>0.2368547636335703</c:v>
                </c:pt>
                <c:pt idx="17">
                  <c:v>0.23463716643395852</c:v>
                </c:pt>
                <c:pt idx="18">
                  <c:v>0.23437706877614234</c:v>
                </c:pt>
                <c:pt idx="19">
                  <c:v>0.24316116214157898</c:v>
                </c:pt>
              </c:numCache>
            </c:numRef>
          </c:val>
          <c:extLst>
            <c:ext xmlns:c16="http://schemas.microsoft.com/office/drawing/2014/chart" uri="{C3380CC4-5D6E-409C-BE32-E72D297353CC}">
              <c16:uniqueId val="{00000003-16D3-46F8-9497-39DF42774915}"/>
            </c:ext>
          </c:extLst>
        </c:ser>
        <c:ser>
          <c:idx val="4"/>
          <c:order val="4"/>
          <c:tx>
            <c:strRef>
              <c:f>'nat- APA par GIR-%'!$B$17</c:f>
              <c:strCache>
                <c:ptCount val="1"/>
                <c:pt idx="0">
                  <c:v>GIR 5&amp;6*</c:v>
                </c:pt>
              </c:strCache>
            </c:strRef>
          </c:tx>
          <c:cat>
            <c:numRef>
              <c:f>'nat- APA par GIR-%'!$C$5:$V$5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'nat- APA par GIR-%'!$C$17:$V$17</c:f>
              <c:numCache>
                <c:formatCode>0%</c:formatCode>
                <c:ptCount val="20"/>
                <c:pt idx="0">
                  <c:v>0</c:v>
                </c:pt>
                <c:pt idx="1">
                  <c:v>0</c:v>
                </c:pt>
                <c:pt idx="2">
                  <c:v>0</c:v>
                </c:pt>
                <c:pt idx="3">
                  <c:v>1.4330558209362631E-3</c:v>
                </c:pt>
                <c:pt idx="4">
                  <c:v>4.1117464061009006E-3</c:v>
                </c:pt>
                <c:pt idx="5">
                  <c:v>7.779939867622764E-3</c:v>
                </c:pt>
                <c:pt idx="6">
                  <c:v>5.7145644473794791E-3</c:v>
                </c:pt>
                <c:pt idx="7">
                  <c:v>2.6285076029414767E-3</c:v>
                </c:pt>
                <c:pt idx="8">
                  <c:v>2.4601973921187514E-3</c:v>
                </c:pt>
                <c:pt idx="9">
                  <c:v>1.0340842645156195E-2</c:v>
                </c:pt>
                <c:pt idx="10">
                  <c:v>5.7656275193345707E-3</c:v>
                </c:pt>
                <c:pt idx="11">
                  <c:v>5.2948466329455768E-3</c:v>
                </c:pt>
                <c:pt idx="12">
                  <c:v>5.0106065555288329E-3</c:v>
                </c:pt>
                <c:pt idx="13">
                  <c:v>2.5087749137971023E-3</c:v>
                </c:pt>
                <c:pt idx="14">
                  <c:v>1.2300330064215931E-2</c:v>
                </c:pt>
                <c:pt idx="15">
                  <c:v>5.3850485060505642E-3</c:v>
                </c:pt>
                <c:pt idx="16">
                  <c:v>3.6158659148396821E-3</c:v>
                </c:pt>
                <c:pt idx="17">
                  <c:v>2.2846054004066777E-3</c:v>
                </c:pt>
                <c:pt idx="18">
                  <c:v>3.6531672904463802E-3</c:v>
                </c:pt>
                <c:pt idx="19">
                  <c:v>1.979357332653065E-3</c:v>
                </c:pt>
              </c:numCache>
            </c:numRef>
          </c:val>
          <c:extLst>
            <c:ext xmlns:c16="http://schemas.microsoft.com/office/drawing/2014/chart" uri="{C3380CC4-5D6E-409C-BE32-E72D297353CC}">
              <c16:uniqueId val="{00000004-16D3-46F8-9497-39DF42774915}"/>
            </c:ext>
          </c:extLst>
        </c:ser>
        <c:dLbls>
          <c:showLegendKey val="0"/>
          <c:showVal val="0"/>
          <c:showCatName val="0"/>
          <c:showSerName val="0"/>
          <c:showPercent val="0"/>
          <c:showBubbleSize val="0"/>
        </c:dLbls>
        <c:axId val="100599296"/>
        <c:axId val="100600832"/>
      </c:areaChart>
      <c:catAx>
        <c:axId val="100599296"/>
        <c:scaling>
          <c:orientation val="minMax"/>
        </c:scaling>
        <c:delete val="0"/>
        <c:axPos val="b"/>
        <c:numFmt formatCode="General" sourceLinked="1"/>
        <c:majorTickMark val="none"/>
        <c:minorTickMark val="none"/>
        <c:tickLblPos val="nextTo"/>
        <c:crossAx val="100600832"/>
        <c:crosses val="autoZero"/>
        <c:auto val="1"/>
        <c:lblAlgn val="ctr"/>
        <c:lblOffset val="100"/>
        <c:noMultiLvlLbl val="0"/>
      </c:catAx>
      <c:valAx>
        <c:axId val="100600832"/>
        <c:scaling>
          <c:orientation val="minMax"/>
          <c:max val="1"/>
        </c:scaling>
        <c:delete val="0"/>
        <c:axPos val="l"/>
        <c:majorGridlines/>
        <c:numFmt formatCode="0%" sourceLinked="1"/>
        <c:majorTickMark val="none"/>
        <c:minorTickMark val="none"/>
        <c:tickLblPos val="nextTo"/>
        <c:crossAx val="100599296"/>
        <c:crosses val="autoZero"/>
        <c:crossBetween val="midCat"/>
      </c:valAx>
    </c:plotArea>
    <c:legend>
      <c:legendPos val="b"/>
      <c:layout/>
      <c:overlay val="0"/>
    </c:legend>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266589159576526E-2"/>
          <c:y val="0.11030088284418992"/>
          <c:w val="0.92339279635270299"/>
          <c:h val="0.66419708900023855"/>
        </c:manualLayout>
      </c:layout>
      <c:barChart>
        <c:barDir val="col"/>
        <c:grouping val="stacked"/>
        <c:varyColors val="0"/>
        <c:ser>
          <c:idx val="1"/>
          <c:order val="0"/>
          <c:tx>
            <c:strRef>
              <c:f>'nat-part APA dans pop'!$E$3</c:f>
              <c:strCache>
                <c:ptCount val="1"/>
                <c:pt idx="0">
                  <c:v>APA en établissement</c:v>
                </c:pt>
              </c:strCache>
            </c:strRef>
          </c:tx>
          <c:spPr>
            <a:solidFill>
              <a:srgbClr val="00B05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1A75-41B7-8F53-693B2A8C611E}"/>
                </c:ext>
              </c:extLst>
            </c:dLbl>
            <c:dLbl>
              <c:idx val="1"/>
              <c:delete val="1"/>
              <c:extLst>
                <c:ext xmlns:c15="http://schemas.microsoft.com/office/drawing/2012/chart" uri="{CE6537A1-D6FC-4f65-9D91-7224C49458BB}"/>
                <c:ext xmlns:c16="http://schemas.microsoft.com/office/drawing/2014/chart" uri="{C3380CC4-5D6E-409C-BE32-E72D297353CC}">
                  <c16:uniqueId val="{00000001-1A75-41B7-8F53-693B2A8C611E}"/>
                </c:ext>
              </c:extLst>
            </c:dLbl>
            <c:dLbl>
              <c:idx val="2"/>
              <c:delete val="1"/>
              <c:extLst>
                <c:ext xmlns:c15="http://schemas.microsoft.com/office/drawing/2012/chart" uri="{CE6537A1-D6FC-4f65-9D91-7224C49458BB}"/>
                <c:ext xmlns:c16="http://schemas.microsoft.com/office/drawing/2014/chart" uri="{C3380CC4-5D6E-409C-BE32-E72D297353CC}">
                  <c16:uniqueId val="{00000002-1A75-41B7-8F53-693B2A8C611E}"/>
                </c:ext>
              </c:extLst>
            </c:dLbl>
            <c:dLbl>
              <c:idx val="3"/>
              <c:delete val="1"/>
              <c:extLst>
                <c:ext xmlns:c15="http://schemas.microsoft.com/office/drawing/2012/chart" uri="{CE6537A1-D6FC-4f65-9D91-7224C49458BB}"/>
                <c:ext xmlns:c16="http://schemas.microsoft.com/office/drawing/2014/chart" uri="{C3380CC4-5D6E-409C-BE32-E72D297353CC}">
                  <c16:uniqueId val="{00000003-1A75-41B7-8F53-693B2A8C611E}"/>
                </c:ext>
              </c:extLst>
            </c:dLbl>
            <c:dLbl>
              <c:idx val="8"/>
              <c:delete val="1"/>
              <c:extLst>
                <c:ext xmlns:c15="http://schemas.microsoft.com/office/drawing/2012/chart" uri="{CE6537A1-D6FC-4f65-9D91-7224C49458BB}"/>
                <c:ext xmlns:c16="http://schemas.microsoft.com/office/drawing/2014/chart" uri="{C3380CC4-5D6E-409C-BE32-E72D297353CC}">
                  <c16:uniqueId val="{00000004-1A75-41B7-8F53-693B2A8C611E}"/>
                </c:ext>
              </c:extLst>
            </c:dLbl>
            <c:dLbl>
              <c:idx val="9"/>
              <c:delete val="1"/>
              <c:extLst>
                <c:ext xmlns:c15="http://schemas.microsoft.com/office/drawing/2012/chart" uri="{CE6537A1-D6FC-4f65-9D91-7224C49458BB}"/>
                <c:ext xmlns:c16="http://schemas.microsoft.com/office/drawing/2014/chart" uri="{C3380CC4-5D6E-409C-BE32-E72D297353CC}">
                  <c16:uniqueId val="{00000005-1A75-41B7-8F53-693B2A8C611E}"/>
                </c:ext>
              </c:extLst>
            </c:dLbl>
            <c:dLbl>
              <c:idx val="10"/>
              <c:delete val="1"/>
              <c:extLst>
                <c:ext xmlns:c15="http://schemas.microsoft.com/office/drawing/2012/chart" uri="{CE6537A1-D6FC-4f65-9D91-7224C49458BB}"/>
                <c:ext xmlns:c16="http://schemas.microsoft.com/office/drawing/2014/chart" uri="{C3380CC4-5D6E-409C-BE32-E72D297353CC}">
                  <c16:uniqueId val="{00000006-1A75-41B7-8F53-693B2A8C611E}"/>
                </c:ext>
              </c:extLst>
            </c:dLbl>
            <c:dLbl>
              <c:idx val="11"/>
              <c:delete val="1"/>
              <c:extLst>
                <c:ext xmlns:c15="http://schemas.microsoft.com/office/drawing/2012/chart" uri="{CE6537A1-D6FC-4f65-9D91-7224C49458BB}"/>
                <c:ext xmlns:c16="http://schemas.microsoft.com/office/drawing/2014/chart" uri="{C3380CC4-5D6E-409C-BE32-E72D297353CC}">
                  <c16:uniqueId val="{00000007-1A75-41B7-8F53-693B2A8C611E}"/>
                </c:ext>
              </c:extLst>
            </c:dLbl>
            <c:numFmt formatCode="#,##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'nat-part APA dans pop'!$B$4:$C$19</c:f>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Ref>
              <c:f>'nat-part APA dans pop'!$E$4:$E$19</c:f>
              <c:numCache>
                <c:formatCode>0.0</c:formatCode>
                <c:ptCount val="16"/>
                <c:pt idx="0">
                  <c:v>0.19951179535064306</c:v>
                </c:pt>
                <c:pt idx="1">
                  <c:v>0.47022917237792111</c:v>
                </c:pt>
                <c:pt idx="2">
                  <c:v>0.79850230503044661</c:v>
                </c:pt>
                <c:pt idx="3">
                  <c:v>1.3340643294266816</c:v>
                </c:pt>
                <c:pt idx="4">
                  <c:v>2.8257144605268238</c:v>
                </c:pt>
                <c:pt idx="5">
                  <c:v>6.26067977114473</c:v>
                </c:pt>
                <c:pt idx="6">
                  <c:v>14.976909515301298</c:v>
                </c:pt>
                <c:pt idx="7">
                  <c:v>35.338381641508015</c:v>
                </c:pt>
                <c:pt idx="8">
                  <c:v>0.14930288882775325</c:v>
                </c:pt>
                <c:pt idx="9">
                  <c:v>0.36289145044416232</c:v>
                </c:pt>
                <c:pt idx="10">
                  <c:v>0.74169096286289771</c:v>
                </c:pt>
                <c:pt idx="11">
                  <c:v>1.7324535479488474</c:v>
                </c:pt>
                <c:pt idx="12">
                  <c:v>4.33165792700719</c:v>
                </c:pt>
                <c:pt idx="13">
                  <c:v>10.2540595386322</c:v>
                </c:pt>
                <c:pt idx="14">
                  <c:v>23.304133755120144</c:v>
                </c:pt>
                <c:pt idx="15">
                  <c:v>43.614213032329289</c:v>
                </c:pt>
              </c:numCache>
            </c:numRef>
          </c:val>
          <c:extLst>
            <c:ext xmlns:c16="http://schemas.microsoft.com/office/drawing/2014/chart" uri="{C3380CC4-5D6E-409C-BE32-E72D297353CC}">
              <c16:uniqueId val="{00000008-1A75-41B7-8F53-693B2A8C611E}"/>
            </c:ext>
          </c:extLst>
        </c:ser>
        <c:ser>
          <c:idx val="0"/>
          <c:order val="1"/>
          <c:tx>
            <c:strRef>
              <c:f>'nat-part APA dans pop'!$D$3</c:f>
              <c:strCache>
                <c:ptCount val="1"/>
                <c:pt idx="0">
                  <c:v>APA à domicile</c:v>
                </c:pt>
              </c:strCache>
            </c:strRef>
          </c:tx>
          <c:spPr>
            <a:solidFill>
              <a:srgbClr val="9BBB59">
                <a:lumMod val="60000"/>
                <a:lumOff val="40000"/>
              </a:srgb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1A75-41B7-8F53-693B2A8C611E}"/>
                </c:ext>
              </c:extLst>
            </c:dLbl>
            <c:dLbl>
              <c:idx val="1"/>
              <c:delete val="1"/>
              <c:extLst>
                <c:ext xmlns:c15="http://schemas.microsoft.com/office/drawing/2012/chart" uri="{CE6537A1-D6FC-4f65-9D91-7224C49458BB}"/>
                <c:ext xmlns:c16="http://schemas.microsoft.com/office/drawing/2014/chart" uri="{C3380CC4-5D6E-409C-BE32-E72D297353CC}">
                  <c16:uniqueId val="{0000000A-1A75-41B7-8F53-693B2A8C611E}"/>
                </c:ext>
              </c:extLst>
            </c:dLbl>
            <c:dLbl>
              <c:idx val="2"/>
              <c:delete val="1"/>
              <c:extLst>
                <c:ext xmlns:c15="http://schemas.microsoft.com/office/drawing/2012/chart" uri="{CE6537A1-D6FC-4f65-9D91-7224C49458BB}"/>
                <c:ext xmlns:c16="http://schemas.microsoft.com/office/drawing/2014/chart" uri="{C3380CC4-5D6E-409C-BE32-E72D297353CC}">
                  <c16:uniqueId val="{0000000B-1A75-41B7-8F53-693B2A8C611E}"/>
                </c:ext>
              </c:extLst>
            </c:dLbl>
            <c:dLbl>
              <c:idx val="3"/>
              <c:delete val="1"/>
              <c:extLst>
                <c:ext xmlns:c15="http://schemas.microsoft.com/office/drawing/2012/chart" uri="{CE6537A1-D6FC-4f65-9D91-7224C49458BB}"/>
                <c:ext xmlns:c16="http://schemas.microsoft.com/office/drawing/2014/chart" uri="{C3380CC4-5D6E-409C-BE32-E72D297353CC}">
                  <c16:uniqueId val="{0000000C-1A75-41B7-8F53-693B2A8C611E}"/>
                </c:ext>
              </c:extLst>
            </c:dLbl>
            <c:dLbl>
              <c:idx val="8"/>
              <c:delete val="1"/>
              <c:extLst>
                <c:ext xmlns:c15="http://schemas.microsoft.com/office/drawing/2012/chart" uri="{CE6537A1-D6FC-4f65-9D91-7224C49458BB}"/>
                <c:ext xmlns:c16="http://schemas.microsoft.com/office/drawing/2014/chart" uri="{C3380CC4-5D6E-409C-BE32-E72D297353CC}">
                  <c16:uniqueId val="{0000000D-1A75-41B7-8F53-693B2A8C611E}"/>
                </c:ext>
              </c:extLst>
            </c:dLbl>
            <c:dLbl>
              <c:idx val="9"/>
              <c:delete val="1"/>
              <c:extLst>
                <c:ext xmlns:c15="http://schemas.microsoft.com/office/drawing/2012/chart" uri="{CE6537A1-D6FC-4f65-9D91-7224C49458BB}"/>
                <c:ext xmlns:c16="http://schemas.microsoft.com/office/drawing/2014/chart" uri="{C3380CC4-5D6E-409C-BE32-E72D297353CC}">
                  <c16:uniqueId val="{0000000E-1A75-41B7-8F53-693B2A8C611E}"/>
                </c:ext>
              </c:extLst>
            </c:dLbl>
            <c:dLbl>
              <c:idx val="10"/>
              <c:delete val="1"/>
              <c:extLst>
                <c:ext xmlns:c15="http://schemas.microsoft.com/office/drawing/2012/chart" uri="{CE6537A1-D6FC-4f65-9D91-7224C49458BB}"/>
                <c:ext xmlns:c16="http://schemas.microsoft.com/office/drawing/2014/chart" uri="{C3380CC4-5D6E-409C-BE32-E72D297353CC}">
                  <c16:uniqueId val="{0000000F-1A75-41B7-8F53-693B2A8C611E}"/>
                </c:ext>
              </c:extLst>
            </c:dLbl>
            <c:dLbl>
              <c:idx val="11"/>
              <c:delete val="1"/>
              <c:extLst>
                <c:ext xmlns:c15="http://schemas.microsoft.com/office/drawing/2012/chart" uri="{CE6537A1-D6FC-4f65-9D91-7224C49458BB}"/>
                <c:ext xmlns:c16="http://schemas.microsoft.com/office/drawing/2014/chart" uri="{C3380CC4-5D6E-409C-BE32-E72D297353CC}">
                  <c16:uniqueId val="{00000010-1A75-41B7-8F53-693B2A8C611E}"/>
                </c:ext>
              </c:extLst>
            </c:dLbl>
            <c:numFmt formatCode="#,##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'nat-part APA dans pop'!$B$4:$C$19</c:f>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Ref>
              <c:f>'nat-part APA dans pop'!$D$4:$D$19</c:f>
              <c:numCache>
                <c:formatCode>0.0</c:formatCode>
                <c:ptCount val="16"/>
                <c:pt idx="0">
                  <c:v>0.27212370271485914</c:v>
                </c:pt>
                <c:pt idx="1">
                  <c:v>0.86163297119178817</c:v>
                </c:pt>
                <c:pt idx="2">
                  <c:v>1.5165108998660011</c:v>
                </c:pt>
                <c:pt idx="3">
                  <c:v>2.8299210963644428</c:v>
                </c:pt>
                <c:pt idx="4">
                  <c:v>5.8720400952881189</c:v>
                </c:pt>
                <c:pt idx="5">
                  <c:v>11.418888003786751</c:v>
                </c:pt>
                <c:pt idx="6">
                  <c:v>19.692110948433321</c:v>
                </c:pt>
                <c:pt idx="7">
                  <c:v>26.030142551246115</c:v>
                </c:pt>
                <c:pt idx="8">
                  <c:v>0.33095470910394098</c:v>
                </c:pt>
                <c:pt idx="9">
                  <c:v>1.1009580195426865</c:v>
                </c:pt>
                <c:pt idx="10">
                  <c:v>2.2416221100015101</c:v>
                </c:pt>
                <c:pt idx="11">
                  <c:v>4.6907956113349361</c:v>
                </c:pt>
                <c:pt idx="12">
                  <c:v>9.7123356979368314</c:v>
                </c:pt>
                <c:pt idx="13">
                  <c:v>17.172827110237868</c:v>
                </c:pt>
                <c:pt idx="14">
                  <c:v>24.043839308480287</c:v>
                </c:pt>
                <c:pt idx="15">
                  <c:v>26.66742502834688</c:v>
                </c:pt>
              </c:numCache>
            </c:numRef>
          </c:val>
          <c:extLst>
            <c:ext xmlns:c16="http://schemas.microsoft.com/office/drawing/2014/chart" uri="{C3380CC4-5D6E-409C-BE32-E72D297353CC}">
              <c16:uniqueId val="{00000011-1A75-41B7-8F53-693B2A8C611E}"/>
            </c:ext>
          </c:extLst>
        </c:ser>
        <c:ser>
          <c:idx val="2"/>
          <c:order val="2"/>
          <c:tx>
            <c:strRef>
              <c:f>'nat-part APA dans pop'!$F$3</c:f>
              <c:strCache>
                <c:ptCount val="1"/>
                <c:pt idx="0">
                  <c:v>TOTAL</c:v>
                </c:pt>
              </c:strCache>
            </c:strRef>
          </c:tx>
          <c:spPr>
            <a:solidFill>
              <a:srgbClr val="FFFFFF">
                <a:alpha val="1000"/>
              </a:srgbClr>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000" b="1" i="0" u="none" strike="noStrike" kern="1200" baseline="0">
                    <a:solidFill>
                      <a:srgbClr val="FF0000"/>
                    </a:solidFill>
                    <a:latin typeface="Arial" panose="020B0604020202020204" pitchFamily="34" charset="0"/>
                    <a:ea typeface="+mn-ea"/>
                    <a:cs typeface="Arial" panose="020B0604020202020204" pitchFamily="34" charset="0"/>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'nat-part APA dans pop'!$B$4:$C$19</c:f>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Ref>
              <c:f>'nat-part APA dans pop'!$F$4:$F$19</c:f>
              <c:numCache>
                <c:formatCode>0.0</c:formatCode>
                <c:ptCount val="16"/>
                <c:pt idx="0">
                  <c:v>0.4716354980655022</c:v>
                </c:pt>
                <c:pt idx="1">
                  <c:v>1.3318621435697093</c:v>
                </c:pt>
                <c:pt idx="2">
                  <c:v>2.3150132048964478</c:v>
                </c:pt>
                <c:pt idx="3">
                  <c:v>4.1639854257911244</c:v>
                </c:pt>
                <c:pt idx="4">
                  <c:v>8.6977545558149423</c:v>
                </c:pt>
                <c:pt idx="5">
                  <c:v>17.679567774931481</c:v>
                </c:pt>
                <c:pt idx="6">
                  <c:v>34.669020463734618</c:v>
                </c:pt>
                <c:pt idx="7">
                  <c:v>61.36852419275413</c:v>
                </c:pt>
                <c:pt idx="8">
                  <c:v>0.4802575979316942</c:v>
                </c:pt>
                <c:pt idx="9">
                  <c:v>1.4638494699868487</c:v>
                </c:pt>
                <c:pt idx="10">
                  <c:v>2.9833130728644077</c:v>
                </c:pt>
                <c:pt idx="11">
                  <c:v>6.4232491592837837</c:v>
                </c:pt>
                <c:pt idx="12">
                  <c:v>14.043993624944022</c:v>
                </c:pt>
                <c:pt idx="13">
                  <c:v>27.426886648870067</c:v>
                </c:pt>
                <c:pt idx="14">
                  <c:v>47.347973063600435</c:v>
                </c:pt>
                <c:pt idx="15">
                  <c:v>70.281638060676173</c:v>
                </c:pt>
              </c:numCache>
            </c:numRef>
          </c:val>
          <c:extLst>
            <c:ext xmlns:c16="http://schemas.microsoft.com/office/drawing/2014/chart" uri="{C3380CC4-5D6E-409C-BE32-E72D297353CC}">
              <c16:uniqueId val="{00000012-1A75-41B7-8F53-693B2A8C611E}"/>
            </c:ext>
          </c:extLst>
        </c:ser>
        <c:dLbls>
          <c:showLegendKey val="0"/>
          <c:showVal val="0"/>
          <c:showCatName val="0"/>
          <c:showSerName val="0"/>
          <c:showPercent val="0"/>
          <c:showBubbleSize val="0"/>
        </c:dLbls>
        <c:gapWidth val="20"/>
        <c:overlap val="100"/>
        <c:axId val="1980261136"/>
        <c:axId val="2068890016"/>
        <c:extLst>
          <c:ext xmlns:c15="http://schemas.microsoft.com/office/drawing/2012/chart" uri="{02D57815-91ED-43cb-92C2-25804820EDAC}">
            <c15:filteredBarSeries>
              <c15:ser>
                <c:idx val="4"/>
                <c:order val="3"/>
                <c:spPr>
                  <a:solidFill>
                    <a:schemeClr val="accent5"/>
                  </a:solidFill>
                  <a:ln>
                    <a:noFill/>
                  </a:ln>
                  <a:effectLst/>
                </c:spPr>
                <c:invertIfNegative val="0"/>
                <c:cat>
                  <c:multiLvlStrRef>
                    <c:extLst>
                      <c:ext uri="{02D57815-91ED-43cb-92C2-25804820EDAC}">
                        <c15:formulaRef>
                          <c15:sqref>'nat-part APA dans pop'!$B$4:$C$19</c15:sqref>
                        </c15:formulaRef>
                      </c:ext>
                    </c:extLst>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Lit>
                    <c:formatCode>General</c:formatCode>
                    <c:ptCount val="7"/>
                    <c:pt idx="0">
                      <c:v>2064946</c:v>
                    </c:pt>
                    <c:pt idx="1">
                      <c:v>1864510</c:v>
                    </c:pt>
                    <c:pt idx="2">
                      <c:v>1228075</c:v>
                    </c:pt>
                    <c:pt idx="3">
                      <c:v>1106170</c:v>
                    </c:pt>
                    <c:pt idx="4">
                      <c:v>887267</c:v>
                    </c:pt>
                    <c:pt idx="5">
                      <c:v>481264</c:v>
                    </c:pt>
                    <c:pt idx="6">
                      <c:v>179199</c:v>
                    </c:pt>
                  </c:numLit>
                </c:val>
                <c:extLst>
                  <c:ext xmlns:c16="http://schemas.microsoft.com/office/drawing/2014/chart" uri="{C3380CC4-5D6E-409C-BE32-E72D297353CC}">
                    <c16:uniqueId val="{00000013-1A75-41B7-8F53-693B2A8C611E}"/>
                  </c:ext>
                </c:extLst>
              </c15:ser>
            </c15:filteredBarSeries>
            <c15:filteredBarSeries>
              <c15:ser>
                <c:idx val="5"/>
                <c:order val="4"/>
                <c:spPr>
                  <a:solidFill>
                    <a:schemeClr val="accent6"/>
                  </a:solidFill>
                  <a:ln>
                    <a:noFill/>
                  </a:ln>
                  <a:effectLst/>
                </c:spPr>
                <c:invertIfNegative val="0"/>
                <c:cat>
                  <c:multiLvlStrRef>
                    <c:extLst xmlns:c15="http://schemas.microsoft.com/office/drawing/2012/chart">
                      <c:ext xmlns:c15="http://schemas.microsoft.com/office/drawing/2012/chart" uri="{02D57815-91ED-43cb-92C2-25804820EDAC}">
                        <c15:formulaRef>
                          <c15:sqref>'nat-part APA dans pop'!$B$4:$C$19</c15:sqref>
                        </c15:formulaRef>
                      </c:ext>
                    </c:extLst>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Lit>
                    <c:formatCode>General</c:formatCode>
                    <c:ptCount val="7"/>
                    <c:pt idx="0">
                      <c:v>3897881</c:v>
                    </c:pt>
                    <c:pt idx="1">
                      <c:v>3472936</c:v>
                    </c:pt>
                    <c:pt idx="2">
                      <c:v>2214153</c:v>
                    </c:pt>
                    <c:pt idx="3">
                      <c:v>1871097</c:v>
                    </c:pt>
                    <c:pt idx="4">
                      <c:v>1372977</c:v>
                    </c:pt>
                    <c:pt idx="5">
                      <c:v>671711</c:v>
                    </c:pt>
                    <c:pt idx="6">
                      <c:v>225720</c:v>
                    </c:pt>
                  </c:numLit>
                </c:val>
                <c:extLst xmlns:c15="http://schemas.microsoft.com/office/drawing/2012/chart">
                  <c:ext xmlns:c16="http://schemas.microsoft.com/office/drawing/2014/chart" uri="{C3380CC4-5D6E-409C-BE32-E72D297353CC}">
                    <c16:uniqueId val="{00000014-1A75-41B7-8F53-693B2A8C611E}"/>
                  </c:ext>
                </c:extLst>
              </c15:ser>
            </c15:filteredBarSeries>
            <c15:filteredBarSeries>
              <c15:ser>
                <c:idx val="6"/>
                <c:order val="5"/>
                <c:spPr>
                  <a:solidFill>
                    <a:schemeClr val="accent1">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'nat-part APA dans pop'!$B$4:$C$19</c15:sqref>
                        </c15:formulaRef>
                      </c:ext>
                    </c:extLst>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Lit>
                    <c:formatCode>General</c:formatCode>
                    <c:ptCount val="8"/>
                    <c:pt idx="0">
                      <c:v>3.0237859578405709E-3</c:v>
                    </c:pt>
                    <c:pt idx="1">
                      <c:v>9.7737729840427778E-3</c:v>
                    </c:pt>
                    <c:pt idx="2">
                      <c:v>1.9146917509123392E-2</c:v>
                    </c:pt>
                    <c:pt idx="3">
                      <c:v>4.0279214869420092E-2</c:v>
                    </c:pt>
                    <c:pt idx="4">
                      <c:v>8.3685978904132624E-2</c:v>
                    </c:pt>
                    <c:pt idx="5">
                      <c:v>0.15486991219635382</c:v>
                    </c:pt>
                    <c:pt idx="6">
                      <c:v>0.2267638193779116</c:v>
                    </c:pt>
                    <c:pt idx="7">
                      <c:v>0.25524474131696895</c:v>
                    </c:pt>
                  </c:numLit>
                </c:val>
                <c:extLst xmlns:c15="http://schemas.microsoft.com/office/drawing/2012/chart">
                  <c:ext xmlns:c16="http://schemas.microsoft.com/office/drawing/2014/chart" uri="{C3380CC4-5D6E-409C-BE32-E72D297353CC}">
                    <c16:uniqueId val="{00000015-1A75-41B7-8F53-693B2A8C611E}"/>
                  </c:ext>
                </c:extLst>
              </c15:ser>
            </c15:filteredBarSeries>
            <c15:filteredBarSeries>
              <c15:ser>
                <c:idx val="7"/>
                <c:order val="6"/>
                <c:spPr>
                  <a:solidFill>
                    <a:schemeClr val="accent2">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'nat-part APA dans pop'!$B$4:$C$19</c15:sqref>
                        </c15:formulaRef>
                      </c:ext>
                    </c:extLst>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Lit>
                    <c:formatCode>General</c:formatCode>
                    <c:ptCount val="8"/>
                    <c:pt idx="0">
                      <c:v>1.8361625143553668E-3</c:v>
                    </c:pt>
                    <c:pt idx="1">
                      <c:v>4.3701626405491288E-3</c:v>
                    </c:pt>
                    <c:pt idx="2">
                      <c:v>8.0968519223286115E-3</c:v>
                    </c:pt>
                    <c:pt idx="3">
                      <c:v>1.7080515819808587E-2</c:v>
                    </c:pt>
                    <c:pt idx="4">
                      <c:v>3.8739935846523139E-2</c:v>
                    </c:pt>
                    <c:pt idx="5">
                      <c:v>9.6732811815412476E-2</c:v>
                    </c:pt>
                    <c:pt idx="6">
                      <c:v>0.22860989471859355</c:v>
                    </c:pt>
                    <c:pt idx="7">
                      <c:v>0.43799987555824094</c:v>
                    </c:pt>
                  </c:numLit>
                </c:val>
                <c:extLst xmlns:c15="http://schemas.microsoft.com/office/drawing/2012/chart">
                  <c:ext xmlns:c16="http://schemas.microsoft.com/office/drawing/2014/chart" uri="{C3380CC4-5D6E-409C-BE32-E72D297353CC}">
                    <c16:uniqueId val="{00000016-1A75-41B7-8F53-693B2A8C611E}"/>
                  </c:ext>
                </c:extLst>
              </c15:ser>
            </c15:filteredBarSeries>
            <c15:filteredBarSeries>
              <c15:ser>
                <c:idx val="8"/>
                <c:order val="7"/>
                <c:spPr>
                  <a:solidFill>
                    <a:schemeClr val="accent3">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'nat-part APA dans pop'!$B$4:$C$19</c15:sqref>
                        </c15:formulaRef>
                      </c:ext>
                    </c:extLst>
                    <c:multiLvlStrCache>
                      <c:ptCount val="16"/>
                      <c:lvl>
                        <c:pt idx="0">
                          <c:v>60 à 64 ans</c:v>
                        </c:pt>
                        <c:pt idx="1">
                          <c:v>65 à 69 ans</c:v>
                        </c:pt>
                        <c:pt idx="2">
                          <c:v>70 à 74 ans</c:v>
                        </c:pt>
                        <c:pt idx="3">
                          <c:v>75 à 79 ans</c:v>
                        </c:pt>
                        <c:pt idx="4">
                          <c:v>80 à 84 ans</c:v>
                        </c:pt>
                        <c:pt idx="5">
                          <c:v>85 à 89 ans</c:v>
                        </c:pt>
                        <c:pt idx="6">
                          <c:v>90 à 94 ans</c:v>
                        </c:pt>
                        <c:pt idx="7">
                          <c:v>95 ans et plus</c:v>
                        </c:pt>
                        <c:pt idx="8">
                          <c:v>60 à 64 ans</c:v>
                        </c:pt>
                        <c:pt idx="9">
                          <c:v>65 à 69 ans</c:v>
                        </c:pt>
                        <c:pt idx="10">
                          <c:v>70 à 74 ans</c:v>
                        </c:pt>
                        <c:pt idx="11">
                          <c:v>75 à 79 ans</c:v>
                        </c:pt>
                        <c:pt idx="12">
                          <c:v>80 à 84 ans</c:v>
                        </c:pt>
                        <c:pt idx="13">
                          <c:v>85 à 89 ans</c:v>
                        </c:pt>
                        <c:pt idx="14">
                          <c:v>90 à 94 ans</c:v>
                        </c:pt>
                        <c:pt idx="15">
                          <c:v>95 ans et plus</c:v>
                        </c:pt>
                      </c:lvl>
                      <c:lvl>
                        <c:pt idx="0">
                          <c:v>Hommes</c:v>
                        </c:pt>
                        <c:pt idx="8">
                          <c:v>Femmes</c:v>
                        </c:pt>
                      </c:lvl>
                    </c:multiLvlStrCache>
                  </c:multiLvlStrRef>
                </c:cat>
                <c:val>
                  <c:numLit>
                    <c:formatCode>General</c:formatCode>
                    <c:ptCount val="8"/>
                    <c:pt idx="0">
                      <c:v>4.859948472195938E-3</c:v>
                    </c:pt>
                    <c:pt idx="1">
                      <c:v>1.4143935624591908E-2</c:v>
                    </c:pt>
                    <c:pt idx="2">
                      <c:v>2.7243769431452004E-2</c:v>
                    </c:pt>
                    <c:pt idx="3">
                      <c:v>5.7359730689228679E-2</c:v>
                    </c:pt>
                    <c:pt idx="4">
                      <c:v>0.12242591475065577</c:v>
                    </c:pt>
                    <c:pt idx="5">
                      <c:v>0.25160272401176631</c:v>
                    </c:pt>
                    <c:pt idx="6">
                      <c:v>0.45537371409650518</c:v>
                    </c:pt>
                    <c:pt idx="7">
                      <c:v>0.69324461687520988</c:v>
                    </c:pt>
                  </c:numLit>
                </c:val>
                <c:extLst xmlns:c15="http://schemas.microsoft.com/office/drawing/2012/chart">
                  <c:ext xmlns:c16="http://schemas.microsoft.com/office/drawing/2014/chart" uri="{C3380CC4-5D6E-409C-BE32-E72D297353CC}">
                    <c16:uniqueId val="{00000017-1A75-41B7-8F53-693B2A8C611E}"/>
                  </c:ext>
                </c:extLst>
              </c15:ser>
            </c15:filteredBarSeries>
          </c:ext>
        </c:extLst>
      </c:bar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75"/>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lgn="l">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t>Part ( en % de la population par âge)</a:t>
                </a:r>
              </a:p>
            </c:rich>
          </c:tx>
          <c:layout>
            <c:manualLayout>
              <c:xMode val="edge"/>
              <c:yMode val="edge"/>
              <c:x val="6.2508076948475932E-3"/>
              <c:y val="1.3825616911907578E-2"/>
            </c:manualLayout>
          </c:layout>
          <c:overlay val="0"/>
          <c:spPr>
            <a:noFill/>
            <a:ln>
              <a:noFill/>
            </a:ln>
            <a:effectLst/>
          </c:spPr>
          <c:txPr>
            <a:bodyPr rot="0" spcFirstLastPara="1" vertOverflow="ellipsis" wrap="square" anchor="ctr" anchorCtr="1"/>
            <a:lstStyle/>
            <a:p>
              <a:pPr algn="l">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t"/>
      <c:layout>
        <c:manualLayout>
          <c:xMode val="edge"/>
          <c:yMode val="edge"/>
          <c:x val="0.32992476891896488"/>
          <c:y val="1.7647062910389744E-2"/>
          <c:w val="0.36690236874320209"/>
          <c:h val="5.0185977347377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50510537656557E-2"/>
          <c:y val="8.8644896295693748E-2"/>
          <c:w val="0.92241689709692953"/>
          <c:h val="0.70110450767603916"/>
        </c:manualLayout>
      </c:layout>
      <c:barChart>
        <c:barDir val="col"/>
        <c:grouping val="percentStacked"/>
        <c:varyColors val="0"/>
        <c:ser>
          <c:idx val="0"/>
          <c:order val="0"/>
          <c:tx>
            <c:strRef>
              <c:f>'nat-APA par GIR et âge'!$A$5</c:f>
              <c:strCache>
                <c:ptCount val="1"/>
                <c:pt idx="0">
                  <c:v>de 60 à 64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âge'!$B$5:$K$5</c:f>
              <c:numCache>
                <c:formatCode>0%</c:formatCode>
                <c:ptCount val="10"/>
                <c:pt idx="0">
                  <c:v>5.8942404850117888E-3</c:v>
                </c:pt>
                <c:pt idx="1">
                  <c:v>9.6882702174822897E-3</c:v>
                </c:pt>
                <c:pt idx="2">
                  <c:v>1.1985269501171745E-2</c:v>
                </c:pt>
                <c:pt idx="3">
                  <c:v>1.9521246556870701E-2</c:v>
                </c:pt>
                <c:pt idx="4">
                  <c:v>0.22702417917572179</c:v>
                </c:pt>
                <c:pt idx="5">
                  <c:v>1.2071967498549042E-2</c:v>
                </c:pt>
                <c:pt idx="6">
                  <c:v>1.2134209240458223E-2</c:v>
                </c:pt>
                <c:pt idx="7">
                  <c:v>1.4285714285714285E-2</c:v>
                </c:pt>
                <c:pt idx="8">
                  <c:v>1.7035366380344547E-2</c:v>
                </c:pt>
                <c:pt idx="9">
                  <c:v>0.03</c:v>
                </c:pt>
              </c:numCache>
            </c:numRef>
          </c:val>
          <c:extLst>
            <c:ext xmlns:c16="http://schemas.microsoft.com/office/drawing/2014/chart" uri="{C3380CC4-5D6E-409C-BE32-E72D297353CC}">
              <c16:uniqueId val="{00000000-3396-4A79-8414-6942F09876C8}"/>
            </c:ext>
          </c:extLst>
        </c:ser>
        <c:ser>
          <c:idx val="1"/>
          <c:order val="1"/>
          <c:tx>
            <c:strRef>
              <c:f>'nat-APA par GIR et âge'!$A$6</c:f>
              <c:strCache>
                <c:ptCount val="1"/>
                <c:pt idx="0">
                  <c:v>de 65 à 69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âge'!$B$6:$K$6</c:f>
              <c:numCache>
                <c:formatCode>0%</c:formatCode>
                <c:ptCount val="10"/>
                <c:pt idx="0">
                  <c:v>2.7674862467722015E-2</c:v>
                </c:pt>
                <c:pt idx="1">
                  <c:v>3.6970439149912417E-2</c:v>
                </c:pt>
                <c:pt idx="2">
                  <c:v>4.0052348053687188E-2</c:v>
                </c:pt>
                <c:pt idx="3">
                  <c:v>5.4829601115631517E-2</c:v>
                </c:pt>
                <c:pt idx="4">
                  <c:v>0.21223654453903776</c:v>
                </c:pt>
                <c:pt idx="5">
                  <c:v>2.6001160766105629E-2</c:v>
                </c:pt>
                <c:pt idx="6">
                  <c:v>2.6358651392583744E-2</c:v>
                </c:pt>
                <c:pt idx="7">
                  <c:v>3.2518796992481204E-2</c:v>
                </c:pt>
                <c:pt idx="8">
                  <c:v>3.6374106243101875E-2</c:v>
                </c:pt>
                <c:pt idx="9">
                  <c:v>0.04</c:v>
                </c:pt>
              </c:numCache>
            </c:numRef>
          </c:val>
          <c:extLst>
            <c:ext xmlns:c16="http://schemas.microsoft.com/office/drawing/2014/chart" uri="{C3380CC4-5D6E-409C-BE32-E72D297353CC}">
              <c16:uniqueId val="{00000001-3396-4A79-8414-6942F09876C8}"/>
            </c:ext>
          </c:extLst>
        </c:ser>
        <c:ser>
          <c:idx val="2"/>
          <c:order val="2"/>
          <c:tx>
            <c:strRef>
              <c:f>'nat-APA par GIR et âge'!$A$7</c:f>
              <c:strCache>
                <c:ptCount val="1"/>
                <c:pt idx="0">
                  <c:v>de 70 à 74 ans </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âge'!$B$7:$K$7</c:f>
              <c:numCache>
                <c:formatCode>0%</c:formatCode>
                <c:ptCount val="10"/>
                <c:pt idx="0">
                  <c:v>7.2583361401145172E-2</c:v>
                </c:pt>
                <c:pt idx="1">
                  <c:v>8.0544403280060767E-2</c:v>
                </c:pt>
                <c:pt idx="2">
                  <c:v>7.7249901086526462E-2</c:v>
                </c:pt>
                <c:pt idx="3">
                  <c:v>9.7398780642410129E-2</c:v>
                </c:pt>
                <c:pt idx="4">
                  <c:v>0.20153507411889995</c:v>
                </c:pt>
                <c:pt idx="5">
                  <c:v>5.0377248984329659E-2</c:v>
                </c:pt>
                <c:pt idx="6">
                  <c:v>5.2445843965470439E-2</c:v>
                </c:pt>
                <c:pt idx="7">
                  <c:v>5.701754385964912E-2</c:v>
                </c:pt>
                <c:pt idx="8">
                  <c:v>5.62886894764624E-2</c:v>
                </c:pt>
                <c:pt idx="9">
                  <c:v>0.06</c:v>
                </c:pt>
              </c:numCache>
            </c:numRef>
          </c:val>
          <c:extLst>
            <c:ext xmlns:c16="http://schemas.microsoft.com/office/drawing/2014/chart" uri="{C3380CC4-5D6E-409C-BE32-E72D297353CC}">
              <c16:uniqueId val="{00000002-3396-4A79-8414-6942F09876C8}"/>
            </c:ext>
          </c:extLst>
        </c:ser>
        <c:ser>
          <c:idx val="3"/>
          <c:order val="3"/>
          <c:tx>
            <c:strRef>
              <c:f>'nat-APA par GIR et âge'!$A$8</c:f>
              <c:strCache>
                <c:ptCount val="1"/>
                <c:pt idx="0">
                  <c:v>de 75 à 79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âge'!$B$8:$K$8</c:f>
              <c:numCache>
                <c:formatCode>0%</c:formatCode>
                <c:ptCount val="10"/>
                <c:pt idx="0">
                  <c:v>0.11064331424722129</c:v>
                </c:pt>
                <c:pt idx="1">
                  <c:v>0.11756909674319109</c:v>
                </c:pt>
                <c:pt idx="2">
                  <c:v>0.11162918099643912</c:v>
                </c:pt>
                <c:pt idx="3">
                  <c:v>0.1314900826351032</c:v>
                </c:pt>
                <c:pt idx="4">
                  <c:v>0.13719096470534009</c:v>
                </c:pt>
                <c:pt idx="5">
                  <c:v>7.2547881601857225E-2</c:v>
                </c:pt>
                <c:pt idx="6">
                  <c:v>8.0026060046690911E-2</c:v>
                </c:pt>
                <c:pt idx="7">
                  <c:v>7.5125313283208026E-2</c:v>
                </c:pt>
                <c:pt idx="8">
                  <c:v>6.9245165315034315E-2</c:v>
                </c:pt>
                <c:pt idx="9">
                  <c:v>0.08</c:v>
                </c:pt>
              </c:numCache>
            </c:numRef>
          </c:val>
          <c:extLst>
            <c:ext xmlns:c16="http://schemas.microsoft.com/office/drawing/2014/chart" uri="{C3380CC4-5D6E-409C-BE32-E72D297353CC}">
              <c16:uniqueId val="{00000003-3396-4A79-8414-6942F09876C8}"/>
            </c:ext>
          </c:extLst>
        </c:ser>
        <c:ser>
          <c:idx val="4"/>
          <c:order val="4"/>
          <c:tx>
            <c:strRef>
              <c:f>'nat-APA par GIR et âge'!$A$9</c:f>
              <c:strCache>
                <c:ptCount val="1"/>
                <c:pt idx="0">
                  <c:v>de 80 à 84 ans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âge'!$B$9:$K$9</c:f>
              <c:numCache>
                <c:formatCode>0%</c:formatCode>
                <c:ptCount val="10"/>
                <c:pt idx="0">
                  <c:v>0.1769394857976872</c:v>
                </c:pt>
                <c:pt idx="1">
                  <c:v>0.17549720202756119</c:v>
                </c:pt>
                <c:pt idx="2">
                  <c:v>0.17322944882369054</c:v>
                </c:pt>
                <c:pt idx="3">
                  <c:v>0.19241877672386967</c:v>
                </c:pt>
                <c:pt idx="4">
                  <c:v>9.7973582801856224E-2</c:v>
                </c:pt>
                <c:pt idx="5">
                  <c:v>0.13580963435867674</c:v>
                </c:pt>
                <c:pt idx="6">
                  <c:v>0.1321732993104946</c:v>
                </c:pt>
                <c:pt idx="7">
                  <c:v>0.12268170426065163</c:v>
                </c:pt>
                <c:pt idx="8">
                  <c:v>0.12419022026008926</c:v>
                </c:pt>
                <c:pt idx="9">
                  <c:v>0.15</c:v>
                </c:pt>
              </c:numCache>
            </c:numRef>
          </c:val>
          <c:extLst>
            <c:ext xmlns:c16="http://schemas.microsoft.com/office/drawing/2014/chart" uri="{C3380CC4-5D6E-409C-BE32-E72D297353CC}">
              <c16:uniqueId val="{00000004-3396-4A79-8414-6942F09876C8}"/>
            </c:ext>
          </c:extLst>
        </c:ser>
        <c:ser>
          <c:idx val="5"/>
          <c:order val="5"/>
          <c:tx>
            <c:strRef>
              <c:f>'nat-APA par GIR et âge'!$A$10</c:f>
              <c:strCache>
                <c:ptCount val="1"/>
                <c:pt idx="0">
                  <c:v>de 85 à 89 ans </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âge'!$B$10:$K$10</c:f>
              <c:numCache>
                <c:formatCode>0%</c:formatCode>
                <c:ptCount val="10"/>
                <c:pt idx="0">
                  <c:v>0.2513753227798361</c:v>
                </c:pt>
                <c:pt idx="1">
                  <c:v>0.25256157864550233</c:v>
                </c:pt>
                <c:pt idx="2">
                  <c:v>0.26622028791429531</c:v>
                </c:pt>
                <c:pt idx="3">
                  <c:v>0.2647135431673332</c:v>
                </c:pt>
                <c:pt idx="4">
                  <c:v>7.3934150993760772E-2</c:v>
                </c:pt>
                <c:pt idx="5">
                  <c:v>0.22600116076610563</c:v>
                </c:pt>
                <c:pt idx="6">
                  <c:v>0.23608773549052608</c:v>
                </c:pt>
                <c:pt idx="7">
                  <c:v>0.22631578947368422</c:v>
                </c:pt>
                <c:pt idx="8">
                  <c:v>0.23331253898939489</c:v>
                </c:pt>
                <c:pt idx="9">
                  <c:v>0.26</c:v>
                </c:pt>
              </c:numCache>
            </c:numRef>
          </c:val>
          <c:extLst>
            <c:ext xmlns:c16="http://schemas.microsoft.com/office/drawing/2014/chart" uri="{C3380CC4-5D6E-409C-BE32-E72D297353CC}">
              <c16:uniqueId val="{00000005-3396-4A79-8414-6942F09876C8}"/>
            </c:ext>
          </c:extLst>
        </c:ser>
        <c:ser>
          <c:idx val="6"/>
          <c:order val="6"/>
          <c:tx>
            <c:strRef>
              <c:f>'nat-APA par GIR et âge'!$A$11</c:f>
              <c:strCache>
                <c:ptCount val="1"/>
                <c:pt idx="0">
                  <c:v>de 90 à 94 ans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âge'!$B$11:$K$11</c:f>
              <c:numCache>
                <c:formatCode>0%</c:formatCode>
                <c:ptCount val="10"/>
                <c:pt idx="0">
                  <c:v>0.2190973391714382</c:v>
                </c:pt>
                <c:pt idx="1">
                  <c:v>0.21214986591434018</c:v>
                </c:pt>
                <c:pt idx="2">
                  <c:v>0.22201053048056732</c:v>
                </c:pt>
                <c:pt idx="3">
                  <c:v>0.18247259902958499</c:v>
                </c:pt>
                <c:pt idx="4">
                  <c:v>3.7635846058626458E-2</c:v>
                </c:pt>
                <c:pt idx="5">
                  <c:v>0.26767266395821243</c:v>
                </c:pt>
                <c:pt idx="6">
                  <c:v>0.27409197024811338</c:v>
                </c:pt>
                <c:pt idx="7">
                  <c:v>0.28803258145363408</c:v>
                </c:pt>
                <c:pt idx="8">
                  <c:v>0.28782571140649743</c:v>
                </c:pt>
                <c:pt idx="9">
                  <c:v>0.25</c:v>
                </c:pt>
              </c:numCache>
            </c:numRef>
          </c:val>
          <c:extLst>
            <c:ext xmlns:c16="http://schemas.microsoft.com/office/drawing/2014/chart" uri="{C3380CC4-5D6E-409C-BE32-E72D297353CC}">
              <c16:uniqueId val="{00000006-3396-4A79-8414-6942F09876C8}"/>
            </c:ext>
          </c:extLst>
        </c:ser>
        <c:ser>
          <c:idx val="7"/>
          <c:order val="7"/>
          <c:tx>
            <c:strRef>
              <c:f>'nat-APA par GIR et âge'!$A$12</c:f>
              <c:strCache>
                <c:ptCount val="1"/>
                <c:pt idx="0">
                  <c:v>95 ans ou plus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'nat-APA par GIR et âge'!$B$3:$K$4</c:f>
              <c:multiLvlStrCache>
                <c:ptCount val="10"/>
                <c:lvl>
                  <c:pt idx="0">
                    <c:v>GIR 1</c:v>
                  </c:pt>
                  <c:pt idx="1">
                    <c:v> GIR 2</c:v>
                  </c:pt>
                  <c:pt idx="2">
                    <c:v>GIR 3</c:v>
                  </c:pt>
                  <c:pt idx="3">
                    <c:v> GIR 4</c:v>
                  </c:pt>
                  <c:pt idx="4">
                    <c:v>Population totale</c:v>
                  </c:pt>
                  <c:pt idx="5">
                    <c:v>GIR 1</c:v>
                  </c:pt>
                  <c:pt idx="6">
                    <c:v> GIR 2</c:v>
                  </c:pt>
                  <c:pt idx="7">
                    <c:v>GIR 3</c:v>
                  </c:pt>
                  <c:pt idx="8">
                    <c:v> GIR 4</c:v>
                  </c:pt>
                  <c:pt idx="9">
                    <c:v>Population résidant en établissement (2019)</c:v>
                  </c:pt>
                </c:lvl>
                <c:lvl>
                  <c:pt idx="0">
                    <c:v>Domicile</c:v>
                  </c:pt>
                  <c:pt idx="5">
                    <c:v>Établissement hors dotation globale</c:v>
                  </c:pt>
                </c:lvl>
              </c:multiLvlStrCache>
            </c:multiLvlStrRef>
          </c:cat>
          <c:val>
            <c:numRef>
              <c:f>'nat-APA par GIR et âge'!$B$12:$K$12</c:f>
              <c:numCache>
                <c:formatCode>0%</c:formatCode>
                <c:ptCount val="10"/>
                <c:pt idx="0">
                  <c:v>0.13579207364993826</c:v>
                </c:pt>
                <c:pt idx="1">
                  <c:v>0.11501914402194975</c:v>
                </c:pt>
                <c:pt idx="2">
                  <c:v>9.7623033143622362E-2</c:v>
                </c:pt>
                <c:pt idx="3">
                  <c:v>5.7155370129196581E-2</c:v>
                </c:pt>
                <c:pt idx="4">
                  <c:v>1.2469657606756931E-2</c:v>
                </c:pt>
                <c:pt idx="5">
                  <c:v>0.20951828206616366</c:v>
                </c:pt>
                <c:pt idx="6">
                  <c:v>0.18668223030566264</c:v>
                </c:pt>
                <c:pt idx="7">
                  <c:v>0.18402255639097745</c:v>
                </c:pt>
                <c:pt idx="8">
                  <c:v>0.17572820192907529</c:v>
                </c:pt>
                <c:pt idx="9">
                  <c:v>0.13</c:v>
                </c:pt>
              </c:numCache>
            </c:numRef>
          </c:val>
          <c:extLst>
            <c:ext xmlns:c16="http://schemas.microsoft.com/office/drawing/2014/chart" uri="{C3380CC4-5D6E-409C-BE32-E72D297353CC}">
              <c16:uniqueId val="{00000007-3396-4A79-8414-6942F09876C8}"/>
            </c:ext>
          </c:extLst>
        </c:ser>
        <c:dLbls>
          <c:showLegendKey val="0"/>
          <c:showVal val="0"/>
          <c:showCatName val="0"/>
          <c:showSerName val="0"/>
          <c:showPercent val="0"/>
          <c:showBubbleSize val="0"/>
        </c:dLbls>
        <c:gapWidth val="150"/>
        <c:overlap val="100"/>
        <c:axId val="202273152"/>
        <c:axId val="202274688"/>
      </c:barChart>
      <c:catAx>
        <c:axId val="2022731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02274688"/>
        <c:crosses val="autoZero"/>
        <c:auto val="1"/>
        <c:lblAlgn val="ctr"/>
        <c:lblOffset val="100"/>
        <c:noMultiLvlLbl val="0"/>
      </c:catAx>
      <c:valAx>
        <c:axId val="20227468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02273152"/>
        <c:crosses val="autoZero"/>
        <c:crossBetween val="between"/>
      </c:valAx>
    </c:plotArea>
    <c:legend>
      <c:legendPos val="t"/>
      <c:layout/>
      <c:overlay val="0"/>
      <c:txPr>
        <a:bodyPr/>
        <a:lstStyle/>
        <a:p>
          <a:pPr>
            <a:defRPr sz="9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 l="0.70000000000000062" r="0.70000000000000062" t="0.75000000000000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158751</xdr:colOff>
      <xdr:row>26</xdr:row>
      <xdr:rowOff>21167</xdr:rowOff>
    </xdr:from>
    <xdr:to>
      <xdr:col>4</xdr:col>
      <xdr:colOff>613833</xdr:colOff>
      <xdr:row>50</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844548</xdr:colOff>
      <xdr:row>26</xdr:row>
      <xdr:rowOff>21166</xdr:rowOff>
    </xdr:from>
    <xdr:to>
      <xdr:col>13</xdr:col>
      <xdr:colOff>372533</xdr:colOff>
      <xdr:row>50</xdr:row>
      <xdr:rowOff>105833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214841</xdr:colOff>
      <xdr:row>28</xdr:row>
      <xdr:rowOff>154517</xdr:rowOff>
    </xdr:from>
    <xdr:to>
      <xdr:col>10</xdr:col>
      <xdr:colOff>148167</xdr:colOff>
      <xdr:row>50</xdr:row>
      <xdr:rowOff>52916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459315</xdr:colOff>
      <xdr:row>28</xdr:row>
      <xdr:rowOff>142874</xdr:rowOff>
    </xdr:from>
    <xdr:to>
      <xdr:col>21</xdr:col>
      <xdr:colOff>391584</xdr:colOff>
      <xdr:row>50</xdr:row>
      <xdr:rowOff>31749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638174</xdr:colOff>
      <xdr:row>21</xdr:row>
      <xdr:rowOff>42862</xdr:rowOff>
    </xdr:from>
    <xdr:to>
      <xdr:col>8</xdr:col>
      <xdr:colOff>504825</xdr:colOff>
      <xdr:row>39</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21</xdr:row>
      <xdr:rowOff>38100</xdr:rowOff>
    </xdr:from>
    <xdr:to>
      <xdr:col>17</xdr:col>
      <xdr:colOff>342900</xdr:colOff>
      <xdr:row>39</xdr:row>
      <xdr:rowOff>52388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294970</xdr:colOff>
      <xdr:row>2</xdr:row>
      <xdr:rowOff>232835</xdr:rowOff>
    </xdr:from>
    <xdr:to>
      <xdr:col>20</xdr:col>
      <xdr:colOff>613833</xdr:colOff>
      <xdr:row>29</xdr:row>
      <xdr:rowOff>74084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705909</xdr:colOff>
      <xdr:row>2</xdr:row>
      <xdr:rowOff>95249</xdr:rowOff>
    </xdr:from>
    <xdr:to>
      <xdr:col>15</xdr:col>
      <xdr:colOff>497416</xdr:colOff>
      <xdr:row>2</xdr:row>
      <xdr:rowOff>285750</xdr:rowOff>
    </xdr:to>
    <xdr:sp macro="" textlink="">
      <xdr:nvSpPr>
        <xdr:cNvPr id="3" name="Rectangle 2"/>
        <xdr:cNvSpPr/>
      </xdr:nvSpPr>
      <xdr:spPr>
        <a:xfrm>
          <a:off x="12432242" y="507999"/>
          <a:ext cx="553507" cy="19050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0.51188</cdr:x>
      <cdr:y>0.091</cdr:y>
    </cdr:from>
    <cdr:to>
      <cdr:x>0.51214</cdr:x>
      <cdr:y>0.92453</cdr:y>
    </cdr:to>
    <cdr:cxnSp macro="">
      <cdr:nvCxnSpPr>
        <cdr:cNvPr id="3" name="Connecteur droit 2"/>
        <cdr:cNvCxnSpPr/>
      </cdr:nvCxnSpPr>
      <cdr:spPr>
        <a:xfrm xmlns:a="http://schemas.openxmlformats.org/drawingml/2006/main">
          <a:off x="3577836" y="367512"/>
          <a:ext cx="1751" cy="3366288"/>
        </a:xfrm>
        <a:prstGeom xmlns:a="http://schemas.openxmlformats.org/drawingml/2006/main" prst="line">
          <a:avLst/>
        </a:prstGeom>
        <a:ln xmlns:a="http://schemas.openxmlformats.org/drawingml/2006/main" w="222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0</xdr:col>
      <xdr:colOff>38100</xdr:colOff>
      <xdr:row>16</xdr:row>
      <xdr:rowOff>38100</xdr:rowOff>
    </xdr:from>
    <xdr:to>
      <xdr:col>10</xdr:col>
      <xdr:colOff>800100</xdr:colOff>
      <xdr:row>48</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s://data.drees.solidarites-sante.gouv.fr/explore/dataset/lallocation-personnalisee-dautonomie-apa-beneficiaires-et-depenses/information/" TargetMode="External"/><Relationship Id="rId13" Type="http://schemas.openxmlformats.org/officeDocument/2006/relationships/hyperlink" Target="https://data.drees.solidarites-sante.gouv.fr/explore/dataset/apa-et-pch-montants-verses/information/" TargetMode="External"/><Relationship Id="rId3" Type="http://schemas.openxmlformats.org/officeDocument/2006/relationships/hyperlink" Target="https://data.drees.solidarites-sante.gouv.fr/explore/dataset/376_les-depenses-d-aide-sociale-departementale/information/" TargetMode="External"/><Relationship Id="rId7" Type="http://schemas.openxmlformats.org/officeDocument/2006/relationships/hyperlink" Target="http://www.data.drees.sante.gouv.fr/ReportFolders/reportFolders.aspx?IF_ActivePath=P,545,546" TargetMode="External"/><Relationship Id="rId12" Type="http://schemas.openxmlformats.org/officeDocument/2006/relationships/hyperlink" Target="https://data.drees.solidarites-sante.gouv.fr/explore/dataset/lallocation-personnalisee-dautonomie-apa-beneficiaires-et-depenses/information/" TargetMode="External"/><Relationship Id="rId2" Type="http://schemas.openxmlformats.org/officeDocument/2006/relationships/hyperlink" Target="https://drees.solidarites-sante.gouv.fr/publications-documents-de-reference/panoramas-de-la-drees/laide-et-laction-sociales-en-france-perte" TargetMode="External"/><Relationship Id="rId1" Type="http://schemas.openxmlformats.org/officeDocument/2006/relationships/hyperlink" Target="https://drees.solidarites-sante.gouv.fr/sources-outils-et-enquetes/lenquete-aide-sociale-aupres-des-conseils-departementaux" TargetMode="External"/><Relationship Id="rId6" Type="http://schemas.openxmlformats.org/officeDocument/2006/relationships/hyperlink" Target="http://www.data.drees.sante.gouv.fr/ReportFolders/reportFolders.aspx?IF_ActivePath=P,545,546" TargetMode="External"/><Relationship Id="rId11" Type="http://schemas.openxmlformats.org/officeDocument/2006/relationships/hyperlink" Target="http://www.data.drees.sante.gouv.fr/ReportFolders/reportFolders.aspx?IF_ActivePath=P,545,546" TargetMode="External"/><Relationship Id="rId5" Type="http://schemas.openxmlformats.org/officeDocument/2006/relationships/hyperlink" Target="https://data.drees.solidarites-sante.gouv.fr/explore/dataset/376_les-depenses-d-aide-sociale-departementale/information/" TargetMode="External"/><Relationship Id="rId15" Type="http://schemas.openxmlformats.org/officeDocument/2006/relationships/printerSettings" Target="../printerSettings/printerSettings1.bin"/><Relationship Id="rId10" Type="http://schemas.openxmlformats.org/officeDocument/2006/relationships/hyperlink" Target="https://data.drees.solidarites-sante.gouv.fr/explore/dataset/bases-de-donnees-brutes-de-l-enquete-aide-sociale-volet-aides-sociales-aux-perso/information/" TargetMode="External"/><Relationship Id="rId4" Type="http://schemas.openxmlformats.org/officeDocument/2006/relationships/hyperlink" Target="http://www.data.drees.sante.gouv.fr/ReportFolders/reportFolders.aspx?IF_ActivePath=P,371,376" TargetMode="External"/><Relationship Id="rId9" Type="http://schemas.openxmlformats.org/officeDocument/2006/relationships/hyperlink" Target="https://data.drees.solidarites-sante.gouv.fr/explore/dataset/les-beneficiaires-de-l-aide-sociale-departementale-aux-personnes-agees-ou-handic/information/" TargetMode="External"/><Relationship Id="rId14" Type="http://schemas.openxmlformats.org/officeDocument/2006/relationships/hyperlink" Target="https://drees.solidarites-sante.gouv.fr/publications-communique-de-presse-documents-de-reference/panoramas-de-la-drees/laide-et-lac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workbookViewId="0">
      <selection sqref="A1:M1"/>
    </sheetView>
  </sheetViews>
  <sheetFormatPr baseColWidth="10" defaultColWidth="29.7109375" defaultRowHeight="11.25" x14ac:dyDescent="0.2"/>
  <cols>
    <col min="1" max="2" width="2.140625" style="212" customWidth="1"/>
    <col min="3" max="3" width="33.7109375" style="212" customWidth="1"/>
    <col min="4" max="4" width="37.140625" style="212" customWidth="1"/>
    <col min="5" max="5" width="33.42578125" style="212" customWidth="1"/>
    <col min="6" max="6" width="60.140625" style="212" customWidth="1"/>
    <col min="7" max="257" width="29.7109375" style="212"/>
    <col min="258" max="258" width="2.85546875" style="212" customWidth="1"/>
    <col min="259" max="513" width="29.7109375" style="212"/>
    <col min="514" max="514" width="2.85546875" style="212" customWidth="1"/>
    <col min="515" max="769" width="29.7109375" style="212"/>
    <col min="770" max="770" width="2.85546875" style="212" customWidth="1"/>
    <col min="771" max="1025" width="29.7109375" style="212"/>
    <col min="1026" max="1026" width="2.85546875" style="212" customWidth="1"/>
    <col min="1027" max="1281" width="29.7109375" style="212"/>
    <col min="1282" max="1282" width="2.85546875" style="212" customWidth="1"/>
    <col min="1283" max="1537" width="29.7109375" style="212"/>
    <col min="1538" max="1538" width="2.85546875" style="212" customWidth="1"/>
    <col min="1539" max="1793" width="29.7109375" style="212"/>
    <col min="1794" max="1794" width="2.85546875" style="212" customWidth="1"/>
    <col min="1795" max="2049" width="29.7109375" style="212"/>
    <col min="2050" max="2050" width="2.85546875" style="212" customWidth="1"/>
    <col min="2051" max="2305" width="29.7109375" style="212"/>
    <col min="2306" max="2306" width="2.85546875" style="212" customWidth="1"/>
    <col min="2307" max="2561" width="29.7109375" style="212"/>
    <col min="2562" max="2562" width="2.85546875" style="212" customWidth="1"/>
    <col min="2563" max="2817" width="29.7109375" style="212"/>
    <col min="2818" max="2818" width="2.85546875" style="212" customWidth="1"/>
    <col min="2819" max="3073" width="29.7109375" style="212"/>
    <col min="3074" max="3074" width="2.85546875" style="212" customWidth="1"/>
    <col min="3075" max="3329" width="29.7109375" style="212"/>
    <col min="3330" max="3330" width="2.85546875" style="212" customWidth="1"/>
    <col min="3331" max="3585" width="29.7109375" style="212"/>
    <col min="3586" max="3586" width="2.85546875" style="212" customWidth="1"/>
    <col min="3587" max="3841" width="29.7109375" style="212"/>
    <col min="3842" max="3842" width="2.85546875" style="212" customWidth="1"/>
    <col min="3843" max="4097" width="29.7109375" style="212"/>
    <col min="4098" max="4098" width="2.85546875" style="212" customWidth="1"/>
    <col min="4099" max="4353" width="29.7109375" style="212"/>
    <col min="4354" max="4354" width="2.85546875" style="212" customWidth="1"/>
    <col min="4355" max="4609" width="29.7109375" style="212"/>
    <col min="4610" max="4610" width="2.85546875" style="212" customWidth="1"/>
    <col min="4611" max="4865" width="29.7109375" style="212"/>
    <col min="4866" max="4866" width="2.85546875" style="212" customWidth="1"/>
    <col min="4867" max="5121" width="29.7109375" style="212"/>
    <col min="5122" max="5122" width="2.85546875" style="212" customWidth="1"/>
    <col min="5123" max="5377" width="29.7109375" style="212"/>
    <col min="5378" max="5378" width="2.85546875" style="212" customWidth="1"/>
    <col min="5379" max="5633" width="29.7109375" style="212"/>
    <col min="5634" max="5634" width="2.85546875" style="212" customWidth="1"/>
    <col min="5635" max="5889" width="29.7109375" style="212"/>
    <col min="5890" max="5890" width="2.85546875" style="212" customWidth="1"/>
    <col min="5891" max="6145" width="29.7109375" style="212"/>
    <col min="6146" max="6146" width="2.85546875" style="212" customWidth="1"/>
    <col min="6147" max="6401" width="29.7109375" style="212"/>
    <col min="6402" max="6402" width="2.85546875" style="212" customWidth="1"/>
    <col min="6403" max="6657" width="29.7109375" style="212"/>
    <col min="6658" max="6658" width="2.85546875" style="212" customWidth="1"/>
    <col min="6659" max="6913" width="29.7109375" style="212"/>
    <col min="6914" max="6914" width="2.85546875" style="212" customWidth="1"/>
    <col min="6915" max="7169" width="29.7109375" style="212"/>
    <col min="7170" max="7170" width="2.85546875" style="212" customWidth="1"/>
    <col min="7171" max="7425" width="29.7109375" style="212"/>
    <col min="7426" max="7426" width="2.85546875" style="212" customWidth="1"/>
    <col min="7427" max="7681" width="29.7109375" style="212"/>
    <col min="7682" max="7682" width="2.85546875" style="212" customWidth="1"/>
    <col min="7683" max="7937" width="29.7109375" style="212"/>
    <col min="7938" max="7938" width="2.85546875" style="212" customWidth="1"/>
    <col min="7939" max="8193" width="29.7109375" style="212"/>
    <col min="8194" max="8194" width="2.85546875" style="212" customWidth="1"/>
    <col min="8195" max="8449" width="29.7109375" style="212"/>
    <col min="8450" max="8450" width="2.85546875" style="212" customWidth="1"/>
    <col min="8451" max="8705" width="29.7109375" style="212"/>
    <col min="8706" max="8706" width="2.85546875" style="212" customWidth="1"/>
    <col min="8707" max="8961" width="29.7109375" style="212"/>
    <col min="8962" max="8962" width="2.85546875" style="212" customWidth="1"/>
    <col min="8963" max="9217" width="29.7109375" style="212"/>
    <col min="9218" max="9218" width="2.85546875" style="212" customWidth="1"/>
    <col min="9219" max="9473" width="29.7109375" style="212"/>
    <col min="9474" max="9474" width="2.85546875" style="212" customWidth="1"/>
    <col min="9475" max="9729" width="29.7109375" style="212"/>
    <col min="9730" max="9730" width="2.85546875" style="212" customWidth="1"/>
    <col min="9731" max="9985" width="29.7109375" style="212"/>
    <col min="9986" max="9986" width="2.85546875" style="212" customWidth="1"/>
    <col min="9987" max="10241" width="29.7109375" style="212"/>
    <col min="10242" max="10242" width="2.85546875" style="212" customWidth="1"/>
    <col min="10243" max="10497" width="29.7109375" style="212"/>
    <col min="10498" max="10498" width="2.85546875" style="212" customWidth="1"/>
    <col min="10499" max="10753" width="29.7109375" style="212"/>
    <col min="10754" max="10754" width="2.85546875" style="212" customWidth="1"/>
    <col min="10755" max="11009" width="29.7109375" style="212"/>
    <col min="11010" max="11010" width="2.85546875" style="212" customWidth="1"/>
    <col min="11011" max="11265" width="29.7109375" style="212"/>
    <col min="11266" max="11266" width="2.85546875" style="212" customWidth="1"/>
    <col min="11267" max="11521" width="29.7109375" style="212"/>
    <col min="11522" max="11522" width="2.85546875" style="212" customWidth="1"/>
    <col min="11523" max="11777" width="29.7109375" style="212"/>
    <col min="11778" max="11778" width="2.85546875" style="212" customWidth="1"/>
    <col min="11779" max="12033" width="29.7109375" style="212"/>
    <col min="12034" max="12034" width="2.85546875" style="212" customWidth="1"/>
    <col min="12035" max="12289" width="29.7109375" style="212"/>
    <col min="12290" max="12290" width="2.85546875" style="212" customWidth="1"/>
    <col min="12291" max="12545" width="29.7109375" style="212"/>
    <col min="12546" max="12546" width="2.85546875" style="212" customWidth="1"/>
    <col min="12547" max="12801" width="29.7109375" style="212"/>
    <col min="12802" max="12802" width="2.85546875" style="212" customWidth="1"/>
    <col min="12803" max="13057" width="29.7109375" style="212"/>
    <col min="13058" max="13058" width="2.85546875" style="212" customWidth="1"/>
    <col min="13059" max="13313" width="29.7109375" style="212"/>
    <col min="13314" max="13314" width="2.85546875" style="212" customWidth="1"/>
    <col min="13315" max="13569" width="29.7109375" style="212"/>
    <col min="13570" max="13570" width="2.85546875" style="212" customWidth="1"/>
    <col min="13571" max="13825" width="29.7109375" style="212"/>
    <col min="13826" max="13826" width="2.85546875" style="212" customWidth="1"/>
    <col min="13827" max="14081" width="29.7109375" style="212"/>
    <col min="14082" max="14082" width="2.85546875" style="212" customWidth="1"/>
    <col min="14083" max="14337" width="29.7109375" style="212"/>
    <col min="14338" max="14338" width="2.85546875" style="212" customWidth="1"/>
    <col min="14339" max="14593" width="29.7109375" style="212"/>
    <col min="14594" max="14594" width="2.85546875" style="212" customWidth="1"/>
    <col min="14595" max="14849" width="29.7109375" style="212"/>
    <col min="14850" max="14850" width="2.85546875" style="212" customWidth="1"/>
    <col min="14851" max="15105" width="29.7109375" style="212"/>
    <col min="15106" max="15106" width="2.85546875" style="212" customWidth="1"/>
    <col min="15107" max="15361" width="29.7109375" style="212"/>
    <col min="15362" max="15362" width="2.85546875" style="212" customWidth="1"/>
    <col min="15363" max="15617" width="29.7109375" style="212"/>
    <col min="15618" max="15618" width="2.85546875" style="212" customWidth="1"/>
    <col min="15619" max="15873" width="29.7109375" style="212"/>
    <col min="15874" max="15874" width="2.85546875" style="212" customWidth="1"/>
    <col min="15875" max="16129" width="29.7109375" style="212"/>
    <col min="16130" max="16130" width="2.85546875" style="212" customWidth="1"/>
    <col min="16131" max="16384" width="29.7109375" style="212"/>
  </cols>
  <sheetData>
    <row r="1" spans="1:13" ht="18.75" x14ac:dyDescent="0.2">
      <c r="A1" s="284" t="s">
        <v>257</v>
      </c>
      <c r="B1" s="284"/>
      <c r="C1" s="284"/>
      <c r="D1" s="284"/>
      <c r="E1" s="284"/>
      <c r="F1" s="284"/>
      <c r="G1" s="284"/>
      <c r="H1" s="284"/>
      <c r="I1" s="284"/>
      <c r="J1" s="284"/>
      <c r="K1" s="284"/>
      <c r="L1" s="284"/>
      <c r="M1" s="284"/>
    </row>
    <row r="2" spans="1:13" ht="20.25" x14ac:dyDescent="0.3">
      <c r="A2" s="213"/>
      <c r="B2" s="213"/>
      <c r="C2" s="213"/>
      <c r="D2" s="213"/>
      <c r="E2" s="213"/>
      <c r="F2" s="213"/>
    </row>
    <row r="3" spans="1:13" ht="20.25" x14ac:dyDescent="0.3">
      <c r="A3" s="213"/>
      <c r="B3" s="214" t="s">
        <v>301</v>
      </c>
      <c r="D3" s="213"/>
      <c r="E3" s="213"/>
      <c r="F3" s="213"/>
    </row>
    <row r="4" spans="1:13" ht="7.5" customHeight="1" x14ac:dyDescent="0.3">
      <c r="A4" s="213"/>
      <c r="B4" s="215"/>
      <c r="D4" s="213"/>
      <c r="E4" s="213"/>
      <c r="F4" s="213"/>
    </row>
    <row r="5" spans="1:13" ht="14.25" customHeight="1" x14ac:dyDescent="0.2">
      <c r="C5" s="285" t="s">
        <v>328</v>
      </c>
      <c r="D5" s="286"/>
      <c r="E5" s="286"/>
      <c r="F5" s="286"/>
      <c r="G5" s="216"/>
    </row>
    <row r="6" spans="1:13" ht="15" x14ac:dyDescent="0.25">
      <c r="C6" s="287" t="s">
        <v>302</v>
      </c>
      <c r="D6" s="287"/>
      <c r="E6" s="217"/>
      <c r="F6" s="217"/>
      <c r="G6" s="216"/>
    </row>
    <row r="7" spans="1:13" ht="14.25" x14ac:dyDescent="0.2">
      <c r="C7" s="218"/>
      <c r="D7" s="218"/>
      <c r="E7" s="218"/>
      <c r="F7" s="218"/>
      <c r="G7" s="216"/>
    </row>
    <row r="8" spans="1:13" ht="15" x14ac:dyDescent="0.2">
      <c r="B8" s="288" t="s">
        <v>303</v>
      </c>
      <c r="C8" s="288"/>
      <c r="D8" s="288"/>
      <c r="E8" s="288"/>
      <c r="F8" s="218"/>
      <c r="G8" s="216"/>
    </row>
    <row r="9" spans="1:13" ht="14.25" x14ac:dyDescent="0.2">
      <c r="B9" s="219"/>
      <c r="C9" s="219"/>
      <c r="D9" s="219"/>
      <c r="E9" s="219"/>
      <c r="F9" s="218"/>
      <c r="G9" s="216"/>
    </row>
    <row r="10" spans="1:13" s="220" customFormat="1" ht="12.75" x14ac:dyDescent="0.2">
      <c r="C10" s="273" t="s">
        <v>338</v>
      </c>
      <c r="D10" s="222"/>
      <c r="E10" s="222"/>
      <c r="F10" s="222"/>
      <c r="G10" s="223"/>
    </row>
    <row r="11" spans="1:13" s="220" customFormat="1" ht="12.75" customHeight="1" x14ac:dyDescent="0.2">
      <c r="C11" s="278" t="s">
        <v>304</v>
      </c>
      <c r="D11" s="278"/>
      <c r="E11" s="278"/>
      <c r="F11" s="278"/>
      <c r="G11" s="223"/>
    </row>
    <row r="12" spans="1:13" s="224" customFormat="1" ht="12.75" x14ac:dyDescent="0.2">
      <c r="B12" s="219"/>
      <c r="C12" s="279" t="s">
        <v>305</v>
      </c>
      <c r="D12" s="279"/>
      <c r="E12" s="279"/>
      <c r="F12" s="279"/>
      <c r="G12" s="225"/>
    </row>
    <row r="13" spans="1:13" s="226" customFormat="1" ht="12.75" x14ac:dyDescent="0.2">
      <c r="C13" s="227"/>
      <c r="D13" s="228"/>
      <c r="E13" s="228"/>
      <c r="F13" s="228"/>
      <c r="G13" s="229"/>
    </row>
    <row r="14" spans="1:13" s="226" customFormat="1" ht="15" customHeight="1" x14ac:dyDescent="0.2">
      <c r="C14" s="280" t="s">
        <v>306</v>
      </c>
      <c r="D14" s="280"/>
      <c r="E14" s="280"/>
      <c r="F14" s="228"/>
      <c r="G14" s="229"/>
    </row>
    <row r="15" spans="1:13" s="226" customFormat="1" ht="12.75" x14ac:dyDescent="0.2">
      <c r="C15" s="281" t="s">
        <v>307</v>
      </c>
      <c r="D15" s="281"/>
      <c r="E15" s="281"/>
      <c r="F15" s="281"/>
      <c r="G15" s="229"/>
    </row>
    <row r="16" spans="1:13" s="224" customFormat="1" ht="12.75" x14ac:dyDescent="0.2">
      <c r="B16" s="219"/>
      <c r="C16" s="279" t="s">
        <v>308</v>
      </c>
      <c r="D16" s="279"/>
      <c r="E16" s="279"/>
      <c r="F16" s="279"/>
      <c r="G16" s="225"/>
    </row>
    <row r="17" spans="1:16" s="224" customFormat="1" ht="12.75" x14ac:dyDescent="0.2">
      <c r="B17" s="219"/>
      <c r="C17" s="230"/>
      <c r="D17" s="230"/>
      <c r="E17" s="230"/>
      <c r="F17" s="230"/>
      <c r="G17" s="225"/>
    </row>
    <row r="18" spans="1:16" s="220" customFormat="1" ht="12.75" x14ac:dyDescent="0.2">
      <c r="C18" s="221" t="s">
        <v>309</v>
      </c>
      <c r="D18" s="222"/>
      <c r="E18" s="222"/>
      <c r="F18" s="222"/>
      <c r="G18" s="223"/>
    </row>
    <row r="19" spans="1:16" s="220" customFormat="1" ht="12.75" x14ac:dyDescent="0.2">
      <c r="C19" s="278" t="s">
        <v>310</v>
      </c>
      <c r="D19" s="278"/>
      <c r="E19" s="278"/>
      <c r="F19" s="278"/>
      <c r="G19" s="223"/>
    </row>
    <row r="20" spans="1:16" s="224" customFormat="1" ht="15.75" customHeight="1" x14ac:dyDescent="0.2">
      <c r="C20" s="279" t="s">
        <v>311</v>
      </c>
      <c r="D20" s="279"/>
      <c r="E20" s="279"/>
      <c r="F20" s="279"/>
      <c r="G20" s="225"/>
    </row>
    <row r="21" spans="1:16" s="226" customFormat="1" ht="12.75" x14ac:dyDescent="0.2">
      <c r="C21" s="228"/>
      <c r="D21" s="228"/>
      <c r="E21" s="228"/>
      <c r="F21" s="228"/>
      <c r="G21" s="229"/>
    </row>
    <row r="22" spans="1:16" s="226" customFormat="1" ht="12.75" x14ac:dyDescent="0.2">
      <c r="C22" s="280" t="s">
        <v>312</v>
      </c>
      <c r="D22" s="280"/>
      <c r="E22" s="228"/>
      <c r="F22" s="228"/>
      <c r="G22" s="229"/>
    </row>
    <row r="23" spans="1:16" s="226" customFormat="1" ht="15" customHeight="1" x14ac:dyDescent="0.2">
      <c r="C23" s="281" t="s">
        <v>313</v>
      </c>
      <c r="D23" s="281"/>
      <c r="E23" s="281"/>
      <c r="F23" s="281"/>
      <c r="G23" s="229"/>
    </row>
    <row r="24" spans="1:16" s="226" customFormat="1" ht="12.75" x14ac:dyDescent="0.2">
      <c r="C24" s="282" t="s">
        <v>314</v>
      </c>
      <c r="D24" s="282"/>
      <c r="E24" s="282"/>
      <c r="F24" s="282"/>
      <c r="G24" s="229"/>
    </row>
    <row r="25" spans="1:16" s="231" customFormat="1" ht="12.75" x14ac:dyDescent="0.2">
      <c r="C25" s="232"/>
      <c r="D25" s="232"/>
      <c r="E25" s="232"/>
      <c r="F25" s="232"/>
      <c r="G25" s="233"/>
    </row>
    <row r="26" spans="1:16" s="236" customFormat="1" ht="12" customHeight="1" x14ac:dyDescent="0.2">
      <c r="A26" s="234"/>
      <c r="B26" s="235" t="s">
        <v>315</v>
      </c>
      <c r="D26" s="234"/>
      <c r="E26" s="234"/>
      <c r="F26" s="234"/>
      <c r="G26" s="234"/>
      <c r="H26" s="234"/>
      <c r="I26" s="234"/>
      <c r="J26" s="234"/>
      <c r="K26" s="234"/>
      <c r="L26" s="234"/>
      <c r="M26" s="234"/>
      <c r="N26" s="234"/>
      <c r="O26" s="234"/>
    </row>
    <row r="27" spans="1:16" s="236" customFormat="1" ht="12.75" x14ac:dyDescent="0.2">
      <c r="A27" s="234"/>
      <c r="B27" s="234"/>
      <c r="D27" s="234"/>
      <c r="E27" s="234"/>
      <c r="F27" s="234"/>
      <c r="G27" s="234"/>
      <c r="H27" s="234"/>
      <c r="I27" s="234"/>
      <c r="J27" s="234"/>
      <c r="K27" s="234"/>
      <c r="L27" s="234"/>
      <c r="M27" s="234"/>
      <c r="N27" s="234"/>
      <c r="O27" s="234"/>
    </row>
    <row r="28" spans="1:16" s="236" customFormat="1" ht="12" x14ac:dyDescent="0.2">
      <c r="A28" s="237"/>
      <c r="B28" s="237"/>
      <c r="C28" s="283" t="s">
        <v>316</v>
      </c>
      <c r="D28" s="283"/>
      <c r="E28" s="283"/>
      <c r="F28" s="283"/>
      <c r="G28" s="238"/>
    </row>
    <row r="29" spans="1:16" ht="15" x14ac:dyDescent="0.2">
      <c r="A29" s="237"/>
      <c r="B29" s="237"/>
      <c r="C29" s="275" t="s">
        <v>317</v>
      </c>
      <c r="D29" s="275"/>
      <c r="E29" s="275"/>
      <c r="F29" s="275"/>
      <c r="G29" s="238"/>
      <c r="H29" s="236"/>
      <c r="I29" s="236"/>
      <c r="J29" s="236"/>
      <c r="K29" s="236"/>
      <c r="L29" s="236"/>
      <c r="M29" s="236"/>
      <c r="N29" s="236"/>
      <c r="O29" s="236"/>
    </row>
    <row r="30" spans="1:16" ht="14.25" x14ac:dyDescent="0.2">
      <c r="G30" s="239"/>
    </row>
    <row r="31" spans="1:16" ht="15" x14ac:dyDescent="0.2">
      <c r="B31" s="240" t="s">
        <v>325</v>
      </c>
      <c r="C31" s="241"/>
      <c r="D31" s="241"/>
      <c r="E31" s="241"/>
      <c r="F31" s="241"/>
      <c r="G31" s="241"/>
      <c r="H31" s="241"/>
      <c r="I31" s="241"/>
      <c r="J31" s="241"/>
      <c r="K31" s="241"/>
      <c r="L31" s="241"/>
      <c r="M31" s="241"/>
      <c r="N31" s="241"/>
      <c r="O31" s="241"/>
    </row>
    <row r="32" spans="1:16" ht="12.75" x14ac:dyDescent="0.2">
      <c r="C32" s="242"/>
      <c r="D32" s="242"/>
      <c r="E32" s="242"/>
      <c r="F32" s="242"/>
      <c r="G32" s="242"/>
      <c r="H32" s="242"/>
      <c r="I32" s="242"/>
      <c r="J32" s="242"/>
      <c r="K32" s="242"/>
      <c r="L32" s="242"/>
      <c r="M32" s="242"/>
      <c r="N32" s="242"/>
      <c r="O32" s="242"/>
      <c r="P32" s="242"/>
    </row>
    <row r="33" spans="2:16" ht="15" x14ac:dyDescent="0.25">
      <c r="B33" s="274" t="s">
        <v>339</v>
      </c>
      <c r="D33" s="243"/>
      <c r="E33" s="243"/>
      <c r="F33" s="243"/>
      <c r="G33" s="243"/>
      <c r="H33" s="243"/>
      <c r="I33" s="243"/>
      <c r="J33" s="243"/>
      <c r="K33" s="243"/>
      <c r="L33" s="243"/>
      <c r="M33" s="243"/>
      <c r="N33" s="243"/>
      <c r="O33" s="243"/>
      <c r="P33" s="243"/>
    </row>
    <row r="34" spans="2:16" s="244" customFormat="1" ht="14.25" x14ac:dyDescent="0.2">
      <c r="B34" s="245" t="s">
        <v>318</v>
      </c>
      <c r="C34" s="245" t="s">
        <v>324</v>
      </c>
      <c r="D34" s="246"/>
      <c r="E34" s="246"/>
      <c r="F34" s="246"/>
      <c r="G34" s="246"/>
      <c r="H34" s="246"/>
      <c r="I34" s="246"/>
      <c r="J34" s="246"/>
      <c r="K34" s="246"/>
      <c r="L34" s="246"/>
      <c r="M34" s="246"/>
      <c r="N34" s="246"/>
      <c r="O34" s="246"/>
      <c r="P34" s="246"/>
    </row>
    <row r="35" spans="2:16" ht="14.25" x14ac:dyDescent="0.2">
      <c r="C35" s="247"/>
      <c r="D35" s="243"/>
      <c r="E35" s="243"/>
      <c r="F35" s="243"/>
      <c r="G35" s="243"/>
      <c r="H35" s="243"/>
      <c r="I35" s="243"/>
      <c r="J35" s="243"/>
      <c r="K35" s="243"/>
      <c r="L35" s="243"/>
      <c r="M35" s="243"/>
      <c r="N35" s="243"/>
      <c r="O35" s="243"/>
    </row>
    <row r="36" spans="2:16" ht="15" x14ac:dyDescent="0.25">
      <c r="B36" s="248" t="s">
        <v>319</v>
      </c>
      <c r="C36" s="243"/>
      <c r="D36" s="243"/>
      <c r="E36" s="243"/>
      <c r="F36" s="243"/>
      <c r="G36" s="243"/>
      <c r="H36" s="243"/>
      <c r="I36" s="243"/>
      <c r="J36" s="243"/>
      <c r="K36" s="243"/>
      <c r="L36" s="243"/>
    </row>
    <row r="37" spans="2:16" ht="29.25" customHeight="1" x14ac:dyDescent="0.2">
      <c r="C37" s="276" t="s">
        <v>320</v>
      </c>
      <c r="D37" s="277"/>
      <c r="E37" s="277"/>
      <c r="F37" s="277"/>
      <c r="G37" s="277"/>
      <c r="H37" s="277"/>
      <c r="I37" s="277"/>
      <c r="J37" s="277"/>
    </row>
    <row r="38" spans="2:16" ht="12.75" x14ac:dyDescent="0.2">
      <c r="C38" s="276" t="s">
        <v>321</v>
      </c>
      <c r="D38" s="276"/>
      <c r="E38" s="276"/>
      <c r="F38" s="276"/>
      <c r="G38" s="276"/>
      <c r="H38" s="276"/>
      <c r="I38" s="276"/>
      <c r="J38" s="276"/>
    </row>
  </sheetData>
  <mergeCells count="18">
    <mergeCell ref="C16:F16"/>
    <mergeCell ref="A1:M1"/>
    <mergeCell ref="C5:F5"/>
    <mergeCell ref="C6:D6"/>
    <mergeCell ref="B8:E8"/>
    <mergeCell ref="C11:F11"/>
    <mergeCell ref="C12:F12"/>
    <mergeCell ref="C14:E14"/>
    <mergeCell ref="C15:F15"/>
    <mergeCell ref="C29:F29"/>
    <mergeCell ref="C37:J37"/>
    <mergeCell ref="C38:J38"/>
    <mergeCell ref="C19:F19"/>
    <mergeCell ref="C20:F20"/>
    <mergeCell ref="C22:D22"/>
    <mergeCell ref="C23:F23"/>
    <mergeCell ref="C24:F24"/>
    <mergeCell ref="C28:F28"/>
  </mergeCells>
  <hyperlinks>
    <hyperlink ref="C29" r:id="rId1"/>
    <hyperlink ref="C6" r:id="rId2"/>
    <hyperlink ref="C20" r:id="rId3" display="« Système de protection sociale &gt; Les bénéficiaires d’aide sociale départementale »"/>
    <hyperlink ref="C20:E20" r:id="rId4" display="« Aide et action sociale &gt; Les dépenses d’aide sociale départementale »"/>
    <hyperlink ref="C20:F20" r:id="rId5" display="« Système de protection sociale &gt; Les dépenses d’aide sociale départementale »"/>
    <hyperlink ref="C24" r:id="rId6" display="http://www.data.drees.sante.gouv.fr/ReportFolders/reportFolders.aspx?IF_ActivePath=P,545,546"/>
    <hyperlink ref="C12" r:id="rId7" display="http://www.data.drees.sante.gouv.fr/ReportFolders/reportFolders.aspx?IF_ActivePath=P,545,546"/>
    <hyperlink ref="C12:E12" r:id="rId8" display="« Grand-âge &amp; Autonomie &gt; L'allocation personnalisée d'autonomie (APA) - Bénéficiaires et dépenses des départements »"/>
    <hyperlink ref="C12:F12" r:id="rId9" display="« Les bénéficiaires de l'aide sociale départementale aux personnes âgées ou handicapées (APA, PCH, ASH, Aides ménagères, …)  »"/>
    <hyperlink ref="C24:F24" r:id="rId10" display="« Bases de données brutes de l’enquête Aide sociale – Volet Aides sociales aux personnes âgées et personnes handicapées »"/>
    <hyperlink ref="C16" r:id="rId11" display="http://www.data.drees.sante.gouv.fr/ReportFolders/reportFolders.aspx?IF_ActivePath=P,545,546"/>
    <hyperlink ref="C16:E16" r:id="rId12" display="« Grand-âge &amp; Autonomie &gt; L'allocation personnalisée d'autonomie (APA) - Bénéficiaires et dépenses des départements »"/>
    <hyperlink ref="C16:F16" r:id="rId13" display="« APA et PCH - Montants versés »"/>
    <hyperlink ref="C6:D6" r:id="rId14" display="la collection des Panoramas de la Drees"/>
  </hyperlinks>
  <pageMargins left="0.7" right="0.7" top="0.75" bottom="0.75" header="0.3" footer="0.3"/>
  <pageSetup paperSize="9"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205"/>
  <sheetViews>
    <sheetView zoomScale="90" zoomScaleNormal="90" workbookViewId="0">
      <pane xSplit="3" ySplit="11" topLeftCell="D12" activePane="bottomRight" state="frozen"/>
      <selection sqref="A1:H1"/>
      <selection pane="topRight" sqref="A1:H1"/>
      <selection pane="bottomLeft" sqref="A1:H1"/>
      <selection pane="bottomRight" sqref="A1:H1"/>
    </sheetView>
  </sheetViews>
  <sheetFormatPr baseColWidth="10" defaultRowHeight="15" x14ac:dyDescent="0.25"/>
  <cols>
    <col min="1" max="1" width="8.140625" style="30" customWidth="1"/>
    <col min="2" max="2" width="12.5703125" style="30" customWidth="1"/>
    <col min="3" max="3" width="28" style="32" customWidth="1"/>
    <col min="4" max="35" width="11.7109375" style="30" customWidth="1"/>
    <col min="36" max="16384" width="11.42578125" style="30"/>
  </cols>
  <sheetData>
    <row r="1" spans="1:35" x14ac:dyDescent="0.25">
      <c r="A1" s="59" t="s">
        <v>208</v>
      </c>
      <c r="B1" s="31"/>
      <c r="C1" s="31"/>
      <c r="D1" s="31"/>
      <c r="E1" s="31"/>
      <c r="F1" s="31"/>
      <c r="G1" s="31"/>
      <c r="H1" s="31"/>
      <c r="I1" s="31"/>
      <c r="K1" s="31"/>
      <c r="L1" s="31"/>
      <c r="M1" s="31"/>
      <c r="N1" s="31"/>
      <c r="O1" s="31"/>
      <c r="P1" s="31"/>
      <c r="Q1" s="31"/>
      <c r="R1" s="31"/>
      <c r="S1" s="31"/>
      <c r="T1" s="31"/>
      <c r="U1" s="31"/>
      <c r="V1" s="31"/>
      <c r="W1" s="31"/>
      <c r="X1" s="31"/>
      <c r="Y1" s="31"/>
      <c r="Z1" s="31"/>
      <c r="AA1" s="31"/>
      <c r="AB1" s="31"/>
      <c r="AC1" s="31"/>
      <c r="AD1" s="31"/>
      <c r="AE1" s="31"/>
      <c r="AF1" s="31"/>
      <c r="AG1" s="31"/>
      <c r="AH1" s="31"/>
      <c r="AI1" s="31"/>
    </row>
    <row r="2" spans="1:35" x14ac:dyDescent="0.25">
      <c r="A2" s="33" t="s">
        <v>333</v>
      </c>
      <c r="B2" s="31"/>
      <c r="C2" s="31"/>
      <c r="D2" s="31"/>
      <c r="E2" s="31"/>
      <c r="F2" s="31"/>
      <c r="G2" s="31"/>
      <c r="H2" s="31"/>
      <c r="I2" s="31"/>
      <c r="J2" s="68" t="str">
        <f>HYPERLINK("#Sommaire!A1", "Retour au sommaire")</f>
        <v>Retour au sommaire</v>
      </c>
      <c r="K2" s="31"/>
      <c r="L2" s="31"/>
      <c r="M2" s="31"/>
      <c r="N2" s="31"/>
      <c r="O2" s="31"/>
      <c r="P2" s="31"/>
      <c r="Q2" s="31"/>
      <c r="R2" s="31"/>
      <c r="S2" s="31"/>
      <c r="T2" s="31"/>
      <c r="U2" s="31"/>
      <c r="V2" s="31"/>
      <c r="W2" s="31"/>
      <c r="X2" s="31"/>
      <c r="Y2" s="31"/>
      <c r="Z2" s="31"/>
      <c r="AA2" s="31"/>
      <c r="AB2" s="31"/>
      <c r="AC2" s="31"/>
      <c r="AD2" s="31"/>
      <c r="AE2" s="31"/>
      <c r="AF2" s="31"/>
      <c r="AG2" s="31"/>
      <c r="AH2" s="31"/>
      <c r="AI2" s="31"/>
    </row>
    <row r="3" spans="1:35" x14ac:dyDescent="0.25">
      <c r="A3" s="33" t="s">
        <v>332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1:35" x14ac:dyDescent="0.25">
      <c r="A4" s="33" t="s">
        <v>272</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row>
    <row r="5" spans="1:35" x14ac:dyDescent="0.25">
      <c r="A5" s="33"/>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row>
    <row r="6" spans="1:35" x14ac:dyDescent="0.25">
      <c r="A6" s="33" t="s">
        <v>222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row>
    <row r="7" spans="1:35" x14ac:dyDescent="0.25">
      <c r="A7" s="33" t="s">
        <v>258</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row>
    <row r="8" spans="1:35" x14ac:dyDescent="0.25">
      <c r="A8" s="33" t="s">
        <v>259</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row>
    <row r="9" spans="1:35" x14ac:dyDescent="0.25">
      <c r="A9" s="33"/>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row>
    <row r="10" spans="1:35" ht="15" customHeight="1" x14ac:dyDescent="0.25">
      <c r="A10" s="314" t="s">
        <v>218</v>
      </c>
      <c r="B10" s="314" t="s">
        <v>219</v>
      </c>
      <c r="C10" s="323" t="s">
        <v>211</v>
      </c>
      <c r="D10" s="317" t="s">
        <v>260</v>
      </c>
      <c r="E10" s="318"/>
      <c r="F10" s="318"/>
      <c r="G10" s="318"/>
      <c r="H10" s="318"/>
      <c r="I10" s="319"/>
      <c r="J10" s="317" t="s">
        <v>235</v>
      </c>
      <c r="K10" s="318"/>
      <c r="L10" s="318"/>
      <c r="M10" s="318"/>
      <c r="N10" s="318"/>
      <c r="O10" s="318"/>
      <c r="P10" s="319"/>
      <c r="Q10" s="317" t="s">
        <v>236</v>
      </c>
      <c r="R10" s="318"/>
      <c r="S10" s="318"/>
      <c r="T10" s="318"/>
      <c r="U10" s="318"/>
      <c r="V10" s="318"/>
      <c r="W10" s="319"/>
      <c r="X10" s="317" t="s">
        <v>296</v>
      </c>
      <c r="Y10" s="318"/>
      <c r="Z10" s="318"/>
      <c r="AA10" s="318"/>
      <c r="AB10" s="318"/>
      <c r="AC10" s="319"/>
      <c r="AD10" s="320" t="s">
        <v>323</v>
      </c>
      <c r="AE10" s="321"/>
      <c r="AF10" s="321"/>
      <c r="AG10" s="321"/>
      <c r="AH10" s="321"/>
      <c r="AI10" s="322"/>
    </row>
    <row r="11" spans="1:35" ht="25.5" x14ac:dyDescent="0.25">
      <c r="A11" s="314"/>
      <c r="B11" s="314"/>
      <c r="C11" s="324"/>
      <c r="D11" s="57" t="s">
        <v>237</v>
      </c>
      <c r="E11" s="61" t="s">
        <v>238</v>
      </c>
      <c r="F11" s="61" t="s">
        <v>239</v>
      </c>
      <c r="G11" s="61" t="s">
        <v>240</v>
      </c>
      <c r="H11" s="63" t="s">
        <v>241</v>
      </c>
      <c r="I11" s="62" t="s">
        <v>217</v>
      </c>
      <c r="J11" s="57" t="s">
        <v>237</v>
      </c>
      <c r="K11" s="61" t="s">
        <v>238</v>
      </c>
      <c r="L11" s="61" t="s">
        <v>239</v>
      </c>
      <c r="M11" s="61" t="s">
        <v>240</v>
      </c>
      <c r="N11" s="61" t="s">
        <v>242</v>
      </c>
      <c r="O11" s="63" t="s">
        <v>243</v>
      </c>
      <c r="P11" s="62" t="s">
        <v>217</v>
      </c>
      <c r="Q11" s="57" t="s">
        <v>237</v>
      </c>
      <c r="R11" s="61" t="s">
        <v>238</v>
      </c>
      <c r="S11" s="61" t="s">
        <v>239</v>
      </c>
      <c r="T11" s="61" t="s">
        <v>240</v>
      </c>
      <c r="U11" s="61" t="s">
        <v>242</v>
      </c>
      <c r="V11" s="63" t="s">
        <v>243</v>
      </c>
      <c r="W11" s="62" t="s">
        <v>217</v>
      </c>
      <c r="X11" s="57" t="s">
        <v>237</v>
      </c>
      <c r="Y11" s="61" t="s">
        <v>238</v>
      </c>
      <c r="Z11" s="61" t="s">
        <v>239</v>
      </c>
      <c r="AA11" s="269" t="s">
        <v>240</v>
      </c>
      <c r="AB11" s="269" t="s">
        <v>242</v>
      </c>
      <c r="AC11" s="270" t="s">
        <v>217</v>
      </c>
      <c r="AD11" s="271" t="s">
        <v>237</v>
      </c>
      <c r="AE11" s="269" t="s">
        <v>238</v>
      </c>
      <c r="AF11" s="269" t="s">
        <v>239</v>
      </c>
      <c r="AG11" s="269" t="s">
        <v>240</v>
      </c>
      <c r="AH11" s="272" t="s">
        <v>241</v>
      </c>
      <c r="AI11" s="270" t="s">
        <v>217</v>
      </c>
    </row>
    <row r="12" spans="1:35" x14ac:dyDescent="0.25">
      <c r="A12" s="50">
        <v>84</v>
      </c>
      <c r="B12" s="52" t="s">
        <v>2</v>
      </c>
      <c r="C12" s="49" t="s">
        <v>3</v>
      </c>
      <c r="D12" s="48">
        <v>62</v>
      </c>
      <c r="E12" s="53">
        <v>772</v>
      </c>
      <c r="F12" s="53">
        <v>988</v>
      </c>
      <c r="G12" s="53">
        <v>3764</v>
      </c>
      <c r="H12" s="53">
        <v>0</v>
      </c>
      <c r="I12" s="54">
        <v>5586</v>
      </c>
      <c r="J12" s="58" t="s">
        <v>207</v>
      </c>
      <c r="K12" s="56" t="s">
        <v>207</v>
      </c>
      <c r="L12" s="56" t="s">
        <v>207</v>
      </c>
      <c r="M12" s="56" t="s">
        <v>207</v>
      </c>
      <c r="N12" s="56" t="s">
        <v>207</v>
      </c>
      <c r="O12" s="56" t="s">
        <v>207</v>
      </c>
      <c r="P12" s="56" t="s">
        <v>207</v>
      </c>
      <c r="Q12" s="58" t="s">
        <v>207</v>
      </c>
      <c r="R12" s="56" t="s">
        <v>207</v>
      </c>
      <c r="S12" s="56" t="s">
        <v>207</v>
      </c>
      <c r="T12" s="56" t="s">
        <v>207</v>
      </c>
      <c r="U12" s="56" t="s">
        <v>207</v>
      </c>
      <c r="V12" s="56" t="s">
        <v>207</v>
      </c>
      <c r="W12" s="60" t="s">
        <v>207</v>
      </c>
      <c r="X12" s="195">
        <v>408</v>
      </c>
      <c r="Y12" s="196">
        <v>2088</v>
      </c>
      <c r="Z12" s="196">
        <v>1110</v>
      </c>
      <c r="AA12" s="196">
        <v>1433</v>
      </c>
      <c r="AB12" s="196">
        <v>0</v>
      </c>
      <c r="AC12" s="64">
        <v>5039</v>
      </c>
      <c r="AD12" s="195">
        <v>470</v>
      </c>
      <c r="AE12" s="196">
        <v>2860</v>
      </c>
      <c r="AF12" s="196">
        <v>2098</v>
      </c>
      <c r="AG12" s="196">
        <v>5197</v>
      </c>
      <c r="AH12" s="196">
        <v>0</v>
      </c>
      <c r="AI12" s="64">
        <v>10625</v>
      </c>
    </row>
    <row r="13" spans="1:35" x14ac:dyDescent="0.25">
      <c r="A13" s="50">
        <v>32</v>
      </c>
      <c r="B13" s="50" t="s">
        <v>5</v>
      </c>
      <c r="C13" s="49" t="s">
        <v>6</v>
      </c>
      <c r="D13" s="48">
        <v>391</v>
      </c>
      <c r="E13" s="53">
        <v>1424</v>
      </c>
      <c r="F13" s="53">
        <v>1653</v>
      </c>
      <c r="G13" s="53">
        <v>5107</v>
      </c>
      <c r="H13" s="53">
        <v>0</v>
      </c>
      <c r="I13" s="54">
        <v>8575</v>
      </c>
      <c r="J13" s="48">
        <v>988</v>
      </c>
      <c r="K13" s="53">
        <v>1945</v>
      </c>
      <c r="L13" s="53">
        <v>871</v>
      </c>
      <c r="M13" s="53">
        <v>836</v>
      </c>
      <c r="N13" s="53">
        <v>0</v>
      </c>
      <c r="O13" s="53">
        <v>0</v>
      </c>
      <c r="P13" s="54">
        <v>4640</v>
      </c>
      <c r="Q13" s="48">
        <v>50</v>
      </c>
      <c r="R13" s="53">
        <v>293</v>
      </c>
      <c r="S13" s="53">
        <v>96</v>
      </c>
      <c r="T13" s="53">
        <v>149</v>
      </c>
      <c r="U13" s="53">
        <v>0</v>
      </c>
      <c r="V13" s="53">
        <v>0</v>
      </c>
      <c r="W13" s="54">
        <v>588</v>
      </c>
      <c r="X13" s="195">
        <v>1038</v>
      </c>
      <c r="Y13" s="196">
        <v>2238</v>
      </c>
      <c r="Z13" s="196">
        <v>967</v>
      </c>
      <c r="AA13" s="196">
        <v>985</v>
      </c>
      <c r="AB13" s="196">
        <v>0</v>
      </c>
      <c r="AC13" s="64">
        <v>5228</v>
      </c>
      <c r="AD13" s="195">
        <v>1429</v>
      </c>
      <c r="AE13" s="196">
        <v>3662</v>
      </c>
      <c r="AF13" s="196">
        <v>2620</v>
      </c>
      <c r="AG13" s="196">
        <v>6092</v>
      </c>
      <c r="AH13" s="196">
        <v>0</v>
      </c>
      <c r="AI13" s="64">
        <v>13803</v>
      </c>
    </row>
    <row r="14" spans="1:35" x14ac:dyDescent="0.25">
      <c r="A14" s="50">
        <v>84</v>
      </c>
      <c r="B14" s="50" t="s">
        <v>7</v>
      </c>
      <c r="C14" s="49" t="s">
        <v>8</v>
      </c>
      <c r="D14" s="48">
        <v>55</v>
      </c>
      <c r="E14" s="53">
        <v>737</v>
      </c>
      <c r="F14" s="53">
        <v>1142</v>
      </c>
      <c r="G14" s="53">
        <v>3860</v>
      </c>
      <c r="H14" s="53">
        <v>0</v>
      </c>
      <c r="I14" s="54">
        <v>5794</v>
      </c>
      <c r="J14" s="48">
        <v>0</v>
      </c>
      <c r="K14" s="53">
        <v>0</v>
      </c>
      <c r="L14" s="53">
        <v>0</v>
      </c>
      <c r="M14" s="53">
        <v>0</v>
      </c>
      <c r="N14" s="53">
        <v>0</v>
      </c>
      <c r="O14" s="53">
        <v>4522</v>
      </c>
      <c r="P14" s="54">
        <v>4522</v>
      </c>
      <c r="Q14" s="48">
        <v>73</v>
      </c>
      <c r="R14" s="53">
        <v>386</v>
      </c>
      <c r="S14" s="53">
        <v>167</v>
      </c>
      <c r="T14" s="53">
        <v>305</v>
      </c>
      <c r="U14" s="53">
        <v>0</v>
      </c>
      <c r="V14" s="53">
        <v>0</v>
      </c>
      <c r="W14" s="54">
        <v>931</v>
      </c>
      <c r="X14" s="195">
        <v>428</v>
      </c>
      <c r="Y14" s="196">
        <v>2261</v>
      </c>
      <c r="Z14" s="196">
        <v>978</v>
      </c>
      <c r="AA14" s="196">
        <v>1786</v>
      </c>
      <c r="AB14" s="196">
        <v>0</v>
      </c>
      <c r="AC14" s="64">
        <v>5453</v>
      </c>
      <c r="AD14" s="195">
        <v>483</v>
      </c>
      <c r="AE14" s="196">
        <v>2998</v>
      </c>
      <c r="AF14" s="196">
        <v>2120</v>
      </c>
      <c r="AG14" s="196">
        <v>5646</v>
      </c>
      <c r="AH14" s="196">
        <v>0</v>
      </c>
      <c r="AI14" s="64">
        <v>11247</v>
      </c>
    </row>
    <row r="15" spans="1:35" x14ac:dyDescent="0.25">
      <c r="A15" s="50">
        <v>93</v>
      </c>
      <c r="B15" s="50" t="s">
        <v>10</v>
      </c>
      <c r="C15" s="49" t="s">
        <v>11</v>
      </c>
      <c r="D15" s="48">
        <v>40</v>
      </c>
      <c r="E15" s="53">
        <v>321</v>
      </c>
      <c r="F15" s="53">
        <v>545</v>
      </c>
      <c r="G15" s="53">
        <v>1972</v>
      </c>
      <c r="H15" s="53">
        <v>1</v>
      </c>
      <c r="I15" s="54">
        <v>2879</v>
      </c>
      <c r="J15" s="48">
        <v>153</v>
      </c>
      <c r="K15" s="53">
        <v>616</v>
      </c>
      <c r="L15" s="53">
        <v>262</v>
      </c>
      <c r="M15" s="53">
        <v>256</v>
      </c>
      <c r="N15" s="53">
        <v>0</v>
      </c>
      <c r="O15" s="53">
        <v>0</v>
      </c>
      <c r="P15" s="54">
        <v>1287</v>
      </c>
      <c r="Q15" s="48">
        <v>21</v>
      </c>
      <c r="R15" s="53">
        <v>101</v>
      </c>
      <c r="S15" s="53">
        <v>35</v>
      </c>
      <c r="T15" s="53">
        <v>38</v>
      </c>
      <c r="U15" s="53">
        <v>0</v>
      </c>
      <c r="V15" s="53">
        <v>0</v>
      </c>
      <c r="W15" s="54">
        <v>195</v>
      </c>
      <c r="X15" s="195">
        <v>174</v>
      </c>
      <c r="Y15" s="196">
        <v>717</v>
      </c>
      <c r="Z15" s="196">
        <v>297</v>
      </c>
      <c r="AA15" s="196">
        <v>294</v>
      </c>
      <c r="AB15" s="196">
        <v>0</v>
      </c>
      <c r="AC15" s="64">
        <v>1482</v>
      </c>
      <c r="AD15" s="195">
        <v>214</v>
      </c>
      <c r="AE15" s="196">
        <v>1038</v>
      </c>
      <c r="AF15" s="196">
        <v>842</v>
      </c>
      <c r="AG15" s="196">
        <v>2266</v>
      </c>
      <c r="AH15" s="196">
        <v>1</v>
      </c>
      <c r="AI15" s="64">
        <v>4361</v>
      </c>
    </row>
    <row r="16" spans="1:35" x14ac:dyDescent="0.25">
      <c r="A16" s="50">
        <v>93</v>
      </c>
      <c r="B16" s="50" t="s">
        <v>12</v>
      </c>
      <c r="C16" s="49" t="s">
        <v>13</v>
      </c>
      <c r="D16" s="48">
        <v>37</v>
      </c>
      <c r="E16" s="53">
        <v>412</v>
      </c>
      <c r="F16" s="53">
        <v>424</v>
      </c>
      <c r="G16" s="53">
        <v>1255</v>
      </c>
      <c r="H16" s="53">
        <v>0</v>
      </c>
      <c r="I16" s="54">
        <v>2128</v>
      </c>
      <c r="J16" s="48">
        <v>43</v>
      </c>
      <c r="K16" s="53">
        <v>112</v>
      </c>
      <c r="L16" s="53">
        <v>37</v>
      </c>
      <c r="M16" s="53">
        <v>18</v>
      </c>
      <c r="N16" s="53">
        <v>0</v>
      </c>
      <c r="O16" s="53">
        <v>0</v>
      </c>
      <c r="P16" s="54">
        <v>210</v>
      </c>
      <c r="Q16" s="58" t="s">
        <v>207</v>
      </c>
      <c r="R16" s="56" t="s">
        <v>207</v>
      </c>
      <c r="S16" s="56" t="s">
        <v>207</v>
      </c>
      <c r="T16" s="56" t="s">
        <v>207</v>
      </c>
      <c r="U16" s="56" t="s">
        <v>207</v>
      </c>
      <c r="V16" s="56" t="s">
        <v>207</v>
      </c>
      <c r="W16" s="60" t="s">
        <v>207</v>
      </c>
      <c r="X16" s="195">
        <v>191</v>
      </c>
      <c r="Y16" s="196">
        <v>498</v>
      </c>
      <c r="Z16" s="196">
        <v>164</v>
      </c>
      <c r="AA16" s="196">
        <v>80</v>
      </c>
      <c r="AB16" s="196">
        <v>0</v>
      </c>
      <c r="AC16" s="64">
        <v>933</v>
      </c>
      <c r="AD16" s="195">
        <v>228</v>
      </c>
      <c r="AE16" s="196">
        <v>910</v>
      </c>
      <c r="AF16" s="196">
        <v>588</v>
      </c>
      <c r="AG16" s="196">
        <v>1335</v>
      </c>
      <c r="AH16" s="196">
        <v>0</v>
      </c>
      <c r="AI16" s="64">
        <v>3061</v>
      </c>
    </row>
    <row r="17" spans="1:35" x14ac:dyDescent="0.25">
      <c r="A17" s="50">
        <v>93</v>
      </c>
      <c r="B17" s="50" t="s">
        <v>14</v>
      </c>
      <c r="C17" s="49" t="s">
        <v>15</v>
      </c>
      <c r="D17" s="48">
        <v>345</v>
      </c>
      <c r="E17" s="53">
        <v>2699</v>
      </c>
      <c r="F17" s="53">
        <v>3486</v>
      </c>
      <c r="G17" s="53">
        <v>11359</v>
      </c>
      <c r="H17" s="53">
        <v>0</v>
      </c>
      <c r="I17" s="54">
        <v>17889</v>
      </c>
      <c r="J17" s="58" t="s">
        <v>207</v>
      </c>
      <c r="K17" s="56" t="s">
        <v>207</v>
      </c>
      <c r="L17" s="56" t="s">
        <v>207</v>
      </c>
      <c r="M17" s="56" t="s">
        <v>207</v>
      </c>
      <c r="N17" s="56" t="s">
        <v>207</v>
      </c>
      <c r="O17" s="56" t="s">
        <v>207</v>
      </c>
      <c r="P17" s="56" t="s">
        <v>207</v>
      </c>
      <c r="Q17" s="58" t="s">
        <v>207</v>
      </c>
      <c r="R17" s="56" t="s">
        <v>207</v>
      </c>
      <c r="S17" s="56" t="s">
        <v>207</v>
      </c>
      <c r="T17" s="56" t="s">
        <v>207</v>
      </c>
      <c r="U17" s="56" t="s">
        <v>207</v>
      </c>
      <c r="V17" s="56" t="s">
        <v>207</v>
      </c>
      <c r="W17" s="60" t="s">
        <v>207</v>
      </c>
      <c r="X17" s="195">
        <v>781</v>
      </c>
      <c r="Y17" s="196">
        <v>4802</v>
      </c>
      <c r="Z17" s="196">
        <v>2437</v>
      </c>
      <c r="AA17" s="196">
        <v>2951</v>
      </c>
      <c r="AB17" s="196">
        <v>0</v>
      </c>
      <c r="AC17" s="64">
        <v>10971</v>
      </c>
      <c r="AD17" s="195">
        <v>1126</v>
      </c>
      <c r="AE17" s="196">
        <v>7501</v>
      </c>
      <c r="AF17" s="196">
        <v>5923</v>
      </c>
      <c r="AG17" s="196">
        <v>14310</v>
      </c>
      <c r="AH17" s="196">
        <v>0</v>
      </c>
      <c r="AI17" s="64">
        <v>28860</v>
      </c>
    </row>
    <row r="18" spans="1:35" x14ac:dyDescent="0.25">
      <c r="A18" s="50">
        <v>84</v>
      </c>
      <c r="B18" s="50" t="s">
        <v>16</v>
      </c>
      <c r="C18" s="49" t="s">
        <v>17</v>
      </c>
      <c r="D18" s="48">
        <v>54</v>
      </c>
      <c r="E18" s="53">
        <v>520</v>
      </c>
      <c r="F18" s="53">
        <v>781</v>
      </c>
      <c r="G18" s="53">
        <v>4301</v>
      </c>
      <c r="H18" s="53">
        <v>0</v>
      </c>
      <c r="I18" s="54">
        <v>5656</v>
      </c>
      <c r="J18" s="58" t="s">
        <v>207</v>
      </c>
      <c r="K18" s="56" t="s">
        <v>207</v>
      </c>
      <c r="L18" s="56" t="s">
        <v>207</v>
      </c>
      <c r="M18" s="56" t="s">
        <v>207</v>
      </c>
      <c r="N18" s="56" t="s">
        <v>207</v>
      </c>
      <c r="O18" s="56" t="s">
        <v>207</v>
      </c>
      <c r="P18" s="56" t="s">
        <v>207</v>
      </c>
      <c r="Q18" s="58" t="s">
        <v>207</v>
      </c>
      <c r="R18" s="56" t="s">
        <v>207</v>
      </c>
      <c r="S18" s="56" t="s">
        <v>207</v>
      </c>
      <c r="T18" s="56" t="s">
        <v>207</v>
      </c>
      <c r="U18" s="56" t="s">
        <v>207</v>
      </c>
      <c r="V18" s="56" t="s">
        <v>207</v>
      </c>
      <c r="W18" s="60" t="s">
        <v>207</v>
      </c>
      <c r="X18" s="195">
        <v>774</v>
      </c>
      <c r="Y18" s="196">
        <v>2038</v>
      </c>
      <c r="Z18" s="196">
        <v>866</v>
      </c>
      <c r="AA18" s="196">
        <v>1095</v>
      </c>
      <c r="AB18" s="196">
        <v>0</v>
      </c>
      <c r="AC18" s="64">
        <v>4773</v>
      </c>
      <c r="AD18" s="195">
        <v>828</v>
      </c>
      <c r="AE18" s="196">
        <v>2558</v>
      </c>
      <c r="AF18" s="196">
        <v>1647</v>
      </c>
      <c r="AG18" s="196">
        <v>5396</v>
      </c>
      <c r="AH18" s="196">
        <v>0</v>
      </c>
      <c r="AI18" s="64">
        <v>10429</v>
      </c>
    </row>
    <row r="19" spans="1:35" x14ac:dyDescent="0.25">
      <c r="A19" s="50">
        <v>44</v>
      </c>
      <c r="B19" s="50" t="s">
        <v>19</v>
      </c>
      <c r="C19" s="49" t="s">
        <v>20</v>
      </c>
      <c r="D19" s="48">
        <v>95</v>
      </c>
      <c r="E19" s="53">
        <v>1180</v>
      </c>
      <c r="F19" s="53">
        <v>1069</v>
      </c>
      <c r="G19" s="53">
        <v>3628</v>
      </c>
      <c r="H19" s="53">
        <v>0</v>
      </c>
      <c r="I19" s="54">
        <v>5972</v>
      </c>
      <c r="J19" s="58" t="s">
        <v>207</v>
      </c>
      <c r="K19" s="56" t="s">
        <v>207</v>
      </c>
      <c r="L19" s="56" t="s">
        <v>207</v>
      </c>
      <c r="M19" s="56" t="s">
        <v>207</v>
      </c>
      <c r="N19" s="56" t="s">
        <v>207</v>
      </c>
      <c r="O19" s="56" t="s">
        <v>207</v>
      </c>
      <c r="P19" s="56" t="s">
        <v>207</v>
      </c>
      <c r="Q19" s="58" t="s">
        <v>207</v>
      </c>
      <c r="R19" s="56" t="s">
        <v>207</v>
      </c>
      <c r="S19" s="56" t="s">
        <v>207</v>
      </c>
      <c r="T19" s="56" t="s">
        <v>207</v>
      </c>
      <c r="U19" s="56" t="s">
        <v>207</v>
      </c>
      <c r="V19" s="56" t="s">
        <v>207</v>
      </c>
      <c r="W19" s="56" t="s">
        <v>207</v>
      </c>
      <c r="X19" s="195">
        <v>263</v>
      </c>
      <c r="Y19" s="196">
        <v>1203</v>
      </c>
      <c r="Z19" s="196">
        <v>395</v>
      </c>
      <c r="AA19" s="196">
        <v>507</v>
      </c>
      <c r="AB19" s="196">
        <v>0</v>
      </c>
      <c r="AC19" s="64">
        <v>2368</v>
      </c>
      <c r="AD19" s="195">
        <v>358</v>
      </c>
      <c r="AE19" s="196">
        <v>2383</v>
      </c>
      <c r="AF19" s="196">
        <v>1464</v>
      </c>
      <c r="AG19" s="196">
        <v>4135</v>
      </c>
      <c r="AH19" s="196">
        <v>0</v>
      </c>
      <c r="AI19" s="64">
        <v>8340</v>
      </c>
    </row>
    <row r="20" spans="1:35" x14ac:dyDescent="0.25">
      <c r="A20" s="50">
        <v>76</v>
      </c>
      <c r="B20" s="50" t="s">
        <v>22</v>
      </c>
      <c r="C20" s="49" t="s">
        <v>23</v>
      </c>
      <c r="D20" s="48">
        <v>43</v>
      </c>
      <c r="E20" s="53">
        <v>387</v>
      </c>
      <c r="F20" s="53">
        <v>794</v>
      </c>
      <c r="G20" s="53">
        <v>1650</v>
      </c>
      <c r="H20" s="53">
        <v>0</v>
      </c>
      <c r="I20" s="54">
        <v>2874</v>
      </c>
      <c r="J20" s="48">
        <v>343</v>
      </c>
      <c r="K20" s="53">
        <v>638</v>
      </c>
      <c r="L20" s="53">
        <v>319</v>
      </c>
      <c r="M20" s="53">
        <v>258</v>
      </c>
      <c r="N20" s="53">
        <v>0</v>
      </c>
      <c r="O20" s="53">
        <v>0</v>
      </c>
      <c r="P20" s="54">
        <v>1558</v>
      </c>
      <c r="Q20" s="48">
        <v>30</v>
      </c>
      <c r="R20" s="53">
        <v>93</v>
      </c>
      <c r="S20" s="53">
        <v>32</v>
      </c>
      <c r="T20" s="53">
        <v>58</v>
      </c>
      <c r="U20" s="53">
        <v>0</v>
      </c>
      <c r="V20" s="53">
        <v>0</v>
      </c>
      <c r="W20" s="54">
        <v>213</v>
      </c>
      <c r="X20" s="195">
        <v>373</v>
      </c>
      <c r="Y20" s="196">
        <v>731</v>
      </c>
      <c r="Z20" s="196">
        <v>351</v>
      </c>
      <c r="AA20" s="196">
        <v>316</v>
      </c>
      <c r="AB20" s="196">
        <v>0</v>
      </c>
      <c r="AC20" s="64">
        <v>1771</v>
      </c>
      <c r="AD20" s="195">
        <v>416</v>
      </c>
      <c r="AE20" s="196">
        <v>1118</v>
      </c>
      <c r="AF20" s="196">
        <v>1145</v>
      </c>
      <c r="AG20" s="196">
        <v>1966</v>
      </c>
      <c r="AH20" s="196">
        <v>0</v>
      </c>
      <c r="AI20" s="64">
        <v>4645</v>
      </c>
    </row>
    <row r="21" spans="1:35" x14ac:dyDescent="0.25">
      <c r="A21" s="50">
        <v>44</v>
      </c>
      <c r="B21" s="50" t="s">
        <v>24</v>
      </c>
      <c r="C21" s="49" t="s">
        <v>25</v>
      </c>
      <c r="D21" s="48">
        <v>104</v>
      </c>
      <c r="E21" s="53">
        <v>832</v>
      </c>
      <c r="F21" s="53">
        <v>799</v>
      </c>
      <c r="G21" s="53">
        <v>2228</v>
      </c>
      <c r="H21" s="53">
        <v>5</v>
      </c>
      <c r="I21" s="54">
        <v>3968</v>
      </c>
      <c r="J21" s="48">
        <v>612</v>
      </c>
      <c r="K21" s="53">
        <v>1147</v>
      </c>
      <c r="L21" s="53">
        <v>515</v>
      </c>
      <c r="M21" s="53">
        <v>537</v>
      </c>
      <c r="N21" s="53">
        <v>0</v>
      </c>
      <c r="O21" s="53">
        <v>0</v>
      </c>
      <c r="P21" s="54">
        <v>2821</v>
      </c>
      <c r="Q21" s="48">
        <v>14</v>
      </c>
      <c r="R21" s="53">
        <v>106</v>
      </c>
      <c r="S21" s="53">
        <v>36</v>
      </c>
      <c r="T21" s="53">
        <v>78</v>
      </c>
      <c r="U21" s="53">
        <v>0</v>
      </c>
      <c r="V21" s="53">
        <v>6</v>
      </c>
      <c r="W21" s="54">
        <v>240</v>
      </c>
      <c r="X21" s="195">
        <v>626</v>
      </c>
      <c r="Y21" s="196">
        <v>1257</v>
      </c>
      <c r="Z21" s="196">
        <v>555</v>
      </c>
      <c r="AA21" s="196">
        <v>617</v>
      </c>
      <c r="AB21" s="196">
        <v>6</v>
      </c>
      <c r="AC21" s="64">
        <v>3061</v>
      </c>
      <c r="AD21" s="195">
        <v>730</v>
      </c>
      <c r="AE21" s="196">
        <v>2089</v>
      </c>
      <c r="AF21" s="196">
        <v>1354</v>
      </c>
      <c r="AG21" s="196">
        <v>2845</v>
      </c>
      <c r="AH21" s="196">
        <v>11</v>
      </c>
      <c r="AI21" s="64">
        <v>7029</v>
      </c>
    </row>
    <row r="22" spans="1:35" x14ac:dyDescent="0.25">
      <c r="A22" s="50">
        <v>76</v>
      </c>
      <c r="B22" s="50" t="s">
        <v>26</v>
      </c>
      <c r="C22" s="49" t="s">
        <v>27</v>
      </c>
      <c r="D22" s="48">
        <v>243</v>
      </c>
      <c r="E22" s="53">
        <v>850</v>
      </c>
      <c r="F22" s="53">
        <v>971</v>
      </c>
      <c r="G22" s="53">
        <v>3130</v>
      </c>
      <c r="H22" s="53">
        <v>0</v>
      </c>
      <c r="I22" s="54">
        <v>5194</v>
      </c>
      <c r="J22" s="48">
        <v>350</v>
      </c>
      <c r="K22" s="53">
        <v>1323</v>
      </c>
      <c r="L22" s="53">
        <v>536</v>
      </c>
      <c r="M22" s="53">
        <v>657</v>
      </c>
      <c r="N22" s="53">
        <v>0</v>
      </c>
      <c r="O22" s="53">
        <v>0</v>
      </c>
      <c r="P22" s="54">
        <v>2866</v>
      </c>
      <c r="Q22" s="48">
        <v>93</v>
      </c>
      <c r="R22" s="53">
        <v>285</v>
      </c>
      <c r="S22" s="53">
        <v>99</v>
      </c>
      <c r="T22" s="53">
        <v>119</v>
      </c>
      <c r="U22" s="53">
        <v>0</v>
      </c>
      <c r="V22" s="53">
        <v>0</v>
      </c>
      <c r="W22" s="54">
        <v>596</v>
      </c>
      <c r="X22" s="195">
        <v>443</v>
      </c>
      <c r="Y22" s="196">
        <v>1608</v>
      </c>
      <c r="Z22" s="196">
        <v>635</v>
      </c>
      <c r="AA22" s="196">
        <v>776</v>
      </c>
      <c r="AB22" s="196">
        <v>0</v>
      </c>
      <c r="AC22" s="64">
        <v>3462</v>
      </c>
      <c r="AD22" s="195">
        <v>686</v>
      </c>
      <c r="AE22" s="196">
        <v>2458</v>
      </c>
      <c r="AF22" s="196">
        <v>1606</v>
      </c>
      <c r="AG22" s="196">
        <v>3906</v>
      </c>
      <c r="AH22" s="196">
        <v>0</v>
      </c>
      <c r="AI22" s="64">
        <v>8656</v>
      </c>
    </row>
    <row r="23" spans="1:35" x14ac:dyDescent="0.25">
      <c r="A23" s="50">
        <v>76</v>
      </c>
      <c r="B23" s="50" t="s">
        <v>28</v>
      </c>
      <c r="C23" s="49" t="s">
        <v>29</v>
      </c>
      <c r="D23" s="48">
        <v>104</v>
      </c>
      <c r="E23" s="53">
        <v>760</v>
      </c>
      <c r="F23" s="53">
        <v>1204</v>
      </c>
      <c r="G23" s="53">
        <v>3221</v>
      </c>
      <c r="H23" s="53">
        <v>0</v>
      </c>
      <c r="I23" s="54">
        <v>5289</v>
      </c>
      <c r="J23" s="58" t="s">
        <v>207</v>
      </c>
      <c r="K23" s="56" t="s">
        <v>207</v>
      </c>
      <c r="L23" s="56" t="s">
        <v>207</v>
      </c>
      <c r="M23" s="56" t="s">
        <v>207</v>
      </c>
      <c r="N23" s="56" t="s">
        <v>207</v>
      </c>
      <c r="O23" s="56" t="s">
        <v>207</v>
      </c>
      <c r="P23" s="56" t="s">
        <v>207</v>
      </c>
      <c r="Q23" s="48">
        <v>49</v>
      </c>
      <c r="R23" s="53">
        <v>158</v>
      </c>
      <c r="S23" s="53">
        <v>58</v>
      </c>
      <c r="T23" s="53">
        <v>83</v>
      </c>
      <c r="U23" s="53">
        <v>0</v>
      </c>
      <c r="V23" s="53">
        <v>0</v>
      </c>
      <c r="W23" s="54">
        <v>348</v>
      </c>
      <c r="X23" s="195">
        <v>749</v>
      </c>
      <c r="Y23" s="196">
        <v>2414</v>
      </c>
      <c r="Z23" s="196">
        <v>886</v>
      </c>
      <c r="AA23" s="196">
        <v>1268</v>
      </c>
      <c r="AB23" s="196">
        <v>0</v>
      </c>
      <c r="AC23" s="64">
        <v>5317</v>
      </c>
      <c r="AD23" s="195">
        <v>853</v>
      </c>
      <c r="AE23" s="196">
        <v>3174</v>
      </c>
      <c r="AF23" s="196">
        <v>2090</v>
      </c>
      <c r="AG23" s="196">
        <v>4489</v>
      </c>
      <c r="AH23" s="196">
        <v>0</v>
      </c>
      <c r="AI23" s="64">
        <v>10606</v>
      </c>
    </row>
    <row r="24" spans="1:35" x14ac:dyDescent="0.25">
      <c r="A24" s="50">
        <v>93</v>
      </c>
      <c r="B24" s="50" t="s">
        <v>30</v>
      </c>
      <c r="C24" s="49" t="s">
        <v>31</v>
      </c>
      <c r="D24" s="48">
        <v>519</v>
      </c>
      <c r="E24" s="53">
        <v>3067</v>
      </c>
      <c r="F24" s="53">
        <v>4057</v>
      </c>
      <c r="G24" s="53">
        <v>16964</v>
      </c>
      <c r="H24" s="53">
        <v>0</v>
      </c>
      <c r="I24" s="54">
        <v>24607</v>
      </c>
      <c r="J24" s="58" t="s">
        <v>207</v>
      </c>
      <c r="K24" s="56" t="s">
        <v>207</v>
      </c>
      <c r="L24" s="56" t="s">
        <v>207</v>
      </c>
      <c r="M24" s="56" t="s">
        <v>207</v>
      </c>
      <c r="N24" s="56" t="s">
        <v>207</v>
      </c>
      <c r="O24" s="56" t="s">
        <v>207</v>
      </c>
      <c r="P24" s="56" t="s">
        <v>207</v>
      </c>
      <c r="Q24" s="58" t="s">
        <v>207</v>
      </c>
      <c r="R24" s="56" t="s">
        <v>207</v>
      </c>
      <c r="S24" s="56" t="s">
        <v>207</v>
      </c>
      <c r="T24" s="56" t="s">
        <v>207</v>
      </c>
      <c r="U24" s="56" t="s">
        <v>207</v>
      </c>
      <c r="V24" s="56" t="s">
        <v>207</v>
      </c>
      <c r="W24" s="60" t="s">
        <v>207</v>
      </c>
      <c r="X24" s="195">
        <v>2377</v>
      </c>
      <c r="Y24" s="196">
        <v>6251</v>
      </c>
      <c r="Z24" s="196">
        <v>2653</v>
      </c>
      <c r="AA24" s="196">
        <v>3355</v>
      </c>
      <c r="AB24" s="196">
        <v>0</v>
      </c>
      <c r="AC24" s="64">
        <v>14636</v>
      </c>
      <c r="AD24" s="195">
        <v>2896</v>
      </c>
      <c r="AE24" s="196">
        <v>9318</v>
      </c>
      <c r="AF24" s="196">
        <v>6710</v>
      </c>
      <c r="AG24" s="196">
        <v>20319</v>
      </c>
      <c r="AH24" s="196">
        <v>0</v>
      </c>
      <c r="AI24" s="64">
        <v>39243</v>
      </c>
    </row>
    <row r="25" spans="1:35" x14ac:dyDescent="0.25">
      <c r="A25" s="50">
        <v>28</v>
      </c>
      <c r="B25" s="50" t="s">
        <v>33</v>
      </c>
      <c r="C25" s="49" t="s">
        <v>34</v>
      </c>
      <c r="D25" s="48">
        <v>245</v>
      </c>
      <c r="E25" s="53">
        <v>1792</v>
      </c>
      <c r="F25" s="53">
        <v>2705</v>
      </c>
      <c r="G25" s="53">
        <v>5286</v>
      </c>
      <c r="H25" s="53">
        <v>0</v>
      </c>
      <c r="I25" s="54">
        <v>10028</v>
      </c>
      <c r="J25" s="48">
        <v>438</v>
      </c>
      <c r="K25" s="53">
        <v>2076</v>
      </c>
      <c r="L25" s="53">
        <v>1137</v>
      </c>
      <c r="M25" s="53">
        <v>1399</v>
      </c>
      <c r="N25" s="53">
        <v>0</v>
      </c>
      <c r="O25" s="53">
        <v>0</v>
      </c>
      <c r="P25" s="54">
        <v>5050</v>
      </c>
      <c r="Q25" s="48">
        <v>105</v>
      </c>
      <c r="R25" s="53">
        <v>366</v>
      </c>
      <c r="S25" s="53">
        <v>173</v>
      </c>
      <c r="T25" s="53">
        <v>222</v>
      </c>
      <c r="U25" s="53">
        <v>0</v>
      </c>
      <c r="V25" s="53">
        <v>0</v>
      </c>
      <c r="W25" s="54">
        <v>866</v>
      </c>
      <c r="X25" s="195">
        <v>543</v>
      </c>
      <c r="Y25" s="196">
        <v>2442</v>
      </c>
      <c r="Z25" s="196">
        <v>1310</v>
      </c>
      <c r="AA25" s="196">
        <v>1621</v>
      </c>
      <c r="AB25" s="196">
        <v>0</v>
      </c>
      <c r="AC25" s="64">
        <v>5916</v>
      </c>
      <c r="AD25" s="195">
        <v>788</v>
      </c>
      <c r="AE25" s="196">
        <v>4234</v>
      </c>
      <c r="AF25" s="196">
        <v>4015</v>
      </c>
      <c r="AG25" s="196">
        <v>6907</v>
      </c>
      <c r="AH25" s="196">
        <v>0</v>
      </c>
      <c r="AI25" s="64">
        <v>15944</v>
      </c>
    </row>
    <row r="26" spans="1:35" x14ac:dyDescent="0.25">
      <c r="A26" s="50">
        <v>84</v>
      </c>
      <c r="B26" s="50" t="s">
        <v>35</v>
      </c>
      <c r="C26" s="49" t="s">
        <v>36</v>
      </c>
      <c r="D26" s="48">
        <v>69</v>
      </c>
      <c r="E26" s="53">
        <v>419</v>
      </c>
      <c r="F26" s="53">
        <v>545</v>
      </c>
      <c r="G26" s="53">
        <v>2056</v>
      </c>
      <c r="H26" s="53">
        <v>0</v>
      </c>
      <c r="I26" s="54">
        <v>3089</v>
      </c>
      <c r="J26" s="48">
        <v>89</v>
      </c>
      <c r="K26" s="53">
        <v>601</v>
      </c>
      <c r="L26" s="53">
        <v>352</v>
      </c>
      <c r="M26" s="53">
        <v>665</v>
      </c>
      <c r="N26" s="53">
        <v>0</v>
      </c>
      <c r="O26" s="53">
        <v>0</v>
      </c>
      <c r="P26" s="54">
        <v>1707</v>
      </c>
      <c r="Q26" s="48">
        <v>10</v>
      </c>
      <c r="R26" s="53">
        <v>22</v>
      </c>
      <c r="S26" s="53">
        <v>16</v>
      </c>
      <c r="T26" s="53">
        <v>17</v>
      </c>
      <c r="U26" s="53">
        <v>0</v>
      </c>
      <c r="V26" s="53">
        <v>0</v>
      </c>
      <c r="W26" s="54">
        <v>65</v>
      </c>
      <c r="X26" s="195">
        <v>99</v>
      </c>
      <c r="Y26" s="196">
        <v>623</v>
      </c>
      <c r="Z26" s="196">
        <v>368</v>
      </c>
      <c r="AA26" s="196">
        <v>682</v>
      </c>
      <c r="AB26" s="196">
        <v>0</v>
      </c>
      <c r="AC26" s="64">
        <v>1772</v>
      </c>
      <c r="AD26" s="195">
        <v>168</v>
      </c>
      <c r="AE26" s="196">
        <v>1042</v>
      </c>
      <c r="AF26" s="196">
        <v>913</v>
      </c>
      <c r="AG26" s="196">
        <v>2738</v>
      </c>
      <c r="AH26" s="196">
        <v>0</v>
      </c>
      <c r="AI26" s="64">
        <v>4861</v>
      </c>
    </row>
    <row r="27" spans="1:35" x14ac:dyDescent="0.25">
      <c r="A27" s="50">
        <v>75</v>
      </c>
      <c r="B27" s="50" t="s">
        <v>38</v>
      </c>
      <c r="C27" s="49" t="s">
        <v>39</v>
      </c>
      <c r="D27" s="48">
        <v>68</v>
      </c>
      <c r="E27" s="53">
        <v>823</v>
      </c>
      <c r="F27" s="53">
        <v>832</v>
      </c>
      <c r="G27" s="53">
        <v>3176</v>
      </c>
      <c r="H27" s="53">
        <v>3</v>
      </c>
      <c r="I27" s="54">
        <v>4902</v>
      </c>
      <c r="J27" s="58" t="s">
        <v>207</v>
      </c>
      <c r="K27" s="56" t="s">
        <v>207</v>
      </c>
      <c r="L27" s="56" t="s">
        <v>207</v>
      </c>
      <c r="M27" s="56" t="s">
        <v>207</v>
      </c>
      <c r="N27" s="56" t="s">
        <v>207</v>
      </c>
      <c r="O27" s="56" t="s">
        <v>207</v>
      </c>
      <c r="P27" s="56" t="s">
        <v>207</v>
      </c>
      <c r="Q27" s="58" t="s">
        <v>207</v>
      </c>
      <c r="R27" s="56" t="s">
        <v>207</v>
      </c>
      <c r="S27" s="56" t="s">
        <v>207</v>
      </c>
      <c r="T27" s="56" t="s">
        <v>207</v>
      </c>
      <c r="U27" s="56" t="s">
        <v>207</v>
      </c>
      <c r="V27" s="56" t="s">
        <v>207</v>
      </c>
      <c r="W27" s="60" t="s">
        <v>207</v>
      </c>
      <c r="X27" s="195">
        <v>268</v>
      </c>
      <c r="Y27" s="196">
        <v>1856</v>
      </c>
      <c r="Z27" s="196">
        <v>559</v>
      </c>
      <c r="AA27" s="196">
        <v>1276</v>
      </c>
      <c r="AB27" s="196">
        <v>0</v>
      </c>
      <c r="AC27" s="64">
        <v>3959</v>
      </c>
      <c r="AD27" s="195">
        <v>336</v>
      </c>
      <c r="AE27" s="196">
        <v>2679</v>
      </c>
      <c r="AF27" s="196">
        <v>1391</v>
      </c>
      <c r="AG27" s="196">
        <v>4452</v>
      </c>
      <c r="AH27" s="196">
        <v>3</v>
      </c>
      <c r="AI27" s="64">
        <v>8861</v>
      </c>
    </row>
    <row r="28" spans="1:35" x14ac:dyDescent="0.25">
      <c r="A28" s="50">
        <v>75</v>
      </c>
      <c r="B28" s="50" t="s">
        <v>40</v>
      </c>
      <c r="C28" s="49" t="s">
        <v>41</v>
      </c>
      <c r="D28" s="48">
        <v>212</v>
      </c>
      <c r="E28" s="53">
        <v>1413</v>
      </c>
      <c r="F28" s="53">
        <v>1925</v>
      </c>
      <c r="G28" s="53">
        <v>4766</v>
      </c>
      <c r="H28" s="53">
        <v>79</v>
      </c>
      <c r="I28" s="54">
        <v>8395</v>
      </c>
      <c r="J28" s="48">
        <v>0</v>
      </c>
      <c r="K28" s="53">
        <v>0</v>
      </c>
      <c r="L28" s="53">
        <v>0</v>
      </c>
      <c r="M28" s="53">
        <v>0</v>
      </c>
      <c r="N28" s="53">
        <v>0</v>
      </c>
      <c r="O28" s="53">
        <v>0</v>
      </c>
      <c r="P28" s="54">
        <v>0</v>
      </c>
      <c r="Q28" s="48">
        <v>605</v>
      </c>
      <c r="R28" s="53">
        <v>2687</v>
      </c>
      <c r="S28" s="53">
        <v>1444</v>
      </c>
      <c r="T28" s="53">
        <v>1704</v>
      </c>
      <c r="U28" s="53">
        <v>0</v>
      </c>
      <c r="V28" s="53">
        <v>0</v>
      </c>
      <c r="W28" s="54">
        <v>6440</v>
      </c>
      <c r="X28" s="195">
        <v>605</v>
      </c>
      <c r="Y28" s="196">
        <v>2687</v>
      </c>
      <c r="Z28" s="196">
        <v>1444</v>
      </c>
      <c r="AA28" s="196">
        <v>1704</v>
      </c>
      <c r="AB28" s="196">
        <v>0</v>
      </c>
      <c r="AC28" s="64">
        <v>6440</v>
      </c>
      <c r="AD28" s="195">
        <v>817</v>
      </c>
      <c r="AE28" s="196">
        <v>4100</v>
      </c>
      <c r="AF28" s="196">
        <v>3369</v>
      </c>
      <c r="AG28" s="196">
        <v>6470</v>
      </c>
      <c r="AH28" s="196">
        <v>79</v>
      </c>
      <c r="AI28" s="64">
        <v>14835</v>
      </c>
    </row>
    <row r="29" spans="1:35" x14ac:dyDescent="0.25">
      <c r="A29" s="50">
        <v>24</v>
      </c>
      <c r="B29" s="50" t="s">
        <v>43</v>
      </c>
      <c r="C29" s="49" t="s">
        <v>44</v>
      </c>
      <c r="D29" s="48">
        <v>66</v>
      </c>
      <c r="E29" s="53">
        <v>620</v>
      </c>
      <c r="F29" s="53">
        <v>532</v>
      </c>
      <c r="G29" s="53">
        <v>1739</v>
      </c>
      <c r="H29" s="53">
        <v>0</v>
      </c>
      <c r="I29" s="54">
        <v>2957</v>
      </c>
      <c r="J29" s="58" t="s">
        <v>207</v>
      </c>
      <c r="K29" s="56" t="s">
        <v>207</v>
      </c>
      <c r="L29" s="56" t="s">
        <v>207</v>
      </c>
      <c r="M29" s="56" t="s">
        <v>207</v>
      </c>
      <c r="N29" s="56" t="s">
        <v>207</v>
      </c>
      <c r="O29" s="56" t="s">
        <v>207</v>
      </c>
      <c r="P29" s="56" t="s">
        <v>207</v>
      </c>
      <c r="Q29" s="48">
        <v>52</v>
      </c>
      <c r="R29" s="53">
        <v>172</v>
      </c>
      <c r="S29" s="53">
        <v>96</v>
      </c>
      <c r="T29" s="53">
        <v>122</v>
      </c>
      <c r="U29" s="53">
        <v>0</v>
      </c>
      <c r="V29" s="53">
        <v>0</v>
      </c>
      <c r="W29" s="54">
        <v>442</v>
      </c>
      <c r="X29" s="195">
        <v>460</v>
      </c>
      <c r="Y29" s="196">
        <v>1522</v>
      </c>
      <c r="Z29" s="196">
        <v>850</v>
      </c>
      <c r="AA29" s="196">
        <v>1080</v>
      </c>
      <c r="AB29" s="196">
        <v>0</v>
      </c>
      <c r="AC29" s="64">
        <v>3912</v>
      </c>
      <c r="AD29" s="195">
        <v>526</v>
      </c>
      <c r="AE29" s="196">
        <v>2142</v>
      </c>
      <c r="AF29" s="196">
        <v>1382</v>
      </c>
      <c r="AG29" s="196">
        <v>2819</v>
      </c>
      <c r="AH29" s="196">
        <v>0</v>
      </c>
      <c r="AI29" s="64">
        <v>6869</v>
      </c>
    </row>
    <row r="30" spans="1:35" x14ac:dyDescent="0.25">
      <c r="A30" s="50">
        <v>75</v>
      </c>
      <c r="B30" s="50" t="s">
        <v>45</v>
      </c>
      <c r="C30" s="49" t="s">
        <v>46</v>
      </c>
      <c r="D30" s="48">
        <v>66</v>
      </c>
      <c r="E30" s="53">
        <v>533</v>
      </c>
      <c r="F30" s="53">
        <v>818</v>
      </c>
      <c r="G30" s="53">
        <v>2145</v>
      </c>
      <c r="H30" s="53">
        <v>0</v>
      </c>
      <c r="I30" s="54">
        <v>3562</v>
      </c>
      <c r="J30" s="48">
        <v>384</v>
      </c>
      <c r="K30" s="53">
        <v>1132</v>
      </c>
      <c r="L30" s="53">
        <v>529</v>
      </c>
      <c r="M30" s="53">
        <v>502</v>
      </c>
      <c r="N30" s="53">
        <v>0</v>
      </c>
      <c r="O30" s="53">
        <v>0</v>
      </c>
      <c r="P30" s="54">
        <v>2547</v>
      </c>
      <c r="Q30" s="48">
        <v>57</v>
      </c>
      <c r="R30" s="53">
        <v>172</v>
      </c>
      <c r="S30" s="53">
        <v>78</v>
      </c>
      <c r="T30" s="53">
        <v>73</v>
      </c>
      <c r="U30" s="53">
        <v>0</v>
      </c>
      <c r="V30" s="53">
        <v>0</v>
      </c>
      <c r="W30" s="54">
        <v>380</v>
      </c>
      <c r="X30" s="195">
        <v>441</v>
      </c>
      <c r="Y30" s="196">
        <v>1304</v>
      </c>
      <c r="Z30" s="196">
        <v>607</v>
      </c>
      <c r="AA30" s="196">
        <v>575</v>
      </c>
      <c r="AB30" s="196">
        <v>0</v>
      </c>
      <c r="AC30" s="64">
        <v>2927</v>
      </c>
      <c r="AD30" s="195">
        <v>507</v>
      </c>
      <c r="AE30" s="196">
        <v>1837</v>
      </c>
      <c r="AF30" s="196">
        <v>1425</v>
      </c>
      <c r="AG30" s="196">
        <v>2720</v>
      </c>
      <c r="AH30" s="196">
        <v>0</v>
      </c>
      <c r="AI30" s="64">
        <v>6489</v>
      </c>
    </row>
    <row r="31" spans="1:35" x14ac:dyDescent="0.25">
      <c r="A31" s="50">
        <v>94</v>
      </c>
      <c r="B31" s="52" t="s">
        <v>48</v>
      </c>
      <c r="C31" s="49" t="s">
        <v>49</v>
      </c>
      <c r="D31" s="48">
        <v>697</v>
      </c>
      <c r="E31" s="53">
        <v>1591</v>
      </c>
      <c r="F31" s="53">
        <v>2204</v>
      </c>
      <c r="G31" s="53">
        <v>4888</v>
      </c>
      <c r="H31" s="53">
        <v>0</v>
      </c>
      <c r="I31" s="54">
        <v>9380</v>
      </c>
      <c r="J31" s="58" t="s">
        <v>207</v>
      </c>
      <c r="K31" s="56" t="s">
        <v>207</v>
      </c>
      <c r="L31" s="56" t="s">
        <v>207</v>
      </c>
      <c r="M31" s="56" t="s">
        <v>207</v>
      </c>
      <c r="N31" s="56" t="s">
        <v>207</v>
      </c>
      <c r="O31" s="56" t="s">
        <v>207</v>
      </c>
      <c r="P31" s="56" t="s">
        <v>207</v>
      </c>
      <c r="Q31" s="48">
        <v>46</v>
      </c>
      <c r="R31" s="53">
        <v>124</v>
      </c>
      <c r="S31" s="53">
        <v>45</v>
      </c>
      <c r="T31" s="53">
        <v>21</v>
      </c>
      <c r="U31" s="53">
        <v>0</v>
      </c>
      <c r="V31" s="53">
        <v>1664</v>
      </c>
      <c r="W31" s="54">
        <v>1900</v>
      </c>
      <c r="X31" s="195">
        <v>370</v>
      </c>
      <c r="Y31" s="196">
        <v>998</v>
      </c>
      <c r="Z31" s="196">
        <v>362</v>
      </c>
      <c r="AA31" s="196">
        <v>170</v>
      </c>
      <c r="AB31" s="196">
        <v>0</v>
      </c>
      <c r="AC31" s="64">
        <v>1900</v>
      </c>
      <c r="AD31" s="195">
        <v>1067</v>
      </c>
      <c r="AE31" s="196">
        <v>2589</v>
      </c>
      <c r="AF31" s="196">
        <v>2566</v>
      </c>
      <c r="AG31" s="196">
        <v>5058</v>
      </c>
      <c r="AH31" s="196">
        <v>0</v>
      </c>
      <c r="AI31" s="64">
        <v>11280</v>
      </c>
    </row>
    <row r="32" spans="1:35" x14ac:dyDescent="0.25">
      <c r="A32" s="50">
        <v>27</v>
      </c>
      <c r="B32" s="50" t="s">
        <v>51</v>
      </c>
      <c r="C32" s="49" t="s">
        <v>52</v>
      </c>
      <c r="D32" s="48">
        <v>63</v>
      </c>
      <c r="E32" s="53">
        <v>880</v>
      </c>
      <c r="F32" s="53">
        <v>1303</v>
      </c>
      <c r="G32" s="53">
        <v>3262</v>
      </c>
      <c r="H32" s="53">
        <v>0</v>
      </c>
      <c r="I32" s="54">
        <v>5508</v>
      </c>
      <c r="J32" s="58" t="s">
        <v>207</v>
      </c>
      <c r="K32" s="56" t="s">
        <v>207</v>
      </c>
      <c r="L32" s="56" t="s">
        <v>207</v>
      </c>
      <c r="M32" s="56" t="s">
        <v>207</v>
      </c>
      <c r="N32" s="56" t="s">
        <v>207</v>
      </c>
      <c r="O32" s="56" t="s">
        <v>207</v>
      </c>
      <c r="P32" s="56" t="s">
        <v>207</v>
      </c>
      <c r="Q32" s="48">
        <v>47</v>
      </c>
      <c r="R32" s="53">
        <v>228</v>
      </c>
      <c r="S32" s="53">
        <v>106</v>
      </c>
      <c r="T32" s="53">
        <v>128</v>
      </c>
      <c r="U32" s="53">
        <v>0</v>
      </c>
      <c r="V32" s="53">
        <v>0</v>
      </c>
      <c r="W32" s="54">
        <v>509</v>
      </c>
      <c r="X32" s="195">
        <v>508</v>
      </c>
      <c r="Y32" s="196">
        <v>2463</v>
      </c>
      <c r="Z32" s="196">
        <v>1145</v>
      </c>
      <c r="AA32" s="196">
        <v>1382</v>
      </c>
      <c r="AB32" s="196">
        <v>0</v>
      </c>
      <c r="AC32" s="64">
        <v>5498</v>
      </c>
      <c r="AD32" s="195">
        <v>571</v>
      </c>
      <c r="AE32" s="196">
        <v>3343</v>
      </c>
      <c r="AF32" s="196">
        <v>2448</v>
      </c>
      <c r="AG32" s="196">
        <v>4644</v>
      </c>
      <c r="AH32" s="196">
        <v>0</v>
      </c>
      <c r="AI32" s="64">
        <v>11006</v>
      </c>
    </row>
    <row r="33" spans="1:35" x14ac:dyDescent="0.25">
      <c r="A33" s="50">
        <v>53</v>
      </c>
      <c r="B33" s="50" t="s">
        <v>54</v>
      </c>
      <c r="C33" s="49" t="s">
        <v>55</v>
      </c>
      <c r="D33" s="48">
        <v>105</v>
      </c>
      <c r="E33" s="53">
        <v>1177</v>
      </c>
      <c r="F33" s="53">
        <v>1425</v>
      </c>
      <c r="G33" s="53">
        <v>4245</v>
      </c>
      <c r="H33" s="53">
        <v>1</v>
      </c>
      <c r="I33" s="54">
        <v>6953</v>
      </c>
      <c r="J33" s="58" t="s">
        <v>207</v>
      </c>
      <c r="K33" s="56" t="s">
        <v>207</v>
      </c>
      <c r="L33" s="56" t="s">
        <v>207</v>
      </c>
      <c r="M33" s="56" t="s">
        <v>207</v>
      </c>
      <c r="N33" s="56" t="s">
        <v>207</v>
      </c>
      <c r="O33" s="56" t="s">
        <v>207</v>
      </c>
      <c r="P33" s="56" t="s">
        <v>207</v>
      </c>
      <c r="Q33" s="48">
        <v>6</v>
      </c>
      <c r="R33" s="53">
        <v>49</v>
      </c>
      <c r="S33" s="53">
        <v>21</v>
      </c>
      <c r="T33" s="53">
        <v>28</v>
      </c>
      <c r="U33" s="53">
        <v>0</v>
      </c>
      <c r="V33" s="53">
        <v>0</v>
      </c>
      <c r="W33" s="54">
        <v>104</v>
      </c>
      <c r="X33" s="195">
        <v>513</v>
      </c>
      <c r="Y33" s="196">
        <v>4188</v>
      </c>
      <c r="Z33" s="196">
        <v>1795</v>
      </c>
      <c r="AA33" s="196">
        <v>2392</v>
      </c>
      <c r="AB33" s="196">
        <v>0</v>
      </c>
      <c r="AC33" s="64">
        <v>8888</v>
      </c>
      <c r="AD33" s="195">
        <v>618</v>
      </c>
      <c r="AE33" s="196">
        <v>5365</v>
      </c>
      <c r="AF33" s="196">
        <v>3220</v>
      </c>
      <c r="AG33" s="196">
        <v>6637</v>
      </c>
      <c r="AH33" s="196">
        <v>1</v>
      </c>
      <c r="AI33" s="64">
        <v>15841</v>
      </c>
    </row>
    <row r="34" spans="1:35" x14ac:dyDescent="0.25">
      <c r="A34" s="50">
        <v>75</v>
      </c>
      <c r="B34" s="50" t="s">
        <v>56</v>
      </c>
      <c r="C34" s="49" t="s">
        <v>57</v>
      </c>
      <c r="D34" s="48">
        <v>78</v>
      </c>
      <c r="E34" s="53">
        <v>445</v>
      </c>
      <c r="F34" s="53">
        <v>550</v>
      </c>
      <c r="G34" s="53">
        <v>1954</v>
      </c>
      <c r="H34" s="53">
        <v>2</v>
      </c>
      <c r="I34" s="54">
        <v>3029</v>
      </c>
      <c r="J34" s="48">
        <v>282</v>
      </c>
      <c r="K34" s="53">
        <v>675</v>
      </c>
      <c r="L34" s="53">
        <v>377</v>
      </c>
      <c r="M34" s="53">
        <v>320</v>
      </c>
      <c r="N34" s="53">
        <v>0</v>
      </c>
      <c r="O34" s="53">
        <v>1</v>
      </c>
      <c r="P34" s="54">
        <v>1655</v>
      </c>
      <c r="Q34" s="48">
        <v>27</v>
      </c>
      <c r="R34" s="53">
        <v>75</v>
      </c>
      <c r="S34" s="53">
        <v>42</v>
      </c>
      <c r="T34" s="53">
        <v>39</v>
      </c>
      <c r="U34" s="53">
        <v>0</v>
      </c>
      <c r="V34" s="53">
        <v>0</v>
      </c>
      <c r="W34" s="54">
        <v>183</v>
      </c>
      <c r="X34" s="195">
        <v>309</v>
      </c>
      <c r="Y34" s="196">
        <v>750</v>
      </c>
      <c r="Z34" s="196">
        <v>419</v>
      </c>
      <c r="AA34" s="196">
        <v>359</v>
      </c>
      <c r="AB34" s="196">
        <v>1</v>
      </c>
      <c r="AC34" s="64">
        <v>1838</v>
      </c>
      <c r="AD34" s="195">
        <v>387</v>
      </c>
      <c r="AE34" s="196">
        <v>1195</v>
      </c>
      <c r="AF34" s="196">
        <v>969</v>
      </c>
      <c r="AG34" s="196">
        <v>2313</v>
      </c>
      <c r="AH34" s="196">
        <v>3</v>
      </c>
      <c r="AI34" s="64">
        <v>4867</v>
      </c>
    </row>
    <row r="35" spans="1:35" x14ac:dyDescent="0.25">
      <c r="A35" s="50">
        <v>75</v>
      </c>
      <c r="B35" s="50" t="s">
        <v>42</v>
      </c>
      <c r="C35" s="49" t="s">
        <v>58</v>
      </c>
      <c r="D35" s="48">
        <v>130</v>
      </c>
      <c r="E35" s="53">
        <v>1280</v>
      </c>
      <c r="F35" s="53">
        <v>1919</v>
      </c>
      <c r="G35" s="53">
        <v>5240</v>
      </c>
      <c r="H35" s="53">
        <v>0</v>
      </c>
      <c r="I35" s="54">
        <v>8569</v>
      </c>
      <c r="J35" s="48">
        <v>1039</v>
      </c>
      <c r="K35" s="53">
        <v>2001</v>
      </c>
      <c r="L35" s="53">
        <v>631</v>
      </c>
      <c r="M35" s="53">
        <v>703</v>
      </c>
      <c r="N35" s="53">
        <v>0</v>
      </c>
      <c r="O35" s="53">
        <v>0</v>
      </c>
      <c r="P35" s="54">
        <v>4374</v>
      </c>
      <c r="Q35" s="48">
        <v>50</v>
      </c>
      <c r="R35" s="53">
        <v>293</v>
      </c>
      <c r="S35" s="53">
        <v>100</v>
      </c>
      <c r="T35" s="53">
        <v>186</v>
      </c>
      <c r="U35" s="53">
        <v>0</v>
      </c>
      <c r="V35" s="53">
        <v>0</v>
      </c>
      <c r="W35" s="54">
        <v>629</v>
      </c>
      <c r="X35" s="195">
        <v>1089</v>
      </c>
      <c r="Y35" s="196">
        <v>2294</v>
      </c>
      <c r="Z35" s="196">
        <v>731</v>
      </c>
      <c r="AA35" s="196">
        <v>889</v>
      </c>
      <c r="AB35" s="196">
        <v>0</v>
      </c>
      <c r="AC35" s="64">
        <v>5003</v>
      </c>
      <c r="AD35" s="195">
        <v>1219</v>
      </c>
      <c r="AE35" s="196">
        <v>3574</v>
      </c>
      <c r="AF35" s="196">
        <v>2650</v>
      </c>
      <c r="AG35" s="196">
        <v>6129</v>
      </c>
      <c r="AH35" s="196">
        <v>0</v>
      </c>
      <c r="AI35" s="64">
        <v>13572</v>
      </c>
    </row>
    <row r="36" spans="1:35" x14ac:dyDescent="0.25">
      <c r="A36" s="50">
        <v>27</v>
      </c>
      <c r="B36" s="50" t="s">
        <v>59</v>
      </c>
      <c r="C36" s="49" t="s">
        <v>60</v>
      </c>
      <c r="D36" s="48">
        <v>82</v>
      </c>
      <c r="E36" s="53">
        <v>1028</v>
      </c>
      <c r="F36" s="53">
        <v>1393</v>
      </c>
      <c r="G36" s="53">
        <v>3795</v>
      </c>
      <c r="H36" s="53">
        <v>0</v>
      </c>
      <c r="I36" s="54">
        <v>6298</v>
      </c>
      <c r="J36" s="48">
        <v>807</v>
      </c>
      <c r="K36" s="53">
        <v>1497</v>
      </c>
      <c r="L36" s="53">
        <v>407</v>
      </c>
      <c r="M36" s="53">
        <v>479</v>
      </c>
      <c r="N36" s="53">
        <v>0</v>
      </c>
      <c r="O36" s="53">
        <v>0</v>
      </c>
      <c r="P36" s="54">
        <v>3190</v>
      </c>
      <c r="Q36" s="48">
        <v>58</v>
      </c>
      <c r="R36" s="53">
        <v>227</v>
      </c>
      <c r="S36" s="53">
        <v>96</v>
      </c>
      <c r="T36" s="53">
        <v>138</v>
      </c>
      <c r="U36" s="53">
        <v>0</v>
      </c>
      <c r="V36" s="53">
        <v>0</v>
      </c>
      <c r="W36" s="54">
        <v>519</v>
      </c>
      <c r="X36" s="195">
        <v>865</v>
      </c>
      <c r="Y36" s="196">
        <v>1724</v>
      </c>
      <c r="Z36" s="196">
        <v>503</v>
      </c>
      <c r="AA36" s="196">
        <v>617</v>
      </c>
      <c r="AB36" s="196">
        <v>0</v>
      </c>
      <c r="AC36" s="64">
        <v>3709</v>
      </c>
      <c r="AD36" s="195">
        <v>947</v>
      </c>
      <c r="AE36" s="196">
        <v>2752</v>
      </c>
      <c r="AF36" s="196">
        <v>1896</v>
      </c>
      <c r="AG36" s="196">
        <v>4412</v>
      </c>
      <c r="AH36" s="196">
        <v>0</v>
      </c>
      <c r="AI36" s="64">
        <v>10007</v>
      </c>
    </row>
    <row r="37" spans="1:35" x14ac:dyDescent="0.25">
      <c r="A37" s="50">
        <v>84</v>
      </c>
      <c r="B37" s="50" t="s">
        <v>61</v>
      </c>
      <c r="C37" s="49" t="s">
        <v>62</v>
      </c>
      <c r="D37" s="48">
        <v>139</v>
      </c>
      <c r="E37" s="53">
        <v>1206</v>
      </c>
      <c r="F37" s="53">
        <v>1796</v>
      </c>
      <c r="G37" s="53">
        <v>6416</v>
      </c>
      <c r="H37" s="53">
        <v>0</v>
      </c>
      <c r="I37" s="54">
        <v>9557</v>
      </c>
      <c r="J37" s="48">
        <v>322</v>
      </c>
      <c r="K37" s="53">
        <v>1683</v>
      </c>
      <c r="L37" s="53">
        <v>664</v>
      </c>
      <c r="M37" s="53">
        <v>919</v>
      </c>
      <c r="N37" s="53">
        <v>0</v>
      </c>
      <c r="O37" s="53">
        <v>0</v>
      </c>
      <c r="P37" s="54">
        <v>3588</v>
      </c>
      <c r="Q37" s="48">
        <v>51</v>
      </c>
      <c r="R37" s="53">
        <v>218</v>
      </c>
      <c r="S37" s="53">
        <v>94</v>
      </c>
      <c r="T37" s="53">
        <v>119</v>
      </c>
      <c r="U37" s="53">
        <v>0</v>
      </c>
      <c r="V37" s="53">
        <v>0</v>
      </c>
      <c r="W37" s="54">
        <v>482</v>
      </c>
      <c r="X37" s="195">
        <v>373</v>
      </c>
      <c r="Y37" s="196">
        <v>1901</v>
      </c>
      <c r="Z37" s="196">
        <v>758</v>
      </c>
      <c r="AA37" s="196">
        <v>1038</v>
      </c>
      <c r="AB37" s="196">
        <v>0</v>
      </c>
      <c r="AC37" s="64">
        <v>4070</v>
      </c>
      <c r="AD37" s="195">
        <v>512</v>
      </c>
      <c r="AE37" s="196">
        <v>3107</v>
      </c>
      <c r="AF37" s="196">
        <v>2554</v>
      </c>
      <c r="AG37" s="196">
        <v>7454</v>
      </c>
      <c r="AH37" s="196">
        <v>0</v>
      </c>
      <c r="AI37" s="64">
        <v>13627</v>
      </c>
    </row>
    <row r="38" spans="1:35" x14ac:dyDescent="0.25">
      <c r="A38" s="50">
        <v>28</v>
      </c>
      <c r="B38" s="50" t="s">
        <v>50</v>
      </c>
      <c r="C38" s="49" t="s">
        <v>63</v>
      </c>
      <c r="D38" s="48">
        <v>266</v>
      </c>
      <c r="E38" s="53">
        <v>1849</v>
      </c>
      <c r="F38" s="53">
        <v>1458</v>
      </c>
      <c r="G38" s="53">
        <v>2262</v>
      </c>
      <c r="H38" s="53">
        <v>0</v>
      </c>
      <c r="I38" s="54">
        <v>5835</v>
      </c>
      <c r="J38" s="58" t="s">
        <v>207</v>
      </c>
      <c r="K38" s="56" t="s">
        <v>207</v>
      </c>
      <c r="L38" s="56" t="s">
        <v>207</v>
      </c>
      <c r="M38" s="56" t="s">
        <v>207</v>
      </c>
      <c r="N38" s="56" t="s">
        <v>207</v>
      </c>
      <c r="O38" s="56" t="s">
        <v>207</v>
      </c>
      <c r="P38" s="56" t="s">
        <v>207</v>
      </c>
      <c r="Q38" s="58" t="s">
        <v>207</v>
      </c>
      <c r="R38" s="56" t="s">
        <v>207</v>
      </c>
      <c r="S38" s="56" t="s">
        <v>207</v>
      </c>
      <c r="T38" s="56" t="s">
        <v>207</v>
      </c>
      <c r="U38" s="56" t="s">
        <v>207</v>
      </c>
      <c r="V38" s="56" t="s">
        <v>207</v>
      </c>
      <c r="W38" s="60" t="s">
        <v>207</v>
      </c>
      <c r="X38" s="195">
        <v>269</v>
      </c>
      <c r="Y38" s="196">
        <v>1355</v>
      </c>
      <c r="Z38" s="196">
        <v>730</v>
      </c>
      <c r="AA38" s="196">
        <v>1058</v>
      </c>
      <c r="AB38" s="196">
        <v>0</v>
      </c>
      <c r="AC38" s="64">
        <v>3412</v>
      </c>
      <c r="AD38" s="195">
        <v>535</v>
      </c>
      <c r="AE38" s="196">
        <v>3204</v>
      </c>
      <c r="AF38" s="196">
        <v>2188</v>
      </c>
      <c r="AG38" s="196">
        <v>3320</v>
      </c>
      <c r="AH38" s="196">
        <v>0</v>
      </c>
      <c r="AI38" s="64">
        <v>9247</v>
      </c>
    </row>
    <row r="39" spans="1:35" x14ac:dyDescent="0.25">
      <c r="A39" s="50">
        <v>24</v>
      </c>
      <c r="B39" s="50" t="s">
        <v>32</v>
      </c>
      <c r="C39" s="49" t="s">
        <v>64</v>
      </c>
      <c r="D39" s="48">
        <v>96</v>
      </c>
      <c r="E39" s="53">
        <v>815</v>
      </c>
      <c r="F39" s="53">
        <v>965</v>
      </c>
      <c r="G39" s="53">
        <v>2174</v>
      </c>
      <c r="H39" s="53">
        <v>0</v>
      </c>
      <c r="I39" s="54">
        <v>4050</v>
      </c>
      <c r="J39" s="58" t="s">
        <v>207</v>
      </c>
      <c r="K39" s="56" t="s">
        <v>207</v>
      </c>
      <c r="L39" s="56" t="s">
        <v>207</v>
      </c>
      <c r="M39" s="56" t="s">
        <v>207</v>
      </c>
      <c r="N39" s="56" t="s">
        <v>207</v>
      </c>
      <c r="O39" s="56" t="s">
        <v>207</v>
      </c>
      <c r="P39" s="56" t="s">
        <v>207</v>
      </c>
      <c r="Q39" s="58" t="s">
        <v>207</v>
      </c>
      <c r="R39" s="56" t="s">
        <v>207</v>
      </c>
      <c r="S39" s="56" t="s">
        <v>207</v>
      </c>
      <c r="T39" s="56" t="s">
        <v>207</v>
      </c>
      <c r="U39" s="56" t="s">
        <v>207</v>
      </c>
      <c r="V39" s="56" t="s">
        <v>207</v>
      </c>
      <c r="W39" s="60" t="s">
        <v>207</v>
      </c>
      <c r="X39" s="195">
        <v>251.2978142076503</v>
      </c>
      <c r="Y39" s="196">
        <v>1578.1502732240435</v>
      </c>
      <c r="Z39" s="196">
        <v>693.58196721311469</v>
      </c>
      <c r="AA39" s="196">
        <v>1135.8661202185792</v>
      </c>
      <c r="AB39" s="196">
        <v>20.103825136612024</v>
      </c>
      <c r="AC39" s="64">
        <v>3679</v>
      </c>
      <c r="AD39" s="195">
        <v>347.29781420765028</v>
      </c>
      <c r="AE39" s="196">
        <v>2393.1502732240433</v>
      </c>
      <c r="AF39" s="196">
        <v>1658.5819672131147</v>
      </c>
      <c r="AG39" s="196">
        <v>3309.8661202185795</v>
      </c>
      <c r="AH39" s="196">
        <v>20.103825136612024</v>
      </c>
      <c r="AI39" s="64">
        <v>7729</v>
      </c>
    </row>
    <row r="40" spans="1:35" x14ac:dyDescent="0.25">
      <c r="A40" s="50">
        <v>53</v>
      </c>
      <c r="B40" s="50" t="s">
        <v>65</v>
      </c>
      <c r="C40" s="49" t="s">
        <v>66</v>
      </c>
      <c r="D40" s="48">
        <v>194</v>
      </c>
      <c r="E40" s="53">
        <v>1851</v>
      </c>
      <c r="F40" s="53">
        <v>2622</v>
      </c>
      <c r="G40" s="53">
        <v>4227</v>
      </c>
      <c r="H40" s="53">
        <v>0</v>
      </c>
      <c r="I40" s="54">
        <v>8894</v>
      </c>
      <c r="J40" s="58" t="s">
        <v>207</v>
      </c>
      <c r="K40" s="56" t="s">
        <v>207</v>
      </c>
      <c r="L40" s="56" t="s">
        <v>207</v>
      </c>
      <c r="M40" s="56" t="s">
        <v>207</v>
      </c>
      <c r="N40" s="56" t="s">
        <v>207</v>
      </c>
      <c r="O40" s="56" t="s">
        <v>207</v>
      </c>
      <c r="P40" s="56" t="s">
        <v>207</v>
      </c>
      <c r="Q40" s="48">
        <v>71</v>
      </c>
      <c r="R40" s="53">
        <v>221</v>
      </c>
      <c r="S40" s="53">
        <v>78</v>
      </c>
      <c r="T40" s="53">
        <v>113</v>
      </c>
      <c r="U40" s="53">
        <v>0</v>
      </c>
      <c r="V40" s="53">
        <v>0</v>
      </c>
      <c r="W40" s="54">
        <v>483</v>
      </c>
      <c r="X40" s="195">
        <v>1765</v>
      </c>
      <c r="Y40" s="196">
        <v>5495</v>
      </c>
      <c r="Z40" s="196">
        <v>1940</v>
      </c>
      <c r="AA40" s="196">
        <v>2810</v>
      </c>
      <c r="AB40" s="196">
        <v>0</v>
      </c>
      <c r="AC40" s="64">
        <v>12010</v>
      </c>
      <c r="AD40" s="195">
        <v>1959</v>
      </c>
      <c r="AE40" s="196">
        <v>7346</v>
      </c>
      <c r="AF40" s="196">
        <v>4562</v>
      </c>
      <c r="AG40" s="196">
        <v>7037</v>
      </c>
      <c r="AH40" s="196">
        <v>0</v>
      </c>
      <c r="AI40" s="64">
        <v>20904</v>
      </c>
    </row>
    <row r="41" spans="1:35" x14ac:dyDescent="0.25">
      <c r="A41" s="50">
        <v>76</v>
      </c>
      <c r="B41" s="50" t="s">
        <v>67</v>
      </c>
      <c r="C41" s="49" t="s">
        <v>68</v>
      </c>
      <c r="D41" s="48">
        <v>888</v>
      </c>
      <c r="E41" s="53">
        <v>3928</v>
      </c>
      <c r="F41" s="53">
        <v>2300</v>
      </c>
      <c r="G41" s="53">
        <v>2279</v>
      </c>
      <c r="H41" s="53">
        <v>0</v>
      </c>
      <c r="I41" s="54">
        <v>9395</v>
      </c>
      <c r="J41" s="48">
        <v>552</v>
      </c>
      <c r="K41" s="53">
        <v>2453</v>
      </c>
      <c r="L41" s="53">
        <v>845</v>
      </c>
      <c r="M41" s="53">
        <v>997</v>
      </c>
      <c r="N41" s="53">
        <v>0</v>
      </c>
      <c r="O41" s="53">
        <v>0</v>
      </c>
      <c r="P41" s="54">
        <v>4847</v>
      </c>
      <c r="Q41" s="48">
        <v>100</v>
      </c>
      <c r="R41" s="53">
        <v>501</v>
      </c>
      <c r="S41" s="53">
        <v>166</v>
      </c>
      <c r="T41" s="53">
        <v>230</v>
      </c>
      <c r="U41" s="53">
        <v>0</v>
      </c>
      <c r="V41" s="53">
        <v>0</v>
      </c>
      <c r="W41" s="54">
        <v>997</v>
      </c>
      <c r="X41" s="195">
        <v>652</v>
      </c>
      <c r="Y41" s="196">
        <v>2954</v>
      </c>
      <c r="Z41" s="196">
        <v>1011</v>
      </c>
      <c r="AA41" s="196">
        <v>1227</v>
      </c>
      <c r="AB41" s="196">
        <v>0</v>
      </c>
      <c r="AC41" s="64">
        <v>5844</v>
      </c>
      <c r="AD41" s="195">
        <v>1540</v>
      </c>
      <c r="AE41" s="196">
        <v>6882</v>
      </c>
      <c r="AF41" s="196">
        <v>3311</v>
      </c>
      <c r="AG41" s="196">
        <v>3506</v>
      </c>
      <c r="AH41" s="196">
        <v>0</v>
      </c>
      <c r="AI41" s="64">
        <v>15239</v>
      </c>
    </row>
    <row r="42" spans="1:35" x14ac:dyDescent="0.25">
      <c r="A42" s="50">
        <v>76</v>
      </c>
      <c r="B42" s="50" t="s">
        <v>69</v>
      </c>
      <c r="C42" s="49" t="s">
        <v>70</v>
      </c>
      <c r="D42" s="48">
        <v>469</v>
      </c>
      <c r="E42" s="53">
        <v>3010</v>
      </c>
      <c r="F42" s="53">
        <v>3873</v>
      </c>
      <c r="G42" s="53">
        <v>12516</v>
      </c>
      <c r="H42" s="53">
        <v>1</v>
      </c>
      <c r="I42" s="54">
        <v>19869</v>
      </c>
      <c r="J42" s="58" t="s">
        <v>207</v>
      </c>
      <c r="K42" s="56" t="s">
        <v>207</v>
      </c>
      <c r="L42" s="56" t="s">
        <v>207</v>
      </c>
      <c r="M42" s="56" t="s">
        <v>207</v>
      </c>
      <c r="N42" s="56" t="s">
        <v>207</v>
      </c>
      <c r="O42" s="56" t="s">
        <v>207</v>
      </c>
      <c r="P42" s="56" t="s">
        <v>207</v>
      </c>
      <c r="Q42" s="48">
        <v>129</v>
      </c>
      <c r="R42" s="53">
        <v>855</v>
      </c>
      <c r="S42" s="53">
        <v>279</v>
      </c>
      <c r="T42" s="53">
        <v>419</v>
      </c>
      <c r="U42" s="53">
        <v>0</v>
      </c>
      <c r="V42" s="53">
        <v>0</v>
      </c>
      <c r="W42" s="54">
        <v>1682</v>
      </c>
      <c r="X42" s="195">
        <v>592</v>
      </c>
      <c r="Y42" s="196">
        <v>3922</v>
      </c>
      <c r="Z42" s="196">
        <v>1280</v>
      </c>
      <c r="AA42" s="196">
        <v>1921</v>
      </c>
      <c r="AB42" s="196">
        <v>0</v>
      </c>
      <c r="AC42" s="64">
        <v>7715</v>
      </c>
      <c r="AD42" s="195">
        <v>1061</v>
      </c>
      <c r="AE42" s="196">
        <v>6932</v>
      </c>
      <c r="AF42" s="196">
        <v>5153</v>
      </c>
      <c r="AG42" s="196">
        <v>14437</v>
      </c>
      <c r="AH42" s="196">
        <v>1</v>
      </c>
      <c r="AI42" s="64">
        <v>27584</v>
      </c>
    </row>
    <row r="43" spans="1:35" x14ac:dyDescent="0.25">
      <c r="A43" s="50">
        <v>76</v>
      </c>
      <c r="B43" s="50" t="s">
        <v>4</v>
      </c>
      <c r="C43" s="49" t="s">
        <v>71</v>
      </c>
      <c r="D43" s="48">
        <v>47</v>
      </c>
      <c r="E43" s="53">
        <v>304</v>
      </c>
      <c r="F43" s="53">
        <v>385</v>
      </c>
      <c r="G43" s="53">
        <v>3541</v>
      </c>
      <c r="H43" s="53">
        <v>0</v>
      </c>
      <c r="I43" s="54">
        <v>4277</v>
      </c>
      <c r="J43" s="48">
        <v>311</v>
      </c>
      <c r="K43" s="53">
        <v>796</v>
      </c>
      <c r="L43" s="53">
        <v>339</v>
      </c>
      <c r="M43" s="53">
        <v>408</v>
      </c>
      <c r="N43" s="53">
        <v>0</v>
      </c>
      <c r="O43" s="53">
        <v>0</v>
      </c>
      <c r="P43" s="54">
        <v>1854</v>
      </c>
      <c r="Q43" s="48">
        <v>20</v>
      </c>
      <c r="R43" s="53">
        <v>74</v>
      </c>
      <c r="S43" s="53">
        <v>58</v>
      </c>
      <c r="T43" s="53">
        <v>53</v>
      </c>
      <c r="U43" s="53">
        <v>0</v>
      </c>
      <c r="V43" s="53">
        <v>0</v>
      </c>
      <c r="W43" s="54">
        <v>205</v>
      </c>
      <c r="X43" s="195">
        <v>331</v>
      </c>
      <c r="Y43" s="196">
        <v>870</v>
      </c>
      <c r="Z43" s="196">
        <v>397</v>
      </c>
      <c r="AA43" s="196">
        <v>461</v>
      </c>
      <c r="AB43" s="196">
        <v>0</v>
      </c>
      <c r="AC43" s="64">
        <v>2059</v>
      </c>
      <c r="AD43" s="195">
        <v>378</v>
      </c>
      <c r="AE43" s="196">
        <v>1174</v>
      </c>
      <c r="AF43" s="196">
        <v>782</v>
      </c>
      <c r="AG43" s="196">
        <v>4002</v>
      </c>
      <c r="AH43" s="196">
        <v>0</v>
      </c>
      <c r="AI43" s="64">
        <v>6336</v>
      </c>
    </row>
    <row r="44" spans="1:35" x14ac:dyDescent="0.25">
      <c r="A44" s="50">
        <v>75</v>
      </c>
      <c r="B44" s="50" t="s">
        <v>72</v>
      </c>
      <c r="C44" s="49" t="s">
        <v>73</v>
      </c>
      <c r="D44" s="48">
        <v>421</v>
      </c>
      <c r="E44" s="53">
        <v>3348</v>
      </c>
      <c r="F44" s="53">
        <v>4473</v>
      </c>
      <c r="G44" s="53">
        <v>12150</v>
      </c>
      <c r="H44" s="53">
        <v>2</v>
      </c>
      <c r="I44" s="54">
        <v>20394</v>
      </c>
      <c r="J44" s="48">
        <v>0</v>
      </c>
      <c r="K44" s="53">
        <v>0</v>
      </c>
      <c r="L44" s="53">
        <v>0</v>
      </c>
      <c r="M44" s="53">
        <v>0</v>
      </c>
      <c r="N44" s="53">
        <v>0</v>
      </c>
      <c r="O44" s="53">
        <v>13685</v>
      </c>
      <c r="P44" s="54">
        <v>13685</v>
      </c>
      <c r="Q44" s="48">
        <v>47</v>
      </c>
      <c r="R44" s="53">
        <v>515</v>
      </c>
      <c r="S44" s="53">
        <v>176</v>
      </c>
      <c r="T44" s="53">
        <v>333</v>
      </c>
      <c r="U44" s="53">
        <v>0</v>
      </c>
      <c r="V44" s="53">
        <v>0</v>
      </c>
      <c r="W44" s="54">
        <v>1071</v>
      </c>
      <c r="X44" s="195">
        <v>648</v>
      </c>
      <c r="Y44" s="196">
        <v>7096</v>
      </c>
      <c r="Z44" s="196">
        <v>2425</v>
      </c>
      <c r="AA44" s="196">
        <v>4587</v>
      </c>
      <c r="AB44" s="196">
        <v>0</v>
      </c>
      <c r="AC44" s="64">
        <v>14756</v>
      </c>
      <c r="AD44" s="195">
        <v>1069</v>
      </c>
      <c r="AE44" s="196">
        <v>10444</v>
      </c>
      <c r="AF44" s="196">
        <v>6898</v>
      </c>
      <c r="AG44" s="196">
        <v>16737</v>
      </c>
      <c r="AH44" s="196">
        <v>2</v>
      </c>
      <c r="AI44" s="64">
        <v>35150</v>
      </c>
    </row>
    <row r="45" spans="1:35" x14ac:dyDescent="0.25">
      <c r="A45" s="50">
        <v>76</v>
      </c>
      <c r="B45" s="50" t="s">
        <v>74</v>
      </c>
      <c r="C45" s="49" t="s">
        <v>75</v>
      </c>
      <c r="D45" s="48">
        <v>527</v>
      </c>
      <c r="E45" s="53">
        <v>3631</v>
      </c>
      <c r="F45" s="53">
        <v>5540</v>
      </c>
      <c r="G45" s="53">
        <v>13334</v>
      </c>
      <c r="H45" s="53">
        <v>0</v>
      </c>
      <c r="I45" s="54">
        <v>23032</v>
      </c>
      <c r="J45" s="48">
        <v>837</v>
      </c>
      <c r="K45" s="53">
        <v>3361</v>
      </c>
      <c r="L45" s="53">
        <v>1987</v>
      </c>
      <c r="M45" s="53">
        <v>2450</v>
      </c>
      <c r="N45" s="53">
        <v>3</v>
      </c>
      <c r="O45" s="53">
        <v>0</v>
      </c>
      <c r="P45" s="54">
        <v>8638</v>
      </c>
      <c r="Q45" s="48">
        <v>109</v>
      </c>
      <c r="R45" s="53">
        <v>510</v>
      </c>
      <c r="S45" s="53">
        <v>191</v>
      </c>
      <c r="T45" s="53">
        <v>314</v>
      </c>
      <c r="U45" s="53">
        <v>0</v>
      </c>
      <c r="V45" s="53">
        <v>0</v>
      </c>
      <c r="W45" s="54">
        <v>1124</v>
      </c>
      <c r="X45" s="195">
        <v>946</v>
      </c>
      <c r="Y45" s="196">
        <v>3871</v>
      </c>
      <c r="Z45" s="196">
        <v>2178</v>
      </c>
      <c r="AA45" s="196">
        <v>2764</v>
      </c>
      <c r="AB45" s="196">
        <v>3</v>
      </c>
      <c r="AC45" s="64">
        <v>9762</v>
      </c>
      <c r="AD45" s="195">
        <v>1473</v>
      </c>
      <c r="AE45" s="196">
        <v>7502</v>
      </c>
      <c r="AF45" s="196">
        <v>7718</v>
      </c>
      <c r="AG45" s="196">
        <v>16098</v>
      </c>
      <c r="AH45" s="196">
        <v>3</v>
      </c>
      <c r="AI45" s="64">
        <v>32794</v>
      </c>
    </row>
    <row r="46" spans="1:35" x14ac:dyDescent="0.25">
      <c r="A46" s="50">
        <v>53</v>
      </c>
      <c r="B46" s="50" t="s">
        <v>76</v>
      </c>
      <c r="C46" s="49" t="s">
        <v>77</v>
      </c>
      <c r="D46" s="48">
        <v>110</v>
      </c>
      <c r="E46" s="53">
        <v>1396</v>
      </c>
      <c r="F46" s="53">
        <v>2531</v>
      </c>
      <c r="G46" s="53">
        <v>6205</v>
      </c>
      <c r="H46" s="53">
        <v>0</v>
      </c>
      <c r="I46" s="54">
        <v>10242</v>
      </c>
      <c r="J46" s="48">
        <v>2361</v>
      </c>
      <c r="K46" s="53">
        <v>4121</v>
      </c>
      <c r="L46" s="53">
        <v>1993</v>
      </c>
      <c r="M46" s="53">
        <v>1955</v>
      </c>
      <c r="N46" s="53">
        <v>0</v>
      </c>
      <c r="O46" s="53">
        <v>0</v>
      </c>
      <c r="P46" s="54">
        <v>10430</v>
      </c>
      <c r="Q46" s="48">
        <v>108</v>
      </c>
      <c r="R46" s="53">
        <v>255</v>
      </c>
      <c r="S46" s="53">
        <v>146</v>
      </c>
      <c r="T46" s="53">
        <v>174</v>
      </c>
      <c r="U46" s="53">
        <v>0</v>
      </c>
      <c r="V46" s="53">
        <v>0</v>
      </c>
      <c r="W46" s="54">
        <v>683</v>
      </c>
      <c r="X46" s="195">
        <v>2469</v>
      </c>
      <c r="Y46" s="196">
        <v>4376</v>
      </c>
      <c r="Z46" s="196">
        <v>2139</v>
      </c>
      <c r="AA46" s="196">
        <v>2129</v>
      </c>
      <c r="AB46" s="196">
        <v>0</v>
      </c>
      <c r="AC46" s="64">
        <v>11113</v>
      </c>
      <c r="AD46" s="195">
        <v>2579</v>
      </c>
      <c r="AE46" s="196">
        <v>5772</v>
      </c>
      <c r="AF46" s="196">
        <v>4670</v>
      </c>
      <c r="AG46" s="196">
        <v>8334</v>
      </c>
      <c r="AH46" s="196">
        <v>0</v>
      </c>
      <c r="AI46" s="64">
        <v>21355</v>
      </c>
    </row>
    <row r="47" spans="1:35" x14ac:dyDescent="0.25">
      <c r="A47" s="50">
        <v>24</v>
      </c>
      <c r="B47" s="50" t="s">
        <v>78</v>
      </c>
      <c r="C47" s="49" t="s">
        <v>79</v>
      </c>
      <c r="D47" s="48">
        <v>68</v>
      </c>
      <c r="E47" s="53">
        <v>387</v>
      </c>
      <c r="F47" s="53">
        <v>528</v>
      </c>
      <c r="G47" s="53">
        <v>1147</v>
      </c>
      <c r="H47" s="53">
        <v>0</v>
      </c>
      <c r="I47" s="54">
        <v>2130</v>
      </c>
      <c r="J47" s="48">
        <v>318</v>
      </c>
      <c r="K47" s="53">
        <v>906</v>
      </c>
      <c r="L47" s="53">
        <v>414</v>
      </c>
      <c r="M47" s="53">
        <v>554</v>
      </c>
      <c r="N47" s="53">
        <v>0</v>
      </c>
      <c r="O47" s="53">
        <v>0</v>
      </c>
      <c r="P47" s="54">
        <v>2192</v>
      </c>
      <c r="Q47" s="48">
        <v>49</v>
      </c>
      <c r="R47" s="53">
        <v>158</v>
      </c>
      <c r="S47" s="53">
        <v>69</v>
      </c>
      <c r="T47" s="53">
        <v>90</v>
      </c>
      <c r="U47" s="53">
        <v>0</v>
      </c>
      <c r="V47" s="53">
        <v>0</v>
      </c>
      <c r="W47" s="54">
        <v>366</v>
      </c>
      <c r="X47" s="195">
        <v>367</v>
      </c>
      <c r="Y47" s="196">
        <v>1064</v>
      </c>
      <c r="Z47" s="196">
        <v>483</v>
      </c>
      <c r="AA47" s="196">
        <v>644</v>
      </c>
      <c r="AB47" s="196">
        <v>0</v>
      </c>
      <c r="AC47" s="64">
        <v>2558</v>
      </c>
      <c r="AD47" s="195">
        <v>435</v>
      </c>
      <c r="AE47" s="196">
        <v>1451</v>
      </c>
      <c r="AF47" s="196">
        <v>1011</v>
      </c>
      <c r="AG47" s="196">
        <v>1791</v>
      </c>
      <c r="AH47" s="196">
        <v>0</v>
      </c>
      <c r="AI47" s="64">
        <v>4688</v>
      </c>
    </row>
    <row r="48" spans="1:35" x14ac:dyDescent="0.25">
      <c r="A48" s="50">
        <v>24</v>
      </c>
      <c r="B48" s="50" t="s">
        <v>80</v>
      </c>
      <c r="C48" s="49" t="s">
        <v>81</v>
      </c>
      <c r="D48" s="48">
        <v>119</v>
      </c>
      <c r="E48" s="53">
        <v>1131</v>
      </c>
      <c r="F48" s="53">
        <v>1830</v>
      </c>
      <c r="G48" s="53">
        <v>3892</v>
      </c>
      <c r="H48" s="53">
        <v>0</v>
      </c>
      <c r="I48" s="54">
        <v>6972</v>
      </c>
      <c r="J48" s="58" t="s">
        <v>207</v>
      </c>
      <c r="K48" s="56" t="s">
        <v>207</v>
      </c>
      <c r="L48" s="56" t="s">
        <v>207</v>
      </c>
      <c r="M48" s="56" t="s">
        <v>207</v>
      </c>
      <c r="N48" s="56" t="s">
        <v>207</v>
      </c>
      <c r="O48" s="56" t="s">
        <v>207</v>
      </c>
      <c r="P48" s="56" t="s">
        <v>207</v>
      </c>
      <c r="Q48" s="48">
        <v>71</v>
      </c>
      <c r="R48" s="53">
        <v>362</v>
      </c>
      <c r="S48" s="53">
        <v>119</v>
      </c>
      <c r="T48" s="53">
        <v>199</v>
      </c>
      <c r="U48" s="53">
        <v>0</v>
      </c>
      <c r="V48" s="53">
        <v>0</v>
      </c>
      <c r="W48" s="54">
        <v>751</v>
      </c>
      <c r="X48" s="195">
        <v>516</v>
      </c>
      <c r="Y48" s="196">
        <v>2631</v>
      </c>
      <c r="Z48" s="196">
        <v>865</v>
      </c>
      <c r="AA48" s="196">
        <v>1446</v>
      </c>
      <c r="AB48" s="196">
        <v>0</v>
      </c>
      <c r="AC48" s="64">
        <v>5458</v>
      </c>
      <c r="AD48" s="195">
        <v>635</v>
      </c>
      <c r="AE48" s="196">
        <v>3762</v>
      </c>
      <c r="AF48" s="196">
        <v>2695</v>
      </c>
      <c r="AG48" s="196">
        <v>5338</v>
      </c>
      <c r="AH48" s="196">
        <v>0</v>
      </c>
      <c r="AI48" s="64">
        <v>12430</v>
      </c>
    </row>
    <row r="49" spans="1:35" x14ac:dyDescent="0.25">
      <c r="A49" s="50">
        <v>84</v>
      </c>
      <c r="B49" s="50" t="s">
        <v>82</v>
      </c>
      <c r="C49" s="49" t="s">
        <v>83</v>
      </c>
      <c r="D49" s="48">
        <v>470</v>
      </c>
      <c r="E49" s="53">
        <v>3049</v>
      </c>
      <c r="F49" s="53">
        <v>3347</v>
      </c>
      <c r="G49" s="53">
        <v>10783</v>
      </c>
      <c r="H49" s="53">
        <v>0</v>
      </c>
      <c r="I49" s="54">
        <v>17649</v>
      </c>
      <c r="J49" s="48">
        <v>830</v>
      </c>
      <c r="K49" s="53">
        <v>3210</v>
      </c>
      <c r="L49" s="53">
        <v>1107</v>
      </c>
      <c r="M49" s="53">
        <v>1253</v>
      </c>
      <c r="N49" s="53">
        <v>0</v>
      </c>
      <c r="O49" s="53">
        <v>0</v>
      </c>
      <c r="P49" s="54">
        <v>6401</v>
      </c>
      <c r="Q49" s="48">
        <v>305</v>
      </c>
      <c r="R49" s="53">
        <v>845</v>
      </c>
      <c r="S49" s="53">
        <v>299</v>
      </c>
      <c r="T49" s="53">
        <v>298</v>
      </c>
      <c r="U49" s="53">
        <v>0</v>
      </c>
      <c r="V49" s="53">
        <v>0</v>
      </c>
      <c r="W49" s="54">
        <v>1747</v>
      </c>
      <c r="X49" s="195">
        <v>1135</v>
      </c>
      <c r="Y49" s="196">
        <v>4056</v>
      </c>
      <c r="Z49" s="196">
        <v>1406</v>
      </c>
      <c r="AA49" s="196">
        <v>1551</v>
      </c>
      <c r="AB49" s="196">
        <v>0</v>
      </c>
      <c r="AC49" s="64">
        <v>8148</v>
      </c>
      <c r="AD49" s="195">
        <v>1605</v>
      </c>
      <c r="AE49" s="196">
        <v>7105</v>
      </c>
      <c r="AF49" s="196">
        <v>4753</v>
      </c>
      <c r="AG49" s="196">
        <v>12334</v>
      </c>
      <c r="AH49" s="196">
        <v>0</v>
      </c>
      <c r="AI49" s="64">
        <v>25797</v>
      </c>
    </row>
    <row r="50" spans="1:35" x14ac:dyDescent="0.25">
      <c r="A50" s="50">
        <v>27</v>
      </c>
      <c r="B50" s="50" t="s">
        <v>84</v>
      </c>
      <c r="C50" s="49" t="s">
        <v>85</v>
      </c>
      <c r="D50" s="48">
        <v>30</v>
      </c>
      <c r="E50" s="53">
        <v>445</v>
      </c>
      <c r="F50" s="53">
        <v>545</v>
      </c>
      <c r="G50" s="53">
        <v>1793</v>
      </c>
      <c r="H50" s="53">
        <v>0</v>
      </c>
      <c r="I50" s="54">
        <v>2813</v>
      </c>
      <c r="J50" s="48">
        <v>300</v>
      </c>
      <c r="K50" s="53">
        <v>879</v>
      </c>
      <c r="L50" s="53">
        <v>468</v>
      </c>
      <c r="M50" s="53">
        <v>459</v>
      </c>
      <c r="N50" s="53">
        <v>0</v>
      </c>
      <c r="O50" s="53">
        <v>0</v>
      </c>
      <c r="P50" s="54">
        <v>2106</v>
      </c>
      <c r="Q50" s="48">
        <v>41</v>
      </c>
      <c r="R50" s="53">
        <v>203</v>
      </c>
      <c r="S50" s="53">
        <v>79</v>
      </c>
      <c r="T50" s="53">
        <v>85</v>
      </c>
      <c r="U50" s="53">
        <v>0</v>
      </c>
      <c r="V50" s="53">
        <v>0</v>
      </c>
      <c r="W50" s="54">
        <v>408</v>
      </c>
      <c r="X50" s="195">
        <v>341</v>
      </c>
      <c r="Y50" s="196">
        <v>1082</v>
      </c>
      <c r="Z50" s="196">
        <v>547</v>
      </c>
      <c r="AA50" s="196">
        <v>544</v>
      </c>
      <c r="AB50" s="196">
        <v>0</v>
      </c>
      <c r="AC50" s="64">
        <v>2514</v>
      </c>
      <c r="AD50" s="195">
        <v>371</v>
      </c>
      <c r="AE50" s="196">
        <v>1527</v>
      </c>
      <c r="AF50" s="196">
        <v>1092</v>
      </c>
      <c r="AG50" s="196">
        <v>2337</v>
      </c>
      <c r="AH50" s="196">
        <v>0</v>
      </c>
      <c r="AI50" s="64">
        <v>5327</v>
      </c>
    </row>
    <row r="51" spans="1:35" x14ac:dyDescent="0.25">
      <c r="A51" s="50">
        <v>75</v>
      </c>
      <c r="B51" s="50" t="s">
        <v>86</v>
      </c>
      <c r="C51" s="49" t="s">
        <v>87</v>
      </c>
      <c r="D51" s="48">
        <v>94</v>
      </c>
      <c r="E51" s="53">
        <v>942</v>
      </c>
      <c r="F51" s="53">
        <v>1559</v>
      </c>
      <c r="G51" s="53">
        <v>3309</v>
      </c>
      <c r="H51" s="53">
        <v>0</v>
      </c>
      <c r="I51" s="54">
        <v>5904</v>
      </c>
      <c r="J51" s="48">
        <v>863</v>
      </c>
      <c r="K51" s="53">
        <v>1702</v>
      </c>
      <c r="L51" s="53">
        <v>839</v>
      </c>
      <c r="M51" s="53">
        <v>833</v>
      </c>
      <c r="N51" s="53">
        <v>0</v>
      </c>
      <c r="O51" s="53">
        <v>0</v>
      </c>
      <c r="P51" s="54">
        <v>4237</v>
      </c>
      <c r="Q51" s="48">
        <v>41</v>
      </c>
      <c r="R51" s="53">
        <v>203</v>
      </c>
      <c r="S51" s="53">
        <v>85</v>
      </c>
      <c r="T51" s="53">
        <v>97</v>
      </c>
      <c r="U51" s="53">
        <v>0</v>
      </c>
      <c r="V51" s="53">
        <v>0</v>
      </c>
      <c r="W51" s="54">
        <v>426</v>
      </c>
      <c r="X51" s="195">
        <v>904</v>
      </c>
      <c r="Y51" s="196">
        <v>1905</v>
      </c>
      <c r="Z51" s="196">
        <v>924</v>
      </c>
      <c r="AA51" s="196">
        <v>930</v>
      </c>
      <c r="AB51" s="196">
        <v>0</v>
      </c>
      <c r="AC51" s="64">
        <v>4663</v>
      </c>
      <c r="AD51" s="195">
        <v>998</v>
      </c>
      <c r="AE51" s="196">
        <v>2847</v>
      </c>
      <c r="AF51" s="196">
        <v>2483</v>
      </c>
      <c r="AG51" s="196">
        <v>4239</v>
      </c>
      <c r="AH51" s="196">
        <v>0</v>
      </c>
      <c r="AI51" s="64">
        <v>10567</v>
      </c>
    </row>
    <row r="52" spans="1:35" x14ac:dyDescent="0.25">
      <c r="A52" s="50">
        <v>24</v>
      </c>
      <c r="B52" s="50" t="s">
        <v>88</v>
      </c>
      <c r="C52" s="49" t="s">
        <v>89</v>
      </c>
      <c r="D52" s="48">
        <v>105</v>
      </c>
      <c r="E52" s="53">
        <v>1062</v>
      </c>
      <c r="F52" s="53">
        <v>1288</v>
      </c>
      <c r="G52" s="53">
        <v>3000</v>
      </c>
      <c r="H52" s="53">
        <v>0</v>
      </c>
      <c r="I52" s="54">
        <v>5455</v>
      </c>
      <c r="J52" s="58" t="s">
        <v>207</v>
      </c>
      <c r="K52" s="56" t="s">
        <v>207</v>
      </c>
      <c r="L52" s="56" t="s">
        <v>207</v>
      </c>
      <c r="M52" s="56" t="s">
        <v>207</v>
      </c>
      <c r="N52" s="56" t="s">
        <v>207</v>
      </c>
      <c r="O52" s="56" t="s">
        <v>207</v>
      </c>
      <c r="P52" s="56" t="s">
        <v>207</v>
      </c>
      <c r="Q52" s="48">
        <v>46</v>
      </c>
      <c r="R52" s="53">
        <v>200</v>
      </c>
      <c r="S52" s="53">
        <v>79</v>
      </c>
      <c r="T52" s="53">
        <v>161</v>
      </c>
      <c r="U52" s="53">
        <v>0</v>
      </c>
      <c r="V52" s="53">
        <v>1</v>
      </c>
      <c r="W52" s="54">
        <v>487</v>
      </c>
      <c r="X52" s="195">
        <v>416</v>
      </c>
      <c r="Y52" s="196">
        <v>1809</v>
      </c>
      <c r="Z52" s="196">
        <v>715</v>
      </c>
      <c r="AA52" s="196">
        <v>1457</v>
      </c>
      <c r="AB52" s="196">
        <v>0</v>
      </c>
      <c r="AC52" s="64">
        <v>4397</v>
      </c>
      <c r="AD52" s="195">
        <v>521</v>
      </c>
      <c r="AE52" s="196">
        <v>2871</v>
      </c>
      <c r="AF52" s="196">
        <v>2003</v>
      </c>
      <c r="AG52" s="196">
        <v>4457</v>
      </c>
      <c r="AH52" s="196">
        <v>0</v>
      </c>
      <c r="AI52" s="64">
        <v>9852</v>
      </c>
    </row>
    <row r="53" spans="1:35" x14ac:dyDescent="0.25">
      <c r="A53" s="50">
        <v>84</v>
      </c>
      <c r="B53" s="50" t="s">
        <v>90</v>
      </c>
      <c r="C53" s="49" t="s">
        <v>91</v>
      </c>
      <c r="D53" s="48">
        <v>225</v>
      </c>
      <c r="E53" s="53">
        <v>1839</v>
      </c>
      <c r="F53" s="53">
        <v>2652</v>
      </c>
      <c r="G53" s="53">
        <v>8655</v>
      </c>
      <c r="H53" s="53">
        <v>0</v>
      </c>
      <c r="I53" s="54">
        <v>13371</v>
      </c>
      <c r="J53" s="48">
        <v>2382</v>
      </c>
      <c r="K53" s="53">
        <v>3669</v>
      </c>
      <c r="L53" s="53">
        <v>1254</v>
      </c>
      <c r="M53" s="53">
        <v>1040</v>
      </c>
      <c r="N53" s="53">
        <v>0</v>
      </c>
      <c r="O53" s="53">
        <v>0</v>
      </c>
      <c r="P53" s="54">
        <v>8345</v>
      </c>
      <c r="Q53" s="48">
        <v>66</v>
      </c>
      <c r="R53" s="53">
        <v>301</v>
      </c>
      <c r="S53" s="53">
        <v>172</v>
      </c>
      <c r="T53" s="53">
        <v>243</v>
      </c>
      <c r="U53" s="53">
        <v>0</v>
      </c>
      <c r="V53" s="53">
        <v>15</v>
      </c>
      <c r="W53" s="54">
        <v>797</v>
      </c>
      <c r="X53" s="195">
        <v>2448</v>
      </c>
      <c r="Y53" s="196">
        <v>3970</v>
      </c>
      <c r="Z53" s="196">
        <v>1426</v>
      </c>
      <c r="AA53" s="196">
        <v>1283</v>
      </c>
      <c r="AB53" s="196">
        <v>15</v>
      </c>
      <c r="AC53" s="64">
        <v>9142</v>
      </c>
      <c r="AD53" s="195">
        <v>2673</v>
      </c>
      <c r="AE53" s="196">
        <v>5809</v>
      </c>
      <c r="AF53" s="196">
        <v>4078</v>
      </c>
      <c r="AG53" s="196">
        <v>9938</v>
      </c>
      <c r="AH53" s="196">
        <v>15</v>
      </c>
      <c r="AI53" s="64">
        <v>22513</v>
      </c>
    </row>
    <row r="54" spans="1:35" x14ac:dyDescent="0.25">
      <c r="A54" s="50">
        <v>84</v>
      </c>
      <c r="B54" s="50" t="s">
        <v>92</v>
      </c>
      <c r="C54" s="49" t="s">
        <v>93</v>
      </c>
      <c r="D54" s="48">
        <v>38</v>
      </c>
      <c r="E54" s="53">
        <v>334</v>
      </c>
      <c r="F54" s="53">
        <v>452</v>
      </c>
      <c r="G54" s="53">
        <v>1933</v>
      </c>
      <c r="H54" s="53">
        <v>0</v>
      </c>
      <c r="I54" s="54">
        <v>2757</v>
      </c>
      <c r="J54" s="58" t="s">
        <v>207</v>
      </c>
      <c r="K54" s="56" t="s">
        <v>207</v>
      </c>
      <c r="L54" s="56" t="s">
        <v>207</v>
      </c>
      <c r="M54" s="56" t="s">
        <v>207</v>
      </c>
      <c r="N54" s="56" t="s">
        <v>207</v>
      </c>
      <c r="O54" s="56" t="s">
        <v>207</v>
      </c>
      <c r="P54" s="56" t="s">
        <v>207</v>
      </c>
      <c r="Q54" s="58" t="s">
        <v>207</v>
      </c>
      <c r="R54" s="56" t="s">
        <v>207</v>
      </c>
      <c r="S54" s="56" t="s">
        <v>207</v>
      </c>
      <c r="T54" s="56" t="s">
        <v>207</v>
      </c>
      <c r="U54" s="56" t="s">
        <v>207</v>
      </c>
      <c r="V54" s="56" t="s">
        <v>207</v>
      </c>
      <c r="W54" s="56" t="s">
        <v>207</v>
      </c>
      <c r="X54" s="195">
        <v>553</v>
      </c>
      <c r="Y54" s="196">
        <v>1435</v>
      </c>
      <c r="Z54" s="196">
        <v>736</v>
      </c>
      <c r="AA54" s="196">
        <v>1049</v>
      </c>
      <c r="AB54" s="196">
        <v>0</v>
      </c>
      <c r="AC54" s="64">
        <v>3773</v>
      </c>
      <c r="AD54" s="195">
        <v>591</v>
      </c>
      <c r="AE54" s="196">
        <v>1769</v>
      </c>
      <c r="AF54" s="196">
        <v>1188</v>
      </c>
      <c r="AG54" s="196">
        <v>2982</v>
      </c>
      <c r="AH54" s="196">
        <v>0</v>
      </c>
      <c r="AI54" s="64">
        <v>6530</v>
      </c>
    </row>
    <row r="55" spans="1:35" x14ac:dyDescent="0.25">
      <c r="A55" s="50">
        <v>52</v>
      </c>
      <c r="B55" s="50" t="s">
        <v>18</v>
      </c>
      <c r="C55" s="49" t="s">
        <v>95</v>
      </c>
      <c r="D55" s="48">
        <v>99</v>
      </c>
      <c r="E55" s="53">
        <v>1190</v>
      </c>
      <c r="F55" s="53">
        <v>2137</v>
      </c>
      <c r="G55" s="53">
        <v>7189</v>
      </c>
      <c r="H55" s="53">
        <v>2</v>
      </c>
      <c r="I55" s="54">
        <v>10617</v>
      </c>
      <c r="J55" s="48">
        <v>2831</v>
      </c>
      <c r="K55" s="53">
        <v>4623</v>
      </c>
      <c r="L55" s="53">
        <v>2907</v>
      </c>
      <c r="M55" s="53">
        <v>3244</v>
      </c>
      <c r="N55" s="53">
        <v>0</v>
      </c>
      <c r="O55" s="53">
        <v>0</v>
      </c>
      <c r="P55" s="54">
        <v>13605</v>
      </c>
      <c r="Q55" s="48">
        <v>82</v>
      </c>
      <c r="R55" s="53">
        <v>324</v>
      </c>
      <c r="S55" s="53">
        <v>138</v>
      </c>
      <c r="T55" s="53">
        <v>212</v>
      </c>
      <c r="U55" s="53">
        <v>0</v>
      </c>
      <c r="V55" s="53">
        <v>3</v>
      </c>
      <c r="W55" s="54">
        <v>759</v>
      </c>
      <c r="X55" s="195">
        <v>2913</v>
      </c>
      <c r="Y55" s="196">
        <v>4947</v>
      </c>
      <c r="Z55" s="196">
        <v>3045</v>
      </c>
      <c r="AA55" s="196">
        <v>3456</v>
      </c>
      <c r="AB55" s="196">
        <v>3</v>
      </c>
      <c r="AC55" s="64">
        <v>14364</v>
      </c>
      <c r="AD55" s="195">
        <v>3012</v>
      </c>
      <c r="AE55" s="196">
        <v>6137</v>
      </c>
      <c r="AF55" s="196">
        <v>5182</v>
      </c>
      <c r="AG55" s="196">
        <v>10645</v>
      </c>
      <c r="AH55" s="196">
        <v>5</v>
      </c>
      <c r="AI55" s="64">
        <v>24981</v>
      </c>
    </row>
    <row r="56" spans="1:35" x14ac:dyDescent="0.25">
      <c r="A56" s="50">
        <v>24</v>
      </c>
      <c r="B56" s="50" t="s">
        <v>96</v>
      </c>
      <c r="C56" s="49" t="s">
        <v>97</v>
      </c>
      <c r="D56" s="48">
        <v>115</v>
      </c>
      <c r="E56" s="53">
        <v>1115</v>
      </c>
      <c r="F56" s="53">
        <v>1254</v>
      </c>
      <c r="G56" s="53">
        <v>2912</v>
      </c>
      <c r="H56" s="53">
        <v>0</v>
      </c>
      <c r="I56" s="54">
        <v>5396</v>
      </c>
      <c r="J56" s="53">
        <v>0</v>
      </c>
      <c r="K56" s="53">
        <v>0</v>
      </c>
      <c r="L56" s="53">
        <v>0</v>
      </c>
      <c r="M56" s="53">
        <v>0</v>
      </c>
      <c r="N56" s="53">
        <v>5357</v>
      </c>
      <c r="O56" s="53">
        <v>0</v>
      </c>
      <c r="P56" s="54">
        <v>5357</v>
      </c>
      <c r="Q56" s="48">
        <v>64</v>
      </c>
      <c r="R56" s="53">
        <v>428</v>
      </c>
      <c r="S56" s="53">
        <v>172</v>
      </c>
      <c r="T56" s="53">
        <v>221</v>
      </c>
      <c r="U56" s="53">
        <v>0</v>
      </c>
      <c r="V56" s="53">
        <v>0</v>
      </c>
      <c r="W56" s="54">
        <v>885</v>
      </c>
      <c r="X56" s="195">
        <v>525</v>
      </c>
      <c r="Y56" s="196">
        <v>2894</v>
      </c>
      <c r="Z56" s="196">
        <v>1132</v>
      </c>
      <c r="AA56" s="196">
        <v>1691</v>
      </c>
      <c r="AB56" s="196">
        <v>0</v>
      </c>
      <c r="AC56" s="64">
        <v>6242</v>
      </c>
      <c r="AD56" s="195">
        <v>640</v>
      </c>
      <c r="AE56" s="196">
        <v>4009</v>
      </c>
      <c r="AF56" s="196">
        <v>2386</v>
      </c>
      <c r="AG56" s="196">
        <v>4603</v>
      </c>
      <c r="AH56" s="196">
        <v>0</v>
      </c>
      <c r="AI56" s="64">
        <v>11638</v>
      </c>
    </row>
    <row r="57" spans="1:35" x14ac:dyDescent="0.25">
      <c r="A57" s="50">
        <v>76</v>
      </c>
      <c r="B57" s="50" t="s">
        <v>98</v>
      </c>
      <c r="C57" s="49" t="s">
        <v>99</v>
      </c>
      <c r="D57" s="48">
        <v>160</v>
      </c>
      <c r="E57" s="53">
        <v>704</v>
      </c>
      <c r="F57" s="53">
        <v>1134</v>
      </c>
      <c r="G57" s="53">
        <v>2435</v>
      </c>
      <c r="H57" s="53">
        <v>0</v>
      </c>
      <c r="I57" s="54">
        <v>4433</v>
      </c>
      <c r="J57" s="48">
        <v>538</v>
      </c>
      <c r="K57" s="53">
        <v>831</v>
      </c>
      <c r="L57" s="53">
        <v>296</v>
      </c>
      <c r="M57" s="53">
        <v>247</v>
      </c>
      <c r="N57" s="53">
        <v>0</v>
      </c>
      <c r="O57" s="53">
        <v>0</v>
      </c>
      <c r="P57" s="54">
        <v>1912</v>
      </c>
      <c r="Q57" s="48">
        <v>34</v>
      </c>
      <c r="R57" s="53">
        <v>163</v>
      </c>
      <c r="S57" s="53">
        <v>58</v>
      </c>
      <c r="T57" s="53">
        <v>76</v>
      </c>
      <c r="U57" s="53">
        <v>0</v>
      </c>
      <c r="V57" s="53">
        <v>0</v>
      </c>
      <c r="W57" s="54">
        <v>331</v>
      </c>
      <c r="X57" s="195">
        <v>572</v>
      </c>
      <c r="Y57" s="196">
        <v>994</v>
      </c>
      <c r="Z57" s="196">
        <v>354</v>
      </c>
      <c r="AA57" s="196">
        <v>323</v>
      </c>
      <c r="AB57" s="196">
        <v>0</v>
      </c>
      <c r="AC57" s="64">
        <v>2243</v>
      </c>
      <c r="AD57" s="195">
        <v>732</v>
      </c>
      <c r="AE57" s="196">
        <v>1698</v>
      </c>
      <c r="AF57" s="196">
        <v>1488</v>
      </c>
      <c r="AG57" s="196">
        <v>2758</v>
      </c>
      <c r="AH57" s="196">
        <v>0</v>
      </c>
      <c r="AI57" s="64">
        <v>6676</v>
      </c>
    </row>
    <row r="58" spans="1:35" x14ac:dyDescent="0.25">
      <c r="A58" s="50">
        <v>75</v>
      </c>
      <c r="B58" s="50" t="s">
        <v>100</v>
      </c>
      <c r="C58" s="49" t="s">
        <v>101</v>
      </c>
      <c r="D58" s="48">
        <v>86</v>
      </c>
      <c r="E58" s="53">
        <v>734</v>
      </c>
      <c r="F58" s="53">
        <v>1072</v>
      </c>
      <c r="G58" s="53">
        <v>2621</v>
      </c>
      <c r="H58" s="53">
        <v>0</v>
      </c>
      <c r="I58" s="54">
        <v>4513</v>
      </c>
      <c r="J58" s="48">
        <v>337</v>
      </c>
      <c r="K58" s="53">
        <v>1182</v>
      </c>
      <c r="L58" s="53">
        <v>709</v>
      </c>
      <c r="M58" s="53">
        <v>760</v>
      </c>
      <c r="N58" s="53">
        <v>0</v>
      </c>
      <c r="O58" s="53">
        <v>0</v>
      </c>
      <c r="P58" s="54">
        <v>2977</v>
      </c>
      <c r="Q58" s="48">
        <v>42</v>
      </c>
      <c r="R58" s="53">
        <v>202</v>
      </c>
      <c r="S58" s="53">
        <v>88</v>
      </c>
      <c r="T58" s="53">
        <v>116</v>
      </c>
      <c r="U58" s="53">
        <v>0</v>
      </c>
      <c r="V58" s="53">
        <v>0</v>
      </c>
      <c r="W58" s="54">
        <v>448</v>
      </c>
      <c r="X58" s="195">
        <v>379</v>
      </c>
      <c r="Y58" s="196">
        <v>1375</v>
      </c>
      <c r="Z58" s="196">
        <v>796</v>
      </c>
      <c r="AA58" s="196">
        <v>875</v>
      </c>
      <c r="AB58" s="196">
        <v>0</v>
      </c>
      <c r="AC58" s="64">
        <v>3425</v>
      </c>
      <c r="AD58" s="195">
        <v>465</v>
      </c>
      <c r="AE58" s="196">
        <v>2109</v>
      </c>
      <c r="AF58" s="196">
        <v>1868</v>
      </c>
      <c r="AG58" s="196">
        <v>3496</v>
      </c>
      <c r="AH58" s="196">
        <v>0</v>
      </c>
      <c r="AI58" s="64">
        <v>7938</v>
      </c>
    </row>
    <row r="59" spans="1:35" x14ac:dyDescent="0.25">
      <c r="A59" s="50">
        <v>76</v>
      </c>
      <c r="B59" s="50" t="s">
        <v>102</v>
      </c>
      <c r="C59" s="49" t="s">
        <v>103</v>
      </c>
      <c r="D59" s="48">
        <v>18</v>
      </c>
      <c r="E59" s="53">
        <v>90</v>
      </c>
      <c r="F59" s="53">
        <v>121</v>
      </c>
      <c r="G59" s="53">
        <v>1318</v>
      </c>
      <c r="H59" s="53">
        <v>0</v>
      </c>
      <c r="I59" s="54">
        <v>1547</v>
      </c>
      <c r="J59" s="53">
        <v>0</v>
      </c>
      <c r="K59" s="53">
        <v>0</v>
      </c>
      <c r="L59" s="53">
        <v>0</v>
      </c>
      <c r="M59" s="53">
        <v>0</v>
      </c>
      <c r="N59" s="53">
        <v>0</v>
      </c>
      <c r="O59" s="53">
        <v>1142</v>
      </c>
      <c r="P59" s="54">
        <v>1142</v>
      </c>
      <c r="Q59" s="48">
        <v>12</v>
      </c>
      <c r="R59" s="53">
        <v>32</v>
      </c>
      <c r="S59" s="53">
        <v>11</v>
      </c>
      <c r="T59" s="53">
        <v>16</v>
      </c>
      <c r="U59" s="53">
        <v>0</v>
      </c>
      <c r="V59" s="53">
        <v>0</v>
      </c>
      <c r="W59" s="54">
        <v>71</v>
      </c>
      <c r="X59" s="195">
        <v>205</v>
      </c>
      <c r="Y59" s="196">
        <v>547</v>
      </c>
      <c r="Z59" s="196">
        <v>188</v>
      </c>
      <c r="AA59" s="196">
        <v>273</v>
      </c>
      <c r="AB59" s="196">
        <v>0</v>
      </c>
      <c r="AC59" s="64">
        <v>1213</v>
      </c>
      <c r="AD59" s="195">
        <v>223</v>
      </c>
      <c r="AE59" s="196">
        <v>637</v>
      </c>
      <c r="AF59" s="196">
        <v>309</v>
      </c>
      <c r="AG59" s="196">
        <v>1591</v>
      </c>
      <c r="AH59" s="196">
        <v>0</v>
      </c>
      <c r="AI59" s="64">
        <v>2760</v>
      </c>
    </row>
    <row r="60" spans="1:35" x14ac:dyDescent="0.25">
      <c r="A60" s="50">
        <v>52</v>
      </c>
      <c r="B60" s="50" t="s">
        <v>104</v>
      </c>
      <c r="C60" s="49" t="s">
        <v>105</v>
      </c>
      <c r="D60" s="48">
        <v>56</v>
      </c>
      <c r="E60" s="53">
        <v>587</v>
      </c>
      <c r="F60" s="53">
        <v>896</v>
      </c>
      <c r="G60" s="53">
        <v>2792</v>
      </c>
      <c r="H60" s="53">
        <v>0</v>
      </c>
      <c r="I60" s="54">
        <v>4331</v>
      </c>
      <c r="J60" s="58" t="s">
        <v>207</v>
      </c>
      <c r="K60" s="56" t="s">
        <v>207</v>
      </c>
      <c r="L60" s="56" t="s">
        <v>207</v>
      </c>
      <c r="M60" s="56" t="s">
        <v>207</v>
      </c>
      <c r="N60" s="56" t="s">
        <v>207</v>
      </c>
      <c r="O60" s="56" t="s">
        <v>207</v>
      </c>
      <c r="P60" s="56" t="s">
        <v>207</v>
      </c>
      <c r="Q60" s="48">
        <v>32</v>
      </c>
      <c r="R60" s="53">
        <v>196</v>
      </c>
      <c r="S60" s="53">
        <v>71</v>
      </c>
      <c r="T60" s="53">
        <v>189</v>
      </c>
      <c r="U60" s="53">
        <v>0</v>
      </c>
      <c r="V60" s="53">
        <v>0</v>
      </c>
      <c r="W60" s="54">
        <v>488</v>
      </c>
      <c r="X60" s="195">
        <v>580</v>
      </c>
      <c r="Y60" s="196">
        <v>3553</v>
      </c>
      <c r="Z60" s="196">
        <v>1287</v>
      </c>
      <c r="AA60" s="196">
        <v>3427</v>
      </c>
      <c r="AB60" s="196">
        <v>0</v>
      </c>
      <c r="AC60" s="64">
        <v>8847</v>
      </c>
      <c r="AD60" s="195">
        <v>636</v>
      </c>
      <c r="AE60" s="196">
        <v>4140</v>
      </c>
      <c r="AF60" s="196">
        <v>2183</v>
      </c>
      <c r="AG60" s="196">
        <v>6219</v>
      </c>
      <c r="AH60" s="196">
        <v>0</v>
      </c>
      <c r="AI60" s="64">
        <v>13178</v>
      </c>
    </row>
    <row r="61" spans="1:35" x14ac:dyDescent="0.25">
      <c r="A61" s="50">
        <v>28</v>
      </c>
      <c r="B61" s="50" t="s">
        <v>106</v>
      </c>
      <c r="C61" s="49" t="s">
        <v>107</v>
      </c>
      <c r="D61" s="48">
        <v>98</v>
      </c>
      <c r="E61" s="53">
        <v>976</v>
      </c>
      <c r="F61" s="53">
        <v>1506</v>
      </c>
      <c r="G61" s="53">
        <v>2944</v>
      </c>
      <c r="H61" s="53">
        <v>0</v>
      </c>
      <c r="I61" s="54">
        <v>5524</v>
      </c>
      <c r="J61" s="58" t="s">
        <v>207</v>
      </c>
      <c r="K61" s="56" t="s">
        <v>207</v>
      </c>
      <c r="L61" s="56" t="s">
        <v>207</v>
      </c>
      <c r="M61" s="56" t="s">
        <v>207</v>
      </c>
      <c r="N61" s="56" t="s">
        <v>207</v>
      </c>
      <c r="O61" s="56" t="s">
        <v>207</v>
      </c>
      <c r="P61" s="56" t="s">
        <v>207</v>
      </c>
      <c r="Q61" s="58" t="s">
        <v>207</v>
      </c>
      <c r="R61" s="56" t="s">
        <v>207</v>
      </c>
      <c r="S61" s="56" t="s">
        <v>207</v>
      </c>
      <c r="T61" s="56" t="s">
        <v>207</v>
      </c>
      <c r="U61" s="56" t="s">
        <v>207</v>
      </c>
      <c r="V61" s="56" t="s">
        <v>207</v>
      </c>
      <c r="W61" s="60" t="s">
        <v>207</v>
      </c>
      <c r="X61" s="195">
        <v>982</v>
      </c>
      <c r="Y61" s="196">
        <v>2330</v>
      </c>
      <c r="Z61" s="196">
        <v>1184</v>
      </c>
      <c r="AA61" s="196">
        <v>1116</v>
      </c>
      <c r="AB61" s="196">
        <v>0</v>
      </c>
      <c r="AC61" s="64">
        <v>5612</v>
      </c>
      <c r="AD61" s="195">
        <v>1080</v>
      </c>
      <c r="AE61" s="196">
        <v>3306</v>
      </c>
      <c r="AF61" s="196">
        <v>2690</v>
      </c>
      <c r="AG61" s="196">
        <v>4060</v>
      </c>
      <c r="AH61" s="196">
        <v>0</v>
      </c>
      <c r="AI61" s="64">
        <v>11136</v>
      </c>
    </row>
    <row r="62" spans="1:35" x14ac:dyDescent="0.25">
      <c r="A62" s="50">
        <v>44</v>
      </c>
      <c r="B62" s="50" t="s">
        <v>108</v>
      </c>
      <c r="C62" s="49" t="s">
        <v>109</v>
      </c>
      <c r="D62" s="48">
        <v>34</v>
      </c>
      <c r="E62" s="53">
        <v>449</v>
      </c>
      <c r="F62" s="53">
        <v>756</v>
      </c>
      <c r="G62" s="53">
        <v>1914</v>
      </c>
      <c r="H62" s="53">
        <v>0</v>
      </c>
      <c r="I62" s="54">
        <v>3153</v>
      </c>
      <c r="J62" s="48">
        <v>705</v>
      </c>
      <c r="K62" s="53">
        <v>1855</v>
      </c>
      <c r="L62" s="53">
        <v>732</v>
      </c>
      <c r="M62" s="53">
        <v>850</v>
      </c>
      <c r="N62" s="53">
        <v>263</v>
      </c>
      <c r="O62" s="53">
        <v>0</v>
      </c>
      <c r="P62" s="54">
        <v>4405</v>
      </c>
      <c r="Q62" s="48">
        <v>20</v>
      </c>
      <c r="R62" s="53">
        <v>127</v>
      </c>
      <c r="S62" s="53">
        <v>55</v>
      </c>
      <c r="T62" s="53">
        <v>61</v>
      </c>
      <c r="U62" s="53">
        <v>0</v>
      </c>
      <c r="V62" s="53">
        <v>0</v>
      </c>
      <c r="W62" s="54">
        <v>263</v>
      </c>
      <c r="X62" s="195">
        <v>725</v>
      </c>
      <c r="Y62" s="196">
        <v>1982</v>
      </c>
      <c r="Z62" s="196">
        <v>787</v>
      </c>
      <c r="AA62" s="196">
        <v>911</v>
      </c>
      <c r="AB62" s="196">
        <v>263</v>
      </c>
      <c r="AC62" s="64">
        <v>4668</v>
      </c>
      <c r="AD62" s="195">
        <v>759</v>
      </c>
      <c r="AE62" s="196">
        <v>2431</v>
      </c>
      <c r="AF62" s="196">
        <v>1543</v>
      </c>
      <c r="AG62" s="196">
        <v>2825</v>
      </c>
      <c r="AH62" s="196">
        <v>263</v>
      </c>
      <c r="AI62" s="64">
        <v>7821</v>
      </c>
    </row>
    <row r="63" spans="1:35" x14ac:dyDescent="0.25">
      <c r="A63" s="50">
        <v>44</v>
      </c>
      <c r="B63" s="50" t="s">
        <v>94</v>
      </c>
      <c r="C63" s="49" t="s">
        <v>110</v>
      </c>
      <c r="D63" s="48">
        <v>52</v>
      </c>
      <c r="E63" s="53">
        <v>586</v>
      </c>
      <c r="F63" s="53">
        <v>665</v>
      </c>
      <c r="G63" s="53">
        <v>725</v>
      </c>
      <c r="H63" s="53">
        <v>0</v>
      </c>
      <c r="I63" s="54">
        <v>2028</v>
      </c>
      <c r="J63" s="48">
        <v>234</v>
      </c>
      <c r="K63" s="53">
        <v>566</v>
      </c>
      <c r="L63" s="53">
        <v>298</v>
      </c>
      <c r="M63" s="53">
        <v>297</v>
      </c>
      <c r="N63" s="53">
        <v>0</v>
      </c>
      <c r="O63" s="53">
        <v>0</v>
      </c>
      <c r="P63" s="54">
        <v>1395</v>
      </c>
      <c r="Q63" s="48">
        <v>33</v>
      </c>
      <c r="R63" s="53">
        <v>145</v>
      </c>
      <c r="S63" s="53">
        <v>58</v>
      </c>
      <c r="T63" s="53">
        <v>81</v>
      </c>
      <c r="U63" s="53">
        <v>0</v>
      </c>
      <c r="V63" s="53">
        <v>0</v>
      </c>
      <c r="W63" s="54">
        <v>317</v>
      </c>
      <c r="X63" s="195">
        <v>267</v>
      </c>
      <c r="Y63" s="196">
        <v>711</v>
      </c>
      <c r="Z63" s="196">
        <v>356</v>
      </c>
      <c r="AA63" s="196">
        <v>378</v>
      </c>
      <c r="AB63" s="196">
        <v>0</v>
      </c>
      <c r="AC63" s="64">
        <v>1712</v>
      </c>
      <c r="AD63" s="195">
        <v>319</v>
      </c>
      <c r="AE63" s="196">
        <v>1297</v>
      </c>
      <c r="AF63" s="196">
        <v>1021</v>
      </c>
      <c r="AG63" s="196">
        <v>1103</v>
      </c>
      <c r="AH63" s="196">
        <v>0</v>
      </c>
      <c r="AI63" s="64">
        <v>3740</v>
      </c>
    </row>
    <row r="64" spans="1:35" x14ac:dyDescent="0.25">
      <c r="A64" s="50">
        <v>52</v>
      </c>
      <c r="B64" s="50" t="s">
        <v>53</v>
      </c>
      <c r="C64" s="49" t="s">
        <v>111</v>
      </c>
      <c r="D64" s="48">
        <v>48</v>
      </c>
      <c r="E64" s="53">
        <v>368</v>
      </c>
      <c r="F64" s="53">
        <v>616</v>
      </c>
      <c r="G64" s="53">
        <v>1641</v>
      </c>
      <c r="H64" s="53">
        <v>0</v>
      </c>
      <c r="I64" s="54">
        <v>2673</v>
      </c>
      <c r="J64" s="58" t="s">
        <v>207</v>
      </c>
      <c r="K64" s="56" t="s">
        <v>207</v>
      </c>
      <c r="L64" s="56" t="s">
        <v>207</v>
      </c>
      <c r="M64" s="56" t="s">
        <v>207</v>
      </c>
      <c r="N64" s="56" t="s">
        <v>207</v>
      </c>
      <c r="O64" s="56" t="s">
        <v>207</v>
      </c>
      <c r="P64" s="56" t="s">
        <v>207</v>
      </c>
      <c r="Q64" s="48">
        <v>22</v>
      </c>
      <c r="R64" s="53">
        <v>183</v>
      </c>
      <c r="S64" s="53">
        <v>64</v>
      </c>
      <c r="T64" s="53">
        <v>136</v>
      </c>
      <c r="U64" s="53">
        <v>0</v>
      </c>
      <c r="V64" s="53">
        <v>0</v>
      </c>
      <c r="W64" s="54">
        <v>405</v>
      </c>
      <c r="X64" s="195">
        <v>216</v>
      </c>
      <c r="Y64" s="196">
        <v>1800</v>
      </c>
      <c r="Z64" s="196">
        <v>629</v>
      </c>
      <c r="AA64" s="196">
        <v>1338</v>
      </c>
      <c r="AB64" s="196">
        <v>0</v>
      </c>
      <c r="AC64" s="64">
        <v>3983</v>
      </c>
      <c r="AD64" s="195">
        <v>264</v>
      </c>
      <c r="AE64" s="196">
        <v>2168</v>
      </c>
      <c r="AF64" s="196">
        <v>1245</v>
      </c>
      <c r="AG64" s="196">
        <v>2979</v>
      </c>
      <c r="AH64" s="196">
        <v>0</v>
      </c>
      <c r="AI64" s="64">
        <v>6656</v>
      </c>
    </row>
    <row r="65" spans="1:35" x14ac:dyDescent="0.25">
      <c r="A65" s="50">
        <v>44</v>
      </c>
      <c r="B65" s="50" t="s">
        <v>112</v>
      </c>
      <c r="C65" s="49" t="s">
        <v>113</v>
      </c>
      <c r="D65" s="48">
        <v>164</v>
      </c>
      <c r="E65" s="53">
        <v>1286</v>
      </c>
      <c r="F65" s="53">
        <v>1571</v>
      </c>
      <c r="G65" s="53">
        <v>4052</v>
      </c>
      <c r="H65" s="53">
        <v>0</v>
      </c>
      <c r="I65" s="54">
        <v>7073</v>
      </c>
      <c r="J65" s="53">
        <v>0</v>
      </c>
      <c r="K65" s="53">
        <v>0</v>
      </c>
      <c r="L65" s="53">
        <v>0</v>
      </c>
      <c r="M65" s="53">
        <v>0</v>
      </c>
      <c r="N65" s="53">
        <v>0</v>
      </c>
      <c r="O65" s="53">
        <v>5311</v>
      </c>
      <c r="P65" s="54">
        <v>5311</v>
      </c>
      <c r="Q65" s="48">
        <v>118</v>
      </c>
      <c r="R65" s="53">
        <v>294</v>
      </c>
      <c r="S65" s="53">
        <v>164</v>
      </c>
      <c r="T65" s="53">
        <v>183</v>
      </c>
      <c r="U65" s="53">
        <v>0</v>
      </c>
      <c r="V65" s="53">
        <v>0</v>
      </c>
      <c r="W65" s="54">
        <v>759</v>
      </c>
      <c r="X65" s="195">
        <v>944</v>
      </c>
      <c r="Y65" s="196">
        <v>2351</v>
      </c>
      <c r="Z65" s="196">
        <v>1312</v>
      </c>
      <c r="AA65" s="196">
        <v>1463</v>
      </c>
      <c r="AB65" s="196">
        <v>0</v>
      </c>
      <c r="AC65" s="64">
        <v>6070</v>
      </c>
      <c r="AD65" s="195">
        <v>1108</v>
      </c>
      <c r="AE65" s="196">
        <v>3637</v>
      </c>
      <c r="AF65" s="196">
        <v>2883</v>
      </c>
      <c r="AG65" s="196">
        <v>5515</v>
      </c>
      <c r="AH65" s="196">
        <v>0</v>
      </c>
      <c r="AI65" s="64">
        <v>13143</v>
      </c>
    </row>
    <row r="66" spans="1:35" x14ac:dyDescent="0.25">
      <c r="A66" s="50">
        <v>44</v>
      </c>
      <c r="B66" s="50" t="s">
        <v>114</v>
      </c>
      <c r="C66" s="49" t="s">
        <v>115</v>
      </c>
      <c r="D66" s="48">
        <v>51</v>
      </c>
      <c r="E66" s="53">
        <v>362</v>
      </c>
      <c r="F66" s="53">
        <v>539</v>
      </c>
      <c r="G66" s="53">
        <v>1151</v>
      </c>
      <c r="H66" s="53">
        <v>0</v>
      </c>
      <c r="I66" s="54">
        <v>2103</v>
      </c>
      <c r="J66" s="58" t="s">
        <v>207</v>
      </c>
      <c r="K66" s="56" t="s">
        <v>207</v>
      </c>
      <c r="L66" s="56" t="s">
        <v>207</v>
      </c>
      <c r="M66" s="56" t="s">
        <v>207</v>
      </c>
      <c r="N66" s="56" t="s">
        <v>207</v>
      </c>
      <c r="O66" s="56" t="s">
        <v>207</v>
      </c>
      <c r="P66" s="56" t="s">
        <v>207</v>
      </c>
      <c r="Q66" s="48">
        <v>26</v>
      </c>
      <c r="R66" s="53">
        <v>92</v>
      </c>
      <c r="S66" s="53">
        <v>38</v>
      </c>
      <c r="T66" s="53">
        <v>49</v>
      </c>
      <c r="U66" s="53">
        <v>0</v>
      </c>
      <c r="V66" s="53">
        <v>0</v>
      </c>
      <c r="W66" s="54">
        <v>205</v>
      </c>
      <c r="X66" s="195">
        <v>260</v>
      </c>
      <c r="Y66" s="196">
        <v>920</v>
      </c>
      <c r="Z66" s="196">
        <v>380</v>
      </c>
      <c r="AA66" s="196">
        <v>490</v>
      </c>
      <c r="AB66" s="196">
        <v>0</v>
      </c>
      <c r="AC66" s="64">
        <v>2050</v>
      </c>
      <c r="AD66" s="195">
        <v>311</v>
      </c>
      <c r="AE66" s="196">
        <v>1282</v>
      </c>
      <c r="AF66" s="196">
        <v>919</v>
      </c>
      <c r="AG66" s="196">
        <v>1641</v>
      </c>
      <c r="AH66" s="196">
        <v>0</v>
      </c>
      <c r="AI66" s="64">
        <v>4153</v>
      </c>
    </row>
    <row r="67" spans="1:35" x14ac:dyDescent="0.25">
      <c r="A67" s="50">
        <v>53</v>
      </c>
      <c r="B67" s="50" t="s">
        <v>116</v>
      </c>
      <c r="C67" s="49" t="s">
        <v>117</v>
      </c>
      <c r="D67" s="48">
        <v>254</v>
      </c>
      <c r="E67" s="53">
        <v>1544</v>
      </c>
      <c r="F67" s="53">
        <v>1452</v>
      </c>
      <c r="G67" s="53">
        <v>4723</v>
      </c>
      <c r="H67" s="53">
        <v>14</v>
      </c>
      <c r="I67" s="54">
        <v>7987</v>
      </c>
      <c r="J67" s="58" t="s">
        <v>207</v>
      </c>
      <c r="K67" s="56" t="s">
        <v>207</v>
      </c>
      <c r="L67" s="56" t="s">
        <v>207</v>
      </c>
      <c r="M67" s="56" t="s">
        <v>207</v>
      </c>
      <c r="N67" s="56" t="s">
        <v>207</v>
      </c>
      <c r="O67" s="56" t="s">
        <v>207</v>
      </c>
      <c r="P67" s="56" t="s">
        <v>207</v>
      </c>
      <c r="Q67" s="58" t="s">
        <v>207</v>
      </c>
      <c r="R67" s="56" t="s">
        <v>207</v>
      </c>
      <c r="S67" s="56" t="s">
        <v>207</v>
      </c>
      <c r="T67" s="56" t="s">
        <v>207</v>
      </c>
      <c r="U67" s="56" t="s">
        <v>207</v>
      </c>
      <c r="V67" s="56" t="s">
        <v>207</v>
      </c>
      <c r="W67" s="56" t="s">
        <v>207</v>
      </c>
      <c r="X67" s="195">
        <v>871.98029556650249</v>
      </c>
      <c r="Y67" s="196">
        <v>3369.0147783251232</v>
      </c>
      <c r="Z67" s="196">
        <v>1638.2660098522167</v>
      </c>
      <c r="AA67" s="196">
        <v>2166.7389162561576</v>
      </c>
      <c r="AB67" s="196">
        <v>0</v>
      </c>
      <c r="AC67" s="64">
        <v>8046</v>
      </c>
      <c r="AD67" s="195">
        <v>1125.9802955665025</v>
      </c>
      <c r="AE67" s="196">
        <v>4913.0147783251232</v>
      </c>
      <c r="AF67" s="196">
        <v>3090.2660098522165</v>
      </c>
      <c r="AG67" s="196">
        <v>6889.7389162561576</v>
      </c>
      <c r="AH67" s="196">
        <v>14</v>
      </c>
      <c r="AI67" s="64">
        <v>16033</v>
      </c>
    </row>
    <row r="68" spans="1:35" x14ac:dyDescent="0.25">
      <c r="A68" s="50">
        <v>44</v>
      </c>
      <c r="B68" s="50" t="s">
        <v>118</v>
      </c>
      <c r="C68" s="49" t="s">
        <v>119</v>
      </c>
      <c r="D68" s="48">
        <v>333</v>
      </c>
      <c r="E68" s="53">
        <v>2496</v>
      </c>
      <c r="F68" s="53">
        <v>2532</v>
      </c>
      <c r="G68" s="53">
        <v>6256</v>
      </c>
      <c r="H68" s="53">
        <v>0</v>
      </c>
      <c r="I68" s="54">
        <v>11617</v>
      </c>
      <c r="J68" s="48">
        <v>1517</v>
      </c>
      <c r="K68" s="53">
        <v>2820</v>
      </c>
      <c r="L68" s="53">
        <v>1307</v>
      </c>
      <c r="M68" s="53">
        <v>1518</v>
      </c>
      <c r="N68" s="53">
        <v>0</v>
      </c>
      <c r="O68" s="53">
        <v>0</v>
      </c>
      <c r="P68" s="54">
        <v>7162</v>
      </c>
      <c r="Q68" s="48">
        <v>76</v>
      </c>
      <c r="R68" s="53">
        <v>264</v>
      </c>
      <c r="S68" s="53">
        <v>100</v>
      </c>
      <c r="T68" s="53">
        <v>154</v>
      </c>
      <c r="U68" s="53">
        <v>0</v>
      </c>
      <c r="V68" s="53">
        <v>0</v>
      </c>
      <c r="W68" s="54">
        <v>594</v>
      </c>
      <c r="X68" s="195">
        <v>1593</v>
      </c>
      <c r="Y68" s="196">
        <v>3084</v>
      </c>
      <c r="Z68" s="196">
        <v>1407</v>
      </c>
      <c r="AA68" s="196">
        <v>1672</v>
      </c>
      <c r="AB68" s="196">
        <v>0</v>
      </c>
      <c r="AC68" s="64">
        <v>7756</v>
      </c>
      <c r="AD68" s="195">
        <v>1926</v>
      </c>
      <c r="AE68" s="196">
        <v>5580</v>
      </c>
      <c r="AF68" s="196">
        <v>3939</v>
      </c>
      <c r="AG68" s="196">
        <v>7928</v>
      </c>
      <c r="AH68" s="196">
        <v>0</v>
      </c>
      <c r="AI68" s="64">
        <v>19373</v>
      </c>
    </row>
    <row r="69" spans="1:35" x14ac:dyDescent="0.25">
      <c r="A69" s="50">
        <v>27</v>
      </c>
      <c r="B69" s="50" t="s">
        <v>120</v>
      </c>
      <c r="C69" s="49" t="s">
        <v>121</v>
      </c>
      <c r="D69" s="48">
        <v>60</v>
      </c>
      <c r="E69" s="53">
        <v>430</v>
      </c>
      <c r="F69" s="53">
        <v>632</v>
      </c>
      <c r="G69" s="53">
        <v>2461</v>
      </c>
      <c r="H69" s="53">
        <v>0</v>
      </c>
      <c r="I69" s="54">
        <v>3583</v>
      </c>
      <c r="J69" s="58" t="s">
        <v>207</v>
      </c>
      <c r="K69" s="56" t="s">
        <v>207</v>
      </c>
      <c r="L69" s="56" t="s">
        <v>207</v>
      </c>
      <c r="M69" s="56" t="s">
        <v>207</v>
      </c>
      <c r="N69" s="56" t="s">
        <v>207</v>
      </c>
      <c r="O69" s="56" t="s">
        <v>207</v>
      </c>
      <c r="P69" s="56" t="s">
        <v>207</v>
      </c>
      <c r="Q69" s="48">
        <v>41</v>
      </c>
      <c r="R69" s="53">
        <v>183</v>
      </c>
      <c r="S69" s="53">
        <v>82</v>
      </c>
      <c r="T69" s="53">
        <v>110</v>
      </c>
      <c r="U69" s="53">
        <v>0</v>
      </c>
      <c r="V69" s="53">
        <v>0</v>
      </c>
      <c r="W69" s="54">
        <v>416</v>
      </c>
      <c r="X69" s="195">
        <v>317</v>
      </c>
      <c r="Y69" s="196">
        <v>1413</v>
      </c>
      <c r="Z69" s="196">
        <v>633</v>
      </c>
      <c r="AA69" s="196">
        <v>850</v>
      </c>
      <c r="AB69" s="196">
        <v>0</v>
      </c>
      <c r="AC69" s="64">
        <v>3213</v>
      </c>
      <c r="AD69" s="195">
        <v>377</v>
      </c>
      <c r="AE69" s="196">
        <v>1843</v>
      </c>
      <c r="AF69" s="196">
        <v>1265</v>
      </c>
      <c r="AG69" s="196">
        <v>3311</v>
      </c>
      <c r="AH69" s="196">
        <v>0</v>
      </c>
      <c r="AI69" s="64">
        <v>6796</v>
      </c>
    </row>
    <row r="70" spans="1:35" x14ac:dyDescent="0.25">
      <c r="A70" s="50">
        <v>32</v>
      </c>
      <c r="B70" s="50" t="s">
        <v>122</v>
      </c>
      <c r="C70" s="49" t="s">
        <v>123</v>
      </c>
      <c r="D70" s="48">
        <v>823</v>
      </c>
      <c r="E70" s="53">
        <v>6367</v>
      </c>
      <c r="F70" s="53">
        <v>7793</v>
      </c>
      <c r="G70" s="53">
        <v>16295</v>
      </c>
      <c r="H70" s="53">
        <v>0</v>
      </c>
      <c r="I70" s="54">
        <v>31278</v>
      </c>
      <c r="J70" s="58" t="s">
        <v>207</v>
      </c>
      <c r="K70" s="56" t="s">
        <v>207</v>
      </c>
      <c r="L70" s="56" t="s">
        <v>207</v>
      </c>
      <c r="M70" s="56" t="s">
        <v>207</v>
      </c>
      <c r="N70" s="56" t="s">
        <v>207</v>
      </c>
      <c r="O70" s="56" t="s">
        <v>207</v>
      </c>
      <c r="P70" s="56" t="s">
        <v>207</v>
      </c>
      <c r="Q70" s="58" t="s">
        <v>207</v>
      </c>
      <c r="R70" s="56" t="s">
        <v>207</v>
      </c>
      <c r="S70" s="56" t="s">
        <v>207</v>
      </c>
      <c r="T70" s="56" t="s">
        <v>207</v>
      </c>
      <c r="U70" s="56" t="s">
        <v>207</v>
      </c>
      <c r="V70" s="56" t="s">
        <v>207</v>
      </c>
      <c r="W70" s="56" t="s">
        <v>207</v>
      </c>
      <c r="X70" s="195">
        <v>3275</v>
      </c>
      <c r="Y70" s="196">
        <v>8616</v>
      </c>
      <c r="Z70" s="196">
        <v>3658</v>
      </c>
      <c r="AA70" s="196">
        <v>4619</v>
      </c>
      <c r="AB70" s="196">
        <v>0</v>
      </c>
      <c r="AC70" s="64">
        <v>20168</v>
      </c>
      <c r="AD70" s="195">
        <v>4098</v>
      </c>
      <c r="AE70" s="196">
        <v>14983</v>
      </c>
      <c r="AF70" s="196">
        <v>11451</v>
      </c>
      <c r="AG70" s="196">
        <v>20914</v>
      </c>
      <c r="AH70" s="196">
        <v>0</v>
      </c>
      <c r="AI70" s="64">
        <v>51446</v>
      </c>
    </row>
    <row r="71" spans="1:35" x14ac:dyDescent="0.25">
      <c r="A71" s="50">
        <v>32</v>
      </c>
      <c r="B71" s="50" t="s">
        <v>124</v>
      </c>
      <c r="C71" s="49" t="s">
        <v>125</v>
      </c>
      <c r="D71" s="48">
        <v>180</v>
      </c>
      <c r="E71" s="53">
        <v>1438</v>
      </c>
      <c r="F71" s="53">
        <v>1413</v>
      </c>
      <c r="G71" s="53">
        <v>2705</v>
      </c>
      <c r="H71" s="53">
        <v>0</v>
      </c>
      <c r="I71" s="54">
        <v>5736</v>
      </c>
      <c r="J71" s="48">
        <v>492</v>
      </c>
      <c r="K71" s="53">
        <v>1515</v>
      </c>
      <c r="L71" s="53">
        <v>882</v>
      </c>
      <c r="M71" s="53">
        <v>1163</v>
      </c>
      <c r="N71" s="53">
        <v>0</v>
      </c>
      <c r="O71" s="53">
        <v>0</v>
      </c>
      <c r="P71" s="54">
        <v>4052</v>
      </c>
      <c r="Q71" s="48">
        <v>91</v>
      </c>
      <c r="R71" s="53">
        <v>373</v>
      </c>
      <c r="S71" s="53">
        <v>142</v>
      </c>
      <c r="T71" s="53">
        <v>197</v>
      </c>
      <c r="U71" s="53">
        <v>0</v>
      </c>
      <c r="V71" s="53">
        <v>0</v>
      </c>
      <c r="W71" s="54">
        <v>803</v>
      </c>
      <c r="X71" s="195">
        <v>583</v>
      </c>
      <c r="Y71" s="196">
        <v>1888</v>
      </c>
      <c r="Z71" s="196">
        <v>1024</v>
      </c>
      <c r="AA71" s="196">
        <v>1360</v>
      </c>
      <c r="AB71" s="196">
        <v>0</v>
      </c>
      <c r="AC71" s="64">
        <v>4855</v>
      </c>
      <c r="AD71" s="195">
        <v>763</v>
      </c>
      <c r="AE71" s="196">
        <v>3326</v>
      </c>
      <c r="AF71" s="196">
        <v>2437</v>
      </c>
      <c r="AG71" s="196">
        <v>4065</v>
      </c>
      <c r="AH71" s="196">
        <v>0</v>
      </c>
      <c r="AI71" s="64">
        <v>10591</v>
      </c>
    </row>
    <row r="72" spans="1:35" x14ac:dyDescent="0.25">
      <c r="A72" s="50">
        <v>28</v>
      </c>
      <c r="B72" s="50" t="s">
        <v>126</v>
      </c>
      <c r="C72" s="49" t="s">
        <v>127</v>
      </c>
      <c r="D72" s="48">
        <v>41</v>
      </c>
      <c r="E72" s="53">
        <v>682</v>
      </c>
      <c r="F72" s="53">
        <v>1078</v>
      </c>
      <c r="G72" s="53">
        <v>2813</v>
      </c>
      <c r="H72" s="53">
        <v>0</v>
      </c>
      <c r="I72" s="54">
        <v>4614</v>
      </c>
      <c r="J72" s="53">
        <v>0</v>
      </c>
      <c r="K72" s="53">
        <v>1921</v>
      </c>
      <c r="L72" s="53">
        <v>0</v>
      </c>
      <c r="M72" s="53">
        <v>1554</v>
      </c>
      <c r="N72" s="53">
        <v>0</v>
      </c>
      <c r="O72" s="53">
        <v>0</v>
      </c>
      <c r="P72" s="54">
        <v>3475</v>
      </c>
      <c r="Q72" s="48">
        <v>41</v>
      </c>
      <c r="R72" s="53">
        <v>219</v>
      </c>
      <c r="S72" s="53">
        <v>91</v>
      </c>
      <c r="T72" s="53">
        <v>149</v>
      </c>
      <c r="U72" s="53">
        <v>0</v>
      </c>
      <c r="V72" s="53">
        <v>0</v>
      </c>
      <c r="W72" s="54">
        <v>500</v>
      </c>
      <c r="X72" s="195">
        <v>41</v>
      </c>
      <c r="Y72" s="196">
        <v>2140</v>
      </c>
      <c r="Z72" s="196">
        <v>91</v>
      </c>
      <c r="AA72" s="196">
        <v>1703</v>
      </c>
      <c r="AB72" s="196">
        <v>0</v>
      </c>
      <c r="AC72" s="64">
        <v>3975</v>
      </c>
      <c r="AD72" s="195">
        <v>82</v>
      </c>
      <c r="AE72" s="196">
        <v>2822</v>
      </c>
      <c r="AF72" s="196">
        <v>1169</v>
      </c>
      <c r="AG72" s="196">
        <v>4516</v>
      </c>
      <c r="AH72" s="196">
        <v>0</v>
      </c>
      <c r="AI72" s="64">
        <v>8589</v>
      </c>
    </row>
    <row r="73" spans="1:35" x14ac:dyDescent="0.25">
      <c r="A73" s="50">
        <v>32</v>
      </c>
      <c r="B73" s="50" t="s">
        <v>128</v>
      </c>
      <c r="C73" s="49" t="s">
        <v>129</v>
      </c>
      <c r="D73" s="48">
        <v>504</v>
      </c>
      <c r="E73" s="53">
        <v>6403</v>
      </c>
      <c r="F73" s="53">
        <v>6642</v>
      </c>
      <c r="G73" s="53">
        <v>15483</v>
      </c>
      <c r="H73" s="53">
        <v>0</v>
      </c>
      <c r="I73" s="54">
        <v>29032</v>
      </c>
      <c r="J73" s="48">
        <v>1829</v>
      </c>
      <c r="K73" s="53">
        <v>3548</v>
      </c>
      <c r="L73" s="53">
        <v>1686</v>
      </c>
      <c r="M73" s="53">
        <v>1757</v>
      </c>
      <c r="N73" s="53">
        <v>433</v>
      </c>
      <c r="O73" s="53">
        <v>0</v>
      </c>
      <c r="P73" s="54">
        <v>9253</v>
      </c>
      <c r="Q73" s="48">
        <v>66</v>
      </c>
      <c r="R73" s="53">
        <v>466</v>
      </c>
      <c r="S73" s="53">
        <v>165</v>
      </c>
      <c r="T73" s="53">
        <v>289</v>
      </c>
      <c r="U73" s="53">
        <v>0</v>
      </c>
      <c r="V73" s="53">
        <v>0</v>
      </c>
      <c r="W73" s="54">
        <v>986</v>
      </c>
      <c r="X73" s="195">
        <v>1895</v>
      </c>
      <c r="Y73" s="196">
        <v>4014</v>
      </c>
      <c r="Z73" s="196">
        <v>1851</v>
      </c>
      <c r="AA73" s="196">
        <v>2046</v>
      </c>
      <c r="AB73" s="196">
        <v>433</v>
      </c>
      <c r="AC73" s="64">
        <v>10239</v>
      </c>
      <c r="AD73" s="195">
        <v>2399</v>
      </c>
      <c r="AE73" s="196">
        <v>10417</v>
      </c>
      <c r="AF73" s="196">
        <v>8493</v>
      </c>
      <c r="AG73" s="196">
        <v>17529</v>
      </c>
      <c r="AH73" s="196">
        <v>433</v>
      </c>
      <c r="AI73" s="64">
        <v>39271</v>
      </c>
    </row>
    <row r="74" spans="1:35" x14ac:dyDescent="0.25">
      <c r="A74" s="50">
        <v>84</v>
      </c>
      <c r="B74" s="50" t="s">
        <v>130</v>
      </c>
      <c r="C74" s="49" t="s">
        <v>131</v>
      </c>
      <c r="D74" s="48">
        <v>157</v>
      </c>
      <c r="E74" s="53">
        <v>823</v>
      </c>
      <c r="F74" s="53">
        <v>1416</v>
      </c>
      <c r="G74" s="53">
        <v>3528</v>
      </c>
      <c r="H74" s="53">
        <v>0</v>
      </c>
      <c r="I74" s="54">
        <v>5924</v>
      </c>
      <c r="J74" s="48">
        <v>455</v>
      </c>
      <c r="K74" s="53">
        <v>1963</v>
      </c>
      <c r="L74" s="53">
        <v>1024</v>
      </c>
      <c r="M74" s="53">
        <v>1460</v>
      </c>
      <c r="N74" s="53">
        <v>0</v>
      </c>
      <c r="O74" s="53">
        <v>0</v>
      </c>
      <c r="P74" s="54">
        <v>4902</v>
      </c>
      <c r="Q74" s="48">
        <v>151</v>
      </c>
      <c r="R74" s="53">
        <v>325</v>
      </c>
      <c r="S74" s="53">
        <v>107</v>
      </c>
      <c r="T74" s="53">
        <v>164</v>
      </c>
      <c r="U74" s="53">
        <v>0</v>
      </c>
      <c r="V74" s="53">
        <v>0</v>
      </c>
      <c r="W74" s="54">
        <v>747</v>
      </c>
      <c r="X74" s="195">
        <v>606</v>
      </c>
      <c r="Y74" s="196">
        <v>2288</v>
      </c>
      <c r="Z74" s="196">
        <v>1131</v>
      </c>
      <c r="AA74" s="196">
        <v>1624</v>
      </c>
      <c r="AB74" s="196">
        <v>0</v>
      </c>
      <c r="AC74" s="64">
        <v>5649</v>
      </c>
      <c r="AD74" s="195">
        <v>763</v>
      </c>
      <c r="AE74" s="196">
        <v>3111</v>
      </c>
      <c r="AF74" s="196">
        <v>2547</v>
      </c>
      <c r="AG74" s="196">
        <v>5152</v>
      </c>
      <c r="AH74" s="196">
        <v>0</v>
      </c>
      <c r="AI74" s="64">
        <v>11573</v>
      </c>
    </row>
    <row r="75" spans="1:35" x14ac:dyDescent="0.25">
      <c r="A75" s="50">
        <v>75</v>
      </c>
      <c r="B75" s="50" t="s">
        <v>132</v>
      </c>
      <c r="C75" s="49" t="s">
        <v>133</v>
      </c>
      <c r="D75" s="48">
        <v>324</v>
      </c>
      <c r="E75" s="53">
        <v>2100</v>
      </c>
      <c r="F75" s="53">
        <v>2449</v>
      </c>
      <c r="G75" s="53">
        <v>5775</v>
      </c>
      <c r="H75" s="53">
        <v>0</v>
      </c>
      <c r="I75" s="54">
        <v>10648</v>
      </c>
      <c r="J75" s="48">
        <v>688</v>
      </c>
      <c r="K75" s="53">
        <v>2385</v>
      </c>
      <c r="L75" s="53">
        <v>1179</v>
      </c>
      <c r="M75" s="53">
        <v>1272</v>
      </c>
      <c r="N75" s="53">
        <v>0</v>
      </c>
      <c r="O75" s="53">
        <v>0</v>
      </c>
      <c r="P75" s="54">
        <v>5524</v>
      </c>
      <c r="Q75" s="48">
        <v>86</v>
      </c>
      <c r="R75" s="53">
        <v>281</v>
      </c>
      <c r="S75" s="53">
        <v>124</v>
      </c>
      <c r="T75" s="53">
        <v>139</v>
      </c>
      <c r="U75" s="53">
        <v>0</v>
      </c>
      <c r="V75" s="53">
        <v>0</v>
      </c>
      <c r="W75" s="54">
        <v>630</v>
      </c>
      <c r="X75" s="195">
        <v>774</v>
      </c>
      <c r="Y75" s="196">
        <v>2666</v>
      </c>
      <c r="Z75" s="196">
        <v>1303</v>
      </c>
      <c r="AA75" s="196">
        <v>1411</v>
      </c>
      <c r="AB75" s="196">
        <v>0</v>
      </c>
      <c r="AC75" s="64">
        <v>6154</v>
      </c>
      <c r="AD75" s="195">
        <v>1098</v>
      </c>
      <c r="AE75" s="196">
        <v>4766</v>
      </c>
      <c r="AF75" s="196">
        <v>3752</v>
      </c>
      <c r="AG75" s="196">
        <v>7186</v>
      </c>
      <c r="AH75" s="196">
        <v>0</v>
      </c>
      <c r="AI75" s="64">
        <v>16802</v>
      </c>
    </row>
    <row r="76" spans="1:35" x14ac:dyDescent="0.25">
      <c r="A76" s="50">
        <v>76</v>
      </c>
      <c r="B76" s="50" t="s">
        <v>134</v>
      </c>
      <c r="C76" s="49" t="s">
        <v>135</v>
      </c>
      <c r="D76" s="48">
        <v>116</v>
      </c>
      <c r="E76" s="53">
        <v>959</v>
      </c>
      <c r="F76" s="53">
        <v>1179</v>
      </c>
      <c r="G76" s="53">
        <v>3676</v>
      </c>
      <c r="H76" s="53">
        <v>0</v>
      </c>
      <c r="I76" s="54">
        <v>5930</v>
      </c>
      <c r="J76" s="58" t="s">
        <v>207</v>
      </c>
      <c r="K76" s="56" t="s">
        <v>207</v>
      </c>
      <c r="L76" s="56" t="s">
        <v>207</v>
      </c>
      <c r="M76" s="56" t="s">
        <v>207</v>
      </c>
      <c r="N76" s="56" t="s">
        <v>207</v>
      </c>
      <c r="O76" s="56" t="s">
        <v>207</v>
      </c>
      <c r="P76" s="56" t="s">
        <v>207</v>
      </c>
      <c r="Q76" s="58" t="s">
        <v>207</v>
      </c>
      <c r="R76" s="56" t="s">
        <v>207</v>
      </c>
      <c r="S76" s="56" t="s">
        <v>207</v>
      </c>
      <c r="T76" s="56" t="s">
        <v>207</v>
      </c>
      <c r="U76" s="56" t="s">
        <v>207</v>
      </c>
      <c r="V76" s="56" t="s">
        <v>207</v>
      </c>
      <c r="W76" s="56" t="s">
        <v>207</v>
      </c>
      <c r="X76" s="195">
        <v>590</v>
      </c>
      <c r="Y76" s="196">
        <v>1366</v>
      </c>
      <c r="Z76" s="196">
        <v>423</v>
      </c>
      <c r="AA76" s="196">
        <v>442</v>
      </c>
      <c r="AB76" s="196">
        <v>0</v>
      </c>
      <c r="AC76" s="64">
        <v>2821</v>
      </c>
      <c r="AD76" s="195">
        <v>706</v>
      </c>
      <c r="AE76" s="196">
        <v>2325</v>
      </c>
      <c r="AF76" s="196">
        <v>1602</v>
      </c>
      <c r="AG76" s="196">
        <v>4118</v>
      </c>
      <c r="AH76" s="196">
        <v>0</v>
      </c>
      <c r="AI76" s="64">
        <v>8751</v>
      </c>
    </row>
    <row r="77" spans="1:35" x14ac:dyDescent="0.25">
      <c r="A77" s="50">
        <v>76</v>
      </c>
      <c r="B77" s="50" t="s">
        <v>136</v>
      </c>
      <c r="C77" s="49" t="s">
        <v>137</v>
      </c>
      <c r="D77" s="48">
        <v>185</v>
      </c>
      <c r="E77" s="53">
        <v>1467</v>
      </c>
      <c r="F77" s="53">
        <v>1361</v>
      </c>
      <c r="G77" s="53">
        <v>5477</v>
      </c>
      <c r="H77" s="53">
        <v>1</v>
      </c>
      <c r="I77" s="54">
        <v>8491</v>
      </c>
      <c r="J77" s="48">
        <v>967</v>
      </c>
      <c r="K77" s="53">
        <v>1594</v>
      </c>
      <c r="L77" s="53">
        <v>596</v>
      </c>
      <c r="M77" s="53">
        <v>493</v>
      </c>
      <c r="N77" s="53">
        <v>0</v>
      </c>
      <c r="O77" s="53">
        <v>0</v>
      </c>
      <c r="P77" s="54">
        <v>3650</v>
      </c>
      <c r="Q77" s="48">
        <v>52</v>
      </c>
      <c r="R77" s="53">
        <v>211</v>
      </c>
      <c r="S77" s="53">
        <v>81</v>
      </c>
      <c r="T77" s="53">
        <v>92</v>
      </c>
      <c r="U77" s="53">
        <v>0</v>
      </c>
      <c r="V77" s="53">
        <v>0</v>
      </c>
      <c r="W77" s="54">
        <v>436</v>
      </c>
      <c r="X77" s="195">
        <v>1019</v>
      </c>
      <c r="Y77" s="196">
        <v>1805</v>
      </c>
      <c r="Z77" s="196">
        <v>677</v>
      </c>
      <c r="AA77" s="196">
        <v>585</v>
      </c>
      <c r="AB77" s="196">
        <v>0</v>
      </c>
      <c r="AC77" s="64">
        <v>4086</v>
      </c>
      <c r="AD77" s="195">
        <v>1204</v>
      </c>
      <c r="AE77" s="196">
        <v>3272</v>
      </c>
      <c r="AF77" s="196">
        <v>2038</v>
      </c>
      <c r="AG77" s="196">
        <v>6062</v>
      </c>
      <c r="AH77" s="196">
        <v>1</v>
      </c>
      <c r="AI77" s="64">
        <v>12577</v>
      </c>
    </row>
    <row r="78" spans="1:35" x14ac:dyDescent="0.25">
      <c r="A78" s="50">
        <v>44</v>
      </c>
      <c r="B78" s="50" t="s">
        <v>138</v>
      </c>
      <c r="C78" s="49" t="s">
        <v>139</v>
      </c>
      <c r="D78" s="48">
        <v>444</v>
      </c>
      <c r="E78" s="53">
        <v>2325</v>
      </c>
      <c r="F78" s="53">
        <v>2721</v>
      </c>
      <c r="G78" s="53">
        <v>6559</v>
      </c>
      <c r="H78" s="53">
        <v>3</v>
      </c>
      <c r="I78" s="54">
        <v>12052</v>
      </c>
      <c r="J78" s="58" t="s">
        <v>207</v>
      </c>
      <c r="K78" s="56" t="s">
        <v>207</v>
      </c>
      <c r="L78" s="56" t="s">
        <v>207</v>
      </c>
      <c r="M78" s="56" t="s">
        <v>207</v>
      </c>
      <c r="N78" s="56" t="s">
        <v>207</v>
      </c>
      <c r="O78" s="56" t="s">
        <v>207</v>
      </c>
      <c r="P78" s="56" t="s">
        <v>207</v>
      </c>
      <c r="Q78" s="48">
        <v>19</v>
      </c>
      <c r="R78" s="53">
        <v>85</v>
      </c>
      <c r="S78" s="53">
        <v>47</v>
      </c>
      <c r="T78" s="53">
        <v>66</v>
      </c>
      <c r="U78" s="53">
        <v>0</v>
      </c>
      <c r="V78" s="53">
        <v>0</v>
      </c>
      <c r="W78" s="54">
        <v>217</v>
      </c>
      <c r="X78" s="195">
        <v>805</v>
      </c>
      <c r="Y78" s="196">
        <v>3601</v>
      </c>
      <c r="Z78" s="196">
        <v>1991</v>
      </c>
      <c r="AA78" s="196">
        <v>2796</v>
      </c>
      <c r="AB78" s="196">
        <v>0</v>
      </c>
      <c r="AC78" s="64">
        <v>9193</v>
      </c>
      <c r="AD78" s="195">
        <v>1249</v>
      </c>
      <c r="AE78" s="196">
        <v>5926</v>
      </c>
      <c r="AF78" s="196">
        <v>4712</v>
      </c>
      <c r="AG78" s="196">
        <v>9355</v>
      </c>
      <c r="AH78" s="196">
        <v>3</v>
      </c>
      <c r="AI78" s="64">
        <v>21245</v>
      </c>
    </row>
    <row r="79" spans="1:35" x14ac:dyDescent="0.25">
      <c r="A79" s="50">
        <v>44</v>
      </c>
      <c r="B79" s="50" t="s">
        <v>140</v>
      </c>
      <c r="C79" s="49" t="s">
        <v>141</v>
      </c>
      <c r="D79" s="48">
        <v>188</v>
      </c>
      <c r="E79" s="53">
        <v>1331</v>
      </c>
      <c r="F79" s="53">
        <v>1386</v>
      </c>
      <c r="G79" s="53">
        <v>3762</v>
      </c>
      <c r="H79" s="53">
        <v>0</v>
      </c>
      <c r="I79" s="54">
        <v>6667</v>
      </c>
      <c r="J79" s="48">
        <v>1587</v>
      </c>
      <c r="K79" s="53">
        <v>2688</v>
      </c>
      <c r="L79" s="53">
        <v>1130</v>
      </c>
      <c r="M79" s="53">
        <v>1144</v>
      </c>
      <c r="N79" s="53">
        <v>0</v>
      </c>
      <c r="O79" s="53">
        <v>0</v>
      </c>
      <c r="P79" s="54">
        <v>6549</v>
      </c>
      <c r="Q79" s="48">
        <v>9</v>
      </c>
      <c r="R79" s="53">
        <v>39</v>
      </c>
      <c r="S79" s="53">
        <v>19</v>
      </c>
      <c r="T79" s="53">
        <v>25</v>
      </c>
      <c r="U79" s="53">
        <v>0</v>
      </c>
      <c r="V79" s="53">
        <v>0</v>
      </c>
      <c r="W79" s="54">
        <v>92</v>
      </c>
      <c r="X79" s="195">
        <v>1596</v>
      </c>
      <c r="Y79" s="196">
        <v>2727</v>
      </c>
      <c r="Z79" s="196">
        <v>1149</v>
      </c>
      <c r="AA79" s="196">
        <v>1169</v>
      </c>
      <c r="AB79" s="196">
        <v>0</v>
      </c>
      <c r="AC79" s="64">
        <v>6641</v>
      </c>
      <c r="AD79" s="195">
        <v>1784</v>
      </c>
      <c r="AE79" s="196">
        <v>4058</v>
      </c>
      <c r="AF79" s="196">
        <v>2535</v>
      </c>
      <c r="AG79" s="196">
        <v>4931</v>
      </c>
      <c r="AH79" s="196">
        <v>0</v>
      </c>
      <c r="AI79" s="64">
        <v>13308</v>
      </c>
    </row>
    <row r="80" spans="1:35" x14ac:dyDescent="0.25">
      <c r="A80" s="50">
        <v>84</v>
      </c>
      <c r="B80" s="50" t="s">
        <v>142</v>
      </c>
      <c r="C80" s="49" t="s">
        <v>143</v>
      </c>
      <c r="D80" s="48">
        <v>473</v>
      </c>
      <c r="E80" s="53">
        <v>2766</v>
      </c>
      <c r="F80" s="53">
        <v>4122</v>
      </c>
      <c r="G80" s="53">
        <v>12020</v>
      </c>
      <c r="H80" s="53">
        <v>0</v>
      </c>
      <c r="I80" s="54">
        <v>19381</v>
      </c>
      <c r="J80" s="58" t="s">
        <v>207</v>
      </c>
      <c r="K80" s="56" t="s">
        <v>207</v>
      </c>
      <c r="L80" s="56" t="s">
        <v>207</v>
      </c>
      <c r="M80" s="56" t="s">
        <v>207</v>
      </c>
      <c r="N80" s="56" t="s">
        <v>207</v>
      </c>
      <c r="O80" s="56" t="s">
        <v>207</v>
      </c>
      <c r="P80" s="60" t="s">
        <v>207</v>
      </c>
      <c r="Q80" s="58" t="s">
        <v>207</v>
      </c>
      <c r="R80" s="56" t="s">
        <v>207</v>
      </c>
      <c r="S80" s="56" t="s">
        <v>207</v>
      </c>
      <c r="T80" s="56" t="s">
        <v>207</v>
      </c>
      <c r="U80" s="56" t="s">
        <v>207</v>
      </c>
      <c r="V80" s="56" t="s">
        <v>207</v>
      </c>
      <c r="W80" s="60" t="s">
        <v>207</v>
      </c>
      <c r="X80" s="195">
        <v>2109</v>
      </c>
      <c r="Y80" s="196">
        <v>5581</v>
      </c>
      <c r="Z80" s="196">
        <v>2513</v>
      </c>
      <c r="AA80" s="196">
        <v>2869</v>
      </c>
      <c r="AB80" s="196">
        <v>0</v>
      </c>
      <c r="AC80" s="64">
        <v>13072</v>
      </c>
      <c r="AD80" s="195">
        <v>2582</v>
      </c>
      <c r="AE80" s="196">
        <v>8347</v>
      </c>
      <c r="AF80" s="196">
        <v>6635</v>
      </c>
      <c r="AG80" s="196">
        <v>14889</v>
      </c>
      <c r="AH80" s="196">
        <v>0</v>
      </c>
      <c r="AI80" s="64">
        <v>32453</v>
      </c>
    </row>
    <row r="81" spans="1:35" x14ac:dyDescent="0.25">
      <c r="A81" s="51">
        <v>84</v>
      </c>
      <c r="B81" s="51" t="s">
        <v>144</v>
      </c>
      <c r="C81" s="55" t="s">
        <v>145</v>
      </c>
      <c r="D81" s="48">
        <v>69</v>
      </c>
      <c r="E81" s="53">
        <v>762</v>
      </c>
      <c r="F81" s="53">
        <v>1236</v>
      </c>
      <c r="G81" s="53">
        <v>3592</v>
      </c>
      <c r="H81" s="53">
        <v>15</v>
      </c>
      <c r="I81" s="54">
        <v>5674</v>
      </c>
      <c r="J81" s="48">
        <v>735</v>
      </c>
      <c r="K81" s="53">
        <v>1279</v>
      </c>
      <c r="L81" s="53">
        <v>487</v>
      </c>
      <c r="M81" s="53">
        <v>443</v>
      </c>
      <c r="N81" s="53">
        <v>0</v>
      </c>
      <c r="O81" s="53">
        <v>0</v>
      </c>
      <c r="P81" s="54">
        <v>2955</v>
      </c>
      <c r="Q81" s="48">
        <v>70</v>
      </c>
      <c r="R81" s="53">
        <v>289</v>
      </c>
      <c r="S81" s="53">
        <v>117</v>
      </c>
      <c r="T81" s="53">
        <v>139</v>
      </c>
      <c r="U81" s="53">
        <v>0</v>
      </c>
      <c r="V81" s="53">
        <v>0</v>
      </c>
      <c r="W81" s="54">
        <v>615</v>
      </c>
      <c r="X81" s="195">
        <v>808</v>
      </c>
      <c r="Y81" s="196">
        <v>1574</v>
      </c>
      <c r="Z81" s="196">
        <v>606</v>
      </c>
      <c r="AA81" s="196">
        <v>582</v>
      </c>
      <c r="AB81" s="196">
        <v>0</v>
      </c>
      <c r="AC81" s="64">
        <v>3570</v>
      </c>
      <c r="AD81" s="195">
        <v>877</v>
      </c>
      <c r="AE81" s="196">
        <v>2336</v>
      </c>
      <c r="AF81" s="196">
        <v>1842</v>
      </c>
      <c r="AG81" s="196">
        <v>4174</v>
      </c>
      <c r="AH81" s="196">
        <v>15</v>
      </c>
      <c r="AI81" s="64">
        <v>9244</v>
      </c>
    </row>
    <row r="82" spans="1:35" x14ac:dyDescent="0.25">
      <c r="A82" s="51">
        <v>84</v>
      </c>
      <c r="B82" s="51" t="s">
        <v>146</v>
      </c>
      <c r="C82" s="55" t="s">
        <v>147</v>
      </c>
      <c r="D82" s="48">
        <v>404</v>
      </c>
      <c r="E82" s="53">
        <v>2004</v>
      </c>
      <c r="F82" s="53">
        <v>2847</v>
      </c>
      <c r="G82" s="53">
        <v>8428</v>
      </c>
      <c r="H82" s="53">
        <v>24</v>
      </c>
      <c r="I82" s="54">
        <v>13707</v>
      </c>
      <c r="J82" s="58" t="s">
        <v>207</v>
      </c>
      <c r="K82" s="56" t="s">
        <v>207</v>
      </c>
      <c r="L82" s="56" t="s">
        <v>207</v>
      </c>
      <c r="M82" s="56" t="s">
        <v>207</v>
      </c>
      <c r="N82" s="56" t="s">
        <v>207</v>
      </c>
      <c r="O82" s="56" t="s">
        <v>207</v>
      </c>
      <c r="P82" s="56" t="s">
        <v>207</v>
      </c>
      <c r="Q82" s="48">
        <v>264</v>
      </c>
      <c r="R82" s="53">
        <v>813</v>
      </c>
      <c r="S82" s="53">
        <v>387</v>
      </c>
      <c r="T82" s="53">
        <v>464</v>
      </c>
      <c r="U82" s="53">
        <v>0</v>
      </c>
      <c r="V82" s="53">
        <v>0</v>
      </c>
      <c r="W82" s="54">
        <v>1928</v>
      </c>
      <c r="X82" s="195">
        <v>1301</v>
      </c>
      <c r="Y82" s="196">
        <v>4007</v>
      </c>
      <c r="Z82" s="196">
        <v>1907</v>
      </c>
      <c r="AA82" s="196">
        <v>2287</v>
      </c>
      <c r="AB82" s="196">
        <v>0</v>
      </c>
      <c r="AC82" s="64">
        <v>9502</v>
      </c>
      <c r="AD82" s="195">
        <v>1705</v>
      </c>
      <c r="AE82" s="196">
        <v>6011</v>
      </c>
      <c r="AF82" s="196">
        <v>4754</v>
      </c>
      <c r="AG82" s="196">
        <v>10715</v>
      </c>
      <c r="AH82" s="196">
        <v>24</v>
      </c>
      <c r="AI82" s="64">
        <v>23209</v>
      </c>
    </row>
    <row r="83" spans="1:35" x14ac:dyDescent="0.25">
      <c r="A83" s="50">
        <v>27</v>
      </c>
      <c r="B83" s="50" t="s">
        <v>148</v>
      </c>
      <c r="C83" s="49" t="s">
        <v>149</v>
      </c>
      <c r="D83" s="48">
        <v>34</v>
      </c>
      <c r="E83" s="53">
        <v>539</v>
      </c>
      <c r="F83" s="53">
        <v>758</v>
      </c>
      <c r="G83" s="53">
        <v>1925</v>
      </c>
      <c r="H83" s="53">
        <v>0</v>
      </c>
      <c r="I83" s="54">
        <v>3256</v>
      </c>
      <c r="J83" s="48">
        <v>210</v>
      </c>
      <c r="K83" s="53">
        <v>591</v>
      </c>
      <c r="L83" s="53">
        <v>276</v>
      </c>
      <c r="M83" s="53">
        <v>260</v>
      </c>
      <c r="N83" s="53">
        <v>0</v>
      </c>
      <c r="O83" s="53">
        <v>0</v>
      </c>
      <c r="P83" s="54">
        <v>1337</v>
      </c>
      <c r="Q83" s="48">
        <v>23</v>
      </c>
      <c r="R83" s="53">
        <v>85</v>
      </c>
      <c r="S83" s="53">
        <v>35</v>
      </c>
      <c r="T83" s="53">
        <v>32</v>
      </c>
      <c r="U83" s="53">
        <v>0</v>
      </c>
      <c r="V83" s="53">
        <v>0</v>
      </c>
      <c r="W83" s="54">
        <v>175</v>
      </c>
      <c r="X83" s="195">
        <v>233</v>
      </c>
      <c r="Y83" s="196">
        <v>676</v>
      </c>
      <c r="Z83" s="196">
        <v>311</v>
      </c>
      <c r="AA83" s="196">
        <v>292</v>
      </c>
      <c r="AB83" s="196">
        <v>0</v>
      </c>
      <c r="AC83" s="64">
        <v>1512</v>
      </c>
      <c r="AD83" s="195">
        <v>267</v>
      </c>
      <c r="AE83" s="196">
        <v>1215</v>
      </c>
      <c r="AF83" s="196">
        <v>1069</v>
      </c>
      <c r="AG83" s="196">
        <v>2217</v>
      </c>
      <c r="AH83" s="196">
        <v>0</v>
      </c>
      <c r="AI83" s="64">
        <v>4768</v>
      </c>
    </row>
    <row r="84" spans="1:35" x14ac:dyDescent="0.25">
      <c r="A84" s="50">
        <v>27</v>
      </c>
      <c r="B84" s="50" t="s">
        <v>150</v>
      </c>
      <c r="C84" s="49" t="s">
        <v>151</v>
      </c>
      <c r="D84" s="48">
        <v>99</v>
      </c>
      <c r="E84" s="53">
        <v>997</v>
      </c>
      <c r="F84" s="53">
        <v>1811</v>
      </c>
      <c r="G84" s="53">
        <v>6427</v>
      </c>
      <c r="H84" s="53">
        <v>0</v>
      </c>
      <c r="I84" s="54">
        <v>9334</v>
      </c>
      <c r="J84" s="48">
        <v>877</v>
      </c>
      <c r="K84" s="53">
        <v>2380</v>
      </c>
      <c r="L84" s="53">
        <v>1405</v>
      </c>
      <c r="M84" s="53">
        <v>1328</v>
      </c>
      <c r="N84" s="53">
        <v>0</v>
      </c>
      <c r="O84" s="53">
        <v>0</v>
      </c>
      <c r="P84" s="54">
        <v>5990</v>
      </c>
      <c r="Q84" s="48">
        <v>82</v>
      </c>
      <c r="R84" s="53">
        <v>288</v>
      </c>
      <c r="S84" s="53">
        <v>144</v>
      </c>
      <c r="T84" s="53">
        <v>196</v>
      </c>
      <c r="U84" s="53">
        <v>0</v>
      </c>
      <c r="V84" s="53">
        <v>0</v>
      </c>
      <c r="W84" s="54">
        <v>710</v>
      </c>
      <c r="X84" s="195">
        <v>959</v>
      </c>
      <c r="Y84" s="196">
        <v>2668</v>
      </c>
      <c r="Z84" s="196">
        <v>1549</v>
      </c>
      <c r="AA84" s="196">
        <v>1524</v>
      </c>
      <c r="AB84" s="196">
        <v>0</v>
      </c>
      <c r="AC84" s="64">
        <v>6700</v>
      </c>
      <c r="AD84" s="195">
        <v>1058</v>
      </c>
      <c r="AE84" s="196">
        <v>3665</v>
      </c>
      <c r="AF84" s="196">
        <v>3360</v>
      </c>
      <c r="AG84" s="196">
        <v>7951</v>
      </c>
      <c r="AH84" s="196">
        <v>0</v>
      </c>
      <c r="AI84" s="64">
        <v>16034</v>
      </c>
    </row>
    <row r="85" spans="1:35" x14ac:dyDescent="0.25">
      <c r="A85" s="50">
        <v>52</v>
      </c>
      <c r="B85" s="50" t="s">
        <v>152</v>
      </c>
      <c r="C85" s="49" t="s">
        <v>153</v>
      </c>
      <c r="D85" s="48">
        <v>47</v>
      </c>
      <c r="E85" s="53">
        <v>606</v>
      </c>
      <c r="F85" s="53">
        <v>1202</v>
      </c>
      <c r="G85" s="53">
        <v>3233</v>
      </c>
      <c r="H85" s="53">
        <v>0</v>
      </c>
      <c r="I85" s="54">
        <v>5088</v>
      </c>
      <c r="J85" s="48">
        <v>780</v>
      </c>
      <c r="K85" s="53">
        <v>2178</v>
      </c>
      <c r="L85" s="53">
        <v>1186</v>
      </c>
      <c r="M85" s="53">
        <v>1426</v>
      </c>
      <c r="N85" s="53">
        <v>0</v>
      </c>
      <c r="O85" s="53">
        <v>0</v>
      </c>
      <c r="P85" s="54">
        <v>5570</v>
      </c>
      <c r="Q85" s="48">
        <v>112</v>
      </c>
      <c r="R85" s="53">
        <v>242</v>
      </c>
      <c r="S85" s="53">
        <v>151</v>
      </c>
      <c r="T85" s="53">
        <v>145</v>
      </c>
      <c r="U85" s="53">
        <v>0</v>
      </c>
      <c r="V85" s="53">
        <v>0</v>
      </c>
      <c r="W85" s="54">
        <v>650</v>
      </c>
      <c r="X85" s="195">
        <v>892</v>
      </c>
      <c r="Y85" s="196">
        <v>2420</v>
      </c>
      <c r="Z85" s="196">
        <v>1337</v>
      </c>
      <c r="AA85" s="196">
        <v>1571</v>
      </c>
      <c r="AB85" s="196">
        <v>0</v>
      </c>
      <c r="AC85" s="64">
        <v>6220</v>
      </c>
      <c r="AD85" s="195">
        <v>939</v>
      </c>
      <c r="AE85" s="196">
        <v>3026</v>
      </c>
      <c r="AF85" s="196">
        <v>2539</v>
      </c>
      <c r="AG85" s="196">
        <v>4804</v>
      </c>
      <c r="AH85" s="196">
        <v>0</v>
      </c>
      <c r="AI85" s="64">
        <v>11308</v>
      </c>
    </row>
    <row r="86" spans="1:35" x14ac:dyDescent="0.25">
      <c r="A86" s="50">
        <v>84</v>
      </c>
      <c r="B86" s="50" t="s">
        <v>154</v>
      </c>
      <c r="C86" s="49" t="s">
        <v>155</v>
      </c>
      <c r="D86" s="48">
        <v>74</v>
      </c>
      <c r="E86" s="53">
        <v>765</v>
      </c>
      <c r="F86" s="53">
        <v>1098</v>
      </c>
      <c r="G86" s="53">
        <v>3705</v>
      </c>
      <c r="H86" s="53">
        <v>0</v>
      </c>
      <c r="I86" s="54">
        <v>5642</v>
      </c>
      <c r="J86" s="48">
        <v>918</v>
      </c>
      <c r="K86" s="53">
        <v>1518</v>
      </c>
      <c r="L86" s="53">
        <v>469</v>
      </c>
      <c r="M86" s="53">
        <v>441</v>
      </c>
      <c r="N86" s="53">
        <v>0</v>
      </c>
      <c r="O86" s="53">
        <v>0</v>
      </c>
      <c r="P86" s="54">
        <v>3346</v>
      </c>
      <c r="Q86" s="48">
        <v>49</v>
      </c>
      <c r="R86" s="53">
        <v>163</v>
      </c>
      <c r="S86" s="53">
        <v>86</v>
      </c>
      <c r="T86" s="53">
        <v>110</v>
      </c>
      <c r="U86" s="53">
        <v>0</v>
      </c>
      <c r="V86" s="53">
        <v>0</v>
      </c>
      <c r="W86" s="54">
        <v>408</v>
      </c>
      <c r="X86" s="195">
        <v>967</v>
      </c>
      <c r="Y86" s="196">
        <v>1681</v>
      </c>
      <c r="Z86" s="196">
        <v>555</v>
      </c>
      <c r="AA86" s="196">
        <v>551</v>
      </c>
      <c r="AB86" s="196">
        <v>0</v>
      </c>
      <c r="AC86" s="64">
        <v>3754</v>
      </c>
      <c r="AD86" s="195">
        <v>1041</v>
      </c>
      <c r="AE86" s="196">
        <v>2446</v>
      </c>
      <c r="AF86" s="196">
        <v>1653</v>
      </c>
      <c r="AG86" s="196">
        <v>4256</v>
      </c>
      <c r="AH86" s="196">
        <v>0</v>
      </c>
      <c r="AI86" s="64">
        <v>9396</v>
      </c>
    </row>
    <row r="87" spans="1:35" x14ac:dyDescent="0.25">
      <c r="A87" s="50">
        <v>84</v>
      </c>
      <c r="B87" s="50" t="s">
        <v>156</v>
      </c>
      <c r="C87" s="49" t="s">
        <v>157</v>
      </c>
      <c r="D87" s="48">
        <v>108</v>
      </c>
      <c r="E87" s="53">
        <v>1166</v>
      </c>
      <c r="F87" s="53">
        <v>1479</v>
      </c>
      <c r="G87" s="53">
        <v>6028</v>
      </c>
      <c r="H87" s="53">
        <v>0</v>
      </c>
      <c r="I87" s="54">
        <v>8781</v>
      </c>
      <c r="J87" s="48">
        <v>271</v>
      </c>
      <c r="K87" s="53">
        <v>1909</v>
      </c>
      <c r="L87" s="53">
        <v>668</v>
      </c>
      <c r="M87" s="53">
        <v>983</v>
      </c>
      <c r="N87" s="53">
        <v>0</v>
      </c>
      <c r="O87" s="53">
        <v>0</v>
      </c>
      <c r="P87" s="54">
        <v>3831</v>
      </c>
      <c r="Q87" s="48">
        <v>33</v>
      </c>
      <c r="R87" s="53">
        <v>184</v>
      </c>
      <c r="S87" s="53">
        <v>63</v>
      </c>
      <c r="T87" s="53">
        <v>102</v>
      </c>
      <c r="U87" s="53">
        <v>0</v>
      </c>
      <c r="V87" s="53">
        <v>0</v>
      </c>
      <c r="W87" s="54">
        <v>382</v>
      </c>
      <c r="X87" s="195">
        <v>304</v>
      </c>
      <c r="Y87" s="196">
        <v>2093</v>
      </c>
      <c r="Z87" s="196">
        <v>731</v>
      </c>
      <c r="AA87" s="196">
        <v>1085</v>
      </c>
      <c r="AB87" s="196">
        <v>0</v>
      </c>
      <c r="AC87" s="64">
        <v>4213</v>
      </c>
      <c r="AD87" s="195">
        <v>412</v>
      </c>
      <c r="AE87" s="196">
        <v>3259</v>
      </c>
      <c r="AF87" s="196">
        <v>2210</v>
      </c>
      <c r="AG87" s="196">
        <v>7113</v>
      </c>
      <c r="AH87" s="196">
        <v>0</v>
      </c>
      <c r="AI87" s="64">
        <v>12994</v>
      </c>
    </row>
    <row r="88" spans="1:35" x14ac:dyDescent="0.25">
      <c r="A88" s="50">
        <v>11</v>
      </c>
      <c r="B88" s="50" t="s">
        <v>37</v>
      </c>
      <c r="C88" s="49" t="s">
        <v>158</v>
      </c>
      <c r="D88" s="48">
        <v>560</v>
      </c>
      <c r="E88" s="53">
        <v>3210</v>
      </c>
      <c r="F88" s="53">
        <v>3604</v>
      </c>
      <c r="G88" s="53">
        <v>7702</v>
      </c>
      <c r="H88" s="53">
        <v>0</v>
      </c>
      <c r="I88" s="54">
        <v>15076</v>
      </c>
      <c r="J88" s="48">
        <v>361</v>
      </c>
      <c r="K88" s="53">
        <v>1705</v>
      </c>
      <c r="L88" s="53">
        <v>791</v>
      </c>
      <c r="M88" s="53">
        <v>948</v>
      </c>
      <c r="N88" s="53">
        <v>63</v>
      </c>
      <c r="O88" s="53">
        <v>0</v>
      </c>
      <c r="P88" s="54">
        <v>3868</v>
      </c>
      <c r="Q88" s="48">
        <v>482</v>
      </c>
      <c r="R88" s="53">
        <v>2181</v>
      </c>
      <c r="S88" s="53">
        <v>984</v>
      </c>
      <c r="T88" s="53">
        <v>1222</v>
      </c>
      <c r="U88" s="53">
        <v>0</v>
      </c>
      <c r="V88" s="53">
        <v>0</v>
      </c>
      <c r="W88" s="54">
        <v>4869</v>
      </c>
      <c r="X88" s="195">
        <v>843</v>
      </c>
      <c r="Y88" s="196">
        <v>3886</v>
      </c>
      <c r="Z88" s="196">
        <v>1775</v>
      </c>
      <c r="AA88" s="196">
        <v>2170</v>
      </c>
      <c r="AB88" s="196">
        <v>63</v>
      </c>
      <c r="AC88" s="64">
        <v>8737</v>
      </c>
      <c r="AD88" s="195">
        <v>1403</v>
      </c>
      <c r="AE88" s="196">
        <v>7096</v>
      </c>
      <c r="AF88" s="196">
        <v>5379</v>
      </c>
      <c r="AG88" s="196">
        <v>9872</v>
      </c>
      <c r="AH88" s="196">
        <v>63</v>
      </c>
      <c r="AI88" s="64">
        <v>23813</v>
      </c>
    </row>
    <row r="89" spans="1:35" x14ac:dyDescent="0.25">
      <c r="A89" s="50">
        <v>28</v>
      </c>
      <c r="B89" s="50" t="s">
        <v>21</v>
      </c>
      <c r="C89" s="49" t="s">
        <v>159</v>
      </c>
      <c r="D89" s="48">
        <v>336</v>
      </c>
      <c r="E89" s="53">
        <v>3278</v>
      </c>
      <c r="F89" s="53">
        <v>4462</v>
      </c>
      <c r="G89" s="53">
        <v>11513</v>
      </c>
      <c r="H89" s="53">
        <v>1</v>
      </c>
      <c r="I89" s="54">
        <v>19590</v>
      </c>
      <c r="J89" s="58" t="s">
        <v>207</v>
      </c>
      <c r="K89" s="56" t="s">
        <v>207</v>
      </c>
      <c r="L89" s="56" t="s">
        <v>207</v>
      </c>
      <c r="M89" s="56" t="s">
        <v>207</v>
      </c>
      <c r="N89" s="56" t="s">
        <v>207</v>
      </c>
      <c r="O89" s="56" t="s">
        <v>207</v>
      </c>
      <c r="P89" s="56" t="s">
        <v>207</v>
      </c>
      <c r="Q89" s="58" t="s">
        <v>207</v>
      </c>
      <c r="R89" s="56" t="s">
        <v>207</v>
      </c>
      <c r="S89" s="56" t="s">
        <v>207</v>
      </c>
      <c r="T89" s="56" t="s">
        <v>207</v>
      </c>
      <c r="U89" s="56" t="s">
        <v>207</v>
      </c>
      <c r="V89" s="56" t="s">
        <v>207</v>
      </c>
      <c r="W89" s="60" t="s">
        <v>207</v>
      </c>
      <c r="X89" s="195">
        <v>1070</v>
      </c>
      <c r="Y89" s="196">
        <v>4137</v>
      </c>
      <c r="Z89" s="196">
        <v>1725</v>
      </c>
      <c r="AA89" s="196">
        <v>2380</v>
      </c>
      <c r="AB89" s="196">
        <v>0</v>
      </c>
      <c r="AC89" s="64">
        <v>9312</v>
      </c>
      <c r="AD89" s="195">
        <v>1406</v>
      </c>
      <c r="AE89" s="196">
        <v>7415</v>
      </c>
      <c r="AF89" s="196">
        <v>6187</v>
      </c>
      <c r="AG89" s="196">
        <v>13893</v>
      </c>
      <c r="AH89" s="196">
        <v>1</v>
      </c>
      <c r="AI89" s="64">
        <v>28902</v>
      </c>
    </row>
    <row r="90" spans="1:35" x14ac:dyDescent="0.25">
      <c r="A90" s="50">
        <v>11</v>
      </c>
      <c r="B90" s="50" t="s">
        <v>160</v>
      </c>
      <c r="C90" s="49" t="s">
        <v>161</v>
      </c>
      <c r="D90" s="48">
        <v>427</v>
      </c>
      <c r="E90" s="53">
        <v>1830</v>
      </c>
      <c r="F90" s="53">
        <v>2684</v>
      </c>
      <c r="G90" s="53">
        <v>5854</v>
      </c>
      <c r="H90" s="53">
        <v>0</v>
      </c>
      <c r="I90" s="54">
        <v>10795</v>
      </c>
      <c r="J90" s="48">
        <v>617</v>
      </c>
      <c r="K90" s="53">
        <v>1787</v>
      </c>
      <c r="L90" s="53">
        <v>891</v>
      </c>
      <c r="M90" s="53">
        <v>997</v>
      </c>
      <c r="N90" s="53">
        <v>0</v>
      </c>
      <c r="O90" s="53">
        <v>0</v>
      </c>
      <c r="P90" s="54">
        <v>4292</v>
      </c>
      <c r="Q90" s="48">
        <v>149</v>
      </c>
      <c r="R90" s="53">
        <v>481</v>
      </c>
      <c r="S90" s="53">
        <v>230</v>
      </c>
      <c r="T90" s="53">
        <v>262</v>
      </c>
      <c r="U90" s="53">
        <v>0</v>
      </c>
      <c r="V90" s="53">
        <v>0</v>
      </c>
      <c r="W90" s="54">
        <v>1122</v>
      </c>
      <c r="X90" s="195">
        <v>766</v>
      </c>
      <c r="Y90" s="196">
        <v>2268</v>
      </c>
      <c r="Z90" s="196">
        <v>1121</v>
      </c>
      <c r="AA90" s="196">
        <v>1259</v>
      </c>
      <c r="AB90" s="196">
        <v>0</v>
      </c>
      <c r="AC90" s="64">
        <v>5414</v>
      </c>
      <c r="AD90" s="195">
        <v>1193</v>
      </c>
      <c r="AE90" s="196">
        <v>4098</v>
      </c>
      <c r="AF90" s="196">
        <v>3805</v>
      </c>
      <c r="AG90" s="196">
        <v>7113</v>
      </c>
      <c r="AH90" s="196">
        <v>0</v>
      </c>
      <c r="AI90" s="64">
        <v>16209</v>
      </c>
    </row>
    <row r="91" spans="1:35" x14ac:dyDescent="0.25">
      <c r="A91" s="50">
        <v>11</v>
      </c>
      <c r="B91" s="50" t="s">
        <v>162</v>
      </c>
      <c r="C91" s="49" t="s">
        <v>163</v>
      </c>
      <c r="D91" s="48">
        <v>285</v>
      </c>
      <c r="E91" s="53">
        <v>1538</v>
      </c>
      <c r="F91" s="53">
        <v>1716</v>
      </c>
      <c r="G91" s="53">
        <v>3266</v>
      </c>
      <c r="H91" s="53">
        <v>0</v>
      </c>
      <c r="I91" s="54">
        <v>6805</v>
      </c>
      <c r="J91" s="58" t="s">
        <v>207</v>
      </c>
      <c r="K91" s="56" t="s">
        <v>207</v>
      </c>
      <c r="L91" s="56" t="s">
        <v>207</v>
      </c>
      <c r="M91" s="56" t="s">
        <v>207</v>
      </c>
      <c r="N91" s="56" t="s">
        <v>207</v>
      </c>
      <c r="O91" s="56" t="s">
        <v>207</v>
      </c>
      <c r="P91" s="56" t="s">
        <v>207</v>
      </c>
      <c r="Q91" s="58" t="s">
        <v>207</v>
      </c>
      <c r="R91" s="56" t="s">
        <v>207</v>
      </c>
      <c r="S91" s="56" t="s">
        <v>207</v>
      </c>
      <c r="T91" s="56" t="s">
        <v>207</v>
      </c>
      <c r="U91" s="56" t="s">
        <v>207</v>
      </c>
      <c r="V91" s="56" t="s">
        <v>207</v>
      </c>
      <c r="W91" s="56" t="s">
        <v>207</v>
      </c>
      <c r="X91" s="195">
        <v>1008</v>
      </c>
      <c r="Y91" s="196">
        <v>2652</v>
      </c>
      <c r="Z91" s="196">
        <v>1127</v>
      </c>
      <c r="AA91" s="196">
        <v>1424</v>
      </c>
      <c r="AB91" s="196">
        <v>0</v>
      </c>
      <c r="AC91" s="64">
        <v>6211</v>
      </c>
      <c r="AD91" s="195">
        <v>1293</v>
      </c>
      <c r="AE91" s="196">
        <v>4190</v>
      </c>
      <c r="AF91" s="196">
        <v>2843</v>
      </c>
      <c r="AG91" s="196">
        <v>4690</v>
      </c>
      <c r="AH91" s="196">
        <v>0</v>
      </c>
      <c r="AI91" s="64">
        <v>13016</v>
      </c>
    </row>
    <row r="92" spans="1:35" x14ac:dyDescent="0.25">
      <c r="A92" s="50">
        <v>75</v>
      </c>
      <c r="B92" s="50" t="s">
        <v>164</v>
      </c>
      <c r="C92" s="49" t="s">
        <v>165</v>
      </c>
      <c r="D92" s="48">
        <v>43</v>
      </c>
      <c r="E92" s="53">
        <v>525</v>
      </c>
      <c r="F92" s="53">
        <v>607</v>
      </c>
      <c r="G92" s="53">
        <v>2724</v>
      </c>
      <c r="H92" s="53">
        <v>0</v>
      </c>
      <c r="I92" s="54">
        <v>3899</v>
      </c>
      <c r="J92" s="48">
        <v>359</v>
      </c>
      <c r="K92" s="53">
        <v>1346</v>
      </c>
      <c r="L92" s="53">
        <v>830</v>
      </c>
      <c r="M92" s="53">
        <v>1305</v>
      </c>
      <c r="N92" s="53">
        <v>0</v>
      </c>
      <c r="O92" s="53">
        <v>0</v>
      </c>
      <c r="P92" s="54">
        <v>3840</v>
      </c>
      <c r="Q92" s="48">
        <v>35</v>
      </c>
      <c r="R92" s="53">
        <v>200</v>
      </c>
      <c r="S92" s="53">
        <v>82</v>
      </c>
      <c r="T92" s="53">
        <v>150</v>
      </c>
      <c r="U92" s="53">
        <v>0</v>
      </c>
      <c r="V92" s="53">
        <v>0</v>
      </c>
      <c r="W92" s="54">
        <v>467</v>
      </c>
      <c r="X92" s="195">
        <v>394</v>
      </c>
      <c r="Y92" s="196">
        <v>1546</v>
      </c>
      <c r="Z92" s="196">
        <v>912</v>
      </c>
      <c r="AA92" s="196">
        <v>1455</v>
      </c>
      <c r="AB92" s="196">
        <v>0</v>
      </c>
      <c r="AC92" s="64">
        <v>4307</v>
      </c>
      <c r="AD92" s="195">
        <v>437</v>
      </c>
      <c r="AE92" s="196">
        <v>2071</v>
      </c>
      <c r="AF92" s="196">
        <v>1519</v>
      </c>
      <c r="AG92" s="196">
        <v>4179</v>
      </c>
      <c r="AH92" s="196">
        <v>0</v>
      </c>
      <c r="AI92" s="64">
        <v>8206</v>
      </c>
    </row>
    <row r="93" spans="1:35" x14ac:dyDescent="0.25">
      <c r="A93" s="50">
        <v>32</v>
      </c>
      <c r="B93" s="50" t="s">
        <v>166</v>
      </c>
      <c r="C93" s="49" t="s">
        <v>167</v>
      </c>
      <c r="D93" s="48">
        <v>204</v>
      </c>
      <c r="E93" s="53">
        <v>1833</v>
      </c>
      <c r="F93" s="53">
        <v>1635</v>
      </c>
      <c r="G93" s="53">
        <v>2245</v>
      </c>
      <c r="H93" s="53">
        <v>0</v>
      </c>
      <c r="I93" s="54">
        <v>5917</v>
      </c>
      <c r="J93" s="48">
        <v>324</v>
      </c>
      <c r="K93" s="53">
        <v>1679</v>
      </c>
      <c r="L93" s="53">
        <v>465</v>
      </c>
      <c r="M93" s="53">
        <v>809</v>
      </c>
      <c r="N93" s="53">
        <v>0</v>
      </c>
      <c r="O93" s="53">
        <v>0</v>
      </c>
      <c r="P93" s="54">
        <v>3416</v>
      </c>
      <c r="Q93" s="48">
        <v>133</v>
      </c>
      <c r="R93" s="53">
        <v>338</v>
      </c>
      <c r="S93" s="53">
        <v>91</v>
      </c>
      <c r="T93" s="53">
        <v>108</v>
      </c>
      <c r="U93" s="53">
        <v>0</v>
      </c>
      <c r="V93" s="53">
        <v>0</v>
      </c>
      <c r="W93" s="54">
        <v>670</v>
      </c>
      <c r="X93" s="195">
        <v>457</v>
      </c>
      <c r="Y93" s="196">
        <v>2017</v>
      </c>
      <c r="Z93" s="196">
        <v>635</v>
      </c>
      <c r="AA93" s="196">
        <v>917</v>
      </c>
      <c r="AB93" s="196">
        <v>0</v>
      </c>
      <c r="AC93" s="64">
        <v>4026</v>
      </c>
      <c r="AD93" s="195">
        <v>661</v>
      </c>
      <c r="AE93" s="196">
        <v>3850</v>
      </c>
      <c r="AF93" s="196">
        <v>2270</v>
      </c>
      <c r="AG93" s="196">
        <v>3162</v>
      </c>
      <c r="AH93" s="196">
        <v>0</v>
      </c>
      <c r="AI93" s="64">
        <v>9943</v>
      </c>
    </row>
    <row r="94" spans="1:35" x14ac:dyDescent="0.25">
      <c r="A94" s="50">
        <v>76</v>
      </c>
      <c r="B94" s="50" t="s">
        <v>168</v>
      </c>
      <c r="C94" s="49" t="s">
        <v>169</v>
      </c>
      <c r="D94" s="48">
        <v>101</v>
      </c>
      <c r="E94" s="53">
        <v>899</v>
      </c>
      <c r="F94" s="53">
        <v>1512</v>
      </c>
      <c r="G94" s="53">
        <v>4448</v>
      </c>
      <c r="H94" s="53">
        <v>0</v>
      </c>
      <c r="I94" s="54">
        <v>6960</v>
      </c>
      <c r="J94" s="48">
        <v>348</v>
      </c>
      <c r="K94" s="53">
        <v>1448</v>
      </c>
      <c r="L94" s="53">
        <v>943</v>
      </c>
      <c r="M94" s="53">
        <v>1141</v>
      </c>
      <c r="N94" s="53">
        <v>6</v>
      </c>
      <c r="O94" s="53">
        <v>0</v>
      </c>
      <c r="P94" s="54">
        <v>3888</v>
      </c>
      <c r="Q94" s="48">
        <v>50</v>
      </c>
      <c r="R94" s="53">
        <v>195</v>
      </c>
      <c r="S94" s="53">
        <v>89</v>
      </c>
      <c r="T94" s="53">
        <v>124</v>
      </c>
      <c r="U94" s="53">
        <v>0</v>
      </c>
      <c r="V94" s="53">
        <v>0</v>
      </c>
      <c r="W94" s="54">
        <v>458</v>
      </c>
      <c r="X94" s="195">
        <v>398</v>
      </c>
      <c r="Y94" s="196">
        <v>1643</v>
      </c>
      <c r="Z94" s="196">
        <v>1034</v>
      </c>
      <c r="AA94" s="196">
        <v>1265</v>
      </c>
      <c r="AB94" s="196">
        <v>6</v>
      </c>
      <c r="AC94" s="64">
        <v>4346</v>
      </c>
      <c r="AD94" s="195">
        <v>499</v>
      </c>
      <c r="AE94" s="196">
        <v>2542</v>
      </c>
      <c r="AF94" s="196">
        <v>2546</v>
      </c>
      <c r="AG94" s="196">
        <v>5713</v>
      </c>
      <c r="AH94" s="196">
        <v>6</v>
      </c>
      <c r="AI94" s="64">
        <v>11306</v>
      </c>
    </row>
    <row r="95" spans="1:35" x14ac:dyDescent="0.25">
      <c r="A95" s="50">
        <v>76</v>
      </c>
      <c r="B95" s="50" t="s">
        <v>170</v>
      </c>
      <c r="C95" s="49" t="s">
        <v>171</v>
      </c>
      <c r="D95" s="48">
        <v>88</v>
      </c>
      <c r="E95" s="53">
        <v>629</v>
      </c>
      <c r="F95" s="53">
        <v>1210</v>
      </c>
      <c r="G95" s="53">
        <v>2441</v>
      </c>
      <c r="H95" s="53">
        <v>0</v>
      </c>
      <c r="I95" s="54">
        <v>4368</v>
      </c>
      <c r="J95" s="48">
        <v>467</v>
      </c>
      <c r="K95" s="53">
        <v>940</v>
      </c>
      <c r="L95" s="53">
        <v>340</v>
      </c>
      <c r="M95" s="53">
        <v>330</v>
      </c>
      <c r="N95" s="53">
        <v>0</v>
      </c>
      <c r="O95" s="53">
        <v>0</v>
      </c>
      <c r="P95" s="54">
        <v>2077</v>
      </c>
      <c r="Q95" s="48">
        <v>42</v>
      </c>
      <c r="R95" s="53">
        <v>195</v>
      </c>
      <c r="S95" s="53">
        <v>112</v>
      </c>
      <c r="T95" s="53">
        <v>63</v>
      </c>
      <c r="U95" s="53">
        <v>0</v>
      </c>
      <c r="V95" s="53">
        <v>0</v>
      </c>
      <c r="W95" s="54">
        <v>412</v>
      </c>
      <c r="X95" s="195">
        <v>509</v>
      </c>
      <c r="Y95" s="196">
        <v>1135</v>
      </c>
      <c r="Z95" s="196">
        <v>452</v>
      </c>
      <c r="AA95" s="196">
        <v>393</v>
      </c>
      <c r="AB95" s="196">
        <v>0</v>
      </c>
      <c r="AC95" s="64">
        <v>2489</v>
      </c>
      <c r="AD95" s="195">
        <v>597</v>
      </c>
      <c r="AE95" s="196">
        <v>1764</v>
      </c>
      <c r="AF95" s="196">
        <v>1662</v>
      </c>
      <c r="AG95" s="196">
        <v>2834</v>
      </c>
      <c r="AH95" s="196">
        <v>0</v>
      </c>
      <c r="AI95" s="64">
        <v>6857</v>
      </c>
    </row>
    <row r="96" spans="1:35" x14ac:dyDescent="0.25">
      <c r="A96" s="50">
        <v>93</v>
      </c>
      <c r="B96" s="50" t="s">
        <v>172</v>
      </c>
      <c r="C96" s="49" t="s">
        <v>173</v>
      </c>
      <c r="D96" s="48">
        <v>375</v>
      </c>
      <c r="E96" s="53">
        <v>2514</v>
      </c>
      <c r="F96" s="53">
        <v>3235</v>
      </c>
      <c r="G96" s="53">
        <v>9515</v>
      </c>
      <c r="H96" s="53">
        <v>0</v>
      </c>
      <c r="I96" s="54">
        <v>15639</v>
      </c>
      <c r="J96" s="48">
        <v>843</v>
      </c>
      <c r="K96" s="53">
        <v>3202</v>
      </c>
      <c r="L96" s="53">
        <v>1231</v>
      </c>
      <c r="M96" s="53">
        <v>1282</v>
      </c>
      <c r="N96" s="53">
        <v>0</v>
      </c>
      <c r="O96" s="53">
        <v>0</v>
      </c>
      <c r="P96" s="54">
        <v>6558</v>
      </c>
      <c r="Q96" s="48">
        <v>124</v>
      </c>
      <c r="R96" s="53">
        <v>574</v>
      </c>
      <c r="S96" s="53">
        <v>183</v>
      </c>
      <c r="T96" s="53">
        <v>279</v>
      </c>
      <c r="U96" s="53">
        <v>0</v>
      </c>
      <c r="V96" s="53">
        <v>0</v>
      </c>
      <c r="W96" s="54">
        <v>1160</v>
      </c>
      <c r="X96" s="195">
        <v>967</v>
      </c>
      <c r="Y96" s="196">
        <v>3776</v>
      </c>
      <c r="Z96" s="196">
        <v>1414</v>
      </c>
      <c r="AA96" s="196">
        <v>1561</v>
      </c>
      <c r="AB96" s="196">
        <v>0</v>
      </c>
      <c r="AC96" s="64">
        <v>7718</v>
      </c>
      <c r="AD96" s="195">
        <v>1342</v>
      </c>
      <c r="AE96" s="196">
        <v>6290</v>
      </c>
      <c r="AF96" s="196">
        <v>4649</v>
      </c>
      <c r="AG96" s="196">
        <v>11076</v>
      </c>
      <c r="AH96" s="196">
        <v>0</v>
      </c>
      <c r="AI96" s="64">
        <v>23357</v>
      </c>
    </row>
    <row r="97" spans="1:35" x14ac:dyDescent="0.25">
      <c r="A97" s="50">
        <v>93</v>
      </c>
      <c r="B97" s="50" t="s">
        <v>1</v>
      </c>
      <c r="C97" s="49" t="s">
        <v>174</v>
      </c>
      <c r="D97" s="48">
        <v>204</v>
      </c>
      <c r="E97" s="53">
        <v>1220</v>
      </c>
      <c r="F97" s="53">
        <v>1444</v>
      </c>
      <c r="G97" s="53">
        <v>3253</v>
      </c>
      <c r="H97" s="53">
        <v>11</v>
      </c>
      <c r="I97" s="54">
        <v>6132</v>
      </c>
      <c r="J97" s="58" t="s">
        <v>207</v>
      </c>
      <c r="K97" s="56" t="s">
        <v>207</v>
      </c>
      <c r="L97" s="56" t="s">
        <v>207</v>
      </c>
      <c r="M97" s="56" t="s">
        <v>207</v>
      </c>
      <c r="N97" s="56" t="s">
        <v>207</v>
      </c>
      <c r="O97" s="56" t="s">
        <v>207</v>
      </c>
      <c r="P97" s="60" t="s">
        <v>207</v>
      </c>
      <c r="Q97" s="58" t="s">
        <v>207</v>
      </c>
      <c r="R97" s="56" t="s">
        <v>207</v>
      </c>
      <c r="S97" s="56" t="s">
        <v>207</v>
      </c>
      <c r="T97" s="56" t="s">
        <v>207</v>
      </c>
      <c r="U97" s="56" t="s">
        <v>207</v>
      </c>
      <c r="V97" s="56" t="s">
        <v>207</v>
      </c>
      <c r="W97" s="60" t="s">
        <v>207</v>
      </c>
      <c r="X97" s="195">
        <v>791.5667005076142</v>
      </c>
      <c r="Y97" s="196">
        <v>1820.7707614213198</v>
      </c>
      <c r="Z97" s="196">
        <v>679.44203045685276</v>
      </c>
      <c r="AA97" s="196">
        <v>693.66680203045689</v>
      </c>
      <c r="AB97" s="196">
        <v>135.55370558375634</v>
      </c>
      <c r="AC97" s="64">
        <v>4121</v>
      </c>
      <c r="AD97" s="195">
        <v>995.5667005076142</v>
      </c>
      <c r="AE97" s="196">
        <v>3040.7707614213195</v>
      </c>
      <c r="AF97" s="196">
        <v>2123.442030456853</v>
      </c>
      <c r="AG97" s="196">
        <v>3946.6668020304569</v>
      </c>
      <c r="AH97" s="196">
        <v>146.55370558375634</v>
      </c>
      <c r="AI97" s="64">
        <v>10253</v>
      </c>
    </row>
    <row r="98" spans="1:35" x14ac:dyDescent="0.25">
      <c r="A98" s="50">
        <v>52</v>
      </c>
      <c r="B98" s="50" t="s">
        <v>175</v>
      </c>
      <c r="C98" s="49" t="s">
        <v>176</v>
      </c>
      <c r="D98" s="48">
        <v>80</v>
      </c>
      <c r="E98" s="53">
        <v>997</v>
      </c>
      <c r="F98" s="53">
        <v>1183</v>
      </c>
      <c r="G98" s="53">
        <v>4396</v>
      </c>
      <c r="H98" s="53">
        <v>0</v>
      </c>
      <c r="I98" s="54">
        <v>6656</v>
      </c>
      <c r="J98" s="58" t="s">
        <v>207</v>
      </c>
      <c r="K98" s="56" t="s">
        <v>207</v>
      </c>
      <c r="L98" s="56" t="s">
        <v>207</v>
      </c>
      <c r="M98" s="56" t="s">
        <v>207</v>
      </c>
      <c r="N98" s="56" t="s">
        <v>207</v>
      </c>
      <c r="O98" s="56" t="s">
        <v>207</v>
      </c>
      <c r="P98" s="56" t="s">
        <v>207</v>
      </c>
      <c r="Q98" s="58" t="s">
        <v>207</v>
      </c>
      <c r="R98" s="56" t="s">
        <v>207</v>
      </c>
      <c r="S98" s="56" t="s">
        <v>207</v>
      </c>
      <c r="T98" s="56" t="s">
        <v>207</v>
      </c>
      <c r="U98" s="56" t="s">
        <v>207</v>
      </c>
      <c r="V98" s="56" t="s">
        <v>207</v>
      </c>
      <c r="W98" s="60" t="s">
        <v>207</v>
      </c>
      <c r="X98" s="195">
        <v>837.56357927786507</v>
      </c>
      <c r="Y98" s="196">
        <v>3079.2778649921506</v>
      </c>
      <c r="Z98" s="196">
        <v>1650.4929356357927</v>
      </c>
      <c r="AA98" s="196">
        <v>2278.6656200941916</v>
      </c>
      <c r="AB98" s="196">
        <v>0</v>
      </c>
      <c r="AC98" s="64">
        <v>7846</v>
      </c>
      <c r="AD98" s="195">
        <v>917.56357927786507</v>
      </c>
      <c r="AE98" s="196">
        <v>4076.2778649921506</v>
      </c>
      <c r="AF98" s="196">
        <v>2833.4929356357925</v>
      </c>
      <c r="AG98" s="196">
        <v>6674.6656200941916</v>
      </c>
      <c r="AH98" s="196">
        <v>0</v>
      </c>
      <c r="AI98" s="64">
        <v>14502</v>
      </c>
    </row>
    <row r="99" spans="1:35" x14ac:dyDescent="0.25">
      <c r="A99" s="50">
        <v>75</v>
      </c>
      <c r="B99" s="50" t="s">
        <v>177</v>
      </c>
      <c r="C99" s="49" t="s">
        <v>178</v>
      </c>
      <c r="D99" s="48">
        <v>53</v>
      </c>
      <c r="E99" s="53">
        <v>608</v>
      </c>
      <c r="F99" s="53">
        <v>1002</v>
      </c>
      <c r="G99" s="53">
        <v>3384</v>
      </c>
      <c r="H99" s="53">
        <v>0</v>
      </c>
      <c r="I99" s="54">
        <v>5047</v>
      </c>
      <c r="J99" s="58" t="s">
        <v>207</v>
      </c>
      <c r="K99" s="56" t="s">
        <v>207</v>
      </c>
      <c r="L99" s="56" t="s">
        <v>207</v>
      </c>
      <c r="M99" s="56" t="s">
        <v>207</v>
      </c>
      <c r="N99" s="56" t="s">
        <v>207</v>
      </c>
      <c r="O99" s="56" t="s">
        <v>207</v>
      </c>
      <c r="P99" s="56" t="s">
        <v>207</v>
      </c>
      <c r="Q99" s="48">
        <v>41</v>
      </c>
      <c r="R99" s="53">
        <v>162</v>
      </c>
      <c r="S99" s="53">
        <v>82</v>
      </c>
      <c r="T99" s="53">
        <v>140</v>
      </c>
      <c r="U99" s="53">
        <v>0</v>
      </c>
      <c r="V99" s="53">
        <v>0</v>
      </c>
      <c r="W99" s="54">
        <v>425</v>
      </c>
      <c r="X99" s="195">
        <v>426</v>
      </c>
      <c r="Y99" s="196">
        <v>1684</v>
      </c>
      <c r="Z99" s="196">
        <v>852</v>
      </c>
      <c r="AA99" s="196">
        <v>1456</v>
      </c>
      <c r="AB99" s="196">
        <v>0</v>
      </c>
      <c r="AC99" s="64">
        <v>4418</v>
      </c>
      <c r="AD99" s="195">
        <v>479</v>
      </c>
      <c r="AE99" s="196">
        <v>2292</v>
      </c>
      <c r="AF99" s="196">
        <v>1854</v>
      </c>
      <c r="AG99" s="196">
        <v>4840</v>
      </c>
      <c r="AH99" s="196">
        <v>0</v>
      </c>
      <c r="AI99" s="64">
        <v>9465</v>
      </c>
    </row>
    <row r="100" spans="1:35" x14ac:dyDescent="0.25">
      <c r="A100" s="50">
        <v>75</v>
      </c>
      <c r="B100" s="50" t="s">
        <v>179</v>
      </c>
      <c r="C100" s="49" t="s">
        <v>180</v>
      </c>
      <c r="D100" s="48">
        <v>93</v>
      </c>
      <c r="E100" s="53">
        <v>770</v>
      </c>
      <c r="F100" s="53">
        <v>1110</v>
      </c>
      <c r="G100" s="53">
        <v>2152</v>
      </c>
      <c r="H100" s="53">
        <v>0</v>
      </c>
      <c r="I100" s="54">
        <v>4125</v>
      </c>
      <c r="J100" s="48">
        <v>572</v>
      </c>
      <c r="K100" s="53">
        <v>1329</v>
      </c>
      <c r="L100" s="53">
        <v>670</v>
      </c>
      <c r="M100" s="53">
        <v>774</v>
      </c>
      <c r="N100" s="53">
        <v>0</v>
      </c>
      <c r="O100" s="53">
        <v>0</v>
      </c>
      <c r="P100" s="54">
        <v>3345</v>
      </c>
      <c r="Q100" s="48">
        <v>97</v>
      </c>
      <c r="R100" s="53">
        <v>235</v>
      </c>
      <c r="S100" s="53">
        <v>128</v>
      </c>
      <c r="T100" s="53">
        <v>144</v>
      </c>
      <c r="U100" s="53">
        <v>0</v>
      </c>
      <c r="V100" s="53">
        <v>0</v>
      </c>
      <c r="W100" s="54">
        <v>604</v>
      </c>
      <c r="X100" s="195">
        <v>669</v>
      </c>
      <c r="Y100" s="196">
        <v>1564</v>
      </c>
      <c r="Z100" s="196">
        <v>798</v>
      </c>
      <c r="AA100" s="196">
        <v>918</v>
      </c>
      <c r="AB100" s="196">
        <v>0</v>
      </c>
      <c r="AC100" s="64">
        <v>3949</v>
      </c>
      <c r="AD100" s="195">
        <v>762</v>
      </c>
      <c r="AE100" s="196">
        <v>2334</v>
      </c>
      <c r="AF100" s="196">
        <v>1908</v>
      </c>
      <c r="AG100" s="196">
        <v>3070</v>
      </c>
      <c r="AH100" s="196">
        <v>0</v>
      </c>
      <c r="AI100" s="64">
        <v>8074</v>
      </c>
    </row>
    <row r="101" spans="1:35" x14ac:dyDescent="0.25">
      <c r="A101" s="50">
        <v>44</v>
      </c>
      <c r="B101" s="50" t="s">
        <v>181</v>
      </c>
      <c r="C101" s="49" t="s">
        <v>182</v>
      </c>
      <c r="D101" s="48">
        <v>42</v>
      </c>
      <c r="E101" s="53">
        <v>455</v>
      </c>
      <c r="F101" s="53">
        <v>816</v>
      </c>
      <c r="G101" s="53">
        <v>2035</v>
      </c>
      <c r="H101" s="53">
        <v>0</v>
      </c>
      <c r="I101" s="54">
        <v>3348</v>
      </c>
      <c r="J101" s="48">
        <v>447</v>
      </c>
      <c r="K101" s="53">
        <v>1287</v>
      </c>
      <c r="L101" s="53">
        <v>864</v>
      </c>
      <c r="M101" s="53">
        <v>962</v>
      </c>
      <c r="N101" s="53">
        <v>0</v>
      </c>
      <c r="O101" s="53">
        <v>0</v>
      </c>
      <c r="P101" s="54">
        <v>3560</v>
      </c>
      <c r="Q101" s="48">
        <v>25</v>
      </c>
      <c r="R101" s="53">
        <v>87</v>
      </c>
      <c r="S101" s="53">
        <v>47</v>
      </c>
      <c r="T101" s="53">
        <v>60</v>
      </c>
      <c r="U101" s="53">
        <v>0</v>
      </c>
      <c r="V101" s="53">
        <v>0</v>
      </c>
      <c r="W101" s="54">
        <v>219</v>
      </c>
      <c r="X101" s="195">
        <v>472</v>
      </c>
      <c r="Y101" s="196">
        <v>1374</v>
      </c>
      <c r="Z101" s="196">
        <v>911</v>
      </c>
      <c r="AA101" s="196">
        <v>1022</v>
      </c>
      <c r="AB101" s="196">
        <v>0</v>
      </c>
      <c r="AC101" s="64">
        <v>3779</v>
      </c>
      <c r="AD101" s="195">
        <v>514</v>
      </c>
      <c r="AE101" s="196">
        <v>1829</v>
      </c>
      <c r="AF101" s="196">
        <v>1727</v>
      </c>
      <c r="AG101" s="196">
        <v>3057</v>
      </c>
      <c r="AH101" s="196">
        <v>0</v>
      </c>
      <c r="AI101" s="64">
        <v>7127</v>
      </c>
    </row>
    <row r="102" spans="1:35" x14ac:dyDescent="0.25">
      <c r="A102" s="50">
        <v>27</v>
      </c>
      <c r="B102" s="50" t="s">
        <v>183</v>
      </c>
      <c r="C102" s="49" t="s">
        <v>184</v>
      </c>
      <c r="D102" s="48">
        <v>67</v>
      </c>
      <c r="E102" s="53">
        <v>569</v>
      </c>
      <c r="F102" s="53">
        <v>928</v>
      </c>
      <c r="G102" s="53">
        <v>2425</v>
      </c>
      <c r="H102" s="53">
        <v>0</v>
      </c>
      <c r="I102" s="54">
        <v>3989</v>
      </c>
      <c r="J102" s="53">
        <v>0</v>
      </c>
      <c r="K102" s="53">
        <v>0</v>
      </c>
      <c r="L102" s="53">
        <v>0</v>
      </c>
      <c r="M102" s="53">
        <v>0</v>
      </c>
      <c r="N102" s="53">
        <v>0</v>
      </c>
      <c r="O102" s="53">
        <v>3716</v>
      </c>
      <c r="P102" s="54">
        <v>3716</v>
      </c>
      <c r="Q102" s="48">
        <v>51</v>
      </c>
      <c r="R102" s="53">
        <v>144</v>
      </c>
      <c r="S102" s="53">
        <v>69</v>
      </c>
      <c r="T102" s="53">
        <v>85</v>
      </c>
      <c r="U102" s="53">
        <v>0</v>
      </c>
      <c r="V102" s="53">
        <v>0</v>
      </c>
      <c r="W102" s="54">
        <v>349</v>
      </c>
      <c r="X102" s="195">
        <v>594</v>
      </c>
      <c r="Y102" s="196">
        <v>1677</v>
      </c>
      <c r="Z102" s="196">
        <v>804</v>
      </c>
      <c r="AA102" s="196">
        <v>990</v>
      </c>
      <c r="AB102" s="196">
        <v>0</v>
      </c>
      <c r="AC102" s="64">
        <v>4065</v>
      </c>
      <c r="AD102" s="195">
        <v>661</v>
      </c>
      <c r="AE102" s="196">
        <v>2246</v>
      </c>
      <c r="AF102" s="196">
        <v>1732</v>
      </c>
      <c r="AG102" s="196">
        <v>3415</v>
      </c>
      <c r="AH102" s="196">
        <v>0</v>
      </c>
      <c r="AI102" s="64">
        <v>8054</v>
      </c>
    </row>
    <row r="103" spans="1:35" x14ac:dyDescent="0.25">
      <c r="A103" s="50">
        <v>27</v>
      </c>
      <c r="B103" s="50" t="s">
        <v>185</v>
      </c>
      <c r="C103" s="49" t="s">
        <v>186</v>
      </c>
      <c r="D103" s="48">
        <v>80</v>
      </c>
      <c r="E103" s="53">
        <v>521</v>
      </c>
      <c r="F103" s="53">
        <v>356</v>
      </c>
      <c r="G103" s="53">
        <v>1117</v>
      </c>
      <c r="H103" s="53">
        <v>0</v>
      </c>
      <c r="I103" s="54">
        <v>2074</v>
      </c>
      <c r="J103" s="48">
        <v>111</v>
      </c>
      <c r="K103" s="53">
        <v>338</v>
      </c>
      <c r="L103" s="53">
        <v>186</v>
      </c>
      <c r="M103" s="53">
        <v>161</v>
      </c>
      <c r="N103" s="53">
        <v>0</v>
      </c>
      <c r="O103" s="53">
        <v>0</v>
      </c>
      <c r="P103" s="54">
        <v>796</v>
      </c>
      <c r="Q103" s="48">
        <v>23</v>
      </c>
      <c r="R103" s="53">
        <v>75</v>
      </c>
      <c r="S103" s="53">
        <v>23</v>
      </c>
      <c r="T103" s="53">
        <v>20</v>
      </c>
      <c r="U103" s="53">
        <v>0</v>
      </c>
      <c r="V103" s="53">
        <v>0</v>
      </c>
      <c r="W103" s="54">
        <v>141</v>
      </c>
      <c r="X103" s="195">
        <v>134</v>
      </c>
      <c r="Y103" s="196">
        <v>413</v>
      </c>
      <c r="Z103" s="196">
        <v>209</v>
      </c>
      <c r="AA103" s="196">
        <v>181</v>
      </c>
      <c r="AB103" s="196">
        <v>0</v>
      </c>
      <c r="AC103" s="64">
        <v>937</v>
      </c>
      <c r="AD103" s="195">
        <v>214</v>
      </c>
      <c r="AE103" s="196">
        <v>934</v>
      </c>
      <c r="AF103" s="196">
        <v>565</v>
      </c>
      <c r="AG103" s="196">
        <v>1298</v>
      </c>
      <c r="AH103" s="196">
        <v>0</v>
      </c>
      <c r="AI103" s="64">
        <v>3011</v>
      </c>
    </row>
    <row r="104" spans="1:35" x14ac:dyDescent="0.25">
      <c r="A104" s="50">
        <v>11</v>
      </c>
      <c r="B104" s="50" t="s">
        <v>187</v>
      </c>
      <c r="C104" s="49" t="s">
        <v>188</v>
      </c>
      <c r="D104" s="48">
        <v>289</v>
      </c>
      <c r="E104" s="53">
        <v>1508</v>
      </c>
      <c r="F104" s="53">
        <v>1393</v>
      </c>
      <c r="G104" s="53">
        <v>2551</v>
      </c>
      <c r="H104" s="53">
        <v>0</v>
      </c>
      <c r="I104" s="54">
        <v>5741</v>
      </c>
      <c r="J104" s="58" t="s">
        <v>207</v>
      </c>
      <c r="K104" s="56" t="s">
        <v>207</v>
      </c>
      <c r="L104" s="56" t="s">
        <v>207</v>
      </c>
      <c r="M104" s="56" t="s">
        <v>207</v>
      </c>
      <c r="N104" s="56" t="s">
        <v>207</v>
      </c>
      <c r="O104" s="56" t="s">
        <v>207</v>
      </c>
      <c r="P104" s="56" t="s">
        <v>207</v>
      </c>
      <c r="Q104" s="48">
        <v>140</v>
      </c>
      <c r="R104" s="53">
        <v>853</v>
      </c>
      <c r="S104" s="53">
        <v>285</v>
      </c>
      <c r="T104" s="53">
        <v>441</v>
      </c>
      <c r="U104" s="53">
        <v>0</v>
      </c>
      <c r="V104" s="53">
        <v>0</v>
      </c>
      <c r="W104" s="54">
        <v>1719</v>
      </c>
      <c r="X104" s="195">
        <v>517</v>
      </c>
      <c r="Y104" s="196">
        <v>3148</v>
      </c>
      <c r="Z104" s="196">
        <v>1052</v>
      </c>
      <c r="AA104" s="196">
        <v>1626</v>
      </c>
      <c r="AB104" s="196">
        <v>0</v>
      </c>
      <c r="AC104" s="64">
        <v>6343</v>
      </c>
      <c r="AD104" s="195">
        <v>806</v>
      </c>
      <c r="AE104" s="196">
        <v>4656</v>
      </c>
      <c r="AF104" s="196">
        <v>2445</v>
      </c>
      <c r="AG104" s="196">
        <v>4177</v>
      </c>
      <c r="AH104" s="196">
        <v>0</v>
      </c>
      <c r="AI104" s="64">
        <v>12084</v>
      </c>
    </row>
    <row r="105" spans="1:35" x14ac:dyDescent="0.25">
      <c r="A105" s="50">
        <v>11</v>
      </c>
      <c r="B105" s="50" t="s">
        <v>189</v>
      </c>
      <c r="C105" s="49" t="s">
        <v>190</v>
      </c>
      <c r="D105" s="48">
        <v>284</v>
      </c>
      <c r="E105" s="53">
        <v>2303</v>
      </c>
      <c r="F105" s="53">
        <v>2314</v>
      </c>
      <c r="G105" s="53">
        <v>3622</v>
      </c>
      <c r="H105" s="53">
        <v>0</v>
      </c>
      <c r="I105" s="54">
        <v>8523</v>
      </c>
      <c r="J105" s="48">
        <v>691</v>
      </c>
      <c r="K105" s="53">
        <v>1746</v>
      </c>
      <c r="L105" s="53">
        <v>1022</v>
      </c>
      <c r="M105" s="53">
        <v>739</v>
      </c>
      <c r="N105" s="53">
        <v>0</v>
      </c>
      <c r="O105" s="53">
        <v>0</v>
      </c>
      <c r="P105" s="54">
        <v>4198</v>
      </c>
      <c r="Q105" s="48">
        <v>317</v>
      </c>
      <c r="R105" s="53">
        <v>1069</v>
      </c>
      <c r="S105" s="53">
        <v>523</v>
      </c>
      <c r="T105" s="53">
        <v>588</v>
      </c>
      <c r="U105" s="53">
        <v>3</v>
      </c>
      <c r="V105" s="53">
        <v>0</v>
      </c>
      <c r="W105" s="54">
        <v>2500</v>
      </c>
      <c r="X105" s="195">
        <v>1008</v>
      </c>
      <c r="Y105" s="196">
        <v>2815</v>
      </c>
      <c r="Z105" s="196">
        <v>1545</v>
      </c>
      <c r="AA105" s="196">
        <v>1327</v>
      </c>
      <c r="AB105" s="196">
        <v>3</v>
      </c>
      <c r="AC105" s="64">
        <v>6698</v>
      </c>
      <c r="AD105" s="195">
        <v>1292</v>
      </c>
      <c r="AE105" s="196">
        <v>5118</v>
      </c>
      <c r="AF105" s="196">
        <v>3859</v>
      </c>
      <c r="AG105" s="196">
        <v>4949</v>
      </c>
      <c r="AH105" s="196">
        <v>3</v>
      </c>
      <c r="AI105" s="64">
        <v>15221</v>
      </c>
    </row>
    <row r="106" spans="1:35" x14ac:dyDescent="0.25">
      <c r="A106" s="50">
        <v>11</v>
      </c>
      <c r="B106" s="50" t="s">
        <v>9</v>
      </c>
      <c r="C106" s="49" t="s">
        <v>191</v>
      </c>
      <c r="D106" s="48">
        <v>681</v>
      </c>
      <c r="E106" s="53">
        <v>3081</v>
      </c>
      <c r="F106" s="53">
        <v>3909</v>
      </c>
      <c r="G106" s="53">
        <v>8925</v>
      </c>
      <c r="H106" s="53">
        <v>0</v>
      </c>
      <c r="I106" s="54">
        <v>16596</v>
      </c>
      <c r="J106" s="48">
        <v>485</v>
      </c>
      <c r="K106" s="53">
        <v>1580</v>
      </c>
      <c r="L106" s="53">
        <v>724</v>
      </c>
      <c r="M106" s="53">
        <v>698</v>
      </c>
      <c r="N106" s="53">
        <v>0</v>
      </c>
      <c r="O106" s="53">
        <v>0</v>
      </c>
      <c r="P106" s="54">
        <v>3487</v>
      </c>
      <c r="Q106" s="48">
        <v>288</v>
      </c>
      <c r="R106" s="53">
        <v>1126</v>
      </c>
      <c r="S106" s="53">
        <v>459</v>
      </c>
      <c r="T106" s="53">
        <v>610</v>
      </c>
      <c r="U106" s="53">
        <v>0</v>
      </c>
      <c r="V106" s="53">
        <v>0</v>
      </c>
      <c r="W106" s="54">
        <v>2483</v>
      </c>
      <c r="X106" s="195">
        <v>773</v>
      </c>
      <c r="Y106" s="196">
        <v>2706</v>
      </c>
      <c r="Z106" s="196">
        <v>1183</v>
      </c>
      <c r="AA106" s="196">
        <v>1308</v>
      </c>
      <c r="AB106" s="196">
        <v>0</v>
      </c>
      <c r="AC106" s="64">
        <v>5970</v>
      </c>
      <c r="AD106" s="195">
        <v>1454</v>
      </c>
      <c r="AE106" s="196">
        <v>5787</v>
      </c>
      <c r="AF106" s="196">
        <v>5092</v>
      </c>
      <c r="AG106" s="196">
        <v>10233</v>
      </c>
      <c r="AH106" s="196">
        <v>0</v>
      </c>
      <c r="AI106" s="64">
        <v>22566</v>
      </c>
    </row>
    <row r="107" spans="1:35" x14ac:dyDescent="0.25">
      <c r="A107" s="50">
        <v>11</v>
      </c>
      <c r="B107" s="50" t="s">
        <v>47</v>
      </c>
      <c r="C107" s="49" t="s">
        <v>192</v>
      </c>
      <c r="D107" s="48">
        <v>556</v>
      </c>
      <c r="E107" s="53">
        <v>2364</v>
      </c>
      <c r="F107" s="53">
        <v>2851</v>
      </c>
      <c r="G107" s="53">
        <v>6393</v>
      </c>
      <c r="H107" s="53">
        <v>0</v>
      </c>
      <c r="I107" s="54">
        <v>12164</v>
      </c>
      <c r="J107" s="48">
        <v>245</v>
      </c>
      <c r="K107" s="53">
        <v>1815</v>
      </c>
      <c r="L107" s="53">
        <v>486</v>
      </c>
      <c r="M107" s="53">
        <v>736</v>
      </c>
      <c r="N107" s="53">
        <v>0</v>
      </c>
      <c r="O107" s="53">
        <v>0</v>
      </c>
      <c r="P107" s="54">
        <v>3282</v>
      </c>
      <c r="Q107" s="48">
        <v>299</v>
      </c>
      <c r="R107" s="53">
        <v>1700</v>
      </c>
      <c r="S107" s="53">
        <v>580</v>
      </c>
      <c r="T107" s="53">
        <v>1011</v>
      </c>
      <c r="U107" s="53">
        <v>0</v>
      </c>
      <c r="V107" s="53">
        <v>0</v>
      </c>
      <c r="W107" s="54">
        <v>3590</v>
      </c>
      <c r="X107" s="195">
        <v>544</v>
      </c>
      <c r="Y107" s="196">
        <v>3515</v>
      </c>
      <c r="Z107" s="196">
        <v>1066</v>
      </c>
      <c r="AA107" s="196">
        <v>1747</v>
      </c>
      <c r="AB107" s="196">
        <v>0</v>
      </c>
      <c r="AC107" s="64">
        <v>6872</v>
      </c>
      <c r="AD107" s="195">
        <v>1100</v>
      </c>
      <c r="AE107" s="196">
        <v>5879</v>
      </c>
      <c r="AF107" s="196">
        <v>3917</v>
      </c>
      <c r="AG107" s="196">
        <v>8140</v>
      </c>
      <c r="AH107" s="196">
        <v>0</v>
      </c>
      <c r="AI107" s="64">
        <v>19036</v>
      </c>
    </row>
    <row r="108" spans="1:35" x14ac:dyDescent="0.25">
      <c r="A108" s="50">
        <v>11</v>
      </c>
      <c r="B108" s="50" t="s">
        <v>193</v>
      </c>
      <c r="C108" s="49" t="s">
        <v>194</v>
      </c>
      <c r="D108" s="48">
        <v>356</v>
      </c>
      <c r="E108" s="53">
        <v>1848</v>
      </c>
      <c r="F108" s="53">
        <v>1764</v>
      </c>
      <c r="G108" s="53">
        <v>3624</v>
      </c>
      <c r="H108" s="53">
        <v>0</v>
      </c>
      <c r="I108" s="54">
        <v>7592</v>
      </c>
      <c r="J108" s="48">
        <v>105</v>
      </c>
      <c r="K108" s="53">
        <v>155</v>
      </c>
      <c r="L108" s="53">
        <v>28</v>
      </c>
      <c r="M108" s="53">
        <v>20</v>
      </c>
      <c r="N108" s="53">
        <v>7</v>
      </c>
      <c r="O108" s="53">
        <v>0</v>
      </c>
      <c r="P108" s="54">
        <v>315</v>
      </c>
      <c r="Q108" s="48">
        <v>598</v>
      </c>
      <c r="R108" s="53">
        <v>1890</v>
      </c>
      <c r="S108" s="53">
        <v>980</v>
      </c>
      <c r="T108" s="53">
        <v>1019</v>
      </c>
      <c r="U108" s="53">
        <v>85</v>
      </c>
      <c r="V108" s="53">
        <v>0</v>
      </c>
      <c r="W108" s="54">
        <v>4572</v>
      </c>
      <c r="X108" s="195">
        <v>703</v>
      </c>
      <c r="Y108" s="196">
        <v>2045</v>
      </c>
      <c r="Z108" s="196">
        <v>1008</v>
      </c>
      <c r="AA108" s="196">
        <v>1039</v>
      </c>
      <c r="AB108" s="196">
        <v>92</v>
      </c>
      <c r="AC108" s="64">
        <v>4887</v>
      </c>
      <c r="AD108" s="195">
        <v>1059</v>
      </c>
      <c r="AE108" s="196">
        <v>3893</v>
      </c>
      <c r="AF108" s="196">
        <v>2772</v>
      </c>
      <c r="AG108" s="196">
        <v>4663</v>
      </c>
      <c r="AH108" s="196">
        <v>92</v>
      </c>
      <c r="AI108" s="64">
        <v>12479</v>
      </c>
    </row>
    <row r="109" spans="1:35" x14ac:dyDescent="0.25">
      <c r="A109" s="50">
        <v>101</v>
      </c>
      <c r="B109" s="50" t="s">
        <v>196</v>
      </c>
      <c r="C109" s="49" t="s">
        <v>197</v>
      </c>
      <c r="D109" s="48">
        <v>30</v>
      </c>
      <c r="E109" s="53">
        <v>708</v>
      </c>
      <c r="F109" s="53">
        <v>1161</v>
      </c>
      <c r="G109" s="53">
        <v>2210</v>
      </c>
      <c r="H109" s="53">
        <v>0</v>
      </c>
      <c r="I109" s="54">
        <v>4109</v>
      </c>
      <c r="J109" s="58" t="s">
        <v>207</v>
      </c>
      <c r="K109" s="56" t="s">
        <v>207</v>
      </c>
      <c r="L109" s="56" t="s">
        <v>207</v>
      </c>
      <c r="M109" s="56" t="s">
        <v>207</v>
      </c>
      <c r="N109" s="56" t="s">
        <v>207</v>
      </c>
      <c r="O109" s="56" t="s">
        <v>207</v>
      </c>
      <c r="P109" s="56" t="s">
        <v>207</v>
      </c>
      <c r="Q109" s="48">
        <v>22</v>
      </c>
      <c r="R109" s="53">
        <v>45</v>
      </c>
      <c r="S109" s="53">
        <v>17</v>
      </c>
      <c r="T109" s="53">
        <v>12</v>
      </c>
      <c r="U109" s="53">
        <v>0</v>
      </c>
      <c r="V109" s="53">
        <v>0</v>
      </c>
      <c r="W109" s="54">
        <v>96</v>
      </c>
      <c r="X109" s="195">
        <v>148</v>
      </c>
      <c r="Y109" s="196">
        <v>303</v>
      </c>
      <c r="Z109" s="196">
        <v>114</v>
      </c>
      <c r="AA109" s="196">
        <v>81</v>
      </c>
      <c r="AB109" s="196">
        <v>0</v>
      </c>
      <c r="AC109" s="64">
        <v>646</v>
      </c>
      <c r="AD109" s="195">
        <v>178</v>
      </c>
      <c r="AE109" s="196">
        <v>1011</v>
      </c>
      <c r="AF109" s="196">
        <v>1275</v>
      </c>
      <c r="AG109" s="196">
        <v>2291</v>
      </c>
      <c r="AH109" s="196">
        <v>0</v>
      </c>
      <c r="AI109" s="64">
        <v>4755</v>
      </c>
    </row>
    <row r="110" spans="1:35" x14ac:dyDescent="0.25">
      <c r="A110" s="50">
        <v>102</v>
      </c>
      <c r="B110" s="50" t="s">
        <v>199</v>
      </c>
      <c r="C110" s="49" t="s">
        <v>200</v>
      </c>
      <c r="D110" s="48">
        <v>147</v>
      </c>
      <c r="E110" s="53">
        <v>1360</v>
      </c>
      <c r="F110" s="53">
        <v>1934</v>
      </c>
      <c r="G110" s="53">
        <v>4733</v>
      </c>
      <c r="H110" s="53">
        <v>0</v>
      </c>
      <c r="I110" s="54">
        <v>8174</v>
      </c>
      <c r="J110" s="58" t="s">
        <v>207</v>
      </c>
      <c r="K110" s="56" t="s">
        <v>207</v>
      </c>
      <c r="L110" s="56" t="s">
        <v>207</v>
      </c>
      <c r="M110" s="56" t="s">
        <v>207</v>
      </c>
      <c r="N110" s="56" t="s">
        <v>207</v>
      </c>
      <c r="O110" s="56" t="s">
        <v>207</v>
      </c>
      <c r="P110" s="56" t="s">
        <v>207</v>
      </c>
      <c r="Q110" s="58" t="s">
        <v>207</v>
      </c>
      <c r="R110" s="56" t="s">
        <v>207</v>
      </c>
      <c r="S110" s="56" t="s">
        <v>207</v>
      </c>
      <c r="T110" s="56" t="s">
        <v>207</v>
      </c>
      <c r="U110" s="56" t="s">
        <v>207</v>
      </c>
      <c r="V110" s="56" t="s">
        <v>207</v>
      </c>
      <c r="W110" s="60" t="s">
        <v>207</v>
      </c>
      <c r="X110" s="195">
        <v>365</v>
      </c>
      <c r="Y110" s="196">
        <v>621</v>
      </c>
      <c r="Z110" s="196">
        <v>195</v>
      </c>
      <c r="AA110" s="196">
        <v>217</v>
      </c>
      <c r="AB110" s="196">
        <v>0</v>
      </c>
      <c r="AC110" s="64">
        <v>1398</v>
      </c>
      <c r="AD110" s="195">
        <v>512</v>
      </c>
      <c r="AE110" s="196">
        <v>1981</v>
      </c>
      <c r="AF110" s="196">
        <v>2129</v>
      </c>
      <c r="AG110" s="196">
        <v>4950</v>
      </c>
      <c r="AH110" s="196">
        <v>0</v>
      </c>
      <c r="AI110" s="64">
        <v>9572</v>
      </c>
    </row>
    <row r="111" spans="1:35" x14ac:dyDescent="0.25">
      <c r="A111" s="50">
        <v>103</v>
      </c>
      <c r="B111" s="50" t="s">
        <v>202</v>
      </c>
      <c r="C111" s="49" t="s">
        <v>203</v>
      </c>
      <c r="D111" s="48">
        <v>27</v>
      </c>
      <c r="E111" s="53">
        <v>214</v>
      </c>
      <c r="F111" s="53">
        <v>116</v>
      </c>
      <c r="G111" s="53">
        <v>432</v>
      </c>
      <c r="H111" s="53">
        <v>0</v>
      </c>
      <c r="I111" s="54">
        <v>789</v>
      </c>
      <c r="J111" s="48">
        <v>50</v>
      </c>
      <c r="K111" s="53">
        <v>83</v>
      </c>
      <c r="L111" s="53">
        <v>32</v>
      </c>
      <c r="M111" s="53">
        <v>43</v>
      </c>
      <c r="N111" s="53">
        <v>19</v>
      </c>
      <c r="O111" s="53">
        <v>0</v>
      </c>
      <c r="P111" s="54">
        <v>227</v>
      </c>
      <c r="Q111" s="48">
        <v>1</v>
      </c>
      <c r="R111" s="53">
        <v>9</v>
      </c>
      <c r="S111" s="53">
        <v>7</v>
      </c>
      <c r="T111" s="53">
        <v>8</v>
      </c>
      <c r="U111" s="53">
        <v>0</v>
      </c>
      <c r="V111" s="53">
        <v>0</v>
      </c>
      <c r="W111" s="54">
        <v>25</v>
      </c>
      <c r="X111" s="195">
        <v>51</v>
      </c>
      <c r="Y111" s="196">
        <v>92</v>
      </c>
      <c r="Z111" s="196">
        <v>39</v>
      </c>
      <c r="AA111" s="196">
        <v>51</v>
      </c>
      <c r="AB111" s="196">
        <v>19</v>
      </c>
      <c r="AC111" s="64">
        <v>252</v>
      </c>
      <c r="AD111" s="195">
        <v>78</v>
      </c>
      <c r="AE111" s="196">
        <v>306</v>
      </c>
      <c r="AF111" s="196">
        <v>155</v>
      </c>
      <c r="AG111" s="196">
        <v>483</v>
      </c>
      <c r="AH111" s="196">
        <v>19</v>
      </c>
      <c r="AI111" s="64">
        <v>1041</v>
      </c>
    </row>
    <row r="112" spans="1:35" x14ac:dyDescent="0.25">
      <c r="A112" s="50">
        <v>104</v>
      </c>
      <c r="B112" s="50" t="s">
        <v>205</v>
      </c>
      <c r="C112" s="49" t="s">
        <v>206</v>
      </c>
      <c r="D112" s="48">
        <v>595</v>
      </c>
      <c r="E112" s="53">
        <v>3372</v>
      </c>
      <c r="F112" s="53">
        <v>3846</v>
      </c>
      <c r="G112" s="53">
        <v>7798</v>
      </c>
      <c r="H112" s="53">
        <v>4</v>
      </c>
      <c r="I112" s="54">
        <v>15615</v>
      </c>
      <c r="J112" s="48">
        <v>142</v>
      </c>
      <c r="K112" s="53">
        <v>504</v>
      </c>
      <c r="L112" s="53">
        <v>156</v>
      </c>
      <c r="M112" s="53">
        <v>201</v>
      </c>
      <c r="N112" s="53">
        <v>0</v>
      </c>
      <c r="O112" s="53">
        <v>0</v>
      </c>
      <c r="P112" s="54">
        <v>1026</v>
      </c>
      <c r="Q112" s="48">
        <v>11</v>
      </c>
      <c r="R112" s="53">
        <v>18</v>
      </c>
      <c r="S112" s="53">
        <v>5</v>
      </c>
      <c r="T112" s="53">
        <v>3</v>
      </c>
      <c r="U112" s="53">
        <v>0</v>
      </c>
      <c r="V112" s="53">
        <v>0</v>
      </c>
      <c r="W112" s="54">
        <v>37</v>
      </c>
      <c r="X112" s="195">
        <v>176</v>
      </c>
      <c r="Y112" s="196">
        <v>522</v>
      </c>
      <c r="Z112" s="196">
        <v>161</v>
      </c>
      <c r="AA112" s="196">
        <v>204</v>
      </c>
      <c r="AB112" s="196">
        <v>0</v>
      </c>
      <c r="AC112" s="64">
        <v>1063</v>
      </c>
      <c r="AD112" s="195">
        <v>771</v>
      </c>
      <c r="AE112" s="196">
        <v>3894</v>
      </c>
      <c r="AF112" s="196">
        <v>4007</v>
      </c>
      <c r="AG112" s="196">
        <v>8002</v>
      </c>
      <c r="AH112" s="196">
        <v>4</v>
      </c>
      <c r="AI112" s="64">
        <v>16678</v>
      </c>
    </row>
    <row r="113" spans="3:35" s="31" customFormat="1" x14ac:dyDescent="0.25"/>
    <row r="114" spans="3:35" s="31" customFormat="1" x14ac:dyDescent="0.25">
      <c r="AD114" s="184"/>
      <c r="AE114" s="184"/>
      <c r="AF114" s="184"/>
      <c r="AG114" s="184"/>
      <c r="AH114" s="184"/>
      <c r="AI114" s="184"/>
    </row>
    <row r="115" spans="3:35" s="31" customFormat="1" x14ac:dyDescent="0.25">
      <c r="D115" s="184"/>
      <c r="E115" s="184"/>
      <c r="F115" s="184"/>
      <c r="G115" s="184"/>
      <c r="H115" s="184"/>
      <c r="I115" s="184"/>
      <c r="AI115" s="184"/>
    </row>
    <row r="116" spans="3:35" s="31" customFormat="1" x14ac:dyDescent="0.25">
      <c r="X116" s="265"/>
      <c r="Y116" s="265"/>
      <c r="Z116" s="265"/>
      <c r="AA116" s="265"/>
      <c r="AB116" s="265"/>
    </row>
    <row r="117" spans="3:35" s="31" customFormat="1" x14ac:dyDescent="0.25">
      <c r="X117" s="265"/>
      <c r="Y117" s="265"/>
      <c r="Z117" s="265"/>
      <c r="AA117" s="265"/>
      <c r="AB117" s="265"/>
    </row>
    <row r="118" spans="3:35" s="31" customFormat="1" x14ac:dyDescent="0.25">
      <c r="X118" s="265"/>
      <c r="Y118" s="265"/>
      <c r="Z118" s="265"/>
      <c r="AA118" s="265"/>
      <c r="AB118" s="265"/>
    </row>
    <row r="119" spans="3:35" x14ac:dyDescent="0.25">
      <c r="C119" s="39"/>
      <c r="D119" s="31"/>
      <c r="E119" s="31"/>
      <c r="F119" s="31"/>
      <c r="G119" s="31"/>
      <c r="H119" s="31"/>
      <c r="I119" s="31"/>
      <c r="J119" s="31"/>
      <c r="K119" s="31"/>
      <c r="L119" s="31"/>
      <c r="M119" s="31"/>
      <c r="N119" s="31"/>
      <c r="O119" s="31"/>
      <c r="P119" s="31"/>
      <c r="Q119" s="31"/>
      <c r="R119" s="31"/>
      <c r="S119" s="31"/>
      <c r="T119" s="31"/>
      <c r="U119" s="31"/>
      <c r="V119" s="31"/>
      <c r="W119" s="31"/>
      <c r="X119" s="265"/>
      <c r="Y119" s="265"/>
      <c r="Z119" s="265"/>
      <c r="AA119" s="265"/>
      <c r="AB119" s="265"/>
      <c r="AC119" s="31"/>
      <c r="AD119" s="31"/>
      <c r="AE119" s="31"/>
      <c r="AF119" s="31"/>
      <c r="AG119" s="31"/>
      <c r="AH119" s="31"/>
      <c r="AI119" s="31"/>
    </row>
    <row r="120" spans="3:35" x14ac:dyDescent="0.25">
      <c r="C120" s="39"/>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row>
    <row r="121" spans="3:35" x14ac:dyDescent="0.25">
      <c r="C121" s="39"/>
      <c r="D121" s="31"/>
      <c r="E121" s="31"/>
      <c r="F121" s="31"/>
      <c r="G121" s="31"/>
      <c r="H121" s="31"/>
      <c r="I121" s="31"/>
      <c r="J121" s="31"/>
      <c r="K121" s="31"/>
      <c r="L121" s="31"/>
      <c r="M121" s="31"/>
      <c r="N121" s="31"/>
      <c r="O121" s="31"/>
      <c r="P121" s="31"/>
      <c r="Q121" s="31"/>
      <c r="R121" s="31"/>
      <c r="S121" s="31"/>
      <c r="T121" s="31"/>
      <c r="U121" s="31"/>
      <c r="V121" s="31"/>
      <c r="W121" s="31"/>
      <c r="X121" s="266"/>
      <c r="Y121" s="266"/>
      <c r="Z121" s="266"/>
      <c r="AA121" s="266"/>
      <c r="AB121" s="266"/>
      <c r="AC121" s="31"/>
      <c r="AD121" s="31"/>
      <c r="AE121" s="31"/>
      <c r="AF121" s="31"/>
      <c r="AG121" s="31"/>
      <c r="AH121" s="31"/>
      <c r="AI121" s="31"/>
    </row>
    <row r="122" spans="3:35" x14ac:dyDescent="0.25">
      <c r="C122" s="39"/>
      <c r="D122" s="31"/>
      <c r="E122" s="31"/>
      <c r="F122" s="31"/>
      <c r="G122" s="31"/>
      <c r="H122" s="31"/>
      <c r="I122" s="31"/>
      <c r="J122" s="31"/>
      <c r="K122" s="31"/>
      <c r="L122" s="31"/>
      <c r="M122" s="31"/>
      <c r="N122" s="31"/>
      <c r="O122" s="31"/>
      <c r="P122" s="31"/>
      <c r="Q122" s="31"/>
      <c r="R122" s="31"/>
      <c r="S122" s="31"/>
      <c r="T122" s="31"/>
      <c r="U122" s="31"/>
      <c r="V122" s="31"/>
      <c r="W122" s="31"/>
      <c r="X122" s="266"/>
      <c r="Y122" s="266"/>
      <c r="Z122" s="266"/>
      <c r="AA122" s="266"/>
      <c r="AB122" s="266"/>
      <c r="AC122" s="31"/>
      <c r="AD122" s="31"/>
      <c r="AE122" s="31"/>
      <c r="AF122" s="31"/>
      <c r="AG122" s="31"/>
      <c r="AH122" s="31"/>
      <c r="AI122" s="31"/>
    </row>
    <row r="123" spans="3:35" x14ac:dyDescent="0.25">
      <c r="C123" s="39"/>
      <c r="D123" s="31"/>
      <c r="E123" s="31"/>
      <c r="F123" s="31"/>
      <c r="G123" s="31"/>
      <c r="H123" s="31"/>
      <c r="I123" s="31"/>
      <c r="J123" s="31"/>
      <c r="K123" s="31"/>
      <c r="L123" s="31"/>
      <c r="M123" s="31"/>
      <c r="N123" s="31"/>
      <c r="O123" s="31"/>
      <c r="P123" s="31"/>
      <c r="Q123" s="31"/>
      <c r="R123" s="31"/>
      <c r="S123" s="31"/>
      <c r="T123" s="31"/>
      <c r="U123" s="31"/>
      <c r="V123" s="31"/>
      <c r="W123" s="31"/>
      <c r="X123" s="266"/>
      <c r="Y123" s="266"/>
      <c r="Z123" s="266"/>
      <c r="AA123" s="266"/>
      <c r="AB123" s="266"/>
      <c r="AC123" s="31"/>
      <c r="AD123" s="31"/>
      <c r="AE123" s="31"/>
      <c r="AF123" s="31"/>
      <c r="AG123" s="31"/>
      <c r="AH123" s="31"/>
      <c r="AI123" s="31"/>
    </row>
    <row r="124" spans="3:35" x14ac:dyDescent="0.25">
      <c r="C124" s="39"/>
      <c r="D124" s="31"/>
      <c r="E124" s="31"/>
      <c r="F124" s="31"/>
      <c r="G124" s="31"/>
      <c r="H124" s="31"/>
      <c r="I124" s="31"/>
      <c r="J124" s="31"/>
      <c r="K124" s="31"/>
      <c r="L124" s="31"/>
      <c r="M124" s="31"/>
      <c r="N124" s="31"/>
      <c r="O124" s="31"/>
      <c r="P124" s="31"/>
      <c r="Q124" s="31"/>
      <c r="R124" s="31"/>
      <c r="S124" s="31"/>
      <c r="T124" s="31"/>
      <c r="U124" s="31"/>
      <c r="V124" s="31"/>
      <c r="W124" s="31"/>
      <c r="X124" s="266"/>
      <c r="Y124" s="266"/>
      <c r="Z124" s="266"/>
      <c r="AA124" s="266"/>
      <c r="AB124" s="266"/>
      <c r="AC124" s="31"/>
      <c r="AD124" s="31"/>
      <c r="AE124" s="31"/>
      <c r="AF124" s="31"/>
      <c r="AG124" s="31"/>
      <c r="AH124" s="31"/>
      <c r="AI124" s="31"/>
    </row>
    <row r="125" spans="3:35" x14ac:dyDescent="0.25">
      <c r="C125" s="39"/>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row>
    <row r="126" spans="3:35" x14ac:dyDescent="0.25">
      <c r="C126" s="39"/>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row>
    <row r="127" spans="3:35" x14ac:dyDescent="0.25">
      <c r="C127" s="39"/>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row>
    <row r="128" spans="3:35" x14ac:dyDescent="0.25">
      <c r="C128" s="39"/>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row>
    <row r="129" spans="3:35" x14ac:dyDescent="0.25">
      <c r="C129" s="39"/>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row>
    <row r="130" spans="3:35" x14ac:dyDescent="0.25">
      <c r="C130" s="39"/>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row>
    <row r="131" spans="3:35" x14ac:dyDescent="0.25">
      <c r="C131" s="39"/>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row>
    <row r="132" spans="3:35" x14ac:dyDescent="0.25">
      <c r="C132" s="39"/>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row>
    <row r="133" spans="3:35" x14ac:dyDescent="0.25">
      <c r="C133" s="39"/>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row>
    <row r="134" spans="3:35" x14ac:dyDescent="0.25">
      <c r="C134" s="39"/>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row>
    <row r="135" spans="3:35" x14ac:dyDescent="0.25">
      <c r="C135" s="39"/>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row>
    <row r="136" spans="3:35" x14ac:dyDescent="0.25">
      <c r="C136" s="39"/>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row>
    <row r="137" spans="3:35" x14ac:dyDescent="0.25">
      <c r="C137" s="39"/>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row>
    <row r="138" spans="3:35" x14ac:dyDescent="0.25">
      <c r="C138" s="39"/>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row>
    <row r="139" spans="3:35" x14ac:dyDescent="0.25">
      <c r="C139" s="39"/>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row>
    <row r="140" spans="3:35" x14ac:dyDescent="0.25">
      <c r="C140" s="39"/>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row>
    <row r="141" spans="3:35" x14ac:dyDescent="0.25">
      <c r="C141" s="39"/>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row>
    <row r="142" spans="3:35" x14ac:dyDescent="0.25">
      <c r="C142" s="39"/>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row>
    <row r="143" spans="3:35" x14ac:dyDescent="0.25">
      <c r="C143" s="39"/>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row>
    <row r="144" spans="3:35" x14ac:dyDescent="0.25">
      <c r="C144" s="39"/>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row>
    <row r="145" spans="3:35" x14ac:dyDescent="0.25">
      <c r="C145" s="39"/>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row>
    <row r="146" spans="3:35" x14ac:dyDescent="0.25">
      <c r="C146" s="39"/>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row>
    <row r="147" spans="3:35" x14ac:dyDescent="0.25">
      <c r="C147" s="39"/>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row>
    <row r="148" spans="3:35" x14ac:dyDescent="0.25">
      <c r="C148" s="39"/>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row>
    <row r="149" spans="3:35" x14ac:dyDescent="0.25">
      <c r="C149" s="39"/>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row>
    <row r="150" spans="3:35" x14ac:dyDescent="0.25">
      <c r="C150" s="39"/>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row>
    <row r="151" spans="3:35" x14ac:dyDescent="0.25">
      <c r="C151" s="39"/>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row>
    <row r="152" spans="3:35" x14ac:dyDescent="0.25">
      <c r="C152" s="39"/>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row>
    <row r="153" spans="3:35" x14ac:dyDescent="0.25">
      <c r="C153" s="39"/>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row>
    <row r="154" spans="3:35" x14ac:dyDescent="0.25">
      <c r="C154" s="39"/>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row>
    <row r="155" spans="3:35" x14ac:dyDescent="0.25">
      <c r="C155" s="39"/>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row>
    <row r="156" spans="3:35" x14ac:dyDescent="0.25">
      <c r="C156" s="39"/>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row>
    <row r="157" spans="3:35" x14ac:dyDescent="0.25">
      <c r="C157" s="39"/>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row>
    <row r="158" spans="3:35" x14ac:dyDescent="0.25">
      <c r="C158" s="39"/>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row>
    <row r="159" spans="3:35" x14ac:dyDescent="0.25">
      <c r="C159" s="39"/>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row>
    <row r="160" spans="3:35" x14ac:dyDescent="0.25">
      <c r="C160" s="39"/>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row>
    <row r="161" spans="3:35" x14ac:dyDescent="0.25">
      <c r="C161" s="39"/>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row>
    <row r="162" spans="3:35" x14ac:dyDescent="0.25">
      <c r="C162" s="39"/>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row>
    <row r="163" spans="3:35" x14ac:dyDescent="0.25">
      <c r="C163" s="39"/>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row>
    <row r="164" spans="3:35" x14ac:dyDescent="0.25">
      <c r="C164" s="39"/>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row>
    <row r="165" spans="3:35" x14ac:dyDescent="0.25">
      <c r="C165" s="39"/>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row>
    <row r="166" spans="3:35" x14ac:dyDescent="0.25">
      <c r="C166" s="39"/>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row>
    <row r="167" spans="3:35" x14ac:dyDescent="0.25">
      <c r="C167" s="39"/>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row>
    <row r="168" spans="3:35" x14ac:dyDescent="0.25">
      <c r="C168" s="39"/>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row>
    <row r="169" spans="3:35" x14ac:dyDescent="0.25">
      <c r="C169" s="39"/>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row>
    <row r="170" spans="3:35" x14ac:dyDescent="0.25">
      <c r="C170" s="39"/>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row>
    <row r="171" spans="3:35" x14ac:dyDescent="0.25">
      <c r="C171" s="39"/>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row>
    <row r="172" spans="3:35" x14ac:dyDescent="0.25">
      <c r="C172" s="39"/>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row>
    <row r="173" spans="3:35" x14ac:dyDescent="0.25">
      <c r="C173" s="39"/>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row>
    <row r="174" spans="3:35" x14ac:dyDescent="0.25">
      <c r="C174" s="39"/>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row>
    <row r="175" spans="3:35" x14ac:dyDescent="0.25">
      <c r="C175" s="39"/>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row>
    <row r="176" spans="3:35" x14ac:dyDescent="0.25">
      <c r="C176" s="39"/>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row>
    <row r="177" spans="3:35" x14ac:dyDescent="0.25">
      <c r="C177" s="39"/>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row>
    <row r="178" spans="3:35" x14ac:dyDescent="0.25">
      <c r="C178" s="39"/>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row>
    <row r="179" spans="3:35" x14ac:dyDescent="0.25">
      <c r="C179" s="39"/>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row>
    <row r="180" spans="3:35" x14ac:dyDescent="0.25">
      <c r="C180" s="39"/>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row>
    <row r="181" spans="3:35" x14ac:dyDescent="0.25">
      <c r="C181" s="39"/>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row>
    <row r="182" spans="3:35" x14ac:dyDescent="0.25">
      <c r="C182" s="39"/>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row>
    <row r="183" spans="3:35" x14ac:dyDescent="0.25">
      <c r="C183" s="39"/>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row>
    <row r="184" spans="3:35" x14ac:dyDescent="0.25">
      <c r="C184" s="39"/>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row>
    <row r="185" spans="3:35" x14ac:dyDescent="0.25">
      <c r="C185" s="39"/>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row>
    <row r="186" spans="3:35" x14ac:dyDescent="0.25">
      <c r="C186" s="39"/>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row>
    <row r="187" spans="3:35" x14ac:dyDescent="0.25">
      <c r="C187" s="39"/>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row>
    <row r="188" spans="3:35" x14ac:dyDescent="0.25">
      <c r="C188" s="39"/>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row>
    <row r="189" spans="3:35" x14ac:dyDescent="0.25">
      <c r="C189" s="39"/>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row>
    <row r="190" spans="3:35" x14ac:dyDescent="0.25">
      <c r="C190" s="39"/>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row>
    <row r="191" spans="3:35" x14ac:dyDescent="0.25">
      <c r="C191" s="39"/>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row>
    <row r="192" spans="3:35" x14ac:dyDescent="0.25">
      <c r="C192" s="39"/>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row>
    <row r="193" spans="3:35" x14ac:dyDescent="0.25">
      <c r="C193" s="39"/>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row>
    <row r="194" spans="3:35" x14ac:dyDescent="0.25">
      <c r="C194" s="39"/>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row>
    <row r="195" spans="3:35" x14ac:dyDescent="0.25">
      <c r="C195" s="39"/>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row>
    <row r="196" spans="3:35" x14ac:dyDescent="0.25">
      <c r="C196" s="39"/>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row>
    <row r="197" spans="3:35" x14ac:dyDescent="0.25">
      <c r="C197" s="39"/>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row>
    <row r="198" spans="3:35" x14ac:dyDescent="0.25">
      <c r="C198" s="39"/>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row>
    <row r="199" spans="3:35" x14ac:dyDescent="0.25">
      <c r="C199" s="39"/>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row>
    <row r="200" spans="3:35" x14ac:dyDescent="0.25">
      <c r="C200" s="39"/>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row>
    <row r="201" spans="3:35" x14ac:dyDescent="0.25">
      <c r="C201" s="39"/>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row>
    <row r="202" spans="3:35" x14ac:dyDescent="0.25">
      <c r="C202" s="39"/>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row>
    <row r="203" spans="3:35" x14ac:dyDescent="0.25">
      <c r="C203" s="39"/>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row>
    <row r="204" spans="3:35" x14ac:dyDescent="0.25">
      <c r="C204" s="39"/>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row>
    <row r="205" spans="3:35" x14ac:dyDescent="0.25">
      <c r="C205" s="39"/>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row>
  </sheetData>
  <autoFilter ref="A10:AI112">
    <filterColumn colId="3" showButton="0"/>
    <filterColumn colId="4" showButton="0"/>
    <filterColumn colId="5" showButton="0"/>
    <filterColumn colId="6" showButton="0"/>
    <filterColumn colId="7"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filterColumn colId="23" showButton="0"/>
    <filterColumn colId="24" showButton="0"/>
    <filterColumn colId="25" showButton="0"/>
    <filterColumn colId="26" showButton="0"/>
    <filterColumn colId="27" showButton="0"/>
    <filterColumn colId="29" showButton="0"/>
    <filterColumn colId="30" showButton="0"/>
    <filterColumn colId="31" showButton="0"/>
    <filterColumn colId="32" showButton="0"/>
    <filterColumn colId="33" showButton="0"/>
  </autoFilter>
  <mergeCells count="8">
    <mergeCell ref="X10:AC10"/>
    <mergeCell ref="AD10:AI10"/>
    <mergeCell ref="Q10:W10"/>
    <mergeCell ref="A10:A11"/>
    <mergeCell ref="B10:B11"/>
    <mergeCell ref="C10:C11"/>
    <mergeCell ref="D10:I10"/>
    <mergeCell ref="J10:P10"/>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02"/>
  <sheetViews>
    <sheetView zoomScale="90" zoomScaleNormal="90" workbookViewId="0">
      <pane ySplit="8" topLeftCell="A9" activePane="bottomLeft" state="frozen"/>
      <selection sqref="A1:H1"/>
      <selection pane="bottomLeft" sqref="A1:H1"/>
    </sheetView>
  </sheetViews>
  <sheetFormatPr baseColWidth="10" defaultRowHeight="15" x14ac:dyDescent="0.25"/>
  <cols>
    <col min="1" max="1" width="7.7109375" customWidth="1"/>
    <col min="2" max="2" width="14.7109375" customWidth="1"/>
    <col min="3" max="3" width="27.7109375" customWidth="1"/>
    <col min="4" max="7" width="15.7109375" customWidth="1"/>
    <col min="27" max="39" width="11.42578125" style="30"/>
  </cols>
  <sheetData>
    <row r="1" spans="1:26" x14ac:dyDescent="0.25">
      <c r="A1" s="24" t="s">
        <v>225</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26" t="s">
        <v>332</v>
      </c>
      <c r="B2" s="1"/>
      <c r="C2" s="1"/>
      <c r="D2" s="1"/>
      <c r="E2" s="1"/>
      <c r="F2" s="1"/>
      <c r="G2" s="1"/>
      <c r="H2" s="1"/>
      <c r="I2" s="1"/>
      <c r="J2" s="1"/>
      <c r="K2" s="1"/>
      <c r="L2" s="1"/>
      <c r="M2" s="1"/>
      <c r="N2" s="1"/>
      <c r="O2" s="1"/>
      <c r="P2" s="1"/>
      <c r="Q2" s="1"/>
      <c r="R2" s="1"/>
      <c r="S2" s="1"/>
      <c r="T2" s="1"/>
      <c r="U2" s="1"/>
      <c r="V2" s="1"/>
      <c r="W2" s="1"/>
      <c r="X2" s="1"/>
      <c r="Y2" s="1"/>
      <c r="Z2" s="1"/>
    </row>
    <row r="3" spans="1:26" x14ac:dyDescent="0.25">
      <c r="A3" s="26" t="s">
        <v>272</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25"/>
      <c r="B4" s="13"/>
      <c r="C4" s="13"/>
      <c r="D4" s="13"/>
      <c r="E4" s="13"/>
      <c r="F4" s="13"/>
      <c r="G4" s="13"/>
      <c r="H4" s="13"/>
      <c r="I4" s="13"/>
      <c r="J4" s="13"/>
      <c r="K4" s="13"/>
      <c r="L4" s="13"/>
      <c r="M4" s="13"/>
      <c r="N4" s="13"/>
      <c r="O4" s="13"/>
      <c r="P4" s="1"/>
      <c r="Q4" s="1"/>
      <c r="R4" s="1"/>
      <c r="S4" s="1"/>
      <c r="T4" s="1"/>
      <c r="U4" s="1"/>
      <c r="V4" s="1"/>
      <c r="W4" s="1"/>
      <c r="X4" s="1"/>
      <c r="Y4" s="1"/>
      <c r="Z4" s="1"/>
    </row>
    <row r="5" spans="1:26" ht="15" customHeight="1" x14ac:dyDescent="0.25">
      <c r="A5" s="26" t="s">
        <v>222</v>
      </c>
      <c r="B5" s="1"/>
      <c r="C5" s="1"/>
      <c r="D5" s="1"/>
      <c r="E5" s="1"/>
      <c r="F5" s="1"/>
      <c r="G5" s="1"/>
      <c r="H5" s="1"/>
      <c r="I5" s="1"/>
      <c r="J5" s="1"/>
      <c r="K5" s="1"/>
      <c r="L5" s="1"/>
      <c r="M5" s="1"/>
      <c r="N5" s="1"/>
      <c r="O5" s="1"/>
      <c r="P5" s="1"/>
      <c r="Q5" s="1"/>
      <c r="R5" s="1"/>
      <c r="S5" s="1"/>
      <c r="T5" s="1"/>
      <c r="U5" s="1"/>
      <c r="V5" s="1"/>
      <c r="W5" s="1"/>
      <c r="X5" s="1"/>
      <c r="Y5" s="1"/>
      <c r="Z5" s="1"/>
    </row>
    <row r="6" spans="1:26" ht="15" customHeight="1" x14ac:dyDescent="0.25">
      <c r="A6" s="11" t="s">
        <v>223</v>
      </c>
      <c r="B6" s="1"/>
      <c r="C6" s="1"/>
      <c r="D6" s="1"/>
      <c r="E6" s="1"/>
      <c r="F6" s="1"/>
      <c r="G6" s="1"/>
      <c r="H6" s="1"/>
      <c r="I6" s="1"/>
      <c r="J6" s="1"/>
      <c r="K6" s="1"/>
      <c r="L6" s="1"/>
      <c r="M6" s="1"/>
      <c r="N6" s="1"/>
      <c r="O6" s="1"/>
      <c r="P6" s="1"/>
      <c r="Q6" s="1"/>
      <c r="R6" s="1"/>
      <c r="S6" s="1"/>
      <c r="T6" s="1"/>
      <c r="U6" s="1"/>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ht="35.1" customHeight="1" x14ac:dyDescent="0.25">
      <c r="A8" s="29" t="s">
        <v>218</v>
      </c>
      <c r="B8" s="29" t="s">
        <v>219</v>
      </c>
      <c r="C8" s="28" t="s">
        <v>211</v>
      </c>
      <c r="D8" s="28" t="s">
        <v>214</v>
      </c>
      <c r="E8" s="28" t="s">
        <v>215</v>
      </c>
      <c r="F8" s="27" t="s">
        <v>216</v>
      </c>
      <c r="G8" s="28" t="s">
        <v>217</v>
      </c>
      <c r="H8" s="1"/>
      <c r="I8" s="1"/>
      <c r="J8" s="1"/>
      <c r="L8" s="1"/>
      <c r="M8" s="1"/>
      <c r="N8" s="1"/>
      <c r="O8" s="1"/>
      <c r="P8" s="1"/>
      <c r="Q8" s="1"/>
      <c r="R8" s="1"/>
      <c r="S8" s="1"/>
      <c r="T8" s="1"/>
      <c r="U8" s="1"/>
      <c r="V8" s="1"/>
      <c r="W8" s="1"/>
      <c r="X8" s="1"/>
      <c r="Y8" s="1"/>
      <c r="Z8" s="1"/>
    </row>
    <row r="9" spans="1:26" x14ac:dyDescent="0.25">
      <c r="A9" s="10" t="s">
        <v>1</v>
      </c>
      <c r="B9" s="10" t="s">
        <v>2</v>
      </c>
      <c r="C9" s="10" t="s">
        <v>3</v>
      </c>
      <c r="D9" s="15" t="s">
        <v>207</v>
      </c>
      <c r="E9" s="15" t="s">
        <v>207</v>
      </c>
      <c r="F9" s="15" t="s">
        <v>207</v>
      </c>
      <c r="G9" s="15" t="s">
        <v>207</v>
      </c>
      <c r="H9" s="1"/>
      <c r="I9" s="1"/>
      <c r="J9" s="1"/>
      <c r="K9" s="1"/>
      <c r="L9" s="1"/>
      <c r="M9" s="1"/>
      <c r="N9" s="1"/>
      <c r="O9" s="1"/>
      <c r="P9" s="1"/>
      <c r="Q9" s="1"/>
      <c r="R9" s="1"/>
      <c r="S9" s="1"/>
      <c r="T9" s="1"/>
      <c r="U9" s="1"/>
      <c r="V9" s="1"/>
      <c r="W9" s="1"/>
      <c r="X9" s="1"/>
      <c r="Y9" s="1"/>
      <c r="Z9" s="1"/>
    </row>
    <row r="10" spans="1:26" x14ac:dyDescent="0.25">
      <c r="A10" s="10" t="s">
        <v>4</v>
      </c>
      <c r="B10" s="10" t="s">
        <v>5</v>
      </c>
      <c r="C10" s="10" t="s">
        <v>6</v>
      </c>
      <c r="D10" s="6">
        <v>497</v>
      </c>
      <c r="E10" s="6">
        <v>814</v>
      </c>
      <c r="F10" s="6">
        <v>0</v>
      </c>
      <c r="G10" s="6">
        <v>1311</v>
      </c>
      <c r="H10" s="1"/>
      <c r="I10" s="1"/>
      <c r="J10" s="1"/>
      <c r="K10" s="1"/>
      <c r="L10" s="1"/>
      <c r="M10" s="1"/>
      <c r="N10" s="1"/>
      <c r="O10" s="1"/>
      <c r="P10" s="1"/>
      <c r="Q10" s="1"/>
      <c r="R10" s="1"/>
      <c r="S10" s="1"/>
      <c r="T10" s="1"/>
      <c r="U10" s="1"/>
      <c r="V10" s="1"/>
      <c r="W10" s="1"/>
      <c r="X10" s="1"/>
      <c r="Y10" s="1"/>
      <c r="Z10" s="1"/>
    </row>
    <row r="11" spans="1:26" x14ac:dyDescent="0.25">
      <c r="A11" s="10" t="s">
        <v>1</v>
      </c>
      <c r="B11" s="10" t="s">
        <v>7</v>
      </c>
      <c r="C11" s="10" t="s">
        <v>8</v>
      </c>
      <c r="D11" s="6">
        <v>337</v>
      </c>
      <c r="E11" s="6">
        <v>706</v>
      </c>
      <c r="F11" s="6">
        <v>0</v>
      </c>
      <c r="G11" s="6">
        <v>1043</v>
      </c>
      <c r="H11" s="1"/>
      <c r="I11" s="1"/>
      <c r="J11" s="1"/>
      <c r="K11" s="1"/>
      <c r="L11" s="1"/>
      <c r="M11" s="1"/>
      <c r="N11" s="1"/>
      <c r="O11" s="1"/>
      <c r="P11" s="1"/>
      <c r="Q11" s="1"/>
      <c r="R11" s="1"/>
      <c r="S11" s="1"/>
      <c r="T11" s="1"/>
      <c r="U11" s="1"/>
      <c r="V11" s="1"/>
      <c r="W11" s="1"/>
      <c r="X11" s="1"/>
      <c r="Y11" s="1"/>
      <c r="Z11" s="1"/>
    </row>
    <row r="12" spans="1:26" x14ac:dyDescent="0.25">
      <c r="A12" s="10" t="s">
        <v>9</v>
      </c>
      <c r="B12" s="10" t="s">
        <v>10</v>
      </c>
      <c r="C12" s="10" t="s">
        <v>11</v>
      </c>
      <c r="D12" s="15" t="s">
        <v>207</v>
      </c>
      <c r="E12" s="15" t="s">
        <v>207</v>
      </c>
      <c r="F12" s="15" t="s">
        <v>207</v>
      </c>
      <c r="G12" s="15" t="s">
        <v>207</v>
      </c>
      <c r="H12" s="1"/>
      <c r="I12" s="1"/>
      <c r="J12" s="1"/>
      <c r="K12" s="1"/>
      <c r="L12" s="1"/>
      <c r="M12" s="1"/>
      <c r="N12" s="1"/>
      <c r="O12" s="1"/>
      <c r="P12" s="1"/>
      <c r="Q12" s="1"/>
      <c r="R12" s="1"/>
      <c r="S12" s="1"/>
      <c r="T12" s="1"/>
      <c r="U12" s="1"/>
      <c r="V12" s="1"/>
      <c r="W12" s="1"/>
      <c r="X12" s="1"/>
      <c r="Y12" s="1"/>
      <c r="Z12" s="1"/>
    </row>
    <row r="13" spans="1:26" x14ac:dyDescent="0.25">
      <c r="A13" s="10" t="s">
        <v>9</v>
      </c>
      <c r="B13" s="10" t="s">
        <v>12</v>
      </c>
      <c r="C13" s="10" t="s">
        <v>13</v>
      </c>
      <c r="D13" s="6">
        <v>0</v>
      </c>
      <c r="E13" s="6">
        <v>0</v>
      </c>
      <c r="F13" s="6">
        <v>176</v>
      </c>
      <c r="G13" s="6">
        <v>176</v>
      </c>
      <c r="H13" s="1"/>
      <c r="I13" s="1"/>
      <c r="J13" s="1"/>
      <c r="K13" s="1"/>
      <c r="L13" s="1"/>
      <c r="M13" s="1"/>
      <c r="N13" s="1"/>
      <c r="O13" s="1"/>
      <c r="P13" s="1"/>
      <c r="Q13" s="1"/>
      <c r="R13" s="1"/>
      <c r="S13" s="1"/>
      <c r="T13" s="1"/>
      <c r="U13" s="1"/>
      <c r="V13" s="1"/>
      <c r="W13" s="1"/>
      <c r="X13" s="1"/>
      <c r="Y13" s="1"/>
      <c r="Z13" s="1"/>
    </row>
    <row r="14" spans="1:26" x14ac:dyDescent="0.25">
      <c r="A14" s="10" t="s">
        <v>9</v>
      </c>
      <c r="B14" s="10" t="s">
        <v>14</v>
      </c>
      <c r="C14" s="10" t="s">
        <v>15</v>
      </c>
      <c r="D14" s="6">
        <v>2430</v>
      </c>
      <c r="E14" s="6">
        <v>2292</v>
      </c>
      <c r="F14" s="6">
        <v>0</v>
      </c>
      <c r="G14" s="6">
        <v>4722</v>
      </c>
      <c r="H14" s="1"/>
      <c r="I14" s="1"/>
      <c r="J14" s="1"/>
      <c r="K14" s="1"/>
      <c r="L14" s="1"/>
      <c r="M14" s="1"/>
      <c r="N14" s="1"/>
      <c r="O14" s="1"/>
      <c r="P14" s="1"/>
      <c r="Q14" s="1"/>
      <c r="R14" s="1"/>
      <c r="S14" s="1"/>
      <c r="T14" s="1"/>
      <c r="U14" s="1"/>
      <c r="V14" s="1"/>
      <c r="W14" s="1"/>
      <c r="X14" s="1"/>
      <c r="Y14" s="1"/>
      <c r="Z14" s="1"/>
    </row>
    <row r="15" spans="1:26" x14ac:dyDescent="0.25">
      <c r="A15" s="10" t="s">
        <v>1</v>
      </c>
      <c r="B15" s="10" t="s">
        <v>16</v>
      </c>
      <c r="C15" s="10" t="s">
        <v>17</v>
      </c>
      <c r="D15" s="15" t="s">
        <v>207</v>
      </c>
      <c r="E15" s="15" t="s">
        <v>207</v>
      </c>
      <c r="F15" s="15" t="s">
        <v>207</v>
      </c>
      <c r="G15" s="15" t="s">
        <v>207</v>
      </c>
      <c r="H15" s="1"/>
      <c r="I15" s="1"/>
      <c r="J15" s="1"/>
      <c r="K15" s="1"/>
      <c r="L15" s="1"/>
      <c r="M15" s="1"/>
      <c r="N15" s="1"/>
      <c r="O15" s="1"/>
      <c r="P15" s="1"/>
      <c r="Q15" s="1"/>
      <c r="R15" s="1"/>
      <c r="S15" s="1"/>
      <c r="T15" s="1"/>
      <c r="U15" s="1"/>
      <c r="V15" s="1"/>
      <c r="W15" s="1"/>
      <c r="X15" s="1"/>
      <c r="Y15" s="1"/>
      <c r="Z15" s="1"/>
    </row>
    <row r="16" spans="1:26" x14ac:dyDescent="0.25">
      <c r="A16" s="10" t="s">
        <v>18</v>
      </c>
      <c r="B16" s="10" t="s">
        <v>19</v>
      </c>
      <c r="C16" s="10" t="s">
        <v>20</v>
      </c>
      <c r="D16" s="6">
        <v>176</v>
      </c>
      <c r="E16" s="6">
        <v>369</v>
      </c>
      <c r="F16" s="6">
        <v>0</v>
      </c>
      <c r="G16" s="6">
        <v>545</v>
      </c>
      <c r="H16" s="1"/>
      <c r="I16" s="1"/>
      <c r="J16" s="1"/>
      <c r="K16" s="1"/>
      <c r="L16" s="1"/>
      <c r="M16" s="1"/>
      <c r="N16" s="1"/>
      <c r="O16" s="1"/>
      <c r="P16" s="1"/>
      <c r="Q16" s="1"/>
      <c r="R16" s="1"/>
      <c r="S16" s="1"/>
      <c r="T16" s="1"/>
      <c r="U16" s="1"/>
      <c r="V16" s="1"/>
      <c r="W16" s="1"/>
      <c r="X16" s="1"/>
      <c r="Y16" s="1"/>
      <c r="Z16" s="1"/>
    </row>
    <row r="17" spans="1:26" x14ac:dyDescent="0.25">
      <c r="A17" s="10" t="s">
        <v>21</v>
      </c>
      <c r="B17" s="10" t="s">
        <v>22</v>
      </c>
      <c r="C17" s="10" t="s">
        <v>23</v>
      </c>
      <c r="D17" s="6">
        <v>184</v>
      </c>
      <c r="E17" s="6">
        <v>351</v>
      </c>
      <c r="F17" s="6">
        <v>0</v>
      </c>
      <c r="G17" s="6">
        <v>535</v>
      </c>
      <c r="H17" s="1"/>
      <c r="I17" s="1"/>
      <c r="J17" s="1"/>
      <c r="K17" s="1"/>
      <c r="L17" s="1"/>
      <c r="M17" s="1"/>
      <c r="N17" s="1"/>
      <c r="O17" s="1"/>
      <c r="P17" s="1"/>
      <c r="Q17" s="1"/>
      <c r="R17" s="1"/>
      <c r="S17" s="1"/>
      <c r="T17" s="1"/>
      <c r="U17" s="1"/>
      <c r="V17" s="1"/>
      <c r="W17" s="1"/>
      <c r="X17" s="1"/>
      <c r="Y17" s="1"/>
      <c r="Z17" s="1"/>
    </row>
    <row r="18" spans="1:26" x14ac:dyDescent="0.25">
      <c r="A18" s="10" t="s">
        <v>18</v>
      </c>
      <c r="B18" s="10" t="s">
        <v>24</v>
      </c>
      <c r="C18" s="10" t="s">
        <v>25</v>
      </c>
      <c r="D18" s="6">
        <v>470</v>
      </c>
      <c r="E18" s="6">
        <v>183</v>
      </c>
      <c r="F18" s="6">
        <v>0</v>
      </c>
      <c r="G18" s="6">
        <v>653</v>
      </c>
      <c r="H18" s="1"/>
      <c r="I18" s="1"/>
      <c r="J18" s="1"/>
      <c r="K18" s="1"/>
      <c r="L18" s="1"/>
      <c r="M18" s="1"/>
      <c r="N18" s="1"/>
      <c r="O18" s="1"/>
      <c r="P18" s="1"/>
      <c r="Q18" s="1"/>
      <c r="R18" s="1"/>
      <c r="S18" s="1"/>
      <c r="T18" s="1"/>
      <c r="U18" s="1"/>
      <c r="V18" s="1"/>
      <c r="W18" s="1"/>
      <c r="X18" s="1"/>
      <c r="Y18" s="1"/>
      <c r="Z18" s="1"/>
    </row>
    <row r="19" spans="1:26" x14ac:dyDescent="0.25">
      <c r="A19" s="10" t="s">
        <v>21</v>
      </c>
      <c r="B19" s="10" t="s">
        <v>26</v>
      </c>
      <c r="C19" s="10" t="s">
        <v>27</v>
      </c>
      <c r="D19" s="6">
        <v>155</v>
      </c>
      <c r="E19" s="6">
        <v>368</v>
      </c>
      <c r="F19" s="6">
        <v>0</v>
      </c>
      <c r="G19" s="6">
        <v>523</v>
      </c>
      <c r="H19" s="1"/>
      <c r="I19" s="1"/>
      <c r="J19" s="1"/>
      <c r="K19" s="1"/>
      <c r="L19" s="1"/>
      <c r="M19" s="1"/>
      <c r="N19" s="1"/>
      <c r="O19" s="1"/>
      <c r="P19" s="1"/>
      <c r="Q19" s="1"/>
      <c r="R19" s="1"/>
      <c r="S19" s="1"/>
      <c r="T19" s="1"/>
      <c r="U19" s="1"/>
      <c r="V19" s="1"/>
      <c r="W19" s="1"/>
      <c r="X19" s="1"/>
      <c r="Y19" s="1"/>
      <c r="Z19" s="1"/>
    </row>
    <row r="20" spans="1:26" x14ac:dyDescent="0.25">
      <c r="A20" s="10" t="s">
        <v>21</v>
      </c>
      <c r="B20" s="10" t="s">
        <v>28</v>
      </c>
      <c r="C20" s="10" t="s">
        <v>29</v>
      </c>
      <c r="D20" s="6">
        <v>169</v>
      </c>
      <c r="E20" s="6">
        <v>349</v>
      </c>
      <c r="F20" s="6">
        <v>0</v>
      </c>
      <c r="G20" s="6">
        <v>518</v>
      </c>
      <c r="H20" s="1"/>
      <c r="I20" s="1"/>
      <c r="J20" s="1"/>
      <c r="K20" s="1"/>
      <c r="L20" s="1"/>
      <c r="M20" s="1"/>
      <c r="N20" s="1"/>
      <c r="O20" s="1"/>
      <c r="P20" s="1"/>
      <c r="Q20" s="1"/>
      <c r="R20" s="1"/>
      <c r="S20" s="1"/>
      <c r="T20" s="1"/>
      <c r="U20" s="1"/>
      <c r="V20" s="1"/>
      <c r="W20" s="1"/>
      <c r="X20" s="1"/>
      <c r="Y20" s="1"/>
      <c r="Z20" s="1"/>
    </row>
    <row r="21" spans="1:26" x14ac:dyDescent="0.25">
      <c r="A21" s="10" t="s">
        <v>9</v>
      </c>
      <c r="B21" s="10" t="s">
        <v>30</v>
      </c>
      <c r="C21" s="10" t="s">
        <v>31</v>
      </c>
      <c r="D21" s="15" t="s">
        <v>207</v>
      </c>
      <c r="E21" s="15" t="s">
        <v>207</v>
      </c>
      <c r="F21" s="15" t="s">
        <v>207</v>
      </c>
      <c r="G21" s="15" t="s">
        <v>207</v>
      </c>
      <c r="H21" s="1"/>
      <c r="I21" s="1"/>
      <c r="J21" s="1"/>
      <c r="K21" s="1"/>
      <c r="L21" s="1"/>
      <c r="M21" s="1"/>
      <c r="N21" s="1"/>
      <c r="O21" s="1"/>
      <c r="P21" s="1"/>
      <c r="Q21" s="1"/>
      <c r="R21" s="1"/>
      <c r="S21" s="1"/>
      <c r="T21" s="1"/>
      <c r="U21" s="1"/>
      <c r="V21" s="1"/>
      <c r="W21" s="1"/>
      <c r="X21" s="1"/>
      <c r="Y21" s="1"/>
      <c r="Z21" s="1"/>
    </row>
    <row r="22" spans="1:26" x14ac:dyDescent="0.25">
      <c r="A22" s="10" t="s">
        <v>32</v>
      </c>
      <c r="B22" s="10" t="s">
        <v>33</v>
      </c>
      <c r="C22" s="10" t="s">
        <v>34</v>
      </c>
      <c r="D22" s="6">
        <v>567</v>
      </c>
      <c r="E22" s="6">
        <v>1015</v>
      </c>
      <c r="F22" s="6">
        <v>0</v>
      </c>
      <c r="G22" s="6">
        <v>1582</v>
      </c>
      <c r="H22" s="1"/>
      <c r="I22" s="1"/>
      <c r="J22" s="1"/>
      <c r="K22" s="1"/>
      <c r="L22" s="1"/>
      <c r="M22" s="1"/>
      <c r="N22" s="1"/>
      <c r="O22" s="1"/>
      <c r="P22" s="1"/>
      <c r="Q22" s="1"/>
      <c r="R22" s="1"/>
      <c r="S22" s="1"/>
      <c r="T22" s="1"/>
      <c r="U22" s="1"/>
      <c r="V22" s="1"/>
      <c r="W22" s="1"/>
      <c r="X22" s="1"/>
      <c r="Y22" s="1"/>
      <c r="Z22" s="1"/>
    </row>
    <row r="23" spans="1:26" x14ac:dyDescent="0.25">
      <c r="A23" s="10" t="s">
        <v>1</v>
      </c>
      <c r="B23" s="10" t="s">
        <v>35</v>
      </c>
      <c r="C23" s="10" t="s">
        <v>36</v>
      </c>
      <c r="D23" s="6">
        <v>128</v>
      </c>
      <c r="E23" s="6">
        <v>230</v>
      </c>
      <c r="F23" s="6">
        <v>0</v>
      </c>
      <c r="G23" s="6">
        <v>358</v>
      </c>
      <c r="H23" s="1"/>
      <c r="I23" s="1"/>
      <c r="J23" s="1"/>
      <c r="K23" s="1"/>
      <c r="L23" s="1"/>
      <c r="M23" s="1"/>
      <c r="N23" s="1"/>
      <c r="O23" s="1"/>
      <c r="P23" s="1"/>
      <c r="Q23" s="1"/>
      <c r="R23" s="1"/>
      <c r="S23" s="1"/>
      <c r="T23" s="1"/>
      <c r="U23" s="1"/>
      <c r="V23" s="1"/>
      <c r="W23" s="1"/>
      <c r="X23" s="1"/>
      <c r="Y23" s="1"/>
      <c r="Z23" s="1"/>
    </row>
    <row r="24" spans="1:26" x14ac:dyDescent="0.25">
      <c r="A24" s="10" t="s">
        <v>37</v>
      </c>
      <c r="B24" s="10" t="s">
        <v>38</v>
      </c>
      <c r="C24" s="10" t="s">
        <v>39</v>
      </c>
      <c r="D24" s="6">
        <v>227</v>
      </c>
      <c r="E24" s="6">
        <v>408</v>
      </c>
      <c r="F24" s="6">
        <v>0</v>
      </c>
      <c r="G24" s="6">
        <v>635</v>
      </c>
      <c r="H24" s="1"/>
      <c r="I24" s="1"/>
      <c r="J24" s="1"/>
      <c r="K24" s="1"/>
      <c r="L24" s="1"/>
      <c r="M24" s="1"/>
      <c r="N24" s="1"/>
      <c r="O24" s="1"/>
      <c r="P24" s="1"/>
      <c r="Q24" s="1"/>
      <c r="R24" s="1"/>
      <c r="S24" s="1"/>
      <c r="T24" s="1"/>
      <c r="U24" s="1"/>
      <c r="V24" s="1"/>
      <c r="W24" s="1"/>
      <c r="X24" s="1"/>
      <c r="Y24" s="1"/>
      <c r="Z24" s="1"/>
    </row>
    <row r="25" spans="1:26" x14ac:dyDescent="0.25">
      <c r="A25" s="10" t="s">
        <v>37</v>
      </c>
      <c r="B25" s="10" t="s">
        <v>40</v>
      </c>
      <c r="C25" s="10" t="s">
        <v>41</v>
      </c>
      <c r="D25" s="6">
        <v>349</v>
      </c>
      <c r="E25" s="6">
        <v>590</v>
      </c>
      <c r="F25" s="6">
        <v>1</v>
      </c>
      <c r="G25" s="6">
        <v>940</v>
      </c>
      <c r="H25" s="1"/>
      <c r="I25" s="1"/>
      <c r="J25" s="1"/>
      <c r="K25" s="1"/>
      <c r="L25" s="1"/>
      <c r="M25" s="1"/>
      <c r="N25" s="1"/>
      <c r="O25" s="1"/>
      <c r="P25" s="1"/>
      <c r="Q25" s="1"/>
      <c r="R25" s="1"/>
      <c r="S25" s="1"/>
      <c r="T25" s="1"/>
      <c r="U25" s="1"/>
      <c r="V25" s="1"/>
      <c r="W25" s="1"/>
      <c r="X25" s="1"/>
      <c r="Y25" s="1"/>
      <c r="Z25" s="1"/>
    </row>
    <row r="26" spans="1:26" x14ac:dyDescent="0.25">
      <c r="A26" s="10" t="s">
        <v>42</v>
      </c>
      <c r="B26" s="10" t="s">
        <v>43</v>
      </c>
      <c r="C26" s="10" t="s">
        <v>44</v>
      </c>
      <c r="D26" s="6">
        <v>169</v>
      </c>
      <c r="E26" s="6">
        <v>291</v>
      </c>
      <c r="F26" s="6">
        <v>0</v>
      </c>
      <c r="G26" s="6">
        <v>460</v>
      </c>
      <c r="H26" s="1"/>
      <c r="I26" s="1"/>
      <c r="J26" s="1"/>
      <c r="K26" s="1"/>
      <c r="L26" s="1"/>
      <c r="M26" s="1"/>
      <c r="N26" s="1"/>
      <c r="O26" s="1"/>
      <c r="P26" s="1"/>
      <c r="Q26" s="1"/>
      <c r="R26" s="1"/>
      <c r="S26" s="1"/>
      <c r="T26" s="1"/>
      <c r="U26" s="1"/>
      <c r="V26" s="1"/>
      <c r="W26" s="1"/>
      <c r="X26" s="1"/>
      <c r="Y26" s="1"/>
      <c r="Z26" s="1"/>
    </row>
    <row r="27" spans="1:26" x14ac:dyDescent="0.25">
      <c r="A27" s="10" t="s">
        <v>37</v>
      </c>
      <c r="B27" s="10" t="s">
        <v>45</v>
      </c>
      <c r="C27" s="10" t="s">
        <v>46</v>
      </c>
      <c r="D27" s="6">
        <v>177</v>
      </c>
      <c r="E27" s="6">
        <v>341</v>
      </c>
      <c r="F27" s="6">
        <v>0</v>
      </c>
      <c r="G27" s="6">
        <v>518</v>
      </c>
      <c r="H27" s="1"/>
      <c r="I27" s="1"/>
      <c r="J27" s="1"/>
      <c r="K27" s="1"/>
      <c r="L27" s="1"/>
      <c r="M27" s="1"/>
      <c r="N27" s="1"/>
      <c r="O27" s="1"/>
      <c r="P27" s="1"/>
      <c r="Q27" s="1"/>
      <c r="R27" s="1"/>
      <c r="S27" s="1"/>
      <c r="T27" s="1"/>
      <c r="U27" s="1"/>
      <c r="V27" s="1"/>
      <c r="W27" s="1"/>
      <c r="X27" s="1"/>
      <c r="Y27" s="1"/>
      <c r="Z27" s="1"/>
    </row>
    <row r="28" spans="1:26" x14ac:dyDescent="0.25">
      <c r="A28" s="10" t="s">
        <v>47</v>
      </c>
      <c r="B28" s="10" t="s">
        <v>48</v>
      </c>
      <c r="C28" s="10" t="s">
        <v>49</v>
      </c>
      <c r="D28" s="6">
        <v>273</v>
      </c>
      <c r="E28" s="6">
        <v>609</v>
      </c>
      <c r="F28" s="6">
        <v>34</v>
      </c>
      <c r="G28" s="6">
        <v>916</v>
      </c>
      <c r="H28" s="1"/>
      <c r="I28" s="1"/>
      <c r="J28" s="1"/>
      <c r="K28" s="1"/>
      <c r="L28" s="1"/>
      <c r="M28" s="1"/>
      <c r="N28" s="1"/>
      <c r="O28" s="1"/>
      <c r="P28" s="1"/>
      <c r="Q28" s="1"/>
      <c r="R28" s="1"/>
      <c r="S28" s="1"/>
      <c r="T28" s="1"/>
      <c r="U28" s="1"/>
      <c r="V28" s="1"/>
      <c r="W28" s="1"/>
      <c r="X28" s="1"/>
      <c r="Y28" s="1"/>
      <c r="Z28" s="1"/>
    </row>
    <row r="29" spans="1:26" x14ac:dyDescent="0.25">
      <c r="A29" s="10" t="s">
        <v>50</v>
      </c>
      <c r="B29" s="10" t="s">
        <v>51</v>
      </c>
      <c r="C29" s="10" t="s">
        <v>52</v>
      </c>
      <c r="D29" s="6">
        <v>344</v>
      </c>
      <c r="E29" s="6">
        <v>769</v>
      </c>
      <c r="F29" s="6">
        <v>0</v>
      </c>
      <c r="G29" s="6">
        <v>1113</v>
      </c>
      <c r="H29" s="1"/>
      <c r="I29" s="1"/>
      <c r="J29" s="1"/>
      <c r="K29" s="1"/>
      <c r="L29" s="1"/>
      <c r="M29" s="1"/>
      <c r="N29" s="1"/>
      <c r="O29" s="1"/>
      <c r="P29" s="1"/>
      <c r="Q29" s="1"/>
      <c r="R29" s="1"/>
      <c r="S29" s="1"/>
      <c r="T29" s="1"/>
      <c r="U29" s="1"/>
      <c r="V29" s="1"/>
      <c r="W29" s="1"/>
      <c r="X29" s="1"/>
      <c r="Y29" s="1"/>
      <c r="Z29" s="1"/>
    </row>
    <row r="30" spans="1:26" x14ac:dyDescent="0.25">
      <c r="A30" s="10" t="s">
        <v>53</v>
      </c>
      <c r="B30" s="10" t="s">
        <v>54</v>
      </c>
      <c r="C30" s="10" t="s">
        <v>55</v>
      </c>
      <c r="D30" s="6">
        <v>605</v>
      </c>
      <c r="E30" s="6">
        <v>910</v>
      </c>
      <c r="F30" s="6">
        <v>0</v>
      </c>
      <c r="G30" s="6">
        <v>1515</v>
      </c>
      <c r="H30" s="1"/>
      <c r="I30" s="1"/>
      <c r="J30" s="1"/>
      <c r="K30" s="1"/>
      <c r="L30" s="1"/>
      <c r="M30" s="1"/>
      <c r="N30" s="1"/>
      <c r="O30" s="1"/>
      <c r="P30" s="1"/>
      <c r="Q30" s="1"/>
      <c r="R30" s="1"/>
      <c r="S30" s="1"/>
      <c r="T30" s="1"/>
      <c r="U30" s="1"/>
      <c r="V30" s="1"/>
      <c r="W30" s="1"/>
      <c r="X30" s="1"/>
      <c r="Y30" s="1"/>
      <c r="Z30" s="1"/>
    </row>
    <row r="31" spans="1:26" x14ac:dyDescent="0.25">
      <c r="A31" s="10" t="s">
        <v>37</v>
      </c>
      <c r="B31" s="10" t="s">
        <v>56</v>
      </c>
      <c r="C31" s="10" t="s">
        <v>57</v>
      </c>
      <c r="D31" s="15" t="s">
        <v>207</v>
      </c>
      <c r="E31" s="15" t="s">
        <v>207</v>
      </c>
      <c r="F31" s="15" t="s">
        <v>207</v>
      </c>
      <c r="G31" s="15" t="s">
        <v>207</v>
      </c>
      <c r="H31" s="1"/>
      <c r="I31" s="1"/>
      <c r="J31" s="1"/>
      <c r="K31" s="1"/>
      <c r="L31" s="1"/>
      <c r="M31" s="1"/>
      <c r="N31" s="1"/>
      <c r="O31" s="1"/>
      <c r="P31" s="1"/>
      <c r="Q31" s="1"/>
      <c r="R31" s="1"/>
      <c r="S31" s="1"/>
      <c r="T31" s="1"/>
      <c r="U31" s="1"/>
      <c r="V31" s="1"/>
      <c r="W31" s="1"/>
      <c r="X31" s="1"/>
      <c r="Y31" s="1"/>
      <c r="Z31" s="1"/>
    </row>
    <row r="32" spans="1:26" x14ac:dyDescent="0.25">
      <c r="A32" s="10" t="s">
        <v>37</v>
      </c>
      <c r="B32" s="10" t="s">
        <v>42</v>
      </c>
      <c r="C32" s="10" t="s">
        <v>58</v>
      </c>
      <c r="D32" s="6">
        <v>307</v>
      </c>
      <c r="E32" s="6">
        <v>621</v>
      </c>
      <c r="F32" s="6">
        <v>0</v>
      </c>
      <c r="G32" s="6">
        <v>928</v>
      </c>
      <c r="H32" s="1"/>
      <c r="I32" s="1"/>
      <c r="J32" s="1"/>
      <c r="K32" s="1"/>
      <c r="L32" s="1"/>
      <c r="M32" s="1"/>
      <c r="N32" s="1"/>
      <c r="O32" s="1"/>
      <c r="P32" s="1"/>
      <c r="Q32" s="1"/>
      <c r="R32" s="1"/>
      <c r="S32" s="1"/>
      <c r="T32" s="1"/>
      <c r="U32" s="1"/>
      <c r="V32" s="1"/>
      <c r="W32" s="1"/>
      <c r="X32" s="1"/>
      <c r="Y32" s="1"/>
      <c r="Z32" s="1"/>
    </row>
    <row r="33" spans="1:26" x14ac:dyDescent="0.25">
      <c r="A33" s="10" t="s">
        <v>50</v>
      </c>
      <c r="B33" s="10" t="s">
        <v>59</v>
      </c>
      <c r="C33" s="10" t="s">
        <v>60</v>
      </c>
      <c r="D33" s="6">
        <v>155</v>
      </c>
      <c r="E33" s="6">
        <v>405</v>
      </c>
      <c r="F33" s="6">
        <v>0</v>
      </c>
      <c r="G33" s="6">
        <v>560</v>
      </c>
      <c r="H33" s="1"/>
      <c r="I33" s="1"/>
      <c r="J33" s="1"/>
      <c r="K33" s="1"/>
      <c r="L33" s="1"/>
      <c r="M33" s="1"/>
      <c r="N33" s="1"/>
      <c r="O33" s="1"/>
      <c r="P33" s="1"/>
      <c r="Q33" s="1"/>
      <c r="R33" s="1"/>
      <c r="S33" s="1"/>
      <c r="T33" s="1"/>
      <c r="U33" s="1"/>
      <c r="V33" s="1"/>
      <c r="W33" s="1"/>
      <c r="X33" s="1"/>
      <c r="Y33" s="1"/>
      <c r="Z33" s="1"/>
    </row>
    <row r="34" spans="1:26" x14ac:dyDescent="0.25">
      <c r="A34" s="10" t="s">
        <v>1</v>
      </c>
      <c r="B34" s="10" t="s">
        <v>61</v>
      </c>
      <c r="C34" s="10" t="s">
        <v>62</v>
      </c>
      <c r="D34" s="6">
        <v>422</v>
      </c>
      <c r="E34" s="6">
        <v>756</v>
      </c>
      <c r="F34" s="6">
        <v>0</v>
      </c>
      <c r="G34" s="6">
        <v>1178</v>
      </c>
      <c r="H34" s="1"/>
      <c r="I34" s="1"/>
      <c r="J34" s="1"/>
      <c r="K34" s="1"/>
      <c r="L34" s="1"/>
      <c r="M34" s="1"/>
      <c r="N34" s="1"/>
      <c r="O34" s="1"/>
      <c r="P34" s="1"/>
      <c r="Q34" s="1"/>
      <c r="R34" s="1"/>
      <c r="S34" s="1"/>
      <c r="T34" s="1"/>
      <c r="U34" s="1"/>
      <c r="V34" s="1"/>
      <c r="W34" s="1"/>
      <c r="X34" s="1"/>
      <c r="Y34" s="1"/>
      <c r="Z34" s="1"/>
    </row>
    <row r="35" spans="1:26" x14ac:dyDescent="0.25">
      <c r="A35" s="10" t="s">
        <v>32</v>
      </c>
      <c r="B35" s="10" t="s">
        <v>50</v>
      </c>
      <c r="C35" s="10" t="s">
        <v>63</v>
      </c>
      <c r="D35" s="6">
        <v>258</v>
      </c>
      <c r="E35" s="6">
        <v>534</v>
      </c>
      <c r="F35" s="6">
        <v>0</v>
      </c>
      <c r="G35" s="6">
        <v>792</v>
      </c>
      <c r="H35" s="1"/>
      <c r="I35" s="1"/>
      <c r="J35" s="1"/>
      <c r="K35" s="1"/>
      <c r="L35" s="1"/>
      <c r="M35" s="1"/>
      <c r="N35" s="1"/>
      <c r="O35" s="1"/>
      <c r="P35" s="1"/>
      <c r="Q35" s="1"/>
      <c r="R35" s="1"/>
      <c r="S35" s="1"/>
      <c r="T35" s="1"/>
      <c r="U35" s="1"/>
      <c r="V35" s="1"/>
      <c r="W35" s="1"/>
      <c r="X35" s="1"/>
      <c r="Y35" s="1"/>
      <c r="Z35" s="1"/>
    </row>
    <row r="36" spans="1:26" x14ac:dyDescent="0.25">
      <c r="A36" s="10" t="s">
        <v>42</v>
      </c>
      <c r="B36" s="10" t="s">
        <v>32</v>
      </c>
      <c r="C36" s="10" t="s">
        <v>64</v>
      </c>
      <c r="D36" s="6">
        <v>139</v>
      </c>
      <c r="E36" s="6">
        <v>280</v>
      </c>
      <c r="F36" s="6">
        <v>0</v>
      </c>
      <c r="G36" s="6">
        <v>419</v>
      </c>
      <c r="H36" s="1"/>
      <c r="I36" s="1"/>
      <c r="J36" s="1"/>
      <c r="K36" s="1"/>
      <c r="L36" s="1"/>
      <c r="M36" s="1"/>
      <c r="N36" s="1"/>
      <c r="O36" s="1"/>
      <c r="P36" s="1"/>
      <c r="Q36" s="1"/>
      <c r="R36" s="1"/>
      <c r="S36" s="1"/>
      <c r="T36" s="1"/>
      <c r="U36" s="1"/>
      <c r="V36" s="1"/>
      <c r="W36" s="1"/>
      <c r="X36" s="1"/>
      <c r="Y36" s="1"/>
      <c r="Z36" s="1"/>
    </row>
    <row r="37" spans="1:26" x14ac:dyDescent="0.25">
      <c r="A37" s="10" t="s">
        <v>53</v>
      </c>
      <c r="B37" s="10" t="s">
        <v>65</v>
      </c>
      <c r="C37" s="10" t="s">
        <v>66</v>
      </c>
      <c r="D37" s="6">
        <v>377</v>
      </c>
      <c r="E37" s="6">
        <v>821</v>
      </c>
      <c r="F37" s="6">
        <v>0</v>
      </c>
      <c r="G37" s="6">
        <v>1198</v>
      </c>
      <c r="H37" s="1"/>
      <c r="I37" s="1"/>
      <c r="J37" s="1"/>
      <c r="K37" s="1"/>
      <c r="L37" s="1"/>
      <c r="M37" s="1"/>
      <c r="N37" s="1"/>
      <c r="O37" s="1"/>
      <c r="P37" s="1"/>
      <c r="Q37" s="1"/>
      <c r="R37" s="1"/>
      <c r="S37" s="1"/>
      <c r="T37" s="1"/>
      <c r="U37" s="1"/>
      <c r="V37" s="1"/>
      <c r="W37" s="1"/>
      <c r="X37" s="1"/>
      <c r="Y37" s="1"/>
      <c r="Z37" s="1"/>
    </row>
    <row r="38" spans="1:26" x14ac:dyDescent="0.25">
      <c r="A38" s="10" t="s">
        <v>21</v>
      </c>
      <c r="B38" s="10" t="s">
        <v>67</v>
      </c>
      <c r="C38" s="10" t="s">
        <v>68</v>
      </c>
      <c r="D38" s="6">
        <v>496</v>
      </c>
      <c r="E38" s="6">
        <v>1078</v>
      </c>
      <c r="F38" s="6">
        <v>0</v>
      </c>
      <c r="G38" s="6">
        <v>1574</v>
      </c>
      <c r="H38" s="1"/>
      <c r="I38" s="1"/>
      <c r="J38" s="1"/>
      <c r="K38" s="1"/>
      <c r="L38" s="1"/>
      <c r="M38" s="1"/>
      <c r="N38" s="1"/>
      <c r="O38" s="1"/>
      <c r="P38" s="1"/>
      <c r="Q38" s="1"/>
      <c r="R38" s="1"/>
      <c r="S38" s="1"/>
      <c r="T38" s="1"/>
      <c r="U38" s="1"/>
      <c r="V38" s="1"/>
      <c r="W38" s="1"/>
      <c r="X38" s="1"/>
      <c r="Y38" s="1"/>
      <c r="Z38" s="1"/>
    </row>
    <row r="39" spans="1:26" x14ac:dyDescent="0.25">
      <c r="A39" s="10" t="s">
        <v>21</v>
      </c>
      <c r="B39" s="10" t="s">
        <v>69</v>
      </c>
      <c r="C39" s="10" t="s">
        <v>70</v>
      </c>
      <c r="D39" s="6">
        <v>443</v>
      </c>
      <c r="E39" s="6">
        <v>1035</v>
      </c>
      <c r="F39" s="6">
        <v>0</v>
      </c>
      <c r="G39" s="6">
        <v>1478</v>
      </c>
      <c r="H39" s="1"/>
      <c r="I39" s="1"/>
      <c r="J39" s="1"/>
      <c r="K39" s="1"/>
      <c r="L39" s="1"/>
      <c r="M39" s="1"/>
      <c r="N39" s="1"/>
      <c r="O39" s="1"/>
      <c r="P39" s="1"/>
      <c r="Q39" s="1"/>
      <c r="R39" s="1"/>
      <c r="S39" s="1"/>
      <c r="T39" s="1"/>
      <c r="U39" s="1"/>
      <c r="V39" s="1"/>
      <c r="W39" s="1"/>
      <c r="X39" s="1"/>
      <c r="Y39" s="1"/>
      <c r="Z39" s="1"/>
    </row>
    <row r="40" spans="1:26" x14ac:dyDescent="0.25">
      <c r="A40" s="10" t="s">
        <v>21</v>
      </c>
      <c r="B40" s="10" t="s">
        <v>4</v>
      </c>
      <c r="C40" s="10" t="s">
        <v>71</v>
      </c>
      <c r="D40" s="6">
        <v>117</v>
      </c>
      <c r="E40" s="6">
        <v>264</v>
      </c>
      <c r="F40" s="6">
        <v>0</v>
      </c>
      <c r="G40" s="6">
        <v>381</v>
      </c>
      <c r="H40" s="1"/>
      <c r="I40" s="1"/>
      <c r="J40" s="1"/>
      <c r="K40" s="1"/>
      <c r="L40" s="1"/>
      <c r="M40" s="1"/>
      <c r="N40" s="1"/>
      <c r="O40" s="1"/>
      <c r="P40" s="1"/>
      <c r="Q40" s="1"/>
      <c r="R40" s="1"/>
      <c r="S40" s="1"/>
      <c r="T40" s="1"/>
      <c r="U40" s="1"/>
      <c r="V40" s="1"/>
      <c r="W40" s="1"/>
      <c r="X40" s="1"/>
      <c r="Y40" s="1"/>
      <c r="Z40" s="1"/>
    </row>
    <row r="41" spans="1:26" x14ac:dyDescent="0.25">
      <c r="A41" s="10" t="s">
        <v>37</v>
      </c>
      <c r="B41" s="10" t="s">
        <v>72</v>
      </c>
      <c r="C41" s="10" t="s">
        <v>73</v>
      </c>
      <c r="D41" s="6">
        <v>462</v>
      </c>
      <c r="E41" s="6">
        <v>1243</v>
      </c>
      <c r="F41" s="6">
        <v>0</v>
      </c>
      <c r="G41" s="6">
        <v>1705</v>
      </c>
      <c r="H41" s="1"/>
      <c r="I41" s="1"/>
      <c r="J41" s="1"/>
      <c r="K41" s="1"/>
      <c r="L41" s="1"/>
      <c r="M41" s="1"/>
      <c r="N41" s="1"/>
      <c r="O41" s="1"/>
      <c r="P41" s="1"/>
      <c r="Q41" s="1"/>
      <c r="R41" s="1"/>
      <c r="S41" s="1"/>
      <c r="T41" s="1"/>
      <c r="U41" s="1"/>
      <c r="V41" s="1"/>
      <c r="W41" s="1"/>
      <c r="X41" s="1"/>
      <c r="Y41" s="1"/>
      <c r="Z41" s="1"/>
    </row>
    <row r="42" spans="1:26" x14ac:dyDescent="0.25">
      <c r="A42" s="10" t="s">
        <v>21</v>
      </c>
      <c r="B42" s="10" t="s">
        <v>74</v>
      </c>
      <c r="C42" s="10" t="s">
        <v>75</v>
      </c>
      <c r="D42" s="6">
        <v>772</v>
      </c>
      <c r="E42" s="6">
        <v>1370</v>
      </c>
      <c r="F42" s="6">
        <v>0</v>
      </c>
      <c r="G42" s="6">
        <v>2142</v>
      </c>
      <c r="H42" s="1"/>
      <c r="I42" s="1"/>
      <c r="J42" s="1"/>
      <c r="K42" s="1"/>
      <c r="L42" s="1"/>
      <c r="M42" s="1"/>
      <c r="N42" s="1"/>
      <c r="O42" s="1"/>
      <c r="P42" s="1"/>
      <c r="Q42" s="1"/>
      <c r="R42" s="1"/>
      <c r="S42" s="1"/>
      <c r="T42" s="1"/>
      <c r="U42" s="1"/>
      <c r="V42" s="1"/>
      <c r="W42" s="1"/>
      <c r="X42" s="1"/>
      <c r="Y42" s="1"/>
      <c r="Z42" s="1"/>
    </row>
    <row r="43" spans="1:26" x14ac:dyDescent="0.25">
      <c r="A43" s="10" t="s">
        <v>53</v>
      </c>
      <c r="B43" s="10" t="s">
        <v>76</v>
      </c>
      <c r="C43" s="10" t="s">
        <v>77</v>
      </c>
      <c r="D43" s="6">
        <v>362</v>
      </c>
      <c r="E43" s="6">
        <v>777</v>
      </c>
      <c r="F43" s="6">
        <v>0</v>
      </c>
      <c r="G43" s="6">
        <v>1139</v>
      </c>
      <c r="H43" s="1"/>
      <c r="I43" s="1"/>
      <c r="J43" s="1"/>
      <c r="K43" s="1"/>
      <c r="L43" s="1"/>
      <c r="M43" s="1"/>
      <c r="N43" s="1"/>
      <c r="O43" s="1"/>
      <c r="P43" s="1"/>
      <c r="Q43" s="1"/>
      <c r="R43" s="1"/>
      <c r="S43" s="1"/>
      <c r="T43" s="1"/>
      <c r="U43" s="1"/>
      <c r="V43" s="1"/>
      <c r="W43" s="1"/>
      <c r="X43" s="1"/>
      <c r="Y43" s="1"/>
      <c r="Z43" s="1"/>
    </row>
    <row r="44" spans="1:26" x14ac:dyDescent="0.25">
      <c r="A44" s="10" t="s">
        <v>42</v>
      </c>
      <c r="B44" s="10" t="s">
        <v>78</v>
      </c>
      <c r="C44" s="10" t="s">
        <v>79</v>
      </c>
      <c r="D44" s="6">
        <v>110</v>
      </c>
      <c r="E44" s="6">
        <v>198</v>
      </c>
      <c r="F44" s="6">
        <v>0</v>
      </c>
      <c r="G44" s="6">
        <v>308</v>
      </c>
      <c r="H44" s="1"/>
      <c r="I44" s="1"/>
      <c r="J44" s="1"/>
      <c r="K44" s="1"/>
      <c r="L44" s="1"/>
      <c r="M44" s="1"/>
      <c r="N44" s="1"/>
      <c r="O44" s="1"/>
      <c r="P44" s="1"/>
      <c r="Q44" s="1"/>
      <c r="R44" s="1"/>
      <c r="S44" s="1"/>
      <c r="T44" s="1"/>
      <c r="U44" s="1"/>
      <c r="V44" s="1"/>
      <c r="W44" s="1"/>
      <c r="X44" s="1"/>
      <c r="Y44" s="1"/>
      <c r="Z44" s="1"/>
    </row>
    <row r="45" spans="1:26" x14ac:dyDescent="0.25">
      <c r="A45" s="10" t="s">
        <v>42</v>
      </c>
      <c r="B45" s="10" t="s">
        <v>80</v>
      </c>
      <c r="C45" s="10" t="s">
        <v>81</v>
      </c>
      <c r="D45" s="6">
        <v>421</v>
      </c>
      <c r="E45" s="6">
        <v>719</v>
      </c>
      <c r="F45" s="6">
        <v>0</v>
      </c>
      <c r="G45" s="6">
        <v>1140</v>
      </c>
      <c r="H45" s="1"/>
      <c r="I45" s="1"/>
      <c r="J45" s="1"/>
      <c r="K45" s="1"/>
      <c r="L45" s="1"/>
      <c r="M45" s="1"/>
      <c r="N45" s="1"/>
      <c r="O45" s="1"/>
      <c r="P45" s="1"/>
      <c r="Q45" s="1"/>
      <c r="R45" s="1"/>
      <c r="S45" s="1"/>
      <c r="T45" s="1"/>
      <c r="U45" s="1"/>
      <c r="V45" s="1"/>
      <c r="W45" s="1"/>
      <c r="X45" s="1"/>
      <c r="Y45" s="1"/>
      <c r="Z45" s="1"/>
    </row>
    <row r="46" spans="1:26" x14ac:dyDescent="0.25">
      <c r="A46" s="10" t="s">
        <v>1</v>
      </c>
      <c r="B46" s="10" t="s">
        <v>82</v>
      </c>
      <c r="C46" s="10" t="s">
        <v>83</v>
      </c>
      <c r="D46" s="6">
        <v>1375</v>
      </c>
      <c r="E46" s="6">
        <v>844</v>
      </c>
      <c r="F46" s="6">
        <v>0</v>
      </c>
      <c r="G46" s="6">
        <v>2219</v>
      </c>
      <c r="H46" s="1"/>
      <c r="I46" s="1"/>
      <c r="J46" s="1"/>
      <c r="K46" s="1"/>
      <c r="L46" s="1"/>
      <c r="M46" s="1"/>
      <c r="N46" s="1"/>
      <c r="O46" s="1"/>
      <c r="P46" s="1"/>
      <c r="Q46" s="1"/>
      <c r="R46" s="1"/>
      <c r="S46" s="1"/>
      <c r="T46" s="1"/>
      <c r="U46" s="1"/>
      <c r="V46" s="1"/>
      <c r="W46" s="1"/>
      <c r="X46" s="1"/>
      <c r="Y46" s="1"/>
      <c r="Z46" s="1"/>
    </row>
    <row r="47" spans="1:26" x14ac:dyDescent="0.25">
      <c r="A47" s="10" t="s">
        <v>50</v>
      </c>
      <c r="B47" s="10" t="s">
        <v>84</v>
      </c>
      <c r="C47" s="10" t="s">
        <v>85</v>
      </c>
      <c r="D47" s="6">
        <v>113</v>
      </c>
      <c r="E47" s="6">
        <v>230</v>
      </c>
      <c r="F47" s="6">
        <v>0</v>
      </c>
      <c r="G47" s="6">
        <v>343</v>
      </c>
      <c r="H47" s="1"/>
      <c r="I47" s="1"/>
      <c r="J47" s="1"/>
      <c r="K47" s="1"/>
      <c r="L47" s="1"/>
      <c r="M47" s="1"/>
      <c r="N47" s="1"/>
      <c r="O47" s="1"/>
      <c r="P47" s="1"/>
      <c r="Q47" s="1"/>
      <c r="R47" s="1"/>
      <c r="S47" s="1"/>
      <c r="T47" s="1"/>
      <c r="U47" s="1"/>
      <c r="V47" s="1"/>
      <c r="W47" s="1"/>
      <c r="X47" s="1"/>
      <c r="Y47" s="1"/>
      <c r="Z47" s="1"/>
    </row>
    <row r="48" spans="1:26" x14ac:dyDescent="0.25">
      <c r="A48" s="10" t="s">
        <v>37</v>
      </c>
      <c r="B48" s="10" t="s">
        <v>86</v>
      </c>
      <c r="C48" s="10" t="s">
        <v>87</v>
      </c>
      <c r="D48" s="6">
        <v>341</v>
      </c>
      <c r="E48" s="6">
        <v>751</v>
      </c>
      <c r="F48" s="6">
        <v>0</v>
      </c>
      <c r="G48" s="6">
        <v>1092</v>
      </c>
      <c r="H48" s="1"/>
      <c r="I48" s="1"/>
      <c r="J48" s="1"/>
      <c r="K48" s="1"/>
      <c r="L48" s="1"/>
      <c r="M48" s="1"/>
      <c r="N48" s="1"/>
      <c r="O48" s="1"/>
      <c r="P48" s="1"/>
      <c r="Q48" s="1"/>
      <c r="R48" s="1"/>
      <c r="S48" s="1"/>
      <c r="T48" s="1"/>
      <c r="U48" s="1"/>
      <c r="V48" s="1"/>
      <c r="W48" s="1"/>
      <c r="X48" s="1"/>
      <c r="Y48" s="1"/>
      <c r="Z48" s="1"/>
    </row>
    <row r="49" spans="1:26" x14ac:dyDescent="0.25">
      <c r="A49" s="10" t="s">
        <v>42</v>
      </c>
      <c r="B49" s="10" t="s">
        <v>88</v>
      </c>
      <c r="C49" s="10" t="s">
        <v>89</v>
      </c>
      <c r="D49" s="6">
        <v>177</v>
      </c>
      <c r="E49" s="6">
        <v>347</v>
      </c>
      <c r="F49" s="6">
        <v>32</v>
      </c>
      <c r="G49" s="6">
        <v>556</v>
      </c>
      <c r="H49" s="1"/>
      <c r="I49" s="1"/>
      <c r="J49" s="1"/>
      <c r="K49" s="1"/>
      <c r="L49" s="1"/>
      <c r="M49" s="1"/>
      <c r="N49" s="1"/>
      <c r="O49" s="1"/>
      <c r="P49" s="1"/>
      <c r="Q49" s="1"/>
      <c r="R49" s="1"/>
      <c r="S49" s="1"/>
      <c r="T49" s="1"/>
      <c r="U49" s="1"/>
      <c r="V49" s="1"/>
      <c r="W49" s="1"/>
      <c r="X49" s="1"/>
      <c r="Y49" s="1"/>
      <c r="Z49" s="1"/>
    </row>
    <row r="50" spans="1:26" x14ac:dyDescent="0.25">
      <c r="A50" s="10" t="s">
        <v>1</v>
      </c>
      <c r="B50" s="10" t="s">
        <v>90</v>
      </c>
      <c r="C50" s="10" t="s">
        <v>91</v>
      </c>
      <c r="D50" s="6">
        <v>313</v>
      </c>
      <c r="E50" s="6">
        <v>837</v>
      </c>
      <c r="F50" s="6">
        <v>0</v>
      </c>
      <c r="G50" s="6">
        <v>1150</v>
      </c>
      <c r="H50" s="1"/>
      <c r="I50" s="1"/>
      <c r="J50" s="1"/>
      <c r="K50" s="1"/>
      <c r="L50" s="1"/>
      <c r="M50" s="1"/>
      <c r="N50" s="1"/>
      <c r="O50" s="1"/>
      <c r="P50" s="1"/>
      <c r="Q50" s="1"/>
      <c r="R50" s="1"/>
      <c r="S50" s="1"/>
      <c r="T50" s="1"/>
      <c r="U50" s="1"/>
      <c r="V50" s="1"/>
      <c r="W50" s="1"/>
      <c r="X50" s="1"/>
      <c r="Y50" s="1"/>
      <c r="Z50" s="1"/>
    </row>
    <row r="51" spans="1:26" x14ac:dyDescent="0.25">
      <c r="A51" s="10" t="s">
        <v>1</v>
      </c>
      <c r="B51" s="10" t="s">
        <v>92</v>
      </c>
      <c r="C51" s="10" t="s">
        <v>93</v>
      </c>
      <c r="D51" s="15" t="s">
        <v>207</v>
      </c>
      <c r="E51" s="15" t="s">
        <v>207</v>
      </c>
      <c r="F51" s="15" t="s">
        <v>207</v>
      </c>
      <c r="G51" s="15" t="s">
        <v>207</v>
      </c>
      <c r="H51" s="1"/>
      <c r="I51" s="1"/>
      <c r="J51" s="1"/>
      <c r="K51" s="1"/>
      <c r="L51" s="1"/>
      <c r="M51" s="1"/>
      <c r="N51" s="1"/>
      <c r="O51" s="1"/>
      <c r="P51" s="1"/>
      <c r="Q51" s="1"/>
      <c r="R51" s="1"/>
      <c r="S51" s="1"/>
      <c r="T51" s="1"/>
      <c r="U51" s="1"/>
      <c r="V51" s="1"/>
      <c r="W51" s="1"/>
      <c r="X51" s="1"/>
      <c r="Y51" s="1"/>
      <c r="Z51" s="1"/>
    </row>
    <row r="52" spans="1:26" x14ac:dyDescent="0.25">
      <c r="A52" s="10" t="s">
        <v>94</v>
      </c>
      <c r="B52" s="10" t="s">
        <v>18</v>
      </c>
      <c r="C52" s="10" t="s">
        <v>95</v>
      </c>
      <c r="D52" s="6">
        <v>518</v>
      </c>
      <c r="E52" s="6">
        <v>1245</v>
      </c>
      <c r="F52" s="6">
        <v>0</v>
      </c>
      <c r="G52" s="6">
        <v>1763</v>
      </c>
      <c r="H52" s="1"/>
      <c r="I52" s="1"/>
      <c r="J52" s="1"/>
      <c r="K52" s="1"/>
      <c r="L52" s="1"/>
      <c r="M52" s="1"/>
      <c r="N52" s="1"/>
      <c r="O52" s="1"/>
      <c r="P52" s="1"/>
      <c r="Q52" s="1"/>
      <c r="R52" s="1"/>
      <c r="S52" s="1"/>
      <c r="T52" s="1"/>
      <c r="U52" s="1"/>
      <c r="V52" s="1"/>
      <c r="W52" s="1"/>
      <c r="X52" s="1"/>
      <c r="Y52" s="1"/>
      <c r="Z52" s="1"/>
    </row>
    <row r="53" spans="1:26" x14ac:dyDescent="0.25">
      <c r="A53" s="10" t="s">
        <v>42</v>
      </c>
      <c r="B53" s="10" t="s">
        <v>96</v>
      </c>
      <c r="C53" s="10" t="s">
        <v>97</v>
      </c>
      <c r="D53" s="6">
        <v>216</v>
      </c>
      <c r="E53" s="6">
        <v>374</v>
      </c>
      <c r="F53" s="6">
        <v>0</v>
      </c>
      <c r="G53" s="6">
        <v>590</v>
      </c>
      <c r="H53" s="1"/>
      <c r="I53" s="1"/>
      <c r="J53" s="1"/>
      <c r="K53" s="1"/>
      <c r="L53" s="1"/>
      <c r="M53" s="1"/>
      <c r="N53" s="1"/>
      <c r="O53" s="1"/>
      <c r="P53" s="1"/>
      <c r="Q53" s="1"/>
      <c r="R53" s="1"/>
      <c r="S53" s="1"/>
      <c r="T53" s="1"/>
      <c r="U53" s="1"/>
      <c r="V53" s="1"/>
      <c r="W53" s="1"/>
      <c r="X53" s="1"/>
      <c r="Y53" s="1"/>
      <c r="Z53" s="1"/>
    </row>
    <row r="54" spans="1:26" x14ac:dyDescent="0.25">
      <c r="A54" s="10" t="s">
        <v>21</v>
      </c>
      <c r="B54" s="10" t="s">
        <v>98</v>
      </c>
      <c r="C54" s="10" t="s">
        <v>99</v>
      </c>
      <c r="D54" s="15" t="s">
        <v>207</v>
      </c>
      <c r="E54" s="15" t="s">
        <v>207</v>
      </c>
      <c r="F54" s="15" t="s">
        <v>207</v>
      </c>
      <c r="G54" s="15" t="s">
        <v>207</v>
      </c>
      <c r="H54" s="1"/>
      <c r="I54" s="1"/>
      <c r="J54" s="1"/>
      <c r="K54" s="1"/>
      <c r="L54" s="1"/>
      <c r="M54" s="1"/>
      <c r="N54" s="1"/>
      <c r="O54" s="1"/>
      <c r="P54" s="1"/>
      <c r="Q54" s="1"/>
      <c r="R54" s="1"/>
      <c r="S54" s="1"/>
      <c r="T54" s="1"/>
      <c r="U54" s="1"/>
      <c r="V54" s="1"/>
      <c r="W54" s="1"/>
      <c r="X54" s="1"/>
      <c r="Y54" s="1"/>
      <c r="Z54" s="1"/>
    </row>
    <row r="55" spans="1:26" x14ac:dyDescent="0.25">
      <c r="A55" s="10" t="s">
        <v>37</v>
      </c>
      <c r="B55" s="10" t="s">
        <v>100</v>
      </c>
      <c r="C55" s="10" t="s">
        <v>101</v>
      </c>
      <c r="D55" s="6">
        <v>298</v>
      </c>
      <c r="E55" s="6">
        <v>502</v>
      </c>
      <c r="F55" s="6">
        <v>0</v>
      </c>
      <c r="G55" s="6">
        <v>800</v>
      </c>
      <c r="H55" s="1"/>
      <c r="I55" s="1"/>
      <c r="J55" s="1"/>
      <c r="K55" s="1"/>
      <c r="L55" s="1"/>
      <c r="M55" s="1"/>
      <c r="N55" s="1"/>
      <c r="O55" s="1"/>
      <c r="P55" s="1"/>
      <c r="Q55" s="1"/>
      <c r="R55" s="1"/>
      <c r="S55" s="1"/>
      <c r="T55" s="1"/>
      <c r="U55" s="1"/>
      <c r="V55" s="1"/>
      <c r="W55" s="1"/>
      <c r="X55" s="1"/>
      <c r="Y55" s="1"/>
      <c r="Z55" s="1"/>
    </row>
    <row r="56" spans="1:26" x14ac:dyDescent="0.25">
      <c r="A56" s="10" t="s">
        <v>21</v>
      </c>
      <c r="B56" s="10" t="s">
        <v>102</v>
      </c>
      <c r="C56" s="10" t="s">
        <v>103</v>
      </c>
      <c r="D56" s="15" t="s">
        <v>207</v>
      </c>
      <c r="E56" s="15" t="s">
        <v>207</v>
      </c>
      <c r="F56" s="15" t="s">
        <v>207</v>
      </c>
      <c r="G56" s="15" t="s">
        <v>207</v>
      </c>
      <c r="H56" s="1"/>
      <c r="I56" s="1"/>
      <c r="J56" s="1"/>
      <c r="K56" s="1"/>
      <c r="L56" s="1"/>
      <c r="M56" s="1"/>
      <c r="N56" s="1"/>
      <c r="O56" s="1"/>
      <c r="P56" s="1"/>
      <c r="Q56" s="1"/>
      <c r="R56" s="1"/>
      <c r="S56" s="1"/>
      <c r="T56" s="1"/>
      <c r="U56" s="1"/>
      <c r="V56" s="1"/>
      <c r="W56" s="1"/>
      <c r="X56" s="1"/>
      <c r="Y56" s="1"/>
      <c r="Z56" s="1"/>
    </row>
    <row r="57" spans="1:26" x14ac:dyDescent="0.25">
      <c r="A57" s="10" t="s">
        <v>94</v>
      </c>
      <c r="B57" s="10" t="s">
        <v>104</v>
      </c>
      <c r="C57" s="10" t="s">
        <v>105</v>
      </c>
      <c r="D57" s="6">
        <v>678</v>
      </c>
      <c r="E57" s="6">
        <v>1366</v>
      </c>
      <c r="F57" s="6">
        <v>0</v>
      </c>
      <c r="G57" s="6">
        <v>2044</v>
      </c>
      <c r="H57" s="1"/>
      <c r="I57" s="1"/>
      <c r="J57" s="1"/>
      <c r="K57" s="1"/>
      <c r="L57" s="1"/>
      <c r="M57" s="1"/>
      <c r="N57" s="1"/>
      <c r="O57" s="1"/>
      <c r="P57" s="1"/>
      <c r="Q57" s="1"/>
      <c r="R57" s="1"/>
      <c r="S57" s="1"/>
      <c r="T57" s="1"/>
      <c r="U57" s="1"/>
      <c r="V57" s="1"/>
      <c r="W57" s="1"/>
      <c r="X57" s="1"/>
      <c r="Y57" s="1"/>
      <c r="Z57" s="1"/>
    </row>
    <row r="58" spans="1:26" x14ac:dyDescent="0.25">
      <c r="A58" s="10" t="s">
        <v>32</v>
      </c>
      <c r="B58" s="10" t="s">
        <v>106</v>
      </c>
      <c r="C58" s="10" t="s">
        <v>107</v>
      </c>
      <c r="D58" s="6">
        <v>343</v>
      </c>
      <c r="E58" s="6">
        <v>817</v>
      </c>
      <c r="F58" s="6">
        <v>0</v>
      </c>
      <c r="G58" s="6">
        <v>1160</v>
      </c>
      <c r="H58" s="1"/>
      <c r="I58" s="1"/>
      <c r="J58" s="1"/>
      <c r="K58" s="1"/>
      <c r="L58" s="1"/>
      <c r="M58" s="1"/>
      <c r="N58" s="1"/>
      <c r="O58" s="1"/>
      <c r="P58" s="1"/>
      <c r="Q58" s="1"/>
      <c r="R58" s="1"/>
      <c r="S58" s="1"/>
      <c r="T58" s="1"/>
      <c r="U58" s="1"/>
      <c r="V58" s="1"/>
      <c r="W58" s="1"/>
      <c r="X58" s="1"/>
      <c r="Y58" s="1"/>
      <c r="Z58" s="1"/>
    </row>
    <row r="59" spans="1:26" x14ac:dyDescent="0.25">
      <c r="A59" s="10" t="s">
        <v>18</v>
      </c>
      <c r="B59" s="10" t="s">
        <v>108</v>
      </c>
      <c r="C59" s="10" t="s">
        <v>109</v>
      </c>
      <c r="D59" s="6">
        <v>326</v>
      </c>
      <c r="E59" s="6">
        <v>645</v>
      </c>
      <c r="F59" s="6">
        <v>0</v>
      </c>
      <c r="G59" s="6">
        <v>971</v>
      </c>
      <c r="H59" s="1"/>
      <c r="I59" s="1"/>
      <c r="J59" s="1"/>
      <c r="K59" s="1"/>
      <c r="L59" s="1"/>
      <c r="M59" s="1"/>
      <c r="N59" s="1"/>
      <c r="O59" s="1"/>
      <c r="P59" s="1"/>
      <c r="Q59" s="1"/>
      <c r="R59" s="1"/>
      <c r="S59" s="1"/>
      <c r="T59" s="1"/>
      <c r="U59" s="1"/>
      <c r="V59" s="1"/>
      <c r="W59" s="1"/>
      <c r="X59" s="1"/>
      <c r="Y59" s="1"/>
      <c r="Z59" s="1"/>
    </row>
    <row r="60" spans="1:26" x14ac:dyDescent="0.25">
      <c r="A60" s="10" t="s">
        <v>18</v>
      </c>
      <c r="B60" s="10" t="s">
        <v>94</v>
      </c>
      <c r="C60" s="10" t="s">
        <v>110</v>
      </c>
      <c r="D60" s="6">
        <v>92</v>
      </c>
      <c r="E60" s="6">
        <v>182</v>
      </c>
      <c r="F60" s="6">
        <v>0</v>
      </c>
      <c r="G60" s="6">
        <v>274</v>
      </c>
      <c r="H60" s="1"/>
      <c r="I60" s="1"/>
      <c r="J60" s="1"/>
      <c r="K60" s="1"/>
      <c r="L60" s="1"/>
      <c r="M60" s="1"/>
      <c r="N60" s="1"/>
      <c r="O60" s="1"/>
      <c r="P60" s="1"/>
      <c r="Q60" s="1"/>
      <c r="R60" s="1"/>
      <c r="S60" s="1"/>
      <c r="T60" s="1"/>
      <c r="U60" s="1"/>
      <c r="V60" s="1"/>
      <c r="W60" s="1"/>
      <c r="X60" s="1"/>
      <c r="Y60" s="1"/>
      <c r="Z60" s="1"/>
    </row>
    <row r="61" spans="1:26" x14ac:dyDescent="0.25">
      <c r="A61" s="10" t="s">
        <v>94</v>
      </c>
      <c r="B61" s="10" t="s">
        <v>53</v>
      </c>
      <c r="C61" s="10" t="s">
        <v>111</v>
      </c>
      <c r="D61" s="6">
        <v>170</v>
      </c>
      <c r="E61" s="6">
        <v>397</v>
      </c>
      <c r="F61" s="6">
        <v>0</v>
      </c>
      <c r="G61" s="6">
        <v>567</v>
      </c>
      <c r="H61" s="1"/>
      <c r="I61" s="1"/>
      <c r="J61" s="1"/>
      <c r="K61" s="1"/>
      <c r="L61" s="1"/>
      <c r="M61" s="1"/>
      <c r="N61" s="1"/>
      <c r="O61" s="1"/>
      <c r="P61" s="1"/>
      <c r="Q61" s="1"/>
      <c r="R61" s="1"/>
      <c r="S61" s="1"/>
      <c r="T61" s="1"/>
      <c r="U61" s="1"/>
      <c r="V61" s="1"/>
      <c r="W61" s="1"/>
      <c r="X61" s="1"/>
      <c r="Y61" s="1"/>
      <c r="Z61" s="1"/>
    </row>
    <row r="62" spans="1:26" x14ac:dyDescent="0.25">
      <c r="A62" s="10" t="s">
        <v>18</v>
      </c>
      <c r="B62" s="10" t="s">
        <v>112</v>
      </c>
      <c r="C62" s="10" t="s">
        <v>113</v>
      </c>
      <c r="D62" s="6">
        <v>416</v>
      </c>
      <c r="E62" s="6">
        <v>720</v>
      </c>
      <c r="F62" s="6">
        <v>0</v>
      </c>
      <c r="G62" s="6">
        <v>1136</v>
      </c>
      <c r="H62" s="1"/>
      <c r="I62" s="1"/>
      <c r="J62" s="1"/>
      <c r="K62" s="1"/>
      <c r="L62" s="1"/>
      <c r="M62" s="1"/>
      <c r="N62" s="1"/>
      <c r="O62" s="1"/>
      <c r="P62" s="1"/>
      <c r="Q62" s="1"/>
      <c r="R62" s="1"/>
      <c r="S62" s="1"/>
      <c r="T62" s="1"/>
      <c r="U62" s="1"/>
      <c r="V62" s="1"/>
      <c r="W62" s="1"/>
      <c r="X62" s="1"/>
      <c r="Y62" s="1"/>
      <c r="Z62" s="1"/>
    </row>
    <row r="63" spans="1:26" x14ac:dyDescent="0.25">
      <c r="A63" s="10" t="s">
        <v>18</v>
      </c>
      <c r="B63" s="10" t="s">
        <v>114</v>
      </c>
      <c r="C63" s="10" t="s">
        <v>115</v>
      </c>
      <c r="D63" s="6">
        <v>140</v>
      </c>
      <c r="E63" s="6">
        <v>230</v>
      </c>
      <c r="F63" s="6">
        <v>0</v>
      </c>
      <c r="G63" s="6">
        <v>370</v>
      </c>
      <c r="H63" s="1"/>
      <c r="I63" s="1"/>
      <c r="J63" s="1"/>
      <c r="K63" s="1"/>
      <c r="L63" s="1"/>
      <c r="M63" s="1"/>
      <c r="N63" s="1"/>
      <c r="O63" s="1"/>
      <c r="P63" s="1"/>
      <c r="Q63" s="1"/>
      <c r="R63" s="1"/>
      <c r="S63" s="1"/>
      <c r="T63" s="1"/>
      <c r="U63" s="1"/>
      <c r="V63" s="1"/>
      <c r="W63" s="1"/>
      <c r="X63" s="1"/>
      <c r="Y63" s="1"/>
      <c r="Z63" s="1"/>
    </row>
    <row r="64" spans="1:26" x14ac:dyDescent="0.25">
      <c r="A64" s="10" t="s">
        <v>53</v>
      </c>
      <c r="B64" s="10" t="s">
        <v>116</v>
      </c>
      <c r="C64" s="10" t="s">
        <v>117</v>
      </c>
      <c r="D64" s="6">
        <v>338</v>
      </c>
      <c r="E64" s="6">
        <v>751</v>
      </c>
      <c r="F64" s="6">
        <v>0</v>
      </c>
      <c r="G64" s="6">
        <v>1089</v>
      </c>
      <c r="H64" s="1"/>
      <c r="I64" s="1"/>
      <c r="J64" s="1"/>
      <c r="K64" s="1"/>
      <c r="L64" s="1"/>
      <c r="M64" s="1"/>
      <c r="N64" s="1"/>
      <c r="O64" s="1"/>
      <c r="P64" s="1"/>
      <c r="Q64" s="1"/>
      <c r="R64" s="1"/>
      <c r="S64" s="1"/>
      <c r="T64" s="1"/>
      <c r="U64" s="1"/>
      <c r="V64" s="1"/>
      <c r="W64" s="1"/>
      <c r="X64" s="1"/>
      <c r="Y64" s="1"/>
      <c r="Z64" s="1"/>
    </row>
    <row r="65" spans="1:26" x14ac:dyDescent="0.25">
      <c r="A65" s="10" t="s">
        <v>18</v>
      </c>
      <c r="B65" s="10" t="s">
        <v>118</v>
      </c>
      <c r="C65" s="10" t="s">
        <v>119</v>
      </c>
      <c r="D65" s="6">
        <v>567</v>
      </c>
      <c r="E65" s="6">
        <v>1146</v>
      </c>
      <c r="F65" s="6">
        <v>0</v>
      </c>
      <c r="G65" s="6">
        <v>1713</v>
      </c>
      <c r="H65" s="1"/>
      <c r="I65" s="1"/>
      <c r="J65" s="1"/>
      <c r="K65" s="1"/>
      <c r="L65" s="1"/>
      <c r="M65" s="1"/>
      <c r="N65" s="1"/>
      <c r="O65" s="1"/>
      <c r="P65" s="1"/>
      <c r="Q65" s="1"/>
      <c r="R65" s="1"/>
      <c r="S65" s="1"/>
      <c r="T65" s="1"/>
      <c r="U65" s="1"/>
      <c r="V65" s="1"/>
      <c r="W65" s="1"/>
      <c r="X65" s="1"/>
      <c r="Y65" s="1"/>
      <c r="Z65" s="1"/>
    </row>
    <row r="66" spans="1:26" x14ac:dyDescent="0.25">
      <c r="A66" s="10" t="s">
        <v>50</v>
      </c>
      <c r="B66" s="10" t="s">
        <v>120</v>
      </c>
      <c r="C66" s="10" t="s">
        <v>121</v>
      </c>
      <c r="D66" s="6">
        <v>320</v>
      </c>
      <c r="E66" s="6">
        <v>628</v>
      </c>
      <c r="F66" s="6">
        <v>0</v>
      </c>
      <c r="G66" s="6">
        <v>948</v>
      </c>
      <c r="H66" s="1"/>
      <c r="I66" s="1"/>
      <c r="J66" s="1"/>
      <c r="K66" s="1"/>
      <c r="L66" s="1"/>
      <c r="M66" s="1"/>
      <c r="N66" s="1"/>
      <c r="O66" s="1"/>
      <c r="P66" s="1"/>
      <c r="Q66" s="1"/>
      <c r="R66" s="1"/>
      <c r="S66" s="1"/>
      <c r="T66" s="1"/>
      <c r="U66" s="1"/>
      <c r="V66" s="1"/>
      <c r="W66" s="1"/>
      <c r="X66" s="1"/>
      <c r="Y66" s="1"/>
      <c r="Z66" s="1"/>
    </row>
    <row r="67" spans="1:26" x14ac:dyDescent="0.25">
      <c r="A67" s="10" t="s">
        <v>4</v>
      </c>
      <c r="B67" s="10" t="s">
        <v>122</v>
      </c>
      <c r="C67" s="10" t="s">
        <v>123</v>
      </c>
      <c r="D67" s="6">
        <v>1787</v>
      </c>
      <c r="E67" s="6">
        <v>3854</v>
      </c>
      <c r="F67" s="6">
        <v>0</v>
      </c>
      <c r="G67" s="6">
        <v>5641</v>
      </c>
      <c r="H67" s="1"/>
      <c r="I67" s="1"/>
      <c r="J67" s="1"/>
      <c r="K67" s="1"/>
      <c r="L67" s="1"/>
      <c r="M67" s="1"/>
      <c r="N67" s="1"/>
      <c r="O67" s="1"/>
      <c r="P67" s="1"/>
      <c r="Q67" s="1"/>
      <c r="R67" s="1"/>
      <c r="S67" s="1"/>
      <c r="T67" s="1"/>
      <c r="U67" s="1"/>
      <c r="V67" s="1"/>
      <c r="W67" s="1"/>
      <c r="X67" s="1"/>
      <c r="Y67" s="1"/>
      <c r="Z67" s="1"/>
    </row>
    <row r="68" spans="1:26" x14ac:dyDescent="0.25">
      <c r="A68" s="10" t="s">
        <v>4</v>
      </c>
      <c r="B68" s="10" t="s">
        <v>124</v>
      </c>
      <c r="C68" s="10" t="s">
        <v>125</v>
      </c>
      <c r="D68" s="6">
        <v>221</v>
      </c>
      <c r="E68" s="6">
        <v>547</v>
      </c>
      <c r="F68" s="6">
        <v>0</v>
      </c>
      <c r="G68" s="6">
        <v>768</v>
      </c>
      <c r="H68" s="1"/>
      <c r="I68" s="1"/>
      <c r="J68" s="1"/>
      <c r="K68" s="1"/>
      <c r="L68" s="1"/>
      <c r="M68" s="1"/>
      <c r="N68" s="1"/>
      <c r="O68" s="1"/>
      <c r="P68" s="1"/>
      <c r="Q68" s="1"/>
      <c r="R68" s="1"/>
      <c r="S68" s="1"/>
      <c r="T68" s="1"/>
      <c r="U68" s="1"/>
      <c r="V68" s="1"/>
      <c r="W68" s="1"/>
      <c r="X68" s="1"/>
      <c r="Y68" s="1"/>
      <c r="Z68" s="1"/>
    </row>
    <row r="69" spans="1:26" x14ac:dyDescent="0.25">
      <c r="A69" s="10" t="s">
        <v>32</v>
      </c>
      <c r="B69" s="10" t="s">
        <v>126</v>
      </c>
      <c r="C69" s="10" t="s">
        <v>127</v>
      </c>
      <c r="D69" s="6">
        <v>320</v>
      </c>
      <c r="E69" s="6">
        <v>567</v>
      </c>
      <c r="F69" s="6">
        <v>0</v>
      </c>
      <c r="G69" s="6">
        <v>887</v>
      </c>
      <c r="H69" s="1"/>
      <c r="I69" s="1"/>
      <c r="J69" s="1"/>
      <c r="K69" s="1"/>
      <c r="L69" s="1"/>
      <c r="M69" s="1"/>
      <c r="N69" s="1"/>
      <c r="O69" s="1"/>
      <c r="P69" s="1"/>
      <c r="Q69" s="1"/>
      <c r="R69" s="1"/>
      <c r="S69" s="1"/>
      <c r="T69" s="1"/>
      <c r="U69" s="1"/>
      <c r="V69" s="1"/>
      <c r="W69" s="1"/>
      <c r="X69" s="1"/>
      <c r="Y69" s="1"/>
      <c r="Z69" s="1"/>
    </row>
    <row r="70" spans="1:26" x14ac:dyDescent="0.25">
      <c r="A70" s="10" t="s">
        <v>4</v>
      </c>
      <c r="B70" s="10" t="s">
        <v>128</v>
      </c>
      <c r="C70" s="10" t="s">
        <v>129</v>
      </c>
      <c r="D70" s="6">
        <v>1094</v>
      </c>
      <c r="E70" s="6">
        <v>1885</v>
      </c>
      <c r="F70" s="6">
        <v>0</v>
      </c>
      <c r="G70" s="6">
        <v>2979</v>
      </c>
      <c r="H70" s="1"/>
      <c r="I70" s="1"/>
      <c r="J70" s="1"/>
      <c r="K70" s="1"/>
      <c r="L70" s="1"/>
      <c r="M70" s="1"/>
      <c r="N70" s="1"/>
      <c r="O70" s="1"/>
      <c r="P70" s="1"/>
      <c r="Q70" s="1"/>
      <c r="R70" s="1"/>
      <c r="S70" s="1"/>
      <c r="T70" s="1"/>
      <c r="U70" s="1"/>
      <c r="V70" s="1"/>
      <c r="W70" s="1"/>
      <c r="X70" s="1"/>
      <c r="Y70" s="1"/>
      <c r="Z70" s="1"/>
    </row>
    <row r="71" spans="1:26" x14ac:dyDescent="0.25">
      <c r="A71" s="10" t="s">
        <v>1</v>
      </c>
      <c r="B71" s="10" t="s">
        <v>130</v>
      </c>
      <c r="C71" s="10" t="s">
        <v>131</v>
      </c>
      <c r="D71" s="6">
        <v>498</v>
      </c>
      <c r="E71" s="6">
        <v>846</v>
      </c>
      <c r="F71" s="6">
        <v>0</v>
      </c>
      <c r="G71" s="6">
        <v>1344</v>
      </c>
      <c r="H71" s="1"/>
      <c r="I71" s="1"/>
      <c r="J71" s="1"/>
      <c r="K71" s="1"/>
      <c r="L71" s="1"/>
      <c r="M71" s="1"/>
      <c r="N71" s="1"/>
      <c r="O71" s="1"/>
      <c r="P71" s="1"/>
      <c r="Q71" s="1"/>
      <c r="R71" s="1"/>
      <c r="S71" s="1"/>
      <c r="T71" s="1"/>
      <c r="U71" s="1"/>
      <c r="V71" s="1"/>
      <c r="W71" s="1"/>
      <c r="X71" s="1"/>
      <c r="Y71" s="1"/>
      <c r="Z71" s="1"/>
    </row>
    <row r="72" spans="1:26" x14ac:dyDescent="0.25">
      <c r="A72" s="10" t="s">
        <v>37</v>
      </c>
      <c r="B72" s="10" t="s">
        <v>132</v>
      </c>
      <c r="C72" s="10" t="s">
        <v>133</v>
      </c>
      <c r="D72" s="6">
        <v>383</v>
      </c>
      <c r="E72" s="6">
        <v>825</v>
      </c>
      <c r="F72" s="6">
        <v>0</v>
      </c>
      <c r="G72" s="6">
        <v>1208</v>
      </c>
      <c r="H72" s="1"/>
      <c r="I72" s="1"/>
      <c r="J72" s="1"/>
      <c r="K72" s="1"/>
      <c r="L72" s="1"/>
      <c r="M72" s="1"/>
      <c r="N72" s="1"/>
      <c r="O72" s="1"/>
      <c r="P72" s="1"/>
      <c r="Q72" s="1"/>
      <c r="R72" s="1"/>
      <c r="S72" s="1"/>
      <c r="T72" s="1"/>
      <c r="U72" s="1"/>
      <c r="V72" s="1"/>
      <c r="W72" s="1"/>
      <c r="X72" s="1"/>
      <c r="Y72" s="1"/>
      <c r="Z72" s="1"/>
    </row>
    <row r="73" spans="1:26" x14ac:dyDescent="0.25">
      <c r="A73" s="10" t="s">
        <v>21</v>
      </c>
      <c r="B73" s="10" t="s">
        <v>134</v>
      </c>
      <c r="C73" s="10" t="s">
        <v>135</v>
      </c>
      <c r="D73" s="6">
        <v>257</v>
      </c>
      <c r="E73" s="6">
        <v>530</v>
      </c>
      <c r="F73" s="6">
        <v>0</v>
      </c>
      <c r="G73" s="6">
        <v>787</v>
      </c>
      <c r="H73" s="1"/>
      <c r="I73" s="1"/>
      <c r="J73" s="1"/>
      <c r="K73" s="1"/>
      <c r="L73" s="1"/>
      <c r="M73" s="1"/>
      <c r="N73" s="1"/>
      <c r="O73" s="1"/>
      <c r="P73" s="1"/>
      <c r="Q73" s="1"/>
      <c r="R73" s="1"/>
      <c r="S73" s="1"/>
      <c r="T73" s="1"/>
      <c r="U73" s="1"/>
      <c r="V73" s="1"/>
      <c r="W73" s="1"/>
      <c r="X73" s="1"/>
      <c r="Y73" s="1"/>
      <c r="Z73" s="1"/>
    </row>
    <row r="74" spans="1:26" x14ac:dyDescent="0.25">
      <c r="A74" s="10" t="s">
        <v>21</v>
      </c>
      <c r="B74" s="10" t="s">
        <v>136</v>
      </c>
      <c r="C74" s="10" t="s">
        <v>137</v>
      </c>
      <c r="D74" s="6">
        <v>207</v>
      </c>
      <c r="E74" s="6">
        <v>525</v>
      </c>
      <c r="F74" s="6">
        <v>0</v>
      </c>
      <c r="G74" s="6">
        <v>732</v>
      </c>
      <c r="H74" s="1"/>
      <c r="I74" s="1"/>
      <c r="J74" s="1"/>
      <c r="K74" s="1"/>
      <c r="L74" s="1"/>
      <c r="M74" s="1"/>
      <c r="N74" s="1"/>
      <c r="O74" s="1"/>
      <c r="P74" s="1"/>
      <c r="Q74" s="1"/>
      <c r="R74" s="1"/>
      <c r="S74" s="1"/>
      <c r="T74" s="1"/>
      <c r="U74" s="1"/>
      <c r="V74" s="1"/>
      <c r="W74" s="1"/>
      <c r="X74" s="1"/>
      <c r="Y74" s="1"/>
      <c r="Z74" s="1"/>
    </row>
    <row r="75" spans="1:26" x14ac:dyDescent="0.25">
      <c r="A75" s="10" t="s">
        <v>18</v>
      </c>
      <c r="B75" s="10" t="s">
        <v>138</v>
      </c>
      <c r="C75" s="10" t="s">
        <v>139</v>
      </c>
      <c r="D75" s="6">
        <v>361</v>
      </c>
      <c r="E75" s="6">
        <v>782</v>
      </c>
      <c r="F75" s="6">
        <v>0</v>
      </c>
      <c r="G75" s="6">
        <v>1143</v>
      </c>
      <c r="H75" s="1"/>
      <c r="I75" s="1"/>
      <c r="J75" s="1"/>
      <c r="K75" s="1"/>
      <c r="L75" s="1"/>
      <c r="M75" s="1"/>
      <c r="N75" s="1"/>
      <c r="O75" s="1"/>
      <c r="P75" s="1"/>
      <c r="Q75" s="1"/>
      <c r="R75" s="1"/>
      <c r="S75" s="1"/>
      <c r="T75" s="1"/>
      <c r="U75" s="1"/>
      <c r="V75" s="1"/>
      <c r="W75" s="1"/>
      <c r="X75" s="1"/>
      <c r="Y75" s="1"/>
      <c r="Z75" s="1"/>
    </row>
    <row r="76" spans="1:26" x14ac:dyDescent="0.25">
      <c r="A76" s="10" t="s">
        <v>18</v>
      </c>
      <c r="B76" s="10" t="s">
        <v>140</v>
      </c>
      <c r="C76" s="10" t="s">
        <v>141</v>
      </c>
      <c r="D76" s="6">
        <v>225</v>
      </c>
      <c r="E76" s="6">
        <v>517</v>
      </c>
      <c r="F76" s="6">
        <v>0</v>
      </c>
      <c r="G76" s="6">
        <v>742</v>
      </c>
      <c r="H76" s="1"/>
      <c r="I76" s="1"/>
      <c r="J76" s="1"/>
      <c r="K76" s="1"/>
      <c r="L76" s="1"/>
      <c r="M76" s="1"/>
      <c r="N76" s="1"/>
      <c r="O76" s="1"/>
      <c r="P76" s="1"/>
      <c r="Q76" s="1"/>
      <c r="R76" s="1"/>
      <c r="S76" s="1"/>
      <c r="T76" s="1"/>
      <c r="U76" s="1"/>
      <c r="V76" s="1"/>
      <c r="W76" s="1"/>
      <c r="X76" s="1"/>
      <c r="Y76" s="1"/>
      <c r="Z76" s="1"/>
    </row>
    <row r="77" spans="1:26" x14ac:dyDescent="0.25">
      <c r="A77" s="10" t="s">
        <v>1</v>
      </c>
      <c r="B77" s="10" t="s">
        <v>142</v>
      </c>
      <c r="C77" s="10" t="s">
        <v>143</v>
      </c>
      <c r="D77" s="15" t="s">
        <v>207</v>
      </c>
      <c r="E77" s="15" t="s">
        <v>207</v>
      </c>
      <c r="F77" s="15" t="s">
        <v>207</v>
      </c>
      <c r="G77" s="15" t="s">
        <v>207</v>
      </c>
      <c r="H77" s="1"/>
      <c r="I77" s="1"/>
      <c r="J77" s="1"/>
      <c r="K77" s="1"/>
      <c r="L77" s="1"/>
      <c r="M77" s="1"/>
      <c r="N77" s="1"/>
      <c r="O77" s="1"/>
      <c r="P77" s="1"/>
      <c r="Q77" s="1"/>
      <c r="R77" s="1"/>
      <c r="S77" s="1"/>
      <c r="T77" s="1"/>
      <c r="U77" s="1"/>
      <c r="V77" s="1"/>
      <c r="W77" s="1"/>
      <c r="X77" s="1"/>
      <c r="Y77" s="1"/>
      <c r="Z77" s="1"/>
    </row>
    <row r="78" spans="1:26" x14ac:dyDescent="0.25">
      <c r="A78" s="10" t="s">
        <v>1</v>
      </c>
      <c r="B78" s="10" t="s">
        <v>144</v>
      </c>
      <c r="C78" s="10" t="s">
        <v>145</v>
      </c>
      <c r="D78" s="6">
        <v>442</v>
      </c>
      <c r="E78" s="6">
        <v>294</v>
      </c>
      <c r="F78" s="6">
        <v>0</v>
      </c>
      <c r="G78" s="6">
        <v>736</v>
      </c>
      <c r="H78" s="1"/>
      <c r="I78" s="1"/>
      <c r="J78" s="1"/>
      <c r="K78" s="1"/>
      <c r="L78" s="1"/>
      <c r="M78" s="1"/>
      <c r="N78" s="1"/>
      <c r="O78" s="1"/>
      <c r="P78" s="1"/>
      <c r="Q78" s="1"/>
      <c r="R78" s="1"/>
      <c r="S78" s="1"/>
      <c r="T78" s="1"/>
      <c r="U78" s="1"/>
      <c r="V78" s="1"/>
      <c r="W78" s="1"/>
      <c r="X78" s="1"/>
      <c r="Y78" s="1"/>
      <c r="Z78" s="1"/>
    </row>
    <row r="79" spans="1:26" x14ac:dyDescent="0.25">
      <c r="A79" s="10" t="s">
        <v>1</v>
      </c>
      <c r="B79" s="10" t="s">
        <v>146</v>
      </c>
      <c r="C79" s="10" t="s">
        <v>147</v>
      </c>
      <c r="D79" s="6">
        <v>1013</v>
      </c>
      <c r="E79" s="6">
        <v>2002</v>
      </c>
      <c r="F79" s="6">
        <v>0</v>
      </c>
      <c r="G79" s="6">
        <v>3015</v>
      </c>
      <c r="H79" s="1"/>
      <c r="I79" s="1"/>
      <c r="J79" s="1"/>
      <c r="K79" s="1"/>
      <c r="L79" s="1"/>
      <c r="M79" s="1"/>
      <c r="N79" s="1"/>
      <c r="O79" s="1"/>
      <c r="P79" s="1"/>
      <c r="Q79" s="1"/>
      <c r="R79" s="1"/>
      <c r="S79" s="1"/>
      <c r="T79" s="1"/>
      <c r="U79" s="1"/>
      <c r="V79" s="1"/>
      <c r="W79" s="1"/>
      <c r="X79" s="1"/>
      <c r="Y79" s="1"/>
      <c r="Z79" s="1"/>
    </row>
    <row r="80" spans="1:26" x14ac:dyDescent="0.25">
      <c r="A80" s="10" t="s">
        <v>50</v>
      </c>
      <c r="B80" s="10" t="s">
        <v>148</v>
      </c>
      <c r="C80" s="10" t="s">
        <v>149</v>
      </c>
      <c r="D80" s="6">
        <v>144</v>
      </c>
      <c r="E80" s="6">
        <v>172</v>
      </c>
      <c r="F80" s="6">
        <v>0</v>
      </c>
      <c r="G80" s="6">
        <v>316</v>
      </c>
      <c r="H80" s="1"/>
      <c r="I80" s="1"/>
      <c r="J80" s="1"/>
      <c r="K80" s="1"/>
      <c r="L80" s="1"/>
      <c r="M80" s="1"/>
      <c r="N80" s="1"/>
      <c r="O80" s="1"/>
      <c r="P80" s="1"/>
      <c r="Q80" s="1"/>
      <c r="R80" s="1"/>
      <c r="S80" s="1"/>
      <c r="T80" s="1"/>
      <c r="U80" s="1"/>
      <c r="V80" s="1"/>
      <c r="W80" s="1"/>
      <c r="X80" s="1"/>
      <c r="Y80" s="1"/>
      <c r="Z80" s="1"/>
    </row>
    <row r="81" spans="1:26" x14ac:dyDescent="0.25">
      <c r="A81" s="10" t="s">
        <v>50</v>
      </c>
      <c r="B81" s="10" t="s">
        <v>150</v>
      </c>
      <c r="C81" s="10" t="s">
        <v>151</v>
      </c>
      <c r="D81" s="6">
        <v>235</v>
      </c>
      <c r="E81" s="6">
        <v>682</v>
      </c>
      <c r="F81" s="6">
        <v>0</v>
      </c>
      <c r="G81" s="6">
        <v>917</v>
      </c>
      <c r="H81" s="1"/>
      <c r="I81" s="1"/>
      <c r="J81" s="1"/>
      <c r="K81" s="1"/>
      <c r="L81" s="1"/>
      <c r="M81" s="1"/>
      <c r="N81" s="1"/>
      <c r="O81" s="1"/>
      <c r="P81" s="1"/>
      <c r="Q81" s="1"/>
      <c r="R81" s="1"/>
      <c r="S81" s="1"/>
      <c r="T81" s="1"/>
      <c r="U81" s="1"/>
      <c r="V81" s="1"/>
      <c r="W81" s="1"/>
      <c r="X81" s="1"/>
      <c r="Y81" s="1"/>
      <c r="Z81" s="1"/>
    </row>
    <row r="82" spans="1:26" x14ac:dyDescent="0.25">
      <c r="A82" s="10" t="s">
        <v>94</v>
      </c>
      <c r="B82" s="10" t="s">
        <v>152</v>
      </c>
      <c r="C82" s="10" t="s">
        <v>153</v>
      </c>
      <c r="D82" s="6">
        <v>473</v>
      </c>
      <c r="E82" s="6">
        <v>953</v>
      </c>
      <c r="F82" s="6">
        <v>0</v>
      </c>
      <c r="G82" s="6">
        <v>1426</v>
      </c>
      <c r="H82" s="1"/>
      <c r="I82" s="1"/>
      <c r="J82" s="1"/>
      <c r="K82" s="1"/>
      <c r="L82" s="1"/>
      <c r="M82" s="1"/>
      <c r="N82" s="1"/>
      <c r="O82" s="1"/>
      <c r="P82" s="1"/>
      <c r="Q82" s="1"/>
      <c r="R82" s="1"/>
      <c r="S82" s="1"/>
      <c r="T82" s="1"/>
      <c r="U82" s="1"/>
      <c r="V82" s="1"/>
      <c r="W82" s="1"/>
      <c r="X82" s="1"/>
      <c r="Y82" s="1"/>
      <c r="Z82" s="1"/>
    </row>
    <row r="83" spans="1:26" x14ac:dyDescent="0.25">
      <c r="A83" s="10" t="s">
        <v>1</v>
      </c>
      <c r="B83" s="10" t="s">
        <v>154</v>
      </c>
      <c r="C83" s="10" t="s">
        <v>155</v>
      </c>
      <c r="D83" s="6">
        <v>110</v>
      </c>
      <c r="E83" s="6">
        <v>273</v>
      </c>
      <c r="F83" s="6">
        <v>0</v>
      </c>
      <c r="G83" s="6">
        <v>383</v>
      </c>
      <c r="H83" s="1"/>
      <c r="I83" s="1"/>
      <c r="J83" s="1"/>
      <c r="K83" s="1"/>
      <c r="L83" s="1"/>
      <c r="M83" s="1"/>
      <c r="N83" s="1"/>
      <c r="O83" s="1"/>
      <c r="P83" s="1"/>
      <c r="Q83" s="1"/>
      <c r="R83" s="1"/>
      <c r="S83" s="1"/>
      <c r="T83" s="1"/>
      <c r="U83" s="1"/>
      <c r="V83" s="1"/>
      <c r="W83" s="1"/>
      <c r="X83" s="1"/>
      <c r="Y83" s="1"/>
      <c r="Z83" s="1"/>
    </row>
    <row r="84" spans="1:26" x14ac:dyDescent="0.25">
      <c r="A84" s="10" t="s">
        <v>1</v>
      </c>
      <c r="B84" s="10" t="s">
        <v>156</v>
      </c>
      <c r="C84" s="10" t="s">
        <v>157</v>
      </c>
      <c r="D84" s="6">
        <v>215</v>
      </c>
      <c r="E84" s="6">
        <v>425</v>
      </c>
      <c r="F84" s="6">
        <v>0</v>
      </c>
      <c r="G84" s="6">
        <v>640</v>
      </c>
      <c r="H84" s="1"/>
      <c r="I84" s="1"/>
      <c r="J84" s="1"/>
      <c r="K84" s="1"/>
      <c r="L84" s="1"/>
      <c r="M84" s="1"/>
      <c r="N84" s="1"/>
      <c r="O84" s="1"/>
      <c r="P84" s="1"/>
      <c r="Q84" s="1"/>
      <c r="R84" s="1"/>
      <c r="S84" s="1"/>
      <c r="T84" s="1"/>
      <c r="U84" s="1"/>
      <c r="V84" s="1"/>
      <c r="W84" s="1"/>
      <c r="X84" s="1"/>
      <c r="Y84" s="1"/>
      <c r="Z84" s="1"/>
    </row>
    <row r="85" spans="1:26" x14ac:dyDescent="0.25">
      <c r="A85" s="10" t="s">
        <v>26</v>
      </c>
      <c r="B85" s="10" t="s">
        <v>37</v>
      </c>
      <c r="C85" s="10" t="s">
        <v>158</v>
      </c>
      <c r="D85" s="6">
        <v>1324</v>
      </c>
      <c r="E85" s="6">
        <v>2413</v>
      </c>
      <c r="F85" s="6">
        <v>0</v>
      </c>
      <c r="G85" s="6">
        <v>3737</v>
      </c>
      <c r="H85" s="1"/>
      <c r="I85" s="1"/>
      <c r="J85" s="1"/>
      <c r="K85" s="1"/>
      <c r="L85" s="1"/>
      <c r="M85" s="1"/>
      <c r="N85" s="1"/>
      <c r="O85" s="1"/>
      <c r="P85" s="1"/>
      <c r="Q85" s="1"/>
      <c r="R85" s="1"/>
      <c r="S85" s="1"/>
      <c r="T85" s="1"/>
      <c r="U85" s="1"/>
      <c r="V85" s="1"/>
      <c r="W85" s="1"/>
      <c r="X85" s="1"/>
      <c r="Y85" s="1"/>
      <c r="Z85" s="1"/>
    </row>
    <row r="86" spans="1:26" x14ac:dyDescent="0.25">
      <c r="A86" s="10" t="s">
        <v>32</v>
      </c>
      <c r="B86" s="10" t="s">
        <v>21</v>
      </c>
      <c r="C86" s="10" t="s">
        <v>159</v>
      </c>
      <c r="D86" s="6">
        <v>843</v>
      </c>
      <c r="E86" s="6">
        <v>1976</v>
      </c>
      <c r="F86" s="6">
        <v>0</v>
      </c>
      <c r="G86" s="6">
        <v>2819</v>
      </c>
      <c r="H86" s="1"/>
      <c r="I86" s="1"/>
      <c r="J86" s="1"/>
      <c r="K86" s="1"/>
      <c r="L86" s="1"/>
      <c r="M86" s="1"/>
      <c r="N86" s="1"/>
      <c r="O86" s="1"/>
      <c r="P86" s="1"/>
      <c r="Q86" s="1"/>
      <c r="R86" s="1"/>
      <c r="S86" s="1"/>
      <c r="T86" s="1"/>
      <c r="U86" s="1"/>
      <c r="V86" s="1"/>
      <c r="W86" s="1"/>
      <c r="X86" s="1"/>
      <c r="Y86" s="1"/>
      <c r="Z86" s="1"/>
    </row>
    <row r="87" spans="1:26" x14ac:dyDescent="0.25">
      <c r="A87" s="10" t="s">
        <v>26</v>
      </c>
      <c r="B87" s="10" t="s">
        <v>160</v>
      </c>
      <c r="C87" s="10" t="s">
        <v>161</v>
      </c>
      <c r="D87" s="6">
        <v>382</v>
      </c>
      <c r="E87" s="6">
        <v>925</v>
      </c>
      <c r="F87" s="6">
        <v>0</v>
      </c>
      <c r="G87" s="6">
        <v>1307</v>
      </c>
      <c r="H87" s="1"/>
      <c r="I87" s="1"/>
      <c r="J87" s="1"/>
      <c r="K87" s="1"/>
      <c r="L87" s="1"/>
      <c r="M87" s="1"/>
      <c r="N87" s="1"/>
      <c r="O87" s="1"/>
      <c r="P87" s="1"/>
      <c r="Q87" s="1"/>
      <c r="R87" s="1"/>
      <c r="S87" s="1"/>
      <c r="T87" s="1"/>
      <c r="U87" s="1"/>
      <c r="V87" s="1"/>
      <c r="W87" s="1"/>
      <c r="X87" s="1"/>
      <c r="Y87" s="1"/>
      <c r="Z87" s="1"/>
    </row>
    <row r="88" spans="1:26" x14ac:dyDescent="0.25">
      <c r="A88" s="10" t="s">
        <v>26</v>
      </c>
      <c r="B88" s="10" t="s">
        <v>162</v>
      </c>
      <c r="C88" s="10" t="s">
        <v>163</v>
      </c>
      <c r="D88" s="15" t="s">
        <v>207</v>
      </c>
      <c r="E88" s="15" t="s">
        <v>207</v>
      </c>
      <c r="F88" s="15" t="s">
        <v>207</v>
      </c>
      <c r="G88" s="15" t="s">
        <v>207</v>
      </c>
      <c r="H88" s="1"/>
      <c r="I88" s="1"/>
      <c r="J88" s="1"/>
      <c r="K88" s="1"/>
      <c r="L88" s="1"/>
      <c r="M88" s="1"/>
      <c r="N88" s="1"/>
      <c r="O88" s="1"/>
      <c r="P88" s="1"/>
      <c r="Q88" s="1"/>
      <c r="R88" s="1"/>
      <c r="S88" s="1"/>
      <c r="T88" s="1"/>
      <c r="U88" s="1"/>
      <c r="V88" s="1"/>
      <c r="W88" s="1"/>
      <c r="X88" s="1"/>
      <c r="Y88" s="1"/>
      <c r="Z88" s="1"/>
    </row>
    <row r="89" spans="1:26" x14ac:dyDescent="0.25">
      <c r="A89" s="10" t="s">
        <v>37</v>
      </c>
      <c r="B89" s="10" t="s">
        <v>164</v>
      </c>
      <c r="C89" s="10" t="s">
        <v>165</v>
      </c>
      <c r="D89" s="6">
        <v>215</v>
      </c>
      <c r="E89" s="6">
        <v>415</v>
      </c>
      <c r="F89" s="6">
        <v>0</v>
      </c>
      <c r="G89" s="6">
        <v>630</v>
      </c>
      <c r="H89" s="1"/>
      <c r="I89" s="1"/>
      <c r="J89" s="1"/>
      <c r="K89" s="1"/>
      <c r="L89" s="1"/>
      <c r="M89" s="1"/>
      <c r="N89" s="1"/>
      <c r="O89" s="1"/>
      <c r="P89" s="1"/>
      <c r="Q89" s="1"/>
      <c r="R89" s="1"/>
      <c r="S89" s="1"/>
      <c r="T89" s="1"/>
      <c r="U89" s="1"/>
      <c r="V89" s="1"/>
      <c r="W89" s="1"/>
      <c r="X89" s="1"/>
      <c r="Y89" s="1"/>
      <c r="Z89" s="1"/>
    </row>
    <row r="90" spans="1:26" x14ac:dyDescent="0.25">
      <c r="A90" s="10" t="s">
        <v>4</v>
      </c>
      <c r="B90" s="10" t="s">
        <v>166</v>
      </c>
      <c r="C90" s="10" t="s">
        <v>167</v>
      </c>
      <c r="D90" s="6">
        <v>475</v>
      </c>
      <c r="E90" s="6">
        <v>787</v>
      </c>
      <c r="F90" s="6">
        <v>0</v>
      </c>
      <c r="G90" s="6">
        <v>1262</v>
      </c>
      <c r="H90" s="1"/>
      <c r="I90" s="1"/>
      <c r="J90" s="1"/>
      <c r="K90" s="1"/>
      <c r="L90" s="1"/>
      <c r="M90" s="1"/>
      <c r="N90" s="1"/>
      <c r="O90" s="1"/>
      <c r="P90" s="1"/>
      <c r="Q90" s="1"/>
      <c r="R90" s="1"/>
      <c r="S90" s="1"/>
      <c r="T90" s="1"/>
      <c r="U90" s="1"/>
      <c r="V90" s="1"/>
      <c r="W90" s="1"/>
      <c r="X90" s="1"/>
      <c r="Y90" s="1"/>
      <c r="Z90" s="1"/>
    </row>
    <row r="91" spans="1:26" x14ac:dyDescent="0.25">
      <c r="A91" s="10" t="s">
        <v>21</v>
      </c>
      <c r="B91" s="10" t="s">
        <v>168</v>
      </c>
      <c r="C91" s="10" t="s">
        <v>169</v>
      </c>
      <c r="D91" s="6">
        <v>146</v>
      </c>
      <c r="E91" s="6">
        <v>313</v>
      </c>
      <c r="F91" s="6">
        <v>0</v>
      </c>
      <c r="G91" s="6">
        <v>459</v>
      </c>
      <c r="H91" s="1"/>
      <c r="I91" s="1"/>
      <c r="J91" s="1"/>
      <c r="K91" s="1"/>
      <c r="L91" s="1"/>
      <c r="M91" s="1"/>
      <c r="N91" s="1"/>
      <c r="O91" s="1"/>
      <c r="P91" s="1"/>
      <c r="Q91" s="1"/>
      <c r="R91" s="1"/>
      <c r="S91" s="1"/>
      <c r="T91" s="1"/>
      <c r="U91" s="1"/>
      <c r="V91" s="1"/>
      <c r="W91" s="1"/>
      <c r="X91" s="1"/>
      <c r="Y91" s="1"/>
      <c r="Z91" s="1"/>
    </row>
    <row r="92" spans="1:26" x14ac:dyDescent="0.25">
      <c r="A92" s="10" t="s">
        <v>21</v>
      </c>
      <c r="B92" s="10" t="s">
        <v>170</v>
      </c>
      <c r="C92" s="10" t="s">
        <v>171</v>
      </c>
      <c r="D92" s="6">
        <v>151</v>
      </c>
      <c r="E92" s="6">
        <v>256</v>
      </c>
      <c r="F92" s="6">
        <v>0</v>
      </c>
      <c r="G92" s="6">
        <v>407</v>
      </c>
      <c r="H92" s="1"/>
      <c r="I92" s="1"/>
      <c r="J92" s="1"/>
      <c r="K92" s="1"/>
      <c r="L92" s="1"/>
      <c r="M92" s="1"/>
      <c r="N92" s="1"/>
      <c r="O92" s="1"/>
      <c r="P92" s="1"/>
      <c r="Q92" s="1"/>
      <c r="R92" s="1"/>
      <c r="S92" s="1"/>
      <c r="T92" s="1"/>
      <c r="U92" s="1"/>
      <c r="V92" s="1"/>
      <c r="W92" s="1"/>
      <c r="X92" s="1"/>
      <c r="Y92" s="1"/>
      <c r="Z92" s="1"/>
    </row>
    <row r="93" spans="1:26" x14ac:dyDescent="0.25">
      <c r="A93" s="10" t="s">
        <v>9</v>
      </c>
      <c r="B93" s="10" t="s">
        <v>172</v>
      </c>
      <c r="C93" s="10" t="s">
        <v>173</v>
      </c>
      <c r="D93" s="6">
        <v>791</v>
      </c>
      <c r="E93" s="6">
        <v>1845</v>
      </c>
      <c r="F93" s="6">
        <v>0</v>
      </c>
      <c r="G93" s="6">
        <v>2636</v>
      </c>
      <c r="H93" s="1"/>
      <c r="I93" s="1"/>
      <c r="J93" s="1"/>
      <c r="K93" s="1"/>
      <c r="L93" s="1"/>
      <c r="M93" s="1"/>
      <c r="N93" s="1"/>
      <c r="O93" s="1"/>
      <c r="P93" s="1"/>
      <c r="Q93" s="1"/>
      <c r="R93" s="1"/>
      <c r="S93" s="1"/>
      <c r="T93" s="1"/>
      <c r="U93" s="1"/>
      <c r="V93" s="1"/>
      <c r="W93" s="1"/>
      <c r="X93" s="1"/>
      <c r="Y93" s="1"/>
      <c r="Z93" s="1"/>
    </row>
    <row r="94" spans="1:26" x14ac:dyDescent="0.25">
      <c r="A94" s="10" t="s">
        <v>9</v>
      </c>
      <c r="B94" s="10" t="s">
        <v>1</v>
      </c>
      <c r="C94" s="10" t="s">
        <v>174</v>
      </c>
      <c r="D94" s="6">
        <v>236</v>
      </c>
      <c r="E94" s="6">
        <v>678</v>
      </c>
      <c r="F94" s="6">
        <v>0</v>
      </c>
      <c r="G94" s="6">
        <v>914</v>
      </c>
      <c r="H94" s="1"/>
      <c r="I94" s="1"/>
      <c r="J94" s="1"/>
      <c r="K94" s="1"/>
      <c r="L94" s="1"/>
      <c r="M94" s="1"/>
      <c r="N94" s="1"/>
      <c r="O94" s="1"/>
      <c r="P94" s="1"/>
      <c r="Q94" s="1"/>
      <c r="R94" s="1"/>
      <c r="S94" s="1"/>
      <c r="T94" s="1"/>
      <c r="U94" s="1"/>
      <c r="V94" s="1"/>
      <c r="W94" s="1"/>
      <c r="X94" s="1"/>
      <c r="Y94" s="1"/>
      <c r="Z94" s="1"/>
    </row>
    <row r="95" spans="1:26" x14ac:dyDescent="0.25">
      <c r="A95" s="10" t="s">
        <v>94</v>
      </c>
      <c r="B95" s="10" t="s">
        <v>175</v>
      </c>
      <c r="C95" s="10" t="s">
        <v>176</v>
      </c>
      <c r="D95" s="6">
        <v>494</v>
      </c>
      <c r="E95" s="6">
        <v>801</v>
      </c>
      <c r="F95" s="6">
        <v>0</v>
      </c>
      <c r="G95" s="6">
        <v>1295</v>
      </c>
      <c r="H95" s="1"/>
      <c r="I95" s="1"/>
      <c r="J95" s="1"/>
      <c r="K95" s="1"/>
      <c r="L95" s="1"/>
      <c r="M95" s="1"/>
      <c r="N95" s="1"/>
      <c r="O95" s="1"/>
      <c r="P95" s="1"/>
      <c r="Q95" s="1"/>
      <c r="R95" s="1"/>
      <c r="S95" s="1"/>
      <c r="T95" s="1"/>
      <c r="U95" s="1"/>
      <c r="V95" s="1"/>
      <c r="W95" s="1"/>
      <c r="X95" s="1"/>
      <c r="Y95" s="1"/>
      <c r="Z95" s="1"/>
    </row>
    <row r="96" spans="1:26" x14ac:dyDescent="0.25">
      <c r="A96" s="10" t="s">
        <v>37</v>
      </c>
      <c r="B96" s="10" t="s">
        <v>177</v>
      </c>
      <c r="C96" s="10" t="s">
        <v>178</v>
      </c>
      <c r="D96" s="6">
        <v>197</v>
      </c>
      <c r="E96" s="6">
        <v>324</v>
      </c>
      <c r="F96" s="6">
        <v>0</v>
      </c>
      <c r="G96" s="6">
        <v>521</v>
      </c>
      <c r="H96" s="1"/>
      <c r="I96" s="1"/>
      <c r="J96" s="1"/>
      <c r="K96" s="1"/>
      <c r="L96" s="1"/>
      <c r="M96" s="1"/>
      <c r="N96" s="1"/>
      <c r="O96" s="1"/>
      <c r="P96" s="1"/>
      <c r="Q96" s="1"/>
      <c r="R96" s="1"/>
      <c r="S96" s="1"/>
      <c r="T96" s="1"/>
      <c r="U96" s="1"/>
      <c r="V96" s="1"/>
      <c r="W96" s="1"/>
      <c r="X96" s="1"/>
      <c r="Y96" s="1"/>
      <c r="Z96" s="1"/>
    </row>
    <row r="97" spans="1:39" x14ac:dyDescent="0.25">
      <c r="A97" s="10" t="s">
        <v>37</v>
      </c>
      <c r="B97" s="10" t="s">
        <v>179</v>
      </c>
      <c r="C97" s="10" t="s">
        <v>180</v>
      </c>
      <c r="D97" s="6">
        <v>212</v>
      </c>
      <c r="E97" s="6">
        <v>452</v>
      </c>
      <c r="F97" s="6">
        <v>0</v>
      </c>
      <c r="G97" s="6">
        <v>664</v>
      </c>
      <c r="H97" s="1"/>
      <c r="I97" s="1"/>
      <c r="J97" s="1"/>
      <c r="K97" s="1"/>
      <c r="L97" s="1"/>
      <c r="M97" s="1"/>
      <c r="N97" s="1"/>
      <c r="O97" s="1"/>
      <c r="P97" s="1"/>
      <c r="Q97" s="1"/>
      <c r="R97" s="1"/>
      <c r="S97" s="1"/>
      <c r="T97" s="1"/>
      <c r="U97" s="1"/>
      <c r="V97" s="1"/>
      <c r="W97" s="1"/>
      <c r="X97" s="1"/>
      <c r="Y97" s="1"/>
      <c r="Z97" s="1"/>
    </row>
    <row r="98" spans="1:39" x14ac:dyDescent="0.25">
      <c r="A98" s="10" t="s">
        <v>18</v>
      </c>
      <c r="B98" s="10" t="s">
        <v>181</v>
      </c>
      <c r="C98" s="10" t="s">
        <v>182</v>
      </c>
      <c r="D98" s="6">
        <v>261</v>
      </c>
      <c r="E98" s="6">
        <v>513</v>
      </c>
      <c r="F98" s="6">
        <v>0</v>
      </c>
      <c r="G98" s="6">
        <v>774</v>
      </c>
      <c r="H98" s="1"/>
      <c r="I98" s="1"/>
      <c r="J98" s="1"/>
      <c r="K98" s="1"/>
      <c r="L98" s="1"/>
      <c r="M98" s="1"/>
      <c r="N98" s="1"/>
      <c r="O98" s="1"/>
      <c r="P98" s="1"/>
      <c r="Q98" s="1"/>
      <c r="R98" s="1"/>
      <c r="S98" s="1"/>
      <c r="T98" s="1"/>
      <c r="U98" s="1"/>
      <c r="V98" s="1"/>
      <c r="W98" s="1"/>
      <c r="X98" s="1"/>
      <c r="Y98" s="1"/>
      <c r="Z98" s="1"/>
    </row>
    <row r="99" spans="1:39" x14ac:dyDescent="0.25">
      <c r="A99" s="10" t="s">
        <v>50</v>
      </c>
      <c r="B99" s="10" t="s">
        <v>183</v>
      </c>
      <c r="C99" s="10" t="s">
        <v>184</v>
      </c>
      <c r="D99" s="6">
        <v>474</v>
      </c>
      <c r="E99" s="6">
        <v>614</v>
      </c>
      <c r="F99" s="6">
        <v>0</v>
      </c>
      <c r="G99" s="6">
        <v>1088</v>
      </c>
      <c r="H99" s="1"/>
      <c r="I99" s="1"/>
      <c r="J99" s="1"/>
      <c r="K99" s="1"/>
      <c r="L99" s="1"/>
      <c r="M99" s="1"/>
      <c r="N99" s="1"/>
      <c r="O99" s="1"/>
      <c r="P99" s="1"/>
      <c r="Q99" s="1"/>
      <c r="R99" s="1"/>
      <c r="S99" s="1"/>
      <c r="T99" s="1"/>
      <c r="U99" s="1"/>
      <c r="V99" s="1"/>
      <c r="W99" s="1"/>
      <c r="X99" s="1"/>
      <c r="Y99" s="1"/>
      <c r="Z99" s="1"/>
    </row>
    <row r="100" spans="1:39" x14ac:dyDescent="0.25">
      <c r="A100" s="10" t="s">
        <v>50</v>
      </c>
      <c r="B100" s="10" t="s">
        <v>185</v>
      </c>
      <c r="C100" s="10" t="s">
        <v>186</v>
      </c>
      <c r="D100" s="6">
        <v>97</v>
      </c>
      <c r="E100" s="6">
        <v>186</v>
      </c>
      <c r="F100" s="6">
        <v>0</v>
      </c>
      <c r="G100" s="6">
        <v>283</v>
      </c>
      <c r="H100" s="1"/>
      <c r="I100" s="1"/>
      <c r="J100" s="1"/>
      <c r="K100" s="1"/>
      <c r="L100" s="1"/>
      <c r="M100" s="1"/>
      <c r="N100" s="1"/>
      <c r="O100" s="1"/>
      <c r="P100" s="1"/>
      <c r="Q100" s="1"/>
      <c r="R100" s="1"/>
      <c r="S100" s="1"/>
      <c r="T100" s="1"/>
      <c r="U100" s="1"/>
      <c r="V100" s="1"/>
      <c r="W100" s="1"/>
      <c r="X100" s="1"/>
      <c r="Y100" s="1"/>
      <c r="Z100" s="1"/>
    </row>
    <row r="101" spans="1:39" x14ac:dyDescent="0.25">
      <c r="A101" s="10" t="s">
        <v>26</v>
      </c>
      <c r="B101" s="10" t="s">
        <v>187</v>
      </c>
      <c r="C101" s="10" t="s">
        <v>188</v>
      </c>
      <c r="D101" s="6">
        <v>449</v>
      </c>
      <c r="E101" s="6">
        <v>922</v>
      </c>
      <c r="F101" s="6">
        <v>0</v>
      </c>
      <c r="G101" s="6">
        <v>1371</v>
      </c>
      <c r="H101" s="1"/>
      <c r="I101" s="1"/>
      <c r="J101" s="1"/>
      <c r="K101" s="1"/>
      <c r="L101" s="1"/>
      <c r="M101" s="1"/>
      <c r="N101" s="1"/>
      <c r="O101" s="1"/>
      <c r="P101" s="1"/>
      <c r="Q101" s="1"/>
      <c r="R101" s="1"/>
      <c r="S101" s="1"/>
      <c r="T101" s="1"/>
      <c r="U101" s="1"/>
      <c r="V101" s="1"/>
      <c r="W101" s="1"/>
      <c r="X101" s="1"/>
      <c r="Y101" s="1"/>
      <c r="Z101" s="1"/>
    </row>
    <row r="102" spans="1:39" x14ac:dyDescent="0.25">
      <c r="A102" s="10" t="s">
        <v>26</v>
      </c>
      <c r="B102" s="10" t="s">
        <v>189</v>
      </c>
      <c r="C102" s="10" t="s">
        <v>190</v>
      </c>
      <c r="D102" s="6">
        <v>732</v>
      </c>
      <c r="E102" s="6">
        <v>1739</v>
      </c>
      <c r="F102" s="6">
        <v>0</v>
      </c>
      <c r="G102" s="6">
        <v>2471</v>
      </c>
      <c r="H102" s="1"/>
      <c r="I102" s="1"/>
      <c r="J102" s="1"/>
      <c r="K102" s="1"/>
      <c r="L102" s="1"/>
      <c r="M102" s="1"/>
      <c r="N102" s="1"/>
      <c r="O102" s="1"/>
      <c r="P102" s="1"/>
      <c r="Q102" s="1"/>
      <c r="R102" s="1"/>
      <c r="S102" s="1"/>
      <c r="T102" s="1"/>
      <c r="U102" s="1"/>
      <c r="V102" s="1"/>
      <c r="W102" s="1"/>
      <c r="X102" s="1"/>
      <c r="Y102" s="1"/>
      <c r="Z102" s="1"/>
    </row>
    <row r="103" spans="1:39" x14ac:dyDescent="0.25">
      <c r="A103" s="10" t="s">
        <v>26</v>
      </c>
      <c r="B103" s="10" t="s">
        <v>9</v>
      </c>
      <c r="C103" s="10" t="s">
        <v>191</v>
      </c>
      <c r="D103" s="6">
        <v>649</v>
      </c>
      <c r="E103" s="6">
        <v>1599</v>
      </c>
      <c r="F103" s="6">
        <v>0</v>
      </c>
      <c r="G103" s="6">
        <v>2248</v>
      </c>
      <c r="H103" s="1"/>
      <c r="I103" s="1"/>
      <c r="J103" s="1"/>
      <c r="K103" s="1"/>
      <c r="L103" s="1"/>
      <c r="M103" s="1"/>
      <c r="N103" s="1"/>
      <c r="O103" s="1"/>
      <c r="P103" s="1"/>
      <c r="Q103" s="1"/>
      <c r="R103" s="1"/>
      <c r="S103" s="1"/>
      <c r="T103" s="1"/>
      <c r="U103" s="1"/>
      <c r="V103" s="1"/>
      <c r="W103" s="1"/>
      <c r="X103" s="1"/>
      <c r="Y103" s="1"/>
      <c r="Z103" s="1"/>
    </row>
    <row r="104" spans="1:39" x14ac:dyDescent="0.25">
      <c r="A104" s="10" t="s">
        <v>26</v>
      </c>
      <c r="B104" s="10" t="s">
        <v>47</v>
      </c>
      <c r="C104" s="10" t="s">
        <v>192</v>
      </c>
      <c r="D104" s="6">
        <v>450</v>
      </c>
      <c r="E104" s="6">
        <v>1143</v>
      </c>
      <c r="F104" s="6">
        <v>0</v>
      </c>
      <c r="G104" s="6">
        <v>1593</v>
      </c>
      <c r="H104" s="1"/>
      <c r="I104" s="1"/>
      <c r="J104" s="1"/>
      <c r="K104" s="1"/>
      <c r="L104" s="1"/>
      <c r="M104" s="1"/>
      <c r="N104" s="1"/>
      <c r="O104" s="1"/>
      <c r="P104" s="1"/>
      <c r="Q104" s="1"/>
      <c r="R104" s="1"/>
      <c r="S104" s="1"/>
      <c r="T104" s="1"/>
      <c r="U104" s="1"/>
      <c r="V104" s="1"/>
      <c r="W104" s="1"/>
      <c r="X104" s="1"/>
      <c r="Y104" s="1"/>
      <c r="Z104" s="1"/>
    </row>
    <row r="105" spans="1:39" x14ac:dyDescent="0.25">
      <c r="A105" s="10" t="s">
        <v>26</v>
      </c>
      <c r="B105" s="10" t="s">
        <v>193</v>
      </c>
      <c r="C105" s="10" t="s">
        <v>194</v>
      </c>
      <c r="D105" s="6">
        <v>516</v>
      </c>
      <c r="E105" s="6">
        <v>923</v>
      </c>
      <c r="F105" s="6">
        <v>0</v>
      </c>
      <c r="G105" s="6">
        <v>1439</v>
      </c>
      <c r="H105" s="1"/>
      <c r="I105" s="1"/>
      <c r="J105" s="1"/>
      <c r="K105" s="1"/>
      <c r="L105" s="1"/>
      <c r="M105" s="1"/>
      <c r="N105" s="1"/>
      <c r="O105" s="1"/>
      <c r="P105" s="1"/>
      <c r="Q105" s="1"/>
      <c r="R105" s="1"/>
      <c r="S105" s="1"/>
      <c r="T105" s="1"/>
      <c r="U105" s="1"/>
      <c r="V105" s="1"/>
      <c r="W105" s="1"/>
      <c r="X105" s="1"/>
      <c r="Y105" s="1"/>
      <c r="Z105" s="1"/>
    </row>
    <row r="106" spans="1:39" x14ac:dyDescent="0.25">
      <c r="A106" s="10" t="s">
        <v>195</v>
      </c>
      <c r="B106" s="10" t="s">
        <v>196</v>
      </c>
      <c r="C106" s="10" t="s">
        <v>197</v>
      </c>
      <c r="D106" s="6">
        <v>430</v>
      </c>
      <c r="E106" s="6">
        <v>452</v>
      </c>
      <c r="F106" s="6">
        <v>0</v>
      </c>
      <c r="G106" s="6">
        <v>882</v>
      </c>
      <c r="H106" s="1"/>
      <c r="I106" s="1"/>
      <c r="J106" s="1"/>
      <c r="K106" s="1"/>
      <c r="L106" s="1"/>
      <c r="M106" s="1"/>
      <c r="N106" s="1"/>
      <c r="O106" s="1"/>
      <c r="P106" s="1"/>
      <c r="Q106" s="1"/>
      <c r="R106" s="1"/>
      <c r="S106" s="1"/>
      <c r="T106" s="1"/>
      <c r="U106" s="1"/>
      <c r="V106" s="1"/>
      <c r="W106" s="1"/>
      <c r="X106" s="1"/>
      <c r="Y106" s="1"/>
      <c r="Z106" s="1"/>
    </row>
    <row r="107" spans="1:39" x14ac:dyDescent="0.25">
      <c r="A107" s="10" t="s">
        <v>198</v>
      </c>
      <c r="B107" s="10" t="s">
        <v>199</v>
      </c>
      <c r="C107" s="10" t="s">
        <v>200</v>
      </c>
      <c r="D107" s="15" t="s">
        <v>207</v>
      </c>
      <c r="E107" s="15" t="s">
        <v>207</v>
      </c>
      <c r="F107" s="15" t="s">
        <v>207</v>
      </c>
      <c r="G107" s="14" t="s">
        <v>207</v>
      </c>
      <c r="H107" s="1"/>
      <c r="I107" s="1"/>
      <c r="J107" s="1"/>
      <c r="K107" s="1"/>
      <c r="L107" s="1"/>
      <c r="M107" s="1"/>
      <c r="N107" s="1"/>
      <c r="O107" s="1"/>
      <c r="P107" s="1"/>
      <c r="Q107" s="1"/>
      <c r="R107" s="1"/>
      <c r="S107" s="1"/>
      <c r="T107" s="1"/>
      <c r="U107" s="1"/>
      <c r="V107" s="1"/>
      <c r="W107" s="1"/>
      <c r="X107" s="1"/>
      <c r="Y107" s="1"/>
      <c r="Z107" s="1"/>
    </row>
    <row r="108" spans="1:39" x14ac:dyDescent="0.25">
      <c r="A108" s="10" t="s">
        <v>201</v>
      </c>
      <c r="B108" s="10" t="s">
        <v>202</v>
      </c>
      <c r="C108" s="10" t="s">
        <v>203</v>
      </c>
      <c r="D108" s="6">
        <v>6</v>
      </c>
      <c r="E108" s="6">
        <v>10</v>
      </c>
      <c r="F108" s="6">
        <v>226</v>
      </c>
      <c r="G108" s="6">
        <v>242</v>
      </c>
      <c r="H108" s="1"/>
      <c r="I108" s="1"/>
      <c r="J108" s="1"/>
      <c r="K108" s="1"/>
      <c r="L108" s="1"/>
      <c r="M108" s="1"/>
      <c r="N108" s="1"/>
      <c r="O108" s="1"/>
      <c r="P108" s="1"/>
      <c r="Q108" s="1"/>
      <c r="R108" s="1"/>
      <c r="S108" s="1"/>
      <c r="T108" s="1"/>
      <c r="U108" s="1"/>
      <c r="V108" s="1"/>
      <c r="W108" s="1"/>
      <c r="X108" s="1"/>
      <c r="Y108" s="1"/>
      <c r="Z108" s="1"/>
    </row>
    <row r="109" spans="1:39" x14ac:dyDescent="0.25">
      <c r="A109" s="10" t="s">
        <v>204</v>
      </c>
      <c r="B109" s="10" t="s">
        <v>205</v>
      </c>
      <c r="C109" s="10" t="s">
        <v>206</v>
      </c>
      <c r="D109" s="6">
        <v>556</v>
      </c>
      <c r="E109" s="6">
        <v>866</v>
      </c>
      <c r="F109" s="6">
        <v>0</v>
      </c>
      <c r="G109" s="6">
        <v>1422</v>
      </c>
      <c r="H109" s="1"/>
      <c r="I109" s="1"/>
      <c r="J109" s="1"/>
      <c r="K109" s="1"/>
      <c r="L109" s="1"/>
      <c r="M109" s="1"/>
      <c r="N109" s="1"/>
      <c r="O109" s="1"/>
      <c r="P109" s="1"/>
      <c r="Q109" s="1"/>
      <c r="R109" s="1"/>
      <c r="S109" s="1"/>
      <c r="T109" s="1"/>
      <c r="U109" s="1"/>
      <c r="V109" s="1"/>
      <c r="W109" s="1"/>
      <c r="X109" s="1"/>
      <c r="Y109" s="1"/>
      <c r="Z109" s="1"/>
    </row>
    <row r="110" spans="1:39" s="1" customFormat="1" x14ac:dyDescent="0.25">
      <c r="AA110" s="31"/>
      <c r="AB110" s="31"/>
      <c r="AC110" s="31"/>
      <c r="AD110" s="31"/>
      <c r="AE110" s="31"/>
      <c r="AF110" s="31"/>
      <c r="AG110" s="31"/>
      <c r="AH110" s="31"/>
      <c r="AI110" s="31"/>
      <c r="AJ110" s="31"/>
      <c r="AK110" s="31"/>
      <c r="AL110" s="31"/>
      <c r="AM110" s="31"/>
    </row>
    <row r="111" spans="1:39" s="1" customFormat="1" x14ac:dyDescent="0.25">
      <c r="AA111" s="31"/>
      <c r="AB111" s="31"/>
      <c r="AC111" s="31"/>
      <c r="AD111" s="31"/>
      <c r="AE111" s="31"/>
      <c r="AF111" s="31"/>
      <c r="AG111" s="31"/>
      <c r="AH111" s="31"/>
      <c r="AI111" s="31"/>
      <c r="AJ111" s="31"/>
      <c r="AK111" s="31"/>
      <c r="AL111" s="31"/>
      <c r="AM111" s="31"/>
    </row>
    <row r="112" spans="1:39" s="1" customFormat="1" x14ac:dyDescent="0.25">
      <c r="D112" s="192"/>
      <c r="E112" s="192"/>
      <c r="F112" s="192"/>
      <c r="G112" s="192"/>
      <c r="AA112" s="31"/>
      <c r="AB112" s="31"/>
      <c r="AC112" s="31"/>
      <c r="AD112" s="31"/>
      <c r="AE112" s="31"/>
      <c r="AF112" s="31"/>
      <c r="AG112" s="31"/>
      <c r="AH112" s="31"/>
      <c r="AI112" s="31"/>
      <c r="AJ112" s="31"/>
      <c r="AK112" s="31"/>
      <c r="AL112" s="31"/>
      <c r="AM112" s="31"/>
    </row>
    <row r="113" spans="1:39" s="1" customFormat="1" x14ac:dyDescent="0.25">
      <c r="AA113" s="31"/>
      <c r="AB113" s="31"/>
      <c r="AC113" s="31"/>
      <c r="AD113" s="31"/>
      <c r="AE113" s="31"/>
      <c r="AF113" s="31"/>
      <c r="AG113" s="31"/>
      <c r="AH113" s="31"/>
      <c r="AI113" s="31"/>
      <c r="AJ113" s="31"/>
      <c r="AK113" s="31"/>
      <c r="AL113" s="31"/>
      <c r="AM113" s="31"/>
    </row>
    <row r="114" spans="1:39" s="1" customFormat="1" x14ac:dyDescent="0.25">
      <c r="D114" s="193"/>
      <c r="E114" s="193"/>
      <c r="AA114" s="31"/>
      <c r="AB114" s="31"/>
      <c r="AC114" s="31"/>
      <c r="AD114" s="31"/>
      <c r="AE114" s="31"/>
      <c r="AF114" s="31"/>
      <c r="AG114" s="31"/>
      <c r="AH114" s="31"/>
      <c r="AI114" s="31"/>
      <c r="AJ114" s="31"/>
      <c r="AK114" s="31"/>
      <c r="AL114" s="31"/>
      <c r="AM114" s="31"/>
    </row>
    <row r="115" spans="1:39" s="1" customFormat="1" x14ac:dyDescent="0.25">
      <c r="AA115" s="31"/>
      <c r="AB115" s="31"/>
      <c r="AC115" s="31"/>
      <c r="AD115" s="31"/>
      <c r="AE115" s="31"/>
      <c r="AF115" s="31"/>
      <c r="AG115" s="31"/>
      <c r="AH115" s="31"/>
      <c r="AI115" s="31"/>
      <c r="AJ115" s="31"/>
      <c r="AK115" s="31"/>
      <c r="AL115" s="31"/>
      <c r="AM115" s="31"/>
    </row>
    <row r="116" spans="1:39"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39"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39"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39"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39"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39"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39"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39"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39"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39"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39"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39"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39"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02"/>
  <sheetViews>
    <sheetView zoomScale="90" zoomScaleNormal="90" workbookViewId="0">
      <pane ySplit="8" topLeftCell="A9" activePane="bottomLeft" state="frozen"/>
      <selection sqref="A1:H1"/>
      <selection pane="bottomLeft" sqref="A1:H1"/>
    </sheetView>
  </sheetViews>
  <sheetFormatPr baseColWidth="10" defaultRowHeight="15" x14ac:dyDescent="0.25"/>
  <cols>
    <col min="1" max="1" width="7.7109375" customWidth="1"/>
    <col min="2" max="2" width="14.7109375" customWidth="1"/>
    <col min="3" max="3" width="27.7109375" customWidth="1"/>
    <col min="4" max="13" width="14.28515625" style="8" customWidth="1"/>
    <col min="14" max="21" width="15.7109375" style="1" customWidth="1"/>
    <col min="22" max="22" width="11.42578125" style="1"/>
    <col min="27" max="39" width="11.42578125" style="30"/>
  </cols>
  <sheetData>
    <row r="1" spans="1:26" x14ac:dyDescent="0.25">
      <c r="A1" s="21" t="s">
        <v>224</v>
      </c>
      <c r="B1" s="1"/>
      <c r="C1" s="1"/>
      <c r="D1" s="12"/>
      <c r="E1" s="12"/>
      <c r="F1" s="12"/>
      <c r="G1" s="12"/>
      <c r="H1" s="12"/>
      <c r="I1" s="12"/>
      <c r="J1" s="9" t="str">
        <f>HYPERLINK("#Sommaire!A1", "Retour au sommaire")</f>
        <v>Retour au sommaire</v>
      </c>
      <c r="K1" s="12"/>
      <c r="L1" s="12"/>
      <c r="M1" s="12"/>
      <c r="W1" s="1"/>
      <c r="X1" s="1"/>
      <c r="Y1" s="1"/>
      <c r="Z1" s="1"/>
    </row>
    <row r="2" spans="1:26" x14ac:dyDescent="0.25">
      <c r="A2" s="4" t="s">
        <v>332</v>
      </c>
      <c r="B2" s="1"/>
      <c r="C2" s="1"/>
      <c r="D2" s="12"/>
      <c r="E2" s="12"/>
      <c r="F2" s="12"/>
      <c r="G2" s="12"/>
      <c r="H2" s="12"/>
      <c r="I2" s="12"/>
      <c r="J2" s="12"/>
      <c r="K2" s="12"/>
      <c r="L2" s="12"/>
      <c r="M2" s="12"/>
      <c r="W2" s="1"/>
      <c r="X2" s="1"/>
      <c r="Y2" s="1"/>
      <c r="Z2" s="1"/>
    </row>
    <row r="3" spans="1:26" x14ac:dyDescent="0.25">
      <c r="A3" s="4" t="s">
        <v>326</v>
      </c>
      <c r="B3" s="1"/>
      <c r="C3" s="1"/>
      <c r="D3" s="12"/>
      <c r="E3" s="12"/>
      <c r="F3" s="12"/>
      <c r="G3" s="12"/>
      <c r="H3" s="12"/>
      <c r="I3" s="12"/>
      <c r="J3" s="12"/>
      <c r="K3" s="12"/>
      <c r="L3" s="12"/>
      <c r="M3" s="12"/>
      <c r="W3" s="1"/>
      <c r="X3" s="1"/>
      <c r="Y3" s="1"/>
      <c r="Z3" s="1"/>
    </row>
    <row r="4" spans="1:26" ht="15" customHeight="1" x14ac:dyDescent="0.25">
      <c r="A4" s="23" t="s">
        <v>222</v>
      </c>
      <c r="B4" s="13"/>
      <c r="C4" s="13"/>
      <c r="D4" s="12"/>
      <c r="E4" s="12"/>
      <c r="F4" s="12"/>
      <c r="G4" s="12"/>
      <c r="H4" s="12"/>
      <c r="I4" s="12"/>
      <c r="J4" s="12"/>
      <c r="K4" s="12"/>
      <c r="L4" s="12"/>
      <c r="M4" s="12"/>
      <c r="W4" s="1"/>
      <c r="X4" s="1"/>
      <c r="Y4" s="1"/>
      <c r="Z4" s="1"/>
    </row>
    <row r="5" spans="1:26" x14ac:dyDescent="0.25">
      <c r="A5" s="11" t="s">
        <v>223</v>
      </c>
      <c r="B5" s="1"/>
      <c r="C5" s="1"/>
      <c r="D5" s="12"/>
      <c r="E5" s="12"/>
      <c r="F5" s="12"/>
      <c r="G5" s="12"/>
      <c r="H5" s="12"/>
      <c r="I5" s="12"/>
      <c r="J5" s="12"/>
      <c r="K5" s="12"/>
      <c r="L5" s="12"/>
      <c r="M5" s="12"/>
      <c r="W5" s="1"/>
      <c r="X5" s="1"/>
      <c r="Y5" s="1"/>
      <c r="Z5" s="1"/>
    </row>
    <row r="6" spans="1:26" x14ac:dyDescent="0.25">
      <c r="A6" s="1"/>
      <c r="B6" s="1"/>
      <c r="C6" s="1"/>
      <c r="D6" s="12"/>
      <c r="E6" s="12"/>
      <c r="F6" s="12"/>
      <c r="G6" s="12"/>
      <c r="H6" s="12"/>
      <c r="I6" s="12"/>
      <c r="J6" s="12"/>
      <c r="K6" s="12"/>
      <c r="L6" s="12"/>
      <c r="M6" s="12"/>
      <c r="W6" s="1"/>
      <c r="X6" s="1"/>
      <c r="Y6" s="1"/>
      <c r="Z6" s="1"/>
    </row>
    <row r="7" spans="1:26" x14ac:dyDescent="0.25">
      <c r="A7" s="1"/>
      <c r="B7" s="1"/>
      <c r="C7" s="1"/>
      <c r="D7" s="12"/>
      <c r="E7" s="12"/>
      <c r="F7" s="12"/>
      <c r="G7" s="12"/>
      <c r="H7" s="12"/>
      <c r="I7" s="12"/>
      <c r="J7" s="12"/>
      <c r="K7" s="12"/>
      <c r="L7" s="12"/>
      <c r="M7" s="12"/>
      <c r="W7" s="1"/>
      <c r="X7" s="1"/>
      <c r="Y7" s="1"/>
      <c r="Z7" s="1"/>
    </row>
    <row r="8" spans="1:26" ht="35.1" customHeight="1" x14ac:dyDescent="0.25">
      <c r="A8" s="20" t="s">
        <v>209</v>
      </c>
      <c r="B8" s="20" t="s">
        <v>210</v>
      </c>
      <c r="C8" s="20" t="s">
        <v>211</v>
      </c>
      <c r="D8" s="22" t="s">
        <v>226</v>
      </c>
      <c r="E8" s="22" t="s">
        <v>227</v>
      </c>
      <c r="F8" s="22" t="s">
        <v>228</v>
      </c>
      <c r="G8" s="22" t="s">
        <v>229</v>
      </c>
      <c r="H8" s="22" t="s">
        <v>230</v>
      </c>
      <c r="I8" s="22" t="s">
        <v>231</v>
      </c>
      <c r="J8" s="22" t="s">
        <v>232</v>
      </c>
      <c r="K8" s="22" t="s">
        <v>233</v>
      </c>
      <c r="L8" s="22" t="s">
        <v>216</v>
      </c>
      <c r="M8" s="22" t="s">
        <v>217</v>
      </c>
      <c r="W8" s="1"/>
      <c r="X8" s="1"/>
      <c r="Y8" s="1"/>
      <c r="Z8" s="1"/>
    </row>
    <row r="9" spans="1:26" x14ac:dyDescent="0.25">
      <c r="A9" s="10" t="s">
        <v>1</v>
      </c>
      <c r="B9" s="10" t="s">
        <v>2</v>
      </c>
      <c r="C9" s="10" t="s">
        <v>3</v>
      </c>
      <c r="D9" s="15" t="s">
        <v>207</v>
      </c>
      <c r="E9" s="15" t="s">
        <v>207</v>
      </c>
      <c r="F9" s="15" t="s">
        <v>207</v>
      </c>
      <c r="G9" s="15" t="s">
        <v>207</v>
      </c>
      <c r="H9" s="15" t="s">
        <v>207</v>
      </c>
      <c r="I9" s="15" t="s">
        <v>207</v>
      </c>
      <c r="J9" s="15" t="s">
        <v>207</v>
      </c>
      <c r="K9" s="15" t="s">
        <v>207</v>
      </c>
      <c r="L9" s="15" t="s">
        <v>207</v>
      </c>
      <c r="M9" s="15" t="s">
        <v>207</v>
      </c>
      <c r="W9" s="1"/>
      <c r="X9" s="1"/>
      <c r="Y9" s="1"/>
      <c r="Z9" s="1"/>
    </row>
    <row r="10" spans="1:26" x14ac:dyDescent="0.25">
      <c r="A10" s="10" t="s">
        <v>4</v>
      </c>
      <c r="B10" s="10" t="s">
        <v>5</v>
      </c>
      <c r="C10" s="10" t="s">
        <v>6</v>
      </c>
      <c r="D10" s="6">
        <v>154</v>
      </c>
      <c r="E10" s="6">
        <v>171</v>
      </c>
      <c r="F10" s="6">
        <v>231</v>
      </c>
      <c r="G10" s="6">
        <v>152</v>
      </c>
      <c r="H10" s="6">
        <v>168</v>
      </c>
      <c r="I10" s="6">
        <v>192</v>
      </c>
      <c r="J10" s="6">
        <v>158</v>
      </c>
      <c r="K10" s="6">
        <v>85</v>
      </c>
      <c r="L10" s="6">
        <v>0</v>
      </c>
      <c r="M10" s="6">
        <v>1311</v>
      </c>
      <c r="W10" s="1"/>
      <c r="X10" s="1"/>
      <c r="Y10" s="1"/>
      <c r="Z10" s="1"/>
    </row>
    <row r="11" spans="1:26" x14ac:dyDescent="0.25">
      <c r="A11" s="10" t="s">
        <v>1</v>
      </c>
      <c r="B11" s="10" t="s">
        <v>7</v>
      </c>
      <c r="C11" s="10" t="s">
        <v>8</v>
      </c>
      <c r="D11" s="6">
        <v>50</v>
      </c>
      <c r="E11" s="6">
        <v>89</v>
      </c>
      <c r="F11" s="6">
        <v>114</v>
      </c>
      <c r="G11" s="6">
        <v>136</v>
      </c>
      <c r="H11" s="6">
        <v>166</v>
      </c>
      <c r="I11" s="6">
        <v>187</v>
      </c>
      <c r="J11" s="6">
        <v>199</v>
      </c>
      <c r="K11" s="6">
        <v>102</v>
      </c>
      <c r="L11" s="6">
        <v>0</v>
      </c>
      <c r="M11" s="6">
        <v>1043</v>
      </c>
      <c r="W11" s="1"/>
      <c r="X11" s="1"/>
      <c r="Y11" s="1"/>
      <c r="Z11" s="1"/>
    </row>
    <row r="12" spans="1:26" x14ac:dyDescent="0.25">
      <c r="A12" s="10" t="s">
        <v>9</v>
      </c>
      <c r="B12" s="10" t="s">
        <v>10</v>
      </c>
      <c r="C12" s="10" t="s">
        <v>11</v>
      </c>
      <c r="D12" s="15" t="s">
        <v>207</v>
      </c>
      <c r="E12" s="15" t="s">
        <v>207</v>
      </c>
      <c r="F12" s="15" t="s">
        <v>207</v>
      </c>
      <c r="G12" s="15" t="s">
        <v>207</v>
      </c>
      <c r="H12" s="15" t="s">
        <v>207</v>
      </c>
      <c r="I12" s="15" t="s">
        <v>207</v>
      </c>
      <c r="J12" s="15" t="s">
        <v>207</v>
      </c>
      <c r="K12" s="15" t="s">
        <v>207</v>
      </c>
      <c r="L12" s="15" t="s">
        <v>207</v>
      </c>
      <c r="M12" s="15" t="s">
        <v>207</v>
      </c>
      <c r="W12" s="1"/>
      <c r="X12" s="1"/>
      <c r="Y12" s="1"/>
      <c r="Z12" s="1"/>
    </row>
    <row r="13" spans="1:26" x14ac:dyDescent="0.25">
      <c r="A13" s="10" t="s">
        <v>9</v>
      </c>
      <c r="B13" s="10" t="s">
        <v>12</v>
      </c>
      <c r="C13" s="10" t="s">
        <v>13</v>
      </c>
      <c r="D13" s="6">
        <v>4</v>
      </c>
      <c r="E13" s="6">
        <v>10</v>
      </c>
      <c r="F13" s="6">
        <v>17</v>
      </c>
      <c r="G13" s="6">
        <v>20</v>
      </c>
      <c r="H13" s="6">
        <v>28</v>
      </c>
      <c r="I13" s="6">
        <v>73</v>
      </c>
      <c r="J13" s="6">
        <v>15</v>
      </c>
      <c r="K13" s="6">
        <v>9</v>
      </c>
      <c r="L13" s="6">
        <v>0</v>
      </c>
      <c r="M13" s="6">
        <v>176</v>
      </c>
      <c r="W13" s="1"/>
      <c r="X13" s="1"/>
      <c r="Y13" s="1"/>
      <c r="Z13" s="1"/>
    </row>
    <row r="14" spans="1:26" x14ac:dyDescent="0.25">
      <c r="A14" s="10" t="s">
        <v>9</v>
      </c>
      <c r="B14" s="10" t="s">
        <v>14</v>
      </c>
      <c r="C14" s="10" t="s">
        <v>15</v>
      </c>
      <c r="D14" s="6">
        <v>325</v>
      </c>
      <c r="E14" s="6">
        <v>550</v>
      </c>
      <c r="F14" s="6">
        <v>739</v>
      </c>
      <c r="G14" s="6">
        <v>696</v>
      </c>
      <c r="H14" s="6">
        <v>697</v>
      </c>
      <c r="I14" s="6">
        <v>732</v>
      </c>
      <c r="J14" s="6">
        <v>648</v>
      </c>
      <c r="K14" s="6">
        <v>335</v>
      </c>
      <c r="L14" s="6">
        <v>0</v>
      </c>
      <c r="M14" s="6">
        <v>4722</v>
      </c>
      <c r="W14" s="1"/>
      <c r="X14" s="1"/>
      <c r="Y14" s="1"/>
      <c r="Z14" s="1"/>
    </row>
    <row r="15" spans="1:26" x14ac:dyDescent="0.25">
      <c r="A15" s="10" t="s">
        <v>1</v>
      </c>
      <c r="B15" s="10" t="s">
        <v>16</v>
      </c>
      <c r="C15" s="10" t="s">
        <v>17</v>
      </c>
      <c r="D15" s="15" t="s">
        <v>207</v>
      </c>
      <c r="E15" s="15" t="s">
        <v>207</v>
      </c>
      <c r="F15" s="15" t="s">
        <v>207</v>
      </c>
      <c r="G15" s="15" t="s">
        <v>207</v>
      </c>
      <c r="H15" s="15" t="s">
        <v>207</v>
      </c>
      <c r="I15" s="15" t="s">
        <v>207</v>
      </c>
      <c r="J15" s="15" t="s">
        <v>207</v>
      </c>
      <c r="K15" s="15" t="s">
        <v>207</v>
      </c>
      <c r="L15" s="15" t="s">
        <v>207</v>
      </c>
      <c r="M15" s="15" t="s">
        <v>207</v>
      </c>
      <c r="W15" s="1"/>
      <c r="X15" s="1"/>
      <c r="Y15" s="1"/>
      <c r="Z15" s="1"/>
    </row>
    <row r="16" spans="1:26" x14ac:dyDescent="0.25">
      <c r="A16" s="10" t="s">
        <v>18</v>
      </c>
      <c r="B16" s="10" t="s">
        <v>19</v>
      </c>
      <c r="C16" s="10" t="s">
        <v>20</v>
      </c>
      <c r="D16" s="6">
        <v>33</v>
      </c>
      <c r="E16" s="6">
        <v>52</v>
      </c>
      <c r="F16" s="6">
        <v>92</v>
      </c>
      <c r="G16" s="6">
        <v>83</v>
      </c>
      <c r="H16" s="6">
        <v>67</v>
      </c>
      <c r="I16" s="6">
        <v>90</v>
      </c>
      <c r="J16" s="6">
        <v>81</v>
      </c>
      <c r="K16" s="6">
        <v>47</v>
      </c>
      <c r="L16" s="6">
        <v>0</v>
      </c>
      <c r="M16" s="6">
        <v>545</v>
      </c>
      <c r="W16" s="1"/>
      <c r="X16" s="1"/>
      <c r="Y16" s="1"/>
      <c r="Z16" s="1"/>
    </row>
    <row r="17" spans="1:26" x14ac:dyDescent="0.25">
      <c r="A17" s="10" t="s">
        <v>21</v>
      </c>
      <c r="B17" s="10" t="s">
        <v>22</v>
      </c>
      <c r="C17" s="10" t="s">
        <v>23</v>
      </c>
      <c r="D17" s="6">
        <v>30</v>
      </c>
      <c r="E17" s="6">
        <v>52</v>
      </c>
      <c r="F17" s="6">
        <v>72</v>
      </c>
      <c r="G17" s="6">
        <v>79</v>
      </c>
      <c r="H17" s="6">
        <v>58</v>
      </c>
      <c r="I17" s="6">
        <v>98</v>
      </c>
      <c r="J17" s="6">
        <v>90</v>
      </c>
      <c r="K17" s="6">
        <v>56</v>
      </c>
      <c r="L17" s="6">
        <v>0</v>
      </c>
      <c r="M17" s="6">
        <v>535</v>
      </c>
      <c r="W17" s="1"/>
      <c r="X17" s="1"/>
      <c r="Y17" s="1"/>
      <c r="Z17" s="1"/>
    </row>
    <row r="18" spans="1:26" x14ac:dyDescent="0.25">
      <c r="A18" s="10" t="s">
        <v>18</v>
      </c>
      <c r="B18" s="10" t="s">
        <v>24</v>
      </c>
      <c r="C18" s="10" t="s">
        <v>25</v>
      </c>
      <c r="D18" s="6">
        <v>2</v>
      </c>
      <c r="E18" s="6">
        <v>30</v>
      </c>
      <c r="F18" s="6">
        <v>69</v>
      </c>
      <c r="G18" s="6">
        <v>81</v>
      </c>
      <c r="H18" s="6">
        <v>91</v>
      </c>
      <c r="I18" s="6">
        <v>151</v>
      </c>
      <c r="J18" s="6">
        <v>129</v>
      </c>
      <c r="K18" s="6">
        <v>100</v>
      </c>
      <c r="L18" s="6">
        <v>0</v>
      </c>
      <c r="M18" s="6">
        <v>653</v>
      </c>
      <c r="W18" s="1"/>
      <c r="X18" s="1"/>
      <c r="Y18" s="1"/>
      <c r="Z18" s="1"/>
    </row>
    <row r="19" spans="1:26" x14ac:dyDescent="0.25">
      <c r="A19" s="10" t="s">
        <v>21</v>
      </c>
      <c r="B19" s="10" t="s">
        <v>26</v>
      </c>
      <c r="C19" s="10" t="s">
        <v>27</v>
      </c>
      <c r="D19" s="6">
        <v>0</v>
      </c>
      <c r="E19" s="6">
        <v>19</v>
      </c>
      <c r="F19" s="6">
        <v>64</v>
      </c>
      <c r="G19" s="6">
        <v>61</v>
      </c>
      <c r="H19" s="6">
        <v>89</v>
      </c>
      <c r="I19" s="6">
        <v>122</v>
      </c>
      <c r="J19" s="6">
        <v>101</v>
      </c>
      <c r="K19" s="6">
        <v>67</v>
      </c>
      <c r="L19" s="6">
        <v>0</v>
      </c>
      <c r="M19" s="6">
        <v>523</v>
      </c>
      <c r="W19" s="1"/>
      <c r="X19" s="1"/>
      <c r="Y19" s="1"/>
      <c r="Z19" s="1"/>
    </row>
    <row r="20" spans="1:26" x14ac:dyDescent="0.25">
      <c r="A20" s="10" t="s">
        <v>21</v>
      </c>
      <c r="B20" s="10" t="s">
        <v>28</v>
      </c>
      <c r="C20" s="10" t="s">
        <v>29</v>
      </c>
      <c r="D20" s="6">
        <v>3</v>
      </c>
      <c r="E20" s="6">
        <v>16</v>
      </c>
      <c r="F20" s="6">
        <v>50</v>
      </c>
      <c r="G20" s="6">
        <v>51</v>
      </c>
      <c r="H20" s="6">
        <v>92</v>
      </c>
      <c r="I20" s="6">
        <v>124</v>
      </c>
      <c r="J20" s="6">
        <v>113</v>
      </c>
      <c r="K20" s="6">
        <v>69</v>
      </c>
      <c r="L20" s="6">
        <v>0</v>
      </c>
      <c r="M20" s="6">
        <v>518</v>
      </c>
      <c r="W20" s="1"/>
      <c r="X20" s="1"/>
      <c r="Y20" s="1"/>
      <c r="Z20" s="1"/>
    </row>
    <row r="21" spans="1:26" x14ac:dyDescent="0.25">
      <c r="A21" s="10" t="s">
        <v>9</v>
      </c>
      <c r="B21" s="10" t="s">
        <v>30</v>
      </c>
      <c r="C21" s="10" t="s">
        <v>31</v>
      </c>
      <c r="D21" s="15" t="s">
        <v>207</v>
      </c>
      <c r="E21" s="15" t="s">
        <v>207</v>
      </c>
      <c r="F21" s="15" t="s">
        <v>207</v>
      </c>
      <c r="G21" s="15" t="s">
        <v>207</v>
      </c>
      <c r="H21" s="15" t="s">
        <v>207</v>
      </c>
      <c r="I21" s="15" t="s">
        <v>207</v>
      </c>
      <c r="J21" s="15" t="s">
        <v>207</v>
      </c>
      <c r="K21" s="15" t="s">
        <v>207</v>
      </c>
      <c r="L21" s="15" t="s">
        <v>207</v>
      </c>
      <c r="M21" s="15" t="s">
        <v>207</v>
      </c>
      <c r="W21" s="1"/>
      <c r="X21" s="1"/>
      <c r="Y21" s="1"/>
      <c r="Z21" s="1"/>
    </row>
    <row r="22" spans="1:26" x14ac:dyDescent="0.25">
      <c r="A22" s="10" t="s">
        <v>32</v>
      </c>
      <c r="B22" s="10" t="s">
        <v>33</v>
      </c>
      <c r="C22" s="10" t="s">
        <v>34</v>
      </c>
      <c r="D22" s="6">
        <v>105</v>
      </c>
      <c r="E22" s="6">
        <v>173</v>
      </c>
      <c r="F22" s="6">
        <v>214</v>
      </c>
      <c r="G22" s="6">
        <v>193</v>
      </c>
      <c r="H22" s="6">
        <v>231</v>
      </c>
      <c r="I22" s="6">
        <v>281</v>
      </c>
      <c r="J22" s="6">
        <v>228</v>
      </c>
      <c r="K22" s="6">
        <v>157</v>
      </c>
      <c r="L22" s="6">
        <v>0</v>
      </c>
      <c r="M22" s="6">
        <v>1582</v>
      </c>
      <c r="W22" s="1"/>
      <c r="X22" s="1"/>
      <c r="Y22" s="1"/>
      <c r="Z22" s="1"/>
    </row>
    <row r="23" spans="1:26" x14ac:dyDescent="0.25">
      <c r="A23" s="10" t="s">
        <v>1</v>
      </c>
      <c r="B23" s="10" t="s">
        <v>35</v>
      </c>
      <c r="C23" s="10" t="s">
        <v>36</v>
      </c>
      <c r="D23" s="6">
        <v>2</v>
      </c>
      <c r="E23" s="6">
        <v>23</v>
      </c>
      <c r="F23" s="6">
        <v>38</v>
      </c>
      <c r="G23" s="6">
        <v>51</v>
      </c>
      <c r="H23" s="6">
        <v>64</v>
      </c>
      <c r="I23" s="6">
        <v>79</v>
      </c>
      <c r="J23" s="6">
        <v>63</v>
      </c>
      <c r="K23" s="6">
        <v>38</v>
      </c>
      <c r="L23" s="6">
        <v>0</v>
      </c>
      <c r="M23" s="6">
        <v>358</v>
      </c>
      <c r="W23" s="1"/>
      <c r="X23" s="1"/>
      <c r="Y23" s="1"/>
      <c r="Z23" s="1"/>
    </row>
    <row r="24" spans="1:26" x14ac:dyDescent="0.25">
      <c r="A24" s="10" t="s">
        <v>37</v>
      </c>
      <c r="B24" s="10" t="s">
        <v>38</v>
      </c>
      <c r="C24" s="10" t="s">
        <v>39</v>
      </c>
      <c r="D24" s="6">
        <v>4</v>
      </c>
      <c r="E24" s="6">
        <v>37</v>
      </c>
      <c r="F24" s="6">
        <v>69</v>
      </c>
      <c r="G24" s="6">
        <v>87</v>
      </c>
      <c r="H24" s="6">
        <v>102</v>
      </c>
      <c r="I24" s="6">
        <v>159</v>
      </c>
      <c r="J24" s="6">
        <v>122</v>
      </c>
      <c r="K24" s="6">
        <v>55</v>
      </c>
      <c r="L24" s="6">
        <v>0</v>
      </c>
      <c r="M24" s="6">
        <v>635</v>
      </c>
      <c r="W24" s="1"/>
      <c r="X24" s="1"/>
      <c r="Y24" s="1"/>
      <c r="Z24" s="1"/>
    </row>
    <row r="25" spans="1:26" x14ac:dyDescent="0.25">
      <c r="A25" s="10" t="s">
        <v>37</v>
      </c>
      <c r="B25" s="10" t="s">
        <v>40</v>
      </c>
      <c r="C25" s="10" t="s">
        <v>41</v>
      </c>
      <c r="D25" s="6">
        <v>9</v>
      </c>
      <c r="E25" s="6">
        <v>50</v>
      </c>
      <c r="F25" s="6">
        <v>111</v>
      </c>
      <c r="G25" s="6">
        <v>147</v>
      </c>
      <c r="H25" s="6">
        <v>172</v>
      </c>
      <c r="I25" s="6">
        <v>204</v>
      </c>
      <c r="J25" s="6">
        <v>164</v>
      </c>
      <c r="K25" s="6">
        <v>83</v>
      </c>
      <c r="L25" s="6">
        <v>0</v>
      </c>
      <c r="M25" s="6">
        <v>940</v>
      </c>
      <c r="W25" s="1"/>
      <c r="X25" s="1"/>
      <c r="Y25" s="1"/>
      <c r="Z25" s="1"/>
    </row>
    <row r="26" spans="1:26" x14ac:dyDescent="0.25">
      <c r="A26" s="10" t="s">
        <v>42</v>
      </c>
      <c r="B26" s="10" t="s">
        <v>43</v>
      </c>
      <c r="C26" s="10" t="s">
        <v>44</v>
      </c>
      <c r="D26" s="6">
        <v>8</v>
      </c>
      <c r="E26" s="6">
        <v>12</v>
      </c>
      <c r="F26" s="6">
        <v>64</v>
      </c>
      <c r="G26" s="6">
        <v>61</v>
      </c>
      <c r="H26" s="6">
        <v>82</v>
      </c>
      <c r="I26" s="6">
        <v>95</v>
      </c>
      <c r="J26" s="6">
        <v>79</v>
      </c>
      <c r="K26" s="6">
        <v>59</v>
      </c>
      <c r="L26" s="6">
        <v>0</v>
      </c>
      <c r="M26" s="6">
        <v>460</v>
      </c>
      <c r="W26" s="1"/>
      <c r="X26" s="1"/>
      <c r="Y26" s="1"/>
      <c r="Z26" s="1"/>
    </row>
    <row r="27" spans="1:26" x14ac:dyDescent="0.25">
      <c r="A27" s="10" t="s">
        <v>37</v>
      </c>
      <c r="B27" s="10" t="s">
        <v>45</v>
      </c>
      <c r="C27" s="10" t="s">
        <v>46</v>
      </c>
      <c r="D27" s="6">
        <v>9</v>
      </c>
      <c r="E27" s="6">
        <v>20</v>
      </c>
      <c r="F27" s="6">
        <v>58</v>
      </c>
      <c r="G27" s="6">
        <v>75</v>
      </c>
      <c r="H27" s="6">
        <v>84</v>
      </c>
      <c r="I27" s="6">
        <v>110</v>
      </c>
      <c r="J27" s="6">
        <v>99</v>
      </c>
      <c r="K27" s="6">
        <v>63</v>
      </c>
      <c r="L27" s="6">
        <v>0</v>
      </c>
      <c r="M27" s="6">
        <v>518</v>
      </c>
      <c r="W27" s="1"/>
      <c r="X27" s="1"/>
      <c r="Y27" s="1"/>
      <c r="Z27" s="1"/>
    </row>
    <row r="28" spans="1:26" x14ac:dyDescent="0.25">
      <c r="A28" s="10" t="s">
        <v>47</v>
      </c>
      <c r="B28" s="10" t="s">
        <v>48</v>
      </c>
      <c r="C28" s="10" t="s">
        <v>49</v>
      </c>
      <c r="D28" s="6">
        <v>23</v>
      </c>
      <c r="E28" s="6">
        <v>51</v>
      </c>
      <c r="F28" s="6">
        <v>94</v>
      </c>
      <c r="G28" s="6">
        <v>110</v>
      </c>
      <c r="H28" s="6">
        <v>141</v>
      </c>
      <c r="I28" s="6">
        <v>178</v>
      </c>
      <c r="J28" s="6">
        <v>184</v>
      </c>
      <c r="K28" s="6">
        <v>100</v>
      </c>
      <c r="L28" s="6">
        <v>35</v>
      </c>
      <c r="M28" s="6">
        <v>916</v>
      </c>
      <c r="W28" s="1"/>
      <c r="X28" s="1"/>
      <c r="Y28" s="1"/>
      <c r="Z28" s="1"/>
    </row>
    <row r="29" spans="1:26" x14ac:dyDescent="0.25">
      <c r="A29" s="10" t="s">
        <v>50</v>
      </c>
      <c r="B29" s="10" t="s">
        <v>51</v>
      </c>
      <c r="C29" s="10" t="s">
        <v>52</v>
      </c>
      <c r="D29" s="6">
        <v>4</v>
      </c>
      <c r="E29" s="6">
        <v>60</v>
      </c>
      <c r="F29" s="6">
        <v>122</v>
      </c>
      <c r="G29" s="6">
        <v>145</v>
      </c>
      <c r="H29" s="6">
        <v>179</v>
      </c>
      <c r="I29" s="6">
        <v>237</v>
      </c>
      <c r="J29" s="6">
        <v>233</v>
      </c>
      <c r="K29" s="6">
        <v>133</v>
      </c>
      <c r="L29" s="6">
        <v>0</v>
      </c>
      <c r="M29" s="6">
        <v>1113</v>
      </c>
      <c r="W29" s="1"/>
      <c r="X29" s="1"/>
      <c r="Y29" s="1"/>
      <c r="Z29" s="1"/>
    </row>
    <row r="30" spans="1:26" x14ac:dyDescent="0.25">
      <c r="A30" s="10" t="s">
        <v>53</v>
      </c>
      <c r="B30" s="10" t="s">
        <v>54</v>
      </c>
      <c r="C30" s="10" t="s">
        <v>55</v>
      </c>
      <c r="D30" s="6">
        <v>96</v>
      </c>
      <c r="E30" s="6">
        <v>173</v>
      </c>
      <c r="F30" s="6">
        <v>236</v>
      </c>
      <c r="G30" s="6">
        <v>216</v>
      </c>
      <c r="H30" s="6">
        <v>219</v>
      </c>
      <c r="I30" s="6">
        <v>224</v>
      </c>
      <c r="J30" s="6">
        <v>352</v>
      </c>
      <c r="K30" s="6">
        <v>0</v>
      </c>
      <c r="L30" s="6">
        <v>0</v>
      </c>
      <c r="M30" s="6">
        <v>1515</v>
      </c>
      <c r="W30" s="1"/>
      <c r="X30" s="1"/>
      <c r="Y30" s="1"/>
      <c r="Z30" s="1"/>
    </row>
    <row r="31" spans="1:26" x14ac:dyDescent="0.25">
      <c r="A31" s="10" t="s">
        <v>37</v>
      </c>
      <c r="B31" s="10" t="s">
        <v>56</v>
      </c>
      <c r="C31" s="10" t="s">
        <v>57</v>
      </c>
      <c r="D31" s="6">
        <v>4</v>
      </c>
      <c r="E31" s="6">
        <v>27</v>
      </c>
      <c r="F31" s="6">
        <v>62</v>
      </c>
      <c r="G31" s="6">
        <v>63</v>
      </c>
      <c r="H31" s="6">
        <v>62</v>
      </c>
      <c r="I31" s="6">
        <v>71</v>
      </c>
      <c r="J31" s="6">
        <v>49</v>
      </c>
      <c r="K31" s="6">
        <v>37</v>
      </c>
      <c r="L31" s="6">
        <v>0</v>
      </c>
      <c r="M31" s="6">
        <v>375</v>
      </c>
      <c r="W31" s="1"/>
      <c r="X31" s="1"/>
      <c r="Y31" s="1"/>
      <c r="Z31" s="1"/>
    </row>
    <row r="32" spans="1:26" x14ac:dyDescent="0.25">
      <c r="A32" s="10" t="s">
        <v>37</v>
      </c>
      <c r="B32" s="10" t="s">
        <v>42</v>
      </c>
      <c r="C32" s="10" t="s">
        <v>58</v>
      </c>
      <c r="D32" s="6">
        <v>21</v>
      </c>
      <c r="E32" s="6">
        <v>63</v>
      </c>
      <c r="F32" s="6">
        <v>97</v>
      </c>
      <c r="G32" s="6">
        <v>114</v>
      </c>
      <c r="H32" s="6">
        <v>142</v>
      </c>
      <c r="I32" s="6">
        <v>217</v>
      </c>
      <c r="J32" s="6">
        <v>162</v>
      </c>
      <c r="K32" s="6">
        <v>112</v>
      </c>
      <c r="L32" s="6">
        <v>0</v>
      </c>
      <c r="M32" s="6">
        <v>928</v>
      </c>
      <c r="W32" s="1"/>
      <c r="X32" s="1"/>
      <c r="Y32" s="1"/>
      <c r="Z32" s="1"/>
    </row>
    <row r="33" spans="1:26" x14ac:dyDescent="0.25">
      <c r="A33" s="10" t="s">
        <v>50</v>
      </c>
      <c r="B33" s="10" t="s">
        <v>59</v>
      </c>
      <c r="C33" s="10" t="s">
        <v>60</v>
      </c>
      <c r="D33" s="6">
        <v>4</v>
      </c>
      <c r="E33" s="6">
        <v>23</v>
      </c>
      <c r="F33" s="6">
        <v>68</v>
      </c>
      <c r="G33" s="6">
        <v>71</v>
      </c>
      <c r="H33" s="6">
        <v>83</v>
      </c>
      <c r="I33" s="6">
        <v>123</v>
      </c>
      <c r="J33" s="6">
        <v>118</v>
      </c>
      <c r="K33" s="6">
        <v>70</v>
      </c>
      <c r="L33" s="6">
        <v>0</v>
      </c>
      <c r="M33" s="6">
        <v>560</v>
      </c>
      <c r="W33" s="1"/>
      <c r="X33" s="1"/>
      <c r="Y33" s="1"/>
      <c r="Z33" s="1"/>
    </row>
    <row r="34" spans="1:26" x14ac:dyDescent="0.25">
      <c r="A34" s="10" t="s">
        <v>1</v>
      </c>
      <c r="B34" s="10" t="s">
        <v>61</v>
      </c>
      <c r="C34" s="10" t="s">
        <v>62</v>
      </c>
      <c r="D34" s="6">
        <v>80</v>
      </c>
      <c r="E34" s="6">
        <v>114</v>
      </c>
      <c r="F34" s="6">
        <v>168</v>
      </c>
      <c r="G34" s="6">
        <v>139</v>
      </c>
      <c r="H34" s="6">
        <v>189</v>
      </c>
      <c r="I34" s="6">
        <v>213</v>
      </c>
      <c r="J34" s="6">
        <v>184</v>
      </c>
      <c r="K34" s="6">
        <v>92</v>
      </c>
      <c r="L34" s="6">
        <v>0</v>
      </c>
      <c r="M34" s="6">
        <v>1178</v>
      </c>
      <c r="W34" s="1"/>
      <c r="X34" s="1"/>
      <c r="Y34" s="1"/>
      <c r="Z34" s="1"/>
    </row>
    <row r="35" spans="1:26" x14ac:dyDescent="0.25">
      <c r="A35" s="10" t="s">
        <v>32</v>
      </c>
      <c r="B35" s="10" t="s">
        <v>50</v>
      </c>
      <c r="C35" s="10" t="s">
        <v>63</v>
      </c>
      <c r="D35" s="6">
        <v>54</v>
      </c>
      <c r="E35" s="6">
        <v>91</v>
      </c>
      <c r="F35" s="6">
        <v>113</v>
      </c>
      <c r="G35" s="6">
        <v>97</v>
      </c>
      <c r="H35" s="6">
        <v>118</v>
      </c>
      <c r="I35" s="6">
        <v>155</v>
      </c>
      <c r="J35" s="6">
        <v>104</v>
      </c>
      <c r="K35" s="6">
        <v>60</v>
      </c>
      <c r="L35" s="6">
        <v>0</v>
      </c>
      <c r="M35" s="6">
        <v>792</v>
      </c>
      <c r="W35" s="1"/>
      <c r="X35" s="1"/>
      <c r="Y35" s="1"/>
      <c r="Z35" s="1"/>
    </row>
    <row r="36" spans="1:26" x14ac:dyDescent="0.25">
      <c r="A36" s="10" t="s">
        <v>42</v>
      </c>
      <c r="B36" s="10" t="s">
        <v>32</v>
      </c>
      <c r="C36" s="10" t="s">
        <v>64</v>
      </c>
      <c r="D36" s="6">
        <v>3</v>
      </c>
      <c r="E36" s="6">
        <v>25</v>
      </c>
      <c r="F36" s="6">
        <v>39</v>
      </c>
      <c r="G36" s="6">
        <v>61</v>
      </c>
      <c r="H36" s="6">
        <v>56</v>
      </c>
      <c r="I36" s="6">
        <v>92</v>
      </c>
      <c r="J36" s="6">
        <v>84</v>
      </c>
      <c r="K36" s="6">
        <v>59</v>
      </c>
      <c r="L36" s="6">
        <v>0</v>
      </c>
      <c r="M36" s="6">
        <v>419</v>
      </c>
      <c r="W36" s="1"/>
      <c r="X36" s="1"/>
      <c r="Y36" s="1"/>
      <c r="Z36" s="1"/>
    </row>
    <row r="37" spans="1:26" x14ac:dyDescent="0.25">
      <c r="A37" s="10" t="s">
        <v>53</v>
      </c>
      <c r="B37" s="10" t="s">
        <v>65</v>
      </c>
      <c r="C37" s="10" t="s">
        <v>66</v>
      </c>
      <c r="D37" s="6">
        <v>32</v>
      </c>
      <c r="E37" s="6">
        <v>89</v>
      </c>
      <c r="F37" s="6">
        <v>145</v>
      </c>
      <c r="G37" s="6">
        <v>151</v>
      </c>
      <c r="H37" s="6">
        <v>182</v>
      </c>
      <c r="I37" s="6">
        <v>248</v>
      </c>
      <c r="J37" s="6">
        <v>223</v>
      </c>
      <c r="K37" s="6">
        <v>127</v>
      </c>
      <c r="L37" s="6">
        <v>0</v>
      </c>
      <c r="M37" s="6">
        <v>1198</v>
      </c>
      <c r="W37" s="1"/>
      <c r="X37" s="1"/>
      <c r="Y37" s="1"/>
      <c r="Z37" s="1"/>
    </row>
    <row r="38" spans="1:26" x14ac:dyDescent="0.25">
      <c r="A38" s="10" t="s">
        <v>21</v>
      </c>
      <c r="B38" s="10" t="s">
        <v>67</v>
      </c>
      <c r="C38" s="10" t="s">
        <v>68</v>
      </c>
      <c r="D38" s="6">
        <v>67</v>
      </c>
      <c r="E38" s="6">
        <v>141</v>
      </c>
      <c r="F38" s="6">
        <v>219</v>
      </c>
      <c r="G38" s="6">
        <v>210</v>
      </c>
      <c r="H38" s="6">
        <v>183</v>
      </c>
      <c r="I38" s="6">
        <v>299</v>
      </c>
      <c r="J38" s="6">
        <v>277</v>
      </c>
      <c r="K38" s="6">
        <v>178</v>
      </c>
      <c r="L38" s="6">
        <v>0</v>
      </c>
      <c r="M38" s="6">
        <v>1574</v>
      </c>
      <c r="W38" s="1"/>
      <c r="X38" s="1"/>
      <c r="Y38" s="1"/>
      <c r="Z38" s="1"/>
    </row>
    <row r="39" spans="1:26" x14ac:dyDescent="0.25">
      <c r="A39" s="10" t="s">
        <v>21</v>
      </c>
      <c r="B39" s="10" t="s">
        <v>69</v>
      </c>
      <c r="C39" s="10" t="s">
        <v>70</v>
      </c>
      <c r="D39" s="6">
        <v>12</v>
      </c>
      <c r="E39" s="6">
        <v>58</v>
      </c>
      <c r="F39" s="6">
        <v>143</v>
      </c>
      <c r="G39" s="6">
        <v>186</v>
      </c>
      <c r="H39" s="6">
        <v>224</v>
      </c>
      <c r="I39" s="6">
        <v>353</v>
      </c>
      <c r="J39" s="6">
        <v>314</v>
      </c>
      <c r="K39" s="6">
        <v>188</v>
      </c>
      <c r="L39" s="6">
        <v>0</v>
      </c>
      <c r="M39" s="6">
        <v>1478</v>
      </c>
      <c r="W39" s="1"/>
      <c r="X39" s="1"/>
      <c r="Y39" s="1"/>
      <c r="Z39" s="1"/>
    </row>
    <row r="40" spans="1:26" x14ac:dyDescent="0.25">
      <c r="A40" s="10" t="s">
        <v>21</v>
      </c>
      <c r="B40" s="10" t="s">
        <v>4</v>
      </c>
      <c r="C40" s="10" t="s">
        <v>71</v>
      </c>
      <c r="D40" s="6">
        <v>0</v>
      </c>
      <c r="E40" s="6">
        <v>9</v>
      </c>
      <c r="F40" s="6">
        <v>9</v>
      </c>
      <c r="G40" s="6">
        <v>33</v>
      </c>
      <c r="H40" s="6">
        <v>63</v>
      </c>
      <c r="I40" s="6">
        <v>94</v>
      </c>
      <c r="J40" s="6">
        <v>88</v>
      </c>
      <c r="K40" s="6">
        <v>85</v>
      </c>
      <c r="L40" s="6">
        <v>0</v>
      </c>
      <c r="M40" s="6">
        <v>381</v>
      </c>
      <c r="W40" s="1"/>
      <c r="X40" s="1"/>
      <c r="Y40" s="1"/>
      <c r="Z40" s="1"/>
    </row>
    <row r="41" spans="1:26" x14ac:dyDescent="0.25">
      <c r="A41" s="10" t="s">
        <v>37</v>
      </c>
      <c r="B41" s="10" t="s">
        <v>72</v>
      </c>
      <c r="C41" s="10" t="s">
        <v>73</v>
      </c>
      <c r="D41" s="6">
        <v>10</v>
      </c>
      <c r="E41" s="6">
        <v>66</v>
      </c>
      <c r="F41" s="6">
        <v>133</v>
      </c>
      <c r="G41" s="6">
        <v>198</v>
      </c>
      <c r="H41" s="6">
        <v>284</v>
      </c>
      <c r="I41" s="6">
        <v>369</v>
      </c>
      <c r="J41" s="6">
        <v>380</v>
      </c>
      <c r="K41" s="6">
        <v>265</v>
      </c>
      <c r="L41" s="6">
        <v>0</v>
      </c>
      <c r="M41" s="6">
        <v>1705</v>
      </c>
      <c r="W41" s="1"/>
      <c r="X41" s="1"/>
      <c r="Y41" s="1"/>
      <c r="Z41" s="1"/>
    </row>
    <row r="42" spans="1:26" x14ac:dyDescent="0.25">
      <c r="A42" s="10" t="s">
        <v>21</v>
      </c>
      <c r="B42" s="10" t="s">
        <v>74</v>
      </c>
      <c r="C42" s="10" t="s">
        <v>75</v>
      </c>
      <c r="D42" s="6">
        <v>163</v>
      </c>
      <c r="E42" s="6">
        <v>285</v>
      </c>
      <c r="F42" s="6">
        <v>317</v>
      </c>
      <c r="G42" s="6">
        <v>266</v>
      </c>
      <c r="H42" s="6">
        <v>255</v>
      </c>
      <c r="I42" s="6">
        <v>349</v>
      </c>
      <c r="J42" s="6">
        <v>307</v>
      </c>
      <c r="K42" s="6">
        <v>200</v>
      </c>
      <c r="L42" s="6">
        <v>0</v>
      </c>
      <c r="M42" s="6">
        <v>2142</v>
      </c>
      <c r="W42" s="1"/>
      <c r="X42" s="1"/>
      <c r="Y42" s="1"/>
      <c r="Z42" s="1"/>
    </row>
    <row r="43" spans="1:26" x14ac:dyDescent="0.25">
      <c r="A43" s="10" t="s">
        <v>53</v>
      </c>
      <c r="B43" s="10" t="s">
        <v>76</v>
      </c>
      <c r="C43" s="10" t="s">
        <v>77</v>
      </c>
      <c r="D43" s="6">
        <v>3</v>
      </c>
      <c r="E43" s="6">
        <v>36</v>
      </c>
      <c r="F43" s="6">
        <v>111</v>
      </c>
      <c r="G43" s="6">
        <v>129</v>
      </c>
      <c r="H43" s="6">
        <v>209</v>
      </c>
      <c r="I43" s="6">
        <v>256</v>
      </c>
      <c r="J43" s="6">
        <v>242</v>
      </c>
      <c r="K43" s="6">
        <v>153</v>
      </c>
      <c r="L43" s="6">
        <v>0</v>
      </c>
      <c r="M43" s="6">
        <v>1139</v>
      </c>
      <c r="W43" s="1"/>
      <c r="X43" s="1"/>
      <c r="Y43" s="1"/>
      <c r="Z43" s="1"/>
    </row>
    <row r="44" spans="1:26" x14ac:dyDescent="0.25">
      <c r="A44" s="10" t="s">
        <v>42</v>
      </c>
      <c r="B44" s="10" t="s">
        <v>78</v>
      </c>
      <c r="C44" s="10" t="s">
        <v>79</v>
      </c>
      <c r="D44" s="6">
        <v>0</v>
      </c>
      <c r="E44" s="6">
        <v>10</v>
      </c>
      <c r="F44" s="6">
        <v>42</v>
      </c>
      <c r="G44" s="6">
        <v>37</v>
      </c>
      <c r="H44" s="6">
        <v>61</v>
      </c>
      <c r="I44" s="6">
        <v>73</v>
      </c>
      <c r="J44" s="6">
        <v>53</v>
      </c>
      <c r="K44" s="6">
        <v>32</v>
      </c>
      <c r="L44" s="6">
        <v>0</v>
      </c>
      <c r="M44" s="6">
        <v>308</v>
      </c>
      <c r="W44" s="1"/>
      <c r="X44" s="1"/>
      <c r="Y44" s="1"/>
      <c r="Z44" s="1"/>
    </row>
    <row r="45" spans="1:26" x14ac:dyDescent="0.25">
      <c r="A45" s="10" t="s">
        <v>42</v>
      </c>
      <c r="B45" s="10" t="s">
        <v>80</v>
      </c>
      <c r="C45" s="10" t="s">
        <v>81</v>
      </c>
      <c r="D45" s="6">
        <v>64</v>
      </c>
      <c r="E45" s="6">
        <v>125</v>
      </c>
      <c r="F45" s="6">
        <v>152</v>
      </c>
      <c r="G45" s="6">
        <v>148</v>
      </c>
      <c r="H45" s="6">
        <v>151</v>
      </c>
      <c r="I45" s="6">
        <v>185</v>
      </c>
      <c r="J45" s="6">
        <v>177</v>
      </c>
      <c r="K45" s="6">
        <v>138</v>
      </c>
      <c r="L45" s="6">
        <v>0</v>
      </c>
      <c r="M45" s="6">
        <v>1140</v>
      </c>
      <c r="W45" s="1"/>
      <c r="X45" s="1"/>
      <c r="Y45" s="1"/>
      <c r="Z45" s="1"/>
    </row>
    <row r="46" spans="1:26" x14ac:dyDescent="0.25">
      <c r="A46" s="10" t="s">
        <v>1</v>
      </c>
      <c r="B46" s="10" t="s">
        <v>82</v>
      </c>
      <c r="C46" s="10" t="s">
        <v>83</v>
      </c>
      <c r="D46" s="6">
        <v>228</v>
      </c>
      <c r="E46" s="6">
        <v>324</v>
      </c>
      <c r="F46" s="6">
        <v>303</v>
      </c>
      <c r="G46" s="6">
        <v>321</v>
      </c>
      <c r="H46" s="6">
        <v>259</v>
      </c>
      <c r="I46" s="6">
        <v>319</v>
      </c>
      <c r="J46" s="6">
        <v>279</v>
      </c>
      <c r="K46" s="6">
        <v>186</v>
      </c>
      <c r="L46" s="6">
        <v>0</v>
      </c>
      <c r="M46" s="6">
        <v>2219</v>
      </c>
      <c r="W46" s="1"/>
      <c r="X46" s="1"/>
      <c r="Y46" s="1"/>
      <c r="Z46" s="1"/>
    </row>
    <row r="47" spans="1:26" x14ac:dyDescent="0.25">
      <c r="A47" s="10" t="s">
        <v>50</v>
      </c>
      <c r="B47" s="10" t="s">
        <v>84</v>
      </c>
      <c r="C47" s="10" t="s">
        <v>85</v>
      </c>
      <c r="D47" s="6">
        <v>6</v>
      </c>
      <c r="E47" s="6">
        <v>14</v>
      </c>
      <c r="F47" s="6">
        <v>41</v>
      </c>
      <c r="G47" s="6">
        <v>46</v>
      </c>
      <c r="H47" s="6">
        <v>44</v>
      </c>
      <c r="I47" s="6">
        <v>71</v>
      </c>
      <c r="J47" s="6">
        <v>75</v>
      </c>
      <c r="K47" s="6">
        <v>46</v>
      </c>
      <c r="L47" s="6">
        <v>0</v>
      </c>
      <c r="M47" s="6">
        <v>343</v>
      </c>
      <c r="W47" s="1"/>
      <c r="X47" s="1"/>
      <c r="Y47" s="1"/>
      <c r="Z47" s="1"/>
    </row>
    <row r="48" spans="1:26" x14ac:dyDescent="0.25">
      <c r="A48" s="10" t="s">
        <v>37</v>
      </c>
      <c r="B48" s="10" t="s">
        <v>86</v>
      </c>
      <c r="C48" s="10" t="s">
        <v>87</v>
      </c>
      <c r="D48" s="6">
        <v>26</v>
      </c>
      <c r="E48" s="6">
        <v>65</v>
      </c>
      <c r="F48" s="6">
        <v>106</v>
      </c>
      <c r="G48" s="6">
        <v>118</v>
      </c>
      <c r="H48" s="6">
        <v>148</v>
      </c>
      <c r="I48" s="6">
        <v>198</v>
      </c>
      <c r="J48" s="6">
        <v>226</v>
      </c>
      <c r="K48" s="6">
        <v>205</v>
      </c>
      <c r="L48" s="6">
        <v>0</v>
      </c>
      <c r="M48" s="6">
        <v>1092</v>
      </c>
      <c r="W48" s="1"/>
      <c r="X48" s="1"/>
      <c r="Y48" s="1"/>
      <c r="Z48" s="1"/>
    </row>
    <row r="49" spans="1:26" x14ac:dyDescent="0.25">
      <c r="A49" s="10" t="s">
        <v>42</v>
      </c>
      <c r="B49" s="10" t="s">
        <v>88</v>
      </c>
      <c r="C49" s="10" t="s">
        <v>89</v>
      </c>
      <c r="D49" s="6">
        <v>2</v>
      </c>
      <c r="E49" s="6">
        <v>24</v>
      </c>
      <c r="F49" s="6">
        <v>57</v>
      </c>
      <c r="G49" s="6">
        <v>80</v>
      </c>
      <c r="H49" s="6">
        <v>84</v>
      </c>
      <c r="I49" s="6">
        <v>140</v>
      </c>
      <c r="J49" s="6">
        <v>102</v>
      </c>
      <c r="K49" s="6">
        <v>67</v>
      </c>
      <c r="L49" s="6">
        <v>0</v>
      </c>
      <c r="M49" s="6">
        <v>556</v>
      </c>
      <c r="W49" s="1"/>
      <c r="X49" s="1"/>
      <c r="Y49" s="1"/>
      <c r="Z49" s="1"/>
    </row>
    <row r="50" spans="1:26" x14ac:dyDescent="0.25">
      <c r="A50" s="10" t="s">
        <v>1</v>
      </c>
      <c r="B50" s="10" t="s">
        <v>90</v>
      </c>
      <c r="C50" s="10" t="s">
        <v>91</v>
      </c>
      <c r="D50" s="6">
        <v>10</v>
      </c>
      <c r="E50" s="6">
        <v>56</v>
      </c>
      <c r="F50" s="6">
        <v>100</v>
      </c>
      <c r="G50" s="6">
        <v>136</v>
      </c>
      <c r="H50" s="6">
        <v>213</v>
      </c>
      <c r="I50" s="6">
        <v>258</v>
      </c>
      <c r="J50" s="6">
        <v>219</v>
      </c>
      <c r="K50" s="6">
        <v>158</v>
      </c>
      <c r="L50" s="6">
        <v>0</v>
      </c>
      <c r="M50" s="6">
        <v>1150</v>
      </c>
      <c r="W50" s="1"/>
      <c r="X50" s="1"/>
      <c r="Y50" s="1"/>
      <c r="Z50" s="1"/>
    </row>
    <row r="51" spans="1:26" x14ac:dyDescent="0.25">
      <c r="A51" s="10" t="s">
        <v>1</v>
      </c>
      <c r="B51" s="10" t="s">
        <v>92</v>
      </c>
      <c r="C51" s="10" t="s">
        <v>93</v>
      </c>
      <c r="D51" s="15" t="s">
        <v>207</v>
      </c>
      <c r="E51" s="15" t="s">
        <v>207</v>
      </c>
      <c r="F51" s="15" t="s">
        <v>207</v>
      </c>
      <c r="G51" s="15" t="s">
        <v>207</v>
      </c>
      <c r="H51" s="15" t="s">
        <v>207</v>
      </c>
      <c r="I51" s="15" t="s">
        <v>207</v>
      </c>
      <c r="J51" s="15" t="s">
        <v>207</v>
      </c>
      <c r="K51" s="15" t="s">
        <v>207</v>
      </c>
      <c r="L51" s="15" t="s">
        <v>207</v>
      </c>
      <c r="M51" s="15" t="s">
        <v>207</v>
      </c>
      <c r="W51" s="1"/>
      <c r="X51" s="1"/>
      <c r="Y51" s="1"/>
      <c r="Z51" s="1"/>
    </row>
    <row r="52" spans="1:26" x14ac:dyDescent="0.25">
      <c r="A52" s="10" t="s">
        <v>94</v>
      </c>
      <c r="B52" s="10" t="s">
        <v>18</v>
      </c>
      <c r="C52" s="10" t="s">
        <v>95</v>
      </c>
      <c r="D52" s="6">
        <v>13</v>
      </c>
      <c r="E52" s="6">
        <v>91</v>
      </c>
      <c r="F52" s="6">
        <v>194</v>
      </c>
      <c r="G52" s="6">
        <v>219</v>
      </c>
      <c r="H52" s="6">
        <v>296</v>
      </c>
      <c r="I52" s="6">
        <v>386</v>
      </c>
      <c r="J52" s="6">
        <v>321</v>
      </c>
      <c r="K52" s="6">
        <v>243</v>
      </c>
      <c r="L52" s="6">
        <v>0</v>
      </c>
      <c r="M52" s="6">
        <v>1763</v>
      </c>
      <c r="W52" s="1"/>
      <c r="X52" s="1"/>
      <c r="Y52" s="1"/>
      <c r="Z52" s="1"/>
    </row>
    <row r="53" spans="1:26" x14ac:dyDescent="0.25">
      <c r="A53" s="10" t="s">
        <v>42</v>
      </c>
      <c r="B53" s="10" t="s">
        <v>96</v>
      </c>
      <c r="C53" s="10" t="s">
        <v>97</v>
      </c>
      <c r="D53" s="6">
        <v>4</v>
      </c>
      <c r="E53" s="6">
        <v>28</v>
      </c>
      <c r="F53" s="6">
        <v>77</v>
      </c>
      <c r="G53" s="6">
        <v>99</v>
      </c>
      <c r="H53" s="6">
        <v>120</v>
      </c>
      <c r="I53" s="6">
        <v>108</v>
      </c>
      <c r="J53" s="6">
        <v>99</v>
      </c>
      <c r="K53" s="6">
        <v>55</v>
      </c>
      <c r="L53" s="6">
        <v>0</v>
      </c>
      <c r="M53" s="6">
        <v>590</v>
      </c>
      <c r="W53" s="1"/>
      <c r="X53" s="1"/>
      <c r="Y53" s="1"/>
      <c r="Z53" s="1"/>
    </row>
    <row r="54" spans="1:26" x14ac:dyDescent="0.25">
      <c r="A54" s="10" t="s">
        <v>21</v>
      </c>
      <c r="B54" s="10" t="s">
        <v>98</v>
      </c>
      <c r="C54" s="10" t="s">
        <v>99</v>
      </c>
      <c r="D54" s="15" t="s">
        <v>207</v>
      </c>
      <c r="E54" s="15" t="s">
        <v>207</v>
      </c>
      <c r="F54" s="15" t="s">
        <v>207</v>
      </c>
      <c r="G54" s="15" t="s">
        <v>207</v>
      </c>
      <c r="H54" s="15" t="s">
        <v>207</v>
      </c>
      <c r="I54" s="15" t="s">
        <v>207</v>
      </c>
      <c r="J54" s="15" t="s">
        <v>207</v>
      </c>
      <c r="K54" s="15" t="s">
        <v>207</v>
      </c>
      <c r="L54" s="15" t="s">
        <v>207</v>
      </c>
      <c r="M54" s="15" t="s">
        <v>207</v>
      </c>
      <c r="W54" s="1"/>
      <c r="X54" s="1"/>
      <c r="Y54" s="1"/>
      <c r="Z54" s="1"/>
    </row>
    <row r="55" spans="1:26" x14ac:dyDescent="0.25">
      <c r="A55" s="10" t="s">
        <v>37</v>
      </c>
      <c r="B55" s="10" t="s">
        <v>100</v>
      </c>
      <c r="C55" s="10" t="s">
        <v>101</v>
      </c>
      <c r="D55" s="6">
        <v>35</v>
      </c>
      <c r="E55" s="6">
        <v>72</v>
      </c>
      <c r="F55" s="6">
        <v>112</v>
      </c>
      <c r="G55" s="6">
        <v>100</v>
      </c>
      <c r="H55" s="6">
        <v>142</v>
      </c>
      <c r="I55" s="6">
        <v>144</v>
      </c>
      <c r="J55" s="6">
        <v>121</v>
      </c>
      <c r="K55" s="6">
        <v>74</v>
      </c>
      <c r="L55" s="6">
        <v>0</v>
      </c>
      <c r="M55" s="6">
        <v>800</v>
      </c>
      <c r="W55" s="1"/>
      <c r="X55" s="1"/>
      <c r="Y55" s="1"/>
      <c r="Z55" s="1"/>
    </row>
    <row r="56" spans="1:26" x14ac:dyDescent="0.25">
      <c r="A56" s="10" t="s">
        <v>21</v>
      </c>
      <c r="B56" s="10" t="s">
        <v>102</v>
      </c>
      <c r="C56" s="10" t="s">
        <v>103</v>
      </c>
      <c r="D56" s="15" t="s">
        <v>207</v>
      </c>
      <c r="E56" s="15" t="s">
        <v>207</v>
      </c>
      <c r="F56" s="15" t="s">
        <v>207</v>
      </c>
      <c r="G56" s="15" t="s">
        <v>207</v>
      </c>
      <c r="H56" s="15" t="s">
        <v>207</v>
      </c>
      <c r="I56" s="15" t="s">
        <v>207</v>
      </c>
      <c r="J56" s="15" t="s">
        <v>207</v>
      </c>
      <c r="K56" s="15" t="s">
        <v>207</v>
      </c>
      <c r="L56" s="15" t="s">
        <v>207</v>
      </c>
      <c r="M56" s="15" t="s">
        <v>207</v>
      </c>
      <c r="W56" s="1"/>
      <c r="X56" s="1"/>
      <c r="Y56" s="1"/>
      <c r="Z56" s="1"/>
    </row>
    <row r="57" spans="1:26" x14ac:dyDescent="0.25">
      <c r="A57" s="10" t="s">
        <v>94</v>
      </c>
      <c r="B57" s="10" t="s">
        <v>104</v>
      </c>
      <c r="C57" s="10" t="s">
        <v>105</v>
      </c>
      <c r="D57" s="6">
        <v>131</v>
      </c>
      <c r="E57" s="6">
        <v>192</v>
      </c>
      <c r="F57" s="6">
        <v>282</v>
      </c>
      <c r="G57" s="6">
        <v>235</v>
      </c>
      <c r="H57" s="6">
        <v>256</v>
      </c>
      <c r="I57" s="6">
        <v>371</v>
      </c>
      <c r="J57" s="6">
        <v>340</v>
      </c>
      <c r="K57" s="6">
        <v>237</v>
      </c>
      <c r="L57" s="6">
        <v>0</v>
      </c>
      <c r="M57" s="6">
        <v>2044</v>
      </c>
      <c r="W57" s="1"/>
      <c r="X57" s="1"/>
      <c r="Y57" s="1"/>
      <c r="Z57" s="1"/>
    </row>
    <row r="58" spans="1:26" x14ac:dyDescent="0.25">
      <c r="A58" s="10" t="s">
        <v>32</v>
      </c>
      <c r="B58" s="10" t="s">
        <v>106</v>
      </c>
      <c r="C58" s="10" t="s">
        <v>107</v>
      </c>
      <c r="D58" s="6">
        <v>6</v>
      </c>
      <c r="E58" s="6">
        <v>30</v>
      </c>
      <c r="F58" s="6">
        <v>70</v>
      </c>
      <c r="G58" s="6">
        <v>123</v>
      </c>
      <c r="H58" s="6">
        <v>174</v>
      </c>
      <c r="I58" s="6">
        <v>256</v>
      </c>
      <c r="J58" s="6">
        <v>304</v>
      </c>
      <c r="K58" s="6">
        <v>196</v>
      </c>
      <c r="L58" s="6">
        <v>0</v>
      </c>
      <c r="M58" s="6">
        <v>1160</v>
      </c>
      <c r="W58" s="1"/>
      <c r="X58" s="1"/>
      <c r="Y58" s="1"/>
      <c r="Z58" s="1"/>
    </row>
    <row r="59" spans="1:26" x14ac:dyDescent="0.25">
      <c r="A59" s="10" t="s">
        <v>18</v>
      </c>
      <c r="B59" s="10" t="s">
        <v>108</v>
      </c>
      <c r="C59" s="10" t="s">
        <v>109</v>
      </c>
      <c r="D59" s="6">
        <v>80</v>
      </c>
      <c r="E59" s="6">
        <v>104</v>
      </c>
      <c r="F59" s="6">
        <v>120</v>
      </c>
      <c r="G59" s="6">
        <v>140</v>
      </c>
      <c r="H59" s="6">
        <v>140</v>
      </c>
      <c r="I59" s="6">
        <v>150</v>
      </c>
      <c r="J59" s="6">
        <v>151</v>
      </c>
      <c r="K59" s="6">
        <v>86</v>
      </c>
      <c r="L59" s="6">
        <v>0</v>
      </c>
      <c r="M59" s="6">
        <v>971</v>
      </c>
      <c r="W59" s="1"/>
      <c r="X59" s="1"/>
      <c r="Y59" s="1"/>
      <c r="Z59" s="1"/>
    </row>
    <row r="60" spans="1:26" x14ac:dyDescent="0.25">
      <c r="A60" s="10" t="s">
        <v>18</v>
      </c>
      <c r="B60" s="10" t="s">
        <v>94</v>
      </c>
      <c r="C60" s="10" t="s">
        <v>110</v>
      </c>
      <c r="D60" s="6">
        <v>1</v>
      </c>
      <c r="E60" s="6">
        <v>12</v>
      </c>
      <c r="F60" s="6">
        <v>38</v>
      </c>
      <c r="G60" s="6">
        <v>28</v>
      </c>
      <c r="H60" s="6">
        <v>51</v>
      </c>
      <c r="I60" s="6">
        <v>59</v>
      </c>
      <c r="J60" s="6">
        <v>54</v>
      </c>
      <c r="K60" s="6">
        <v>31</v>
      </c>
      <c r="L60" s="6">
        <v>0</v>
      </c>
      <c r="M60" s="6">
        <v>274</v>
      </c>
      <c r="W60" s="1"/>
      <c r="X60" s="1"/>
      <c r="Y60" s="1"/>
      <c r="Z60" s="1"/>
    </row>
    <row r="61" spans="1:26" x14ac:dyDescent="0.25">
      <c r="A61" s="10" t="s">
        <v>94</v>
      </c>
      <c r="B61" s="10" t="s">
        <v>53</v>
      </c>
      <c r="C61" s="10" t="s">
        <v>111</v>
      </c>
      <c r="D61" s="6">
        <v>7</v>
      </c>
      <c r="E61" s="6">
        <v>23</v>
      </c>
      <c r="F61" s="6">
        <v>48</v>
      </c>
      <c r="G61" s="6">
        <v>52</v>
      </c>
      <c r="H61" s="6">
        <v>100</v>
      </c>
      <c r="I61" s="6">
        <v>119</v>
      </c>
      <c r="J61" s="6">
        <v>123</v>
      </c>
      <c r="K61" s="6">
        <v>95</v>
      </c>
      <c r="L61" s="6">
        <v>0</v>
      </c>
      <c r="M61" s="6">
        <v>567</v>
      </c>
      <c r="W61" s="1"/>
      <c r="X61" s="1"/>
      <c r="Y61" s="1"/>
      <c r="Z61" s="1"/>
    </row>
    <row r="62" spans="1:26" x14ac:dyDescent="0.25">
      <c r="A62" s="10" t="s">
        <v>18</v>
      </c>
      <c r="B62" s="10" t="s">
        <v>112</v>
      </c>
      <c r="C62" s="10" t="s">
        <v>113</v>
      </c>
      <c r="D62" s="6">
        <v>119</v>
      </c>
      <c r="E62" s="6">
        <v>178</v>
      </c>
      <c r="F62" s="6">
        <v>196</v>
      </c>
      <c r="G62" s="6">
        <v>145</v>
      </c>
      <c r="H62" s="6">
        <v>137</v>
      </c>
      <c r="I62" s="6">
        <v>166</v>
      </c>
      <c r="J62" s="6">
        <v>130</v>
      </c>
      <c r="K62" s="6">
        <v>65</v>
      </c>
      <c r="L62" s="6">
        <v>0</v>
      </c>
      <c r="M62" s="6">
        <v>1136</v>
      </c>
      <c r="W62" s="1"/>
      <c r="X62" s="1"/>
      <c r="Y62" s="1"/>
      <c r="Z62" s="1"/>
    </row>
    <row r="63" spans="1:26" x14ac:dyDescent="0.25">
      <c r="A63" s="10" t="s">
        <v>18</v>
      </c>
      <c r="B63" s="10" t="s">
        <v>114</v>
      </c>
      <c r="C63" s="10" t="s">
        <v>115</v>
      </c>
      <c r="D63" s="6">
        <v>27</v>
      </c>
      <c r="E63" s="6">
        <v>59</v>
      </c>
      <c r="F63" s="6">
        <v>80</v>
      </c>
      <c r="G63" s="6">
        <v>52</v>
      </c>
      <c r="H63" s="6">
        <v>41</v>
      </c>
      <c r="I63" s="6">
        <v>49</v>
      </c>
      <c r="J63" s="6">
        <v>43</v>
      </c>
      <c r="K63" s="6">
        <v>19</v>
      </c>
      <c r="L63" s="6">
        <v>0</v>
      </c>
      <c r="M63" s="6">
        <v>370</v>
      </c>
      <c r="W63" s="1"/>
      <c r="X63" s="1"/>
      <c r="Y63" s="1"/>
      <c r="Z63" s="1"/>
    </row>
    <row r="64" spans="1:26" x14ac:dyDescent="0.25">
      <c r="A64" s="10" t="s">
        <v>53</v>
      </c>
      <c r="B64" s="10" t="s">
        <v>116</v>
      </c>
      <c r="C64" s="10" t="s">
        <v>117</v>
      </c>
      <c r="D64" s="6">
        <v>8</v>
      </c>
      <c r="E64" s="6">
        <v>53</v>
      </c>
      <c r="F64" s="6">
        <v>132</v>
      </c>
      <c r="G64" s="6">
        <v>137</v>
      </c>
      <c r="H64" s="6">
        <v>190</v>
      </c>
      <c r="I64" s="6">
        <v>226</v>
      </c>
      <c r="J64" s="6">
        <v>213</v>
      </c>
      <c r="K64" s="6">
        <v>130</v>
      </c>
      <c r="L64" s="6">
        <v>0</v>
      </c>
      <c r="M64" s="6">
        <v>1089</v>
      </c>
      <c r="W64" s="1"/>
      <c r="X64" s="1"/>
      <c r="Y64" s="1"/>
      <c r="Z64" s="1"/>
    </row>
    <row r="65" spans="1:26" x14ac:dyDescent="0.25">
      <c r="A65" s="10" t="s">
        <v>18</v>
      </c>
      <c r="B65" s="10" t="s">
        <v>118</v>
      </c>
      <c r="C65" s="10" t="s">
        <v>119</v>
      </c>
      <c r="D65" s="6">
        <v>134</v>
      </c>
      <c r="E65" s="6">
        <v>217</v>
      </c>
      <c r="F65" s="6">
        <v>259</v>
      </c>
      <c r="G65" s="6">
        <v>199</v>
      </c>
      <c r="H65" s="6">
        <v>265</v>
      </c>
      <c r="I65" s="6">
        <v>297</v>
      </c>
      <c r="J65" s="6">
        <v>230</v>
      </c>
      <c r="K65" s="6">
        <v>112</v>
      </c>
      <c r="L65" s="6">
        <v>0</v>
      </c>
      <c r="M65" s="6">
        <v>1713</v>
      </c>
      <c r="W65" s="1"/>
      <c r="X65" s="1"/>
      <c r="Y65" s="1"/>
      <c r="Z65" s="1"/>
    </row>
    <row r="66" spans="1:26" x14ac:dyDescent="0.25">
      <c r="A66" s="10" t="s">
        <v>50</v>
      </c>
      <c r="B66" s="10" t="s">
        <v>120</v>
      </c>
      <c r="C66" s="10" t="s">
        <v>121</v>
      </c>
      <c r="D66" s="6">
        <v>24</v>
      </c>
      <c r="E66" s="6">
        <v>104</v>
      </c>
      <c r="F66" s="6">
        <v>113</v>
      </c>
      <c r="G66" s="6">
        <v>118</v>
      </c>
      <c r="H66" s="6">
        <v>140</v>
      </c>
      <c r="I66" s="6">
        <v>181</v>
      </c>
      <c r="J66" s="6">
        <v>161</v>
      </c>
      <c r="K66" s="6">
        <v>108</v>
      </c>
      <c r="L66" s="6">
        <v>0</v>
      </c>
      <c r="M66" s="6">
        <v>948</v>
      </c>
      <c r="W66" s="1"/>
      <c r="X66" s="1"/>
      <c r="Y66" s="1"/>
      <c r="Z66" s="1"/>
    </row>
    <row r="67" spans="1:26" x14ac:dyDescent="0.25">
      <c r="A67" s="10" t="s">
        <v>4</v>
      </c>
      <c r="B67" s="10" t="s">
        <v>122</v>
      </c>
      <c r="C67" s="10" t="s">
        <v>123</v>
      </c>
      <c r="D67" s="6">
        <v>299</v>
      </c>
      <c r="E67" s="6">
        <v>608</v>
      </c>
      <c r="F67" s="6">
        <v>871</v>
      </c>
      <c r="G67" s="6">
        <v>741</v>
      </c>
      <c r="H67" s="6">
        <v>695</v>
      </c>
      <c r="I67" s="6">
        <v>990</v>
      </c>
      <c r="J67" s="6">
        <v>890</v>
      </c>
      <c r="K67" s="6">
        <v>547</v>
      </c>
      <c r="L67" s="6">
        <v>0</v>
      </c>
      <c r="M67" s="6">
        <v>5641</v>
      </c>
      <c r="W67" s="1"/>
      <c r="X67" s="1"/>
      <c r="Y67" s="1"/>
      <c r="Z67" s="1"/>
    </row>
    <row r="68" spans="1:26" x14ac:dyDescent="0.25">
      <c r="A68" s="10" t="s">
        <v>4</v>
      </c>
      <c r="B68" s="10" t="s">
        <v>124</v>
      </c>
      <c r="C68" s="10" t="s">
        <v>125</v>
      </c>
      <c r="D68" s="6">
        <v>7</v>
      </c>
      <c r="E68" s="6">
        <v>42</v>
      </c>
      <c r="F68" s="6">
        <v>93</v>
      </c>
      <c r="G68" s="6">
        <v>90</v>
      </c>
      <c r="H68" s="6">
        <v>113</v>
      </c>
      <c r="I68" s="6">
        <v>192</v>
      </c>
      <c r="J68" s="6">
        <v>162</v>
      </c>
      <c r="K68" s="6">
        <v>69</v>
      </c>
      <c r="L68" s="6">
        <v>0</v>
      </c>
      <c r="M68" s="6">
        <v>768</v>
      </c>
      <c r="W68" s="1"/>
      <c r="X68" s="1"/>
      <c r="Y68" s="1"/>
      <c r="Z68" s="1"/>
    </row>
    <row r="69" spans="1:26" x14ac:dyDescent="0.25">
      <c r="A69" s="10" t="s">
        <v>32</v>
      </c>
      <c r="B69" s="10" t="s">
        <v>126</v>
      </c>
      <c r="C69" s="10" t="s">
        <v>127</v>
      </c>
      <c r="D69" s="6">
        <v>60</v>
      </c>
      <c r="E69" s="6">
        <v>88</v>
      </c>
      <c r="F69" s="6">
        <v>116</v>
      </c>
      <c r="G69" s="6">
        <v>102</v>
      </c>
      <c r="H69" s="6">
        <v>137</v>
      </c>
      <c r="I69" s="6">
        <v>166</v>
      </c>
      <c r="J69" s="6">
        <v>130</v>
      </c>
      <c r="K69" s="6">
        <v>88</v>
      </c>
      <c r="L69" s="6">
        <v>0</v>
      </c>
      <c r="M69" s="6">
        <v>887</v>
      </c>
      <c r="W69" s="1"/>
      <c r="X69" s="1"/>
      <c r="Y69" s="1"/>
      <c r="Z69" s="1"/>
    </row>
    <row r="70" spans="1:26" x14ac:dyDescent="0.25">
      <c r="A70" s="10" t="s">
        <v>4</v>
      </c>
      <c r="B70" s="10" t="s">
        <v>128</v>
      </c>
      <c r="C70" s="10" t="s">
        <v>129</v>
      </c>
      <c r="D70" s="15" t="s">
        <v>207</v>
      </c>
      <c r="E70" s="15" t="s">
        <v>207</v>
      </c>
      <c r="F70" s="15" t="s">
        <v>207</v>
      </c>
      <c r="G70" s="15" t="s">
        <v>207</v>
      </c>
      <c r="H70" s="15" t="s">
        <v>207</v>
      </c>
      <c r="I70" s="15" t="s">
        <v>207</v>
      </c>
      <c r="J70" s="15" t="s">
        <v>207</v>
      </c>
      <c r="K70" s="15" t="s">
        <v>207</v>
      </c>
      <c r="L70" s="15" t="s">
        <v>207</v>
      </c>
      <c r="M70" s="15" t="s">
        <v>207</v>
      </c>
      <c r="W70" s="1"/>
      <c r="X70" s="1"/>
      <c r="Y70" s="1"/>
      <c r="Z70" s="1"/>
    </row>
    <row r="71" spans="1:26" x14ac:dyDescent="0.25">
      <c r="A71" s="10" t="s">
        <v>1</v>
      </c>
      <c r="B71" s="10" t="s">
        <v>130</v>
      </c>
      <c r="C71" s="10" t="s">
        <v>131</v>
      </c>
      <c r="D71" s="6">
        <v>102</v>
      </c>
      <c r="E71" s="6">
        <v>175</v>
      </c>
      <c r="F71" s="6">
        <v>231</v>
      </c>
      <c r="G71" s="6">
        <v>191</v>
      </c>
      <c r="H71" s="6">
        <v>192</v>
      </c>
      <c r="I71" s="6">
        <v>200</v>
      </c>
      <c r="J71" s="6">
        <v>169</v>
      </c>
      <c r="K71" s="6">
        <v>84</v>
      </c>
      <c r="L71" s="6">
        <v>0</v>
      </c>
      <c r="M71" s="6">
        <v>1344</v>
      </c>
      <c r="W71" s="1"/>
      <c r="X71" s="1"/>
      <c r="Y71" s="1"/>
      <c r="Z71" s="1"/>
    </row>
    <row r="72" spans="1:26" x14ac:dyDescent="0.25">
      <c r="A72" s="10" t="s">
        <v>37</v>
      </c>
      <c r="B72" s="10" t="s">
        <v>132</v>
      </c>
      <c r="C72" s="10" t="s">
        <v>133</v>
      </c>
      <c r="D72" s="6">
        <v>12</v>
      </c>
      <c r="E72" s="6">
        <v>37</v>
      </c>
      <c r="F72" s="6">
        <v>87</v>
      </c>
      <c r="G72" s="6">
        <v>128</v>
      </c>
      <c r="H72" s="6">
        <v>189</v>
      </c>
      <c r="I72" s="6">
        <v>284</v>
      </c>
      <c r="J72" s="6">
        <v>271</v>
      </c>
      <c r="K72" s="6">
        <v>200</v>
      </c>
      <c r="L72" s="6">
        <v>0</v>
      </c>
      <c r="M72" s="6">
        <v>1208</v>
      </c>
      <c r="W72" s="1"/>
      <c r="X72" s="1"/>
      <c r="Y72" s="1"/>
      <c r="Z72" s="1"/>
    </row>
    <row r="73" spans="1:26" x14ac:dyDescent="0.25">
      <c r="A73" s="10" t="s">
        <v>21</v>
      </c>
      <c r="B73" s="10" t="s">
        <v>134</v>
      </c>
      <c r="C73" s="10" t="s">
        <v>135</v>
      </c>
      <c r="D73" s="6">
        <v>35</v>
      </c>
      <c r="E73" s="6">
        <v>60</v>
      </c>
      <c r="F73" s="6">
        <v>108</v>
      </c>
      <c r="G73" s="6">
        <v>77</v>
      </c>
      <c r="H73" s="6">
        <v>123</v>
      </c>
      <c r="I73" s="6">
        <v>160</v>
      </c>
      <c r="J73" s="6">
        <v>132</v>
      </c>
      <c r="K73" s="6">
        <v>92</v>
      </c>
      <c r="L73" s="6">
        <v>0</v>
      </c>
      <c r="M73" s="6">
        <v>787</v>
      </c>
      <c r="W73" s="1"/>
      <c r="X73" s="1"/>
      <c r="Y73" s="1"/>
      <c r="Z73" s="1"/>
    </row>
    <row r="74" spans="1:26" x14ac:dyDescent="0.25">
      <c r="A74" s="10" t="s">
        <v>21</v>
      </c>
      <c r="B74" s="10" t="s">
        <v>136</v>
      </c>
      <c r="C74" s="10" t="s">
        <v>137</v>
      </c>
      <c r="D74" s="6">
        <v>8</v>
      </c>
      <c r="E74" s="6">
        <v>18</v>
      </c>
      <c r="F74" s="6">
        <v>77</v>
      </c>
      <c r="G74" s="6">
        <v>105</v>
      </c>
      <c r="H74" s="6">
        <v>107</v>
      </c>
      <c r="I74" s="6">
        <v>178</v>
      </c>
      <c r="J74" s="6">
        <v>163</v>
      </c>
      <c r="K74" s="6">
        <v>76</v>
      </c>
      <c r="L74" s="6">
        <v>0</v>
      </c>
      <c r="M74" s="6">
        <v>732</v>
      </c>
      <c r="W74" s="1"/>
      <c r="X74" s="1"/>
      <c r="Y74" s="1"/>
      <c r="Z74" s="1"/>
    </row>
    <row r="75" spans="1:26" x14ac:dyDescent="0.25">
      <c r="A75" s="10" t="s">
        <v>18</v>
      </c>
      <c r="B75" s="10" t="s">
        <v>138</v>
      </c>
      <c r="C75" s="10" t="s">
        <v>139</v>
      </c>
      <c r="D75" s="6">
        <v>3</v>
      </c>
      <c r="E75" s="6">
        <v>33</v>
      </c>
      <c r="F75" s="6">
        <v>125</v>
      </c>
      <c r="G75" s="6">
        <v>185</v>
      </c>
      <c r="H75" s="6">
        <v>244</v>
      </c>
      <c r="I75" s="6">
        <v>260</v>
      </c>
      <c r="J75" s="6">
        <v>181</v>
      </c>
      <c r="K75" s="6">
        <v>112</v>
      </c>
      <c r="L75" s="6">
        <v>0</v>
      </c>
      <c r="M75" s="6">
        <v>1143</v>
      </c>
      <c r="W75" s="1"/>
      <c r="X75" s="1"/>
      <c r="Y75" s="1"/>
      <c r="Z75" s="1"/>
    </row>
    <row r="76" spans="1:26" x14ac:dyDescent="0.25">
      <c r="A76" s="10" t="s">
        <v>18</v>
      </c>
      <c r="B76" s="10" t="s">
        <v>140</v>
      </c>
      <c r="C76" s="10" t="s">
        <v>141</v>
      </c>
      <c r="D76" s="6">
        <v>7</v>
      </c>
      <c r="E76" s="6">
        <v>38</v>
      </c>
      <c r="F76" s="6">
        <v>78</v>
      </c>
      <c r="G76" s="6">
        <v>108</v>
      </c>
      <c r="H76" s="6">
        <v>125</v>
      </c>
      <c r="I76" s="6">
        <v>171</v>
      </c>
      <c r="J76" s="6">
        <v>133</v>
      </c>
      <c r="K76" s="6">
        <v>82</v>
      </c>
      <c r="L76" s="6">
        <v>0</v>
      </c>
      <c r="M76" s="6">
        <v>742</v>
      </c>
      <c r="W76" s="1"/>
      <c r="X76" s="1"/>
      <c r="Y76" s="1"/>
      <c r="Z76" s="1"/>
    </row>
    <row r="77" spans="1:26" x14ac:dyDescent="0.25">
      <c r="A77" s="10" t="s">
        <v>1</v>
      </c>
      <c r="B77" s="10" t="s">
        <v>142</v>
      </c>
      <c r="C77" s="10" t="s">
        <v>143</v>
      </c>
      <c r="D77" s="15" t="s">
        <v>207</v>
      </c>
      <c r="E77" s="15" t="s">
        <v>207</v>
      </c>
      <c r="F77" s="15" t="s">
        <v>207</v>
      </c>
      <c r="G77" s="15" t="s">
        <v>207</v>
      </c>
      <c r="H77" s="15" t="s">
        <v>207</v>
      </c>
      <c r="I77" s="15" t="s">
        <v>207</v>
      </c>
      <c r="J77" s="15" t="s">
        <v>207</v>
      </c>
      <c r="K77" s="15" t="s">
        <v>207</v>
      </c>
      <c r="L77" s="15" t="s">
        <v>207</v>
      </c>
      <c r="M77" s="15" t="s">
        <v>207</v>
      </c>
      <c r="W77" s="1"/>
      <c r="X77" s="1"/>
      <c r="Y77" s="1"/>
      <c r="Z77" s="1"/>
    </row>
    <row r="78" spans="1:26" x14ac:dyDescent="0.25">
      <c r="A78" s="10" t="s">
        <v>1</v>
      </c>
      <c r="B78" s="10" t="s">
        <v>144</v>
      </c>
      <c r="C78" s="10" t="s">
        <v>145</v>
      </c>
      <c r="D78" s="6">
        <v>63</v>
      </c>
      <c r="E78" s="6">
        <v>210</v>
      </c>
      <c r="F78" s="6">
        <v>189</v>
      </c>
      <c r="G78" s="6">
        <v>147</v>
      </c>
      <c r="H78" s="6">
        <v>84</v>
      </c>
      <c r="I78" s="6">
        <v>21</v>
      </c>
      <c r="J78" s="6">
        <v>21</v>
      </c>
      <c r="K78" s="6">
        <v>0</v>
      </c>
      <c r="L78" s="6">
        <v>0</v>
      </c>
      <c r="M78" s="6">
        <v>736</v>
      </c>
      <c r="W78" s="1"/>
      <c r="X78" s="1"/>
      <c r="Y78" s="1"/>
      <c r="Z78" s="1"/>
    </row>
    <row r="79" spans="1:26" x14ac:dyDescent="0.25">
      <c r="A79" s="10" t="s">
        <v>1</v>
      </c>
      <c r="B79" s="10" t="s">
        <v>146</v>
      </c>
      <c r="C79" s="10" t="s">
        <v>147</v>
      </c>
      <c r="D79" s="6">
        <v>104</v>
      </c>
      <c r="E79" s="6">
        <v>243</v>
      </c>
      <c r="F79" s="6">
        <v>390</v>
      </c>
      <c r="G79" s="6">
        <v>376</v>
      </c>
      <c r="H79" s="6">
        <v>415</v>
      </c>
      <c r="I79" s="6">
        <v>547</v>
      </c>
      <c r="J79" s="6">
        <v>560</v>
      </c>
      <c r="K79" s="6">
        <v>380</v>
      </c>
      <c r="L79" s="6">
        <v>0</v>
      </c>
      <c r="M79" s="6">
        <v>3015</v>
      </c>
      <c r="W79" s="1"/>
      <c r="X79" s="1"/>
      <c r="Y79" s="1"/>
      <c r="Z79" s="1"/>
    </row>
    <row r="80" spans="1:26" x14ac:dyDescent="0.25">
      <c r="A80" s="10" t="s">
        <v>50</v>
      </c>
      <c r="B80" s="10" t="s">
        <v>148</v>
      </c>
      <c r="C80" s="10" t="s">
        <v>149</v>
      </c>
      <c r="D80" s="6">
        <v>47</v>
      </c>
      <c r="E80" s="6">
        <v>56</v>
      </c>
      <c r="F80" s="6">
        <v>63</v>
      </c>
      <c r="G80" s="6">
        <v>51</v>
      </c>
      <c r="H80" s="6">
        <v>40</v>
      </c>
      <c r="I80" s="6">
        <v>29</v>
      </c>
      <c r="J80" s="6">
        <v>30</v>
      </c>
      <c r="K80" s="6">
        <v>0</v>
      </c>
      <c r="L80" s="6">
        <v>0</v>
      </c>
      <c r="M80" s="6">
        <v>316</v>
      </c>
      <c r="W80" s="1"/>
      <c r="X80" s="1"/>
      <c r="Y80" s="1"/>
      <c r="Z80" s="1"/>
    </row>
    <row r="81" spans="1:26" x14ac:dyDescent="0.25">
      <c r="A81" s="10" t="s">
        <v>50</v>
      </c>
      <c r="B81" s="10" t="s">
        <v>150</v>
      </c>
      <c r="C81" s="10" t="s">
        <v>151</v>
      </c>
      <c r="D81" s="6">
        <v>3</v>
      </c>
      <c r="E81" s="6">
        <v>18</v>
      </c>
      <c r="F81" s="6">
        <v>89</v>
      </c>
      <c r="G81" s="6">
        <v>116</v>
      </c>
      <c r="H81" s="6">
        <v>142</v>
      </c>
      <c r="I81" s="6">
        <v>200</v>
      </c>
      <c r="J81" s="6">
        <v>216</v>
      </c>
      <c r="K81" s="6">
        <v>133</v>
      </c>
      <c r="L81" s="6">
        <v>0</v>
      </c>
      <c r="M81" s="6">
        <v>917</v>
      </c>
      <c r="W81" s="1"/>
      <c r="X81" s="1"/>
      <c r="Y81" s="1"/>
      <c r="Z81" s="1"/>
    </row>
    <row r="82" spans="1:26" x14ac:dyDescent="0.25">
      <c r="A82" s="10" t="s">
        <v>94</v>
      </c>
      <c r="B82" s="10" t="s">
        <v>152</v>
      </c>
      <c r="C82" s="10" t="s">
        <v>153</v>
      </c>
      <c r="D82" s="6">
        <v>63</v>
      </c>
      <c r="E82" s="6">
        <v>132</v>
      </c>
      <c r="F82" s="6">
        <v>199</v>
      </c>
      <c r="G82" s="6">
        <v>179</v>
      </c>
      <c r="H82" s="6">
        <v>224</v>
      </c>
      <c r="I82" s="6">
        <v>254</v>
      </c>
      <c r="J82" s="6">
        <v>214</v>
      </c>
      <c r="K82" s="6">
        <v>161</v>
      </c>
      <c r="L82" s="6">
        <v>0</v>
      </c>
      <c r="M82" s="6">
        <v>1426</v>
      </c>
      <c r="W82" s="1"/>
      <c r="X82" s="1"/>
      <c r="Y82" s="1"/>
      <c r="Z82" s="1"/>
    </row>
    <row r="83" spans="1:26" x14ac:dyDescent="0.25">
      <c r="A83" s="10" t="s">
        <v>1</v>
      </c>
      <c r="B83" s="10" t="s">
        <v>154</v>
      </c>
      <c r="C83" s="10" t="s">
        <v>155</v>
      </c>
      <c r="D83" s="6">
        <v>6</v>
      </c>
      <c r="E83" s="6">
        <v>16</v>
      </c>
      <c r="F83" s="6">
        <v>43</v>
      </c>
      <c r="G83" s="6">
        <v>44</v>
      </c>
      <c r="H83" s="6">
        <v>59</v>
      </c>
      <c r="I83" s="6">
        <v>72</v>
      </c>
      <c r="J83" s="6">
        <v>90</v>
      </c>
      <c r="K83" s="6">
        <v>53</v>
      </c>
      <c r="L83" s="6">
        <v>0</v>
      </c>
      <c r="M83" s="6">
        <v>383</v>
      </c>
      <c r="W83" s="1"/>
      <c r="X83" s="1"/>
      <c r="Y83" s="1"/>
      <c r="Z83" s="1"/>
    </row>
    <row r="84" spans="1:26" x14ac:dyDescent="0.25">
      <c r="A84" s="10" t="s">
        <v>1</v>
      </c>
      <c r="B84" s="10" t="s">
        <v>156</v>
      </c>
      <c r="C84" s="10" t="s">
        <v>157</v>
      </c>
      <c r="D84" s="6">
        <v>3</v>
      </c>
      <c r="E84" s="6">
        <v>42</v>
      </c>
      <c r="F84" s="6">
        <v>81</v>
      </c>
      <c r="G84" s="6">
        <v>94</v>
      </c>
      <c r="H84" s="6">
        <v>107</v>
      </c>
      <c r="I84" s="6">
        <v>129</v>
      </c>
      <c r="J84" s="6">
        <v>119</v>
      </c>
      <c r="K84" s="6">
        <v>65</v>
      </c>
      <c r="L84" s="6">
        <v>0</v>
      </c>
      <c r="M84" s="6">
        <v>640</v>
      </c>
      <c r="W84" s="1"/>
      <c r="X84" s="1"/>
      <c r="Y84" s="1"/>
      <c r="Z84" s="1"/>
    </row>
    <row r="85" spans="1:26" x14ac:dyDescent="0.25">
      <c r="A85" s="10" t="s">
        <v>26</v>
      </c>
      <c r="B85" s="10" t="s">
        <v>37</v>
      </c>
      <c r="C85" s="10" t="s">
        <v>158</v>
      </c>
      <c r="D85" s="6">
        <v>28</v>
      </c>
      <c r="E85" s="6">
        <v>212</v>
      </c>
      <c r="F85" s="6">
        <v>591</v>
      </c>
      <c r="G85" s="6">
        <v>670</v>
      </c>
      <c r="H85" s="6">
        <v>570</v>
      </c>
      <c r="I85" s="6">
        <v>671</v>
      </c>
      <c r="J85" s="6">
        <v>543</v>
      </c>
      <c r="K85" s="6">
        <v>452</v>
      </c>
      <c r="L85" s="6">
        <v>0</v>
      </c>
      <c r="M85" s="6">
        <v>3737</v>
      </c>
      <c r="W85" s="1"/>
      <c r="X85" s="1"/>
      <c r="Y85" s="1"/>
      <c r="Z85" s="1"/>
    </row>
    <row r="86" spans="1:26" x14ac:dyDescent="0.25">
      <c r="A86" s="10" t="s">
        <v>32</v>
      </c>
      <c r="B86" s="10" t="s">
        <v>21</v>
      </c>
      <c r="C86" s="10" t="s">
        <v>159</v>
      </c>
      <c r="D86" s="6">
        <v>177</v>
      </c>
      <c r="E86" s="6">
        <v>257</v>
      </c>
      <c r="F86" s="6">
        <v>328</v>
      </c>
      <c r="G86" s="6">
        <v>291</v>
      </c>
      <c r="H86" s="6">
        <v>371</v>
      </c>
      <c r="I86" s="6">
        <v>567</v>
      </c>
      <c r="J86" s="6">
        <v>498</v>
      </c>
      <c r="K86" s="6">
        <v>330</v>
      </c>
      <c r="L86" s="6">
        <v>0</v>
      </c>
      <c r="M86" s="6">
        <v>2819</v>
      </c>
      <c r="W86" s="1"/>
      <c r="X86" s="1"/>
      <c r="Y86" s="1"/>
      <c r="Z86" s="1"/>
    </row>
    <row r="87" spans="1:26" x14ac:dyDescent="0.25">
      <c r="A87" s="10" t="s">
        <v>26</v>
      </c>
      <c r="B87" s="10" t="s">
        <v>160</v>
      </c>
      <c r="C87" s="10" t="s">
        <v>161</v>
      </c>
      <c r="D87" s="6">
        <v>12</v>
      </c>
      <c r="E87" s="6">
        <v>73</v>
      </c>
      <c r="F87" s="6">
        <v>151</v>
      </c>
      <c r="G87" s="6">
        <v>183</v>
      </c>
      <c r="H87" s="6">
        <v>242</v>
      </c>
      <c r="I87" s="6">
        <v>247</v>
      </c>
      <c r="J87" s="6">
        <v>246</v>
      </c>
      <c r="K87" s="6">
        <v>153</v>
      </c>
      <c r="L87" s="6">
        <v>0</v>
      </c>
      <c r="M87" s="6">
        <v>1307</v>
      </c>
      <c r="W87" s="1"/>
      <c r="X87" s="1"/>
      <c r="Y87" s="1"/>
      <c r="Z87" s="1"/>
    </row>
    <row r="88" spans="1:26" x14ac:dyDescent="0.25">
      <c r="A88" s="10" t="s">
        <v>26</v>
      </c>
      <c r="B88" s="10" t="s">
        <v>162</v>
      </c>
      <c r="C88" s="10" t="s">
        <v>163</v>
      </c>
      <c r="D88" s="15" t="s">
        <v>207</v>
      </c>
      <c r="E88" s="15" t="s">
        <v>207</v>
      </c>
      <c r="F88" s="15" t="s">
        <v>207</v>
      </c>
      <c r="G88" s="15" t="s">
        <v>207</v>
      </c>
      <c r="H88" s="15" t="s">
        <v>207</v>
      </c>
      <c r="I88" s="15" t="s">
        <v>207</v>
      </c>
      <c r="J88" s="15" t="s">
        <v>207</v>
      </c>
      <c r="K88" s="15" t="s">
        <v>207</v>
      </c>
      <c r="L88" s="15" t="s">
        <v>207</v>
      </c>
      <c r="M88" s="15" t="s">
        <v>207</v>
      </c>
      <c r="W88" s="1"/>
      <c r="X88" s="1"/>
      <c r="Y88" s="1"/>
      <c r="Z88" s="1"/>
    </row>
    <row r="89" spans="1:26" x14ac:dyDescent="0.25">
      <c r="A89" s="10" t="s">
        <v>37</v>
      </c>
      <c r="B89" s="10" t="s">
        <v>164</v>
      </c>
      <c r="C89" s="10" t="s">
        <v>165</v>
      </c>
      <c r="D89" s="6">
        <v>15</v>
      </c>
      <c r="E89" s="6">
        <v>40</v>
      </c>
      <c r="F89" s="6">
        <v>81</v>
      </c>
      <c r="G89" s="6">
        <v>95</v>
      </c>
      <c r="H89" s="6">
        <v>135</v>
      </c>
      <c r="I89" s="6">
        <v>143</v>
      </c>
      <c r="J89" s="6">
        <v>109</v>
      </c>
      <c r="K89" s="6">
        <v>12</v>
      </c>
      <c r="L89" s="6">
        <v>0</v>
      </c>
      <c r="M89" s="6">
        <v>630</v>
      </c>
      <c r="W89" s="1"/>
      <c r="X89" s="1"/>
      <c r="Y89" s="1"/>
      <c r="Z89" s="1"/>
    </row>
    <row r="90" spans="1:26" x14ac:dyDescent="0.25">
      <c r="A90" s="10" t="s">
        <v>4</v>
      </c>
      <c r="B90" s="10" t="s">
        <v>166</v>
      </c>
      <c r="C90" s="10" t="s">
        <v>167</v>
      </c>
      <c r="D90" s="6">
        <v>84</v>
      </c>
      <c r="E90" s="6">
        <v>200</v>
      </c>
      <c r="F90" s="6">
        <v>192</v>
      </c>
      <c r="G90" s="6">
        <v>160</v>
      </c>
      <c r="H90" s="6">
        <v>172</v>
      </c>
      <c r="I90" s="6">
        <v>200</v>
      </c>
      <c r="J90" s="6">
        <v>171</v>
      </c>
      <c r="K90" s="6">
        <v>83</v>
      </c>
      <c r="L90" s="6">
        <v>0</v>
      </c>
      <c r="M90" s="6">
        <v>1262</v>
      </c>
      <c r="W90" s="1"/>
      <c r="X90" s="1"/>
      <c r="Y90" s="1"/>
      <c r="Z90" s="1"/>
    </row>
    <row r="91" spans="1:26" x14ac:dyDescent="0.25">
      <c r="A91" s="10" t="s">
        <v>21</v>
      </c>
      <c r="B91" s="10" t="s">
        <v>168</v>
      </c>
      <c r="C91" s="10" t="s">
        <v>169</v>
      </c>
      <c r="D91" s="6">
        <v>0</v>
      </c>
      <c r="E91" s="6">
        <v>22</v>
      </c>
      <c r="F91" s="6">
        <v>53</v>
      </c>
      <c r="G91" s="6">
        <v>63</v>
      </c>
      <c r="H91" s="6">
        <v>96</v>
      </c>
      <c r="I91" s="6">
        <v>96</v>
      </c>
      <c r="J91" s="6">
        <v>82</v>
      </c>
      <c r="K91" s="6">
        <v>47</v>
      </c>
      <c r="L91" s="6">
        <v>0</v>
      </c>
      <c r="M91" s="6">
        <v>459</v>
      </c>
      <c r="W91" s="1"/>
      <c r="X91" s="1"/>
      <c r="Y91" s="1"/>
      <c r="Z91" s="1"/>
    </row>
    <row r="92" spans="1:26" x14ac:dyDescent="0.25">
      <c r="A92" s="10" t="s">
        <v>21</v>
      </c>
      <c r="B92" s="10" t="s">
        <v>170</v>
      </c>
      <c r="C92" s="10" t="s">
        <v>171</v>
      </c>
      <c r="D92" s="6">
        <v>3</v>
      </c>
      <c r="E92" s="6">
        <v>23</v>
      </c>
      <c r="F92" s="6">
        <v>54</v>
      </c>
      <c r="G92" s="6">
        <v>54</v>
      </c>
      <c r="H92" s="6">
        <v>65</v>
      </c>
      <c r="I92" s="6">
        <v>85</v>
      </c>
      <c r="J92" s="6">
        <v>84</v>
      </c>
      <c r="K92" s="6">
        <v>39</v>
      </c>
      <c r="L92" s="6">
        <v>0</v>
      </c>
      <c r="M92" s="6">
        <v>407</v>
      </c>
      <c r="W92" s="1"/>
      <c r="X92" s="1"/>
      <c r="Y92" s="1"/>
      <c r="Z92" s="1"/>
    </row>
    <row r="93" spans="1:26" x14ac:dyDescent="0.25">
      <c r="A93" s="10" t="s">
        <v>9</v>
      </c>
      <c r="B93" s="10" t="s">
        <v>172</v>
      </c>
      <c r="C93" s="10" t="s">
        <v>173</v>
      </c>
      <c r="D93" s="6">
        <v>89</v>
      </c>
      <c r="E93" s="6">
        <v>172</v>
      </c>
      <c r="F93" s="6">
        <v>305</v>
      </c>
      <c r="G93" s="6">
        <v>380</v>
      </c>
      <c r="H93" s="6">
        <v>457</v>
      </c>
      <c r="I93" s="6">
        <v>521</v>
      </c>
      <c r="J93" s="6">
        <v>441</v>
      </c>
      <c r="K93" s="6">
        <v>271</v>
      </c>
      <c r="L93" s="6">
        <v>0</v>
      </c>
      <c r="M93" s="6">
        <v>2636</v>
      </c>
      <c r="W93" s="1"/>
      <c r="X93" s="1"/>
      <c r="Y93" s="1"/>
      <c r="Z93" s="1"/>
    </row>
    <row r="94" spans="1:26" x14ac:dyDescent="0.25">
      <c r="A94" s="10" t="s">
        <v>9</v>
      </c>
      <c r="B94" s="10" t="s">
        <v>1</v>
      </c>
      <c r="C94" s="10" t="s">
        <v>174</v>
      </c>
      <c r="D94" s="6">
        <v>12</v>
      </c>
      <c r="E94" s="6">
        <v>58</v>
      </c>
      <c r="F94" s="6">
        <v>120</v>
      </c>
      <c r="G94" s="6">
        <v>106</v>
      </c>
      <c r="H94" s="6">
        <v>156</v>
      </c>
      <c r="I94" s="6">
        <v>163</v>
      </c>
      <c r="J94" s="6">
        <v>168</v>
      </c>
      <c r="K94" s="6">
        <v>131</v>
      </c>
      <c r="L94" s="6">
        <v>0</v>
      </c>
      <c r="M94" s="6">
        <v>914</v>
      </c>
      <c r="W94" s="1"/>
      <c r="X94" s="1"/>
      <c r="Y94" s="1"/>
      <c r="Z94" s="1"/>
    </row>
    <row r="95" spans="1:26" x14ac:dyDescent="0.25">
      <c r="A95" s="10" t="s">
        <v>94</v>
      </c>
      <c r="B95" s="10" t="s">
        <v>175</v>
      </c>
      <c r="C95" s="10" t="s">
        <v>176</v>
      </c>
      <c r="D95" s="6">
        <v>176</v>
      </c>
      <c r="E95" s="6">
        <v>154</v>
      </c>
      <c r="F95" s="6">
        <v>187</v>
      </c>
      <c r="G95" s="6">
        <v>145</v>
      </c>
      <c r="H95" s="6">
        <v>153</v>
      </c>
      <c r="I95" s="6">
        <v>185</v>
      </c>
      <c r="J95" s="6">
        <v>173</v>
      </c>
      <c r="K95" s="6">
        <v>122</v>
      </c>
      <c r="L95" s="6">
        <v>0</v>
      </c>
      <c r="M95" s="6">
        <v>1295</v>
      </c>
      <c r="W95" s="1"/>
      <c r="X95" s="1"/>
      <c r="Y95" s="1"/>
      <c r="Z95" s="1"/>
    </row>
    <row r="96" spans="1:26" x14ac:dyDescent="0.25">
      <c r="A96" s="10" t="s">
        <v>37</v>
      </c>
      <c r="B96" s="10" t="s">
        <v>177</v>
      </c>
      <c r="C96" s="10" t="s">
        <v>178</v>
      </c>
      <c r="D96" s="6">
        <v>10</v>
      </c>
      <c r="E96" s="6">
        <v>36</v>
      </c>
      <c r="F96" s="6">
        <v>50</v>
      </c>
      <c r="G96" s="6">
        <v>71</v>
      </c>
      <c r="H96" s="6">
        <v>96</v>
      </c>
      <c r="I96" s="6">
        <v>104</v>
      </c>
      <c r="J96" s="6">
        <v>91</v>
      </c>
      <c r="K96" s="6">
        <v>63</v>
      </c>
      <c r="L96" s="6">
        <v>0</v>
      </c>
      <c r="M96" s="6">
        <v>521</v>
      </c>
      <c r="W96" s="1"/>
      <c r="X96" s="1"/>
      <c r="Y96" s="1"/>
      <c r="Z96" s="1"/>
    </row>
    <row r="97" spans="1:39" x14ac:dyDescent="0.25">
      <c r="A97" s="10" t="s">
        <v>37</v>
      </c>
      <c r="B97" s="10" t="s">
        <v>179</v>
      </c>
      <c r="C97" s="10" t="s">
        <v>180</v>
      </c>
      <c r="D97" s="6">
        <v>66</v>
      </c>
      <c r="E97" s="6">
        <v>36</v>
      </c>
      <c r="F97" s="6">
        <v>78</v>
      </c>
      <c r="G97" s="6">
        <v>103</v>
      </c>
      <c r="H97" s="6">
        <v>96</v>
      </c>
      <c r="I97" s="6">
        <v>129</v>
      </c>
      <c r="J97" s="6">
        <v>91</v>
      </c>
      <c r="K97" s="6">
        <v>65</v>
      </c>
      <c r="L97" s="6">
        <v>0</v>
      </c>
      <c r="M97" s="6">
        <v>664</v>
      </c>
      <c r="W97" s="1"/>
      <c r="X97" s="1"/>
      <c r="Y97" s="1"/>
      <c r="Z97" s="1"/>
    </row>
    <row r="98" spans="1:39" x14ac:dyDescent="0.25">
      <c r="A98" s="10" t="s">
        <v>18</v>
      </c>
      <c r="B98" s="10" t="s">
        <v>181</v>
      </c>
      <c r="C98" s="10" t="s">
        <v>182</v>
      </c>
      <c r="D98" s="6">
        <v>66</v>
      </c>
      <c r="E98" s="6">
        <v>98</v>
      </c>
      <c r="F98" s="6">
        <v>93</v>
      </c>
      <c r="G98" s="6">
        <v>98</v>
      </c>
      <c r="H98" s="6">
        <v>112</v>
      </c>
      <c r="I98" s="6">
        <v>124</v>
      </c>
      <c r="J98" s="6">
        <v>117</v>
      </c>
      <c r="K98" s="6">
        <v>66</v>
      </c>
      <c r="L98" s="6">
        <v>0</v>
      </c>
      <c r="M98" s="6">
        <v>774</v>
      </c>
      <c r="W98" s="1"/>
      <c r="X98" s="1"/>
      <c r="Y98" s="1"/>
      <c r="Z98" s="1"/>
    </row>
    <row r="99" spans="1:39" x14ac:dyDescent="0.25">
      <c r="A99" s="10" t="s">
        <v>50</v>
      </c>
      <c r="B99" s="10" t="s">
        <v>183</v>
      </c>
      <c r="C99" s="10" t="s">
        <v>184</v>
      </c>
      <c r="D99" s="6">
        <v>115</v>
      </c>
      <c r="E99" s="6">
        <v>155</v>
      </c>
      <c r="F99" s="6">
        <v>184</v>
      </c>
      <c r="G99" s="6">
        <v>134</v>
      </c>
      <c r="H99" s="6">
        <v>139</v>
      </c>
      <c r="I99" s="6">
        <v>177</v>
      </c>
      <c r="J99" s="6">
        <v>112</v>
      </c>
      <c r="K99" s="6">
        <v>72</v>
      </c>
      <c r="L99" s="6">
        <v>0</v>
      </c>
      <c r="M99" s="6">
        <v>1088</v>
      </c>
      <c r="W99" s="1"/>
      <c r="X99" s="1"/>
      <c r="Y99" s="1"/>
      <c r="Z99" s="1"/>
    </row>
    <row r="100" spans="1:39" x14ac:dyDescent="0.25">
      <c r="A100" s="10" t="s">
        <v>50</v>
      </c>
      <c r="B100" s="10" t="s">
        <v>185</v>
      </c>
      <c r="C100" s="10" t="s">
        <v>186</v>
      </c>
      <c r="D100" s="6">
        <v>18</v>
      </c>
      <c r="E100" s="6">
        <v>32</v>
      </c>
      <c r="F100" s="6">
        <v>29</v>
      </c>
      <c r="G100" s="6">
        <v>45</v>
      </c>
      <c r="H100" s="6">
        <v>48</v>
      </c>
      <c r="I100" s="6">
        <v>45</v>
      </c>
      <c r="J100" s="6">
        <v>42</v>
      </c>
      <c r="K100" s="6">
        <v>24</v>
      </c>
      <c r="L100" s="6">
        <v>0</v>
      </c>
      <c r="M100" s="6">
        <v>283</v>
      </c>
      <c r="W100" s="1"/>
      <c r="X100" s="1"/>
      <c r="Y100" s="1"/>
      <c r="Z100" s="1"/>
    </row>
    <row r="101" spans="1:39" x14ac:dyDescent="0.25">
      <c r="A101" s="10" t="s">
        <v>26</v>
      </c>
      <c r="B101" s="10" t="s">
        <v>187</v>
      </c>
      <c r="C101" s="10" t="s">
        <v>188</v>
      </c>
      <c r="D101" s="6">
        <v>77</v>
      </c>
      <c r="E101" s="6">
        <v>137</v>
      </c>
      <c r="F101" s="6">
        <v>225</v>
      </c>
      <c r="G101" s="6">
        <v>185</v>
      </c>
      <c r="H101" s="6">
        <v>187</v>
      </c>
      <c r="I101" s="6">
        <v>223</v>
      </c>
      <c r="J101" s="6">
        <v>188</v>
      </c>
      <c r="K101" s="6">
        <v>149</v>
      </c>
      <c r="L101" s="6">
        <v>0</v>
      </c>
      <c r="M101" s="6">
        <v>1371</v>
      </c>
      <c r="W101" s="1"/>
      <c r="X101" s="1"/>
      <c r="Y101" s="1"/>
      <c r="Z101" s="1"/>
    </row>
    <row r="102" spans="1:39" x14ac:dyDescent="0.25">
      <c r="A102" s="10" t="s">
        <v>26</v>
      </c>
      <c r="B102" s="10" t="s">
        <v>189</v>
      </c>
      <c r="C102" s="10" t="s">
        <v>190</v>
      </c>
      <c r="D102" s="6">
        <v>79</v>
      </c>
      <c r="E102" s="6">
        <v>199</v>
      </c>
      <c r="F102" s="6">
        <v>325</v>
      </c>
      <c r="G102" s="6">
        <v>319</v>
      </c>
      <c r="H102" s="6">
        <v>381</v>
      </c>
      <c r="I102" s="6">
        <v>462</v>
      </c>
      <c r="J102" s="6">
        <v>424</v>
      </c>
      <c r="K102" s="6">
        <v>282</v>
      </c>
      <c r="L102" s="6">
        <v>0</v>
      </c>
      <c r="M102" s="6">
        <v>2471</v>
      </c>
      <c r="W102" s="1"/>
      <c r="X102" s="1"/>
      <c r="Y102" s="1"/>
      <c r="Z102" s="1"/>
    </row>
    <row r="103" spans="1:39" x14ac:dyDescent="0.25">
      <c r="A103" s="10" t="s">
        <v>26</v>
      </c>
      <c r="B103" s="10" t="s">
        <v>9</v>
      </c>
      <c r="C103" s="10" t="s">
        <v>191</v>
      </c>
      <c r="D103" s="6">
        <v>6</v>
      </c>
      <c r="E103" s="6">
        <v>91</v>
      </c>
      <c r="F103" s="6">
        <v>274</v>
      </c>
      <c r="G103" s="6">
        <v>298</v>
      </c>
      <c r="H103" s="6">
        <v>392</v>
      </c>
      <c r="I103" s="6">
        <v>486</v>
      </c>
      <c r="J103" s="6">
        <v>458</v>
      </c>
      <c r="K103" s="6">
        <v>243</v>
      </c>
      <c r="L103" s="6">
        <v>0</v>
      </c>
      <c r="M103" s="6">
        <v>2248</v>
      </c>
      <c r="W103" s="1"/>
      <c r="X103" s="1"/>
      <c r="Y103" s="1"/>
      <c r="Z103" s="1"/>
    </row>
    <row r="104" spans="1:39" x14ac:dyDescent="0.25">
      <c r="A104" s="10" t="s">
        <v>26</v>
      </c>
      <c r="B104" s="10" t="s">
        <v>47</v>
      </c>
      <c r="C104" s="10" t="s">
        <v>192</v>
      </c>
      <c r="D104" s="6">
        <v>16</v>
      </c>
      <c r="E104" s="6">
        <v>80</v>
      </c>
      <c r="F104" s="6">
        <v>167</v>
      </c>
      <c r="G104" s="6">
        <v>194</v>
      </c>
      <c r="H104" s="6">
        <v>273</v>
      </c>
      <c r="I104" s="6">
        <v>325</v>
      </c>
      <c r="J104" s="6">
        <v>325</v>
      </c>
      <c r="K104" s="6">
        <v>213</v>
      </c>
      <c r="L104" s="6">
        <v>0</v>
      </c>
      <c r="M104" s="6">
        <v>1593</v>
      </c>
      <c r="W104" s="1"/>
      <c r="X104" s="1"/>
      <c r="Y104" s="1"/>
      <c r="Z104" s="1"/>
    </row>
    <row r="105" spans="1:39" x14ac:dyDescent="0.25">
      <c r="A105" s="10" t="s">
        <v>26</v>
      </c>
      <c r="B105" s="10" t="s">
        <v>193</v>
      </c>
      <c r="C105" s="10" t="s">
        <v>194</v>
      </c>
      <c r="D105" s="6">
        <v>144</v>
      </c>
      <c r="E105" s="6">
        <v>194</v>
      </c>
      <c r="F105" s="6">
        <v>235</v>
      </c>
      <c r="G105" s="6">
        <v>189</v>
      </c>
      <c r="H105" s="6">
        <v>175</v>
      </c>
      <c r="I105" s="6">
        <v>223</v>
      </c>
      <c r="J105" s="6">
        <v>171</v>
      </c>
      <c r="K105" s="6">
        <v>108</v>
      </c>
      <c r="L105" s="6">
        <v>0</v>
      </c>
      <c r="M105" s="6">
        <v>1439</v>
      </c>
      <c r="W105" s="1"/>
      <c r="X105" s="1"/>
      <c r="Y105" s="1"/>
      <c r="Z105" s="1"/>
    </row>
    <row r="106" spans="1:39" x14ac:dyDescent="0.25">
      <c r="A106" s="10" t="s">
        <v>195</v>
      </c>
      <c r="B106" s="10" t="s">
        <v>196</v>
      </c>
      <c r="C106" s="10" t="s">
        <v>197</v>
      </c>
      <c r="D106" s="6">
        <v>14</v>
      </c>
      <c r="E106" s="6">
        <v>78</v>
      </c>
      <c r="F106" s="6">
        <v>127</v>
      </c>
      <c r="G106" s="6">
        <v>122</v>
      </c>
      <c r="H106" s="6">
        <v>133</v>
      </c>
      <c r="I106" s="6">
        <v>156</v>
      </c>
      <c r="J106" s="6">
        <v>152</v>
      </c>
      <c r="K106" s="6">
        <v>100</v>
      </c>
      <c r="L106" s="6">
        <v>0</v>
      </c>
      <c r="M106" s="6">
        <v>882</v>
      </c>
      <c r="W106" s="1"/>
      <c r="X106" s="1"/>
      <c r="Y106" s="1"/>
      <c r="Z106" s="1"/>
    </row>
    <row r="107" spans="1:39" x14ac:dyDescent="0.25">
      <c r="A107" s="10" t="s">
        <v>198</v>
      </c>
      <c r="B107" s="10" t="s">
        <v>199</v>
      </c>
      <c r="C107" s="10" t="s">
        <v>200</v>
      </c>
      <c r="D107" s="15" t="s">
        <v>207</v>
      </c>
      <c r="E107" s="15" t="s">
        <v>207</v>
      </c>
      <c r="F107" s="15" t="s">
        <v>207</v>
      </c>
      <c r="G107" s="15" t="s">
        <v>207</v>
      </c>
      <c r="H107" s="15" t="s">
        <v>207</v>
      </c>
      <c r="I107" s="15" t="s">
        <v>207</v>
      </c>
      <c r="J107" s="15" t="s">
        <v>207</v>
      </c>
      <c r="K107" s="15" t="s">
        <v>207</v>
      </c>
      <c r="L107" s="15" t="s">
        <v>207</v>
      </c>
      <c r="M107" s="15" t="s">
        <v>207</v>
      </c>
      <c r="W107" s="1"/>
      <c r="X107" s="1"/>
      <c r="Y107" s="1"/>
      <c r="Z107" s="1"/>
    </row>
    <row r="108" spans="1:39" x14ac:dyDescent="0.25">
      <c r="A108" s="10" t="s">
        <v>201</v>
      </c>
      <c r="B108" s="10" t="s">
        <v>202</v>
      </c>
      <c r="C108" s="10" t="s">
        <v>203</v>
      </c>
      <c r="D108" s="6">
        <v>2</v>
      </c>
      <c r="E108" s="6">
        <v>1</v>
      </c>
      <c r="F108" s="6">
        <v>3</v>
      </c>
      <c r="G108" s="6">
        <v>4</v>
      </c>
      <c r="H108" s="6">
        <v>2</v>
      </c>
      <c r="I108" s="6">
        <v>15</v>
      </c>
      <c r="J108" s="6">
        <v>2</v>
      </c>
      <c r="K108" s="6">
        <v>1</v>
      </c>
      <c r="L108" s="6">
        <v>212</v>
      </c>
      <c r="M108" s="6">
        <v>242</v>
      </c>
      <c r="W108" s="1"/>
      <c r="X108" s="1"/>
      <c r="Y108" s="1"/>
      <c r="Z108" s="1"/>
    </row>
    <row r="109" spans="1:39" x14ac:dyDescent="0.25">
      <c r="A109" s="10" t="s">
        <v>204</v>
      </c>
      <c r="B109" s="10" t="s">
        <v>205</v>
      </c>
      <c r="C109" s="10" t="s">
        <v>206</v>
      </c>
      <c r="D109" s="6">
        <v>55</v>
      </c>
      <c r="E109" s="6">
        <v>110</v>
      </c>
      <c r="F109" s="6">
        <v>205</v>
      </c>
      <c r="G109" s="6">
        <v>226</v>
      </c>
      <c r="H109" s="6">
        <v>304</v>
      </c>
      <c r="I109" s="6">
        <v>265</v>
      </c>
      <c r="J109" s="6">
        <v>143</v>
      </c>
      <c r="K109" s="6">
        <v>73</v>
      </c>
      <c r="L109" s="6">
        <v>41</v>
      </c>
      <c r="M109" s="6">
        <v>1422</v>
      </c>
      <c r="W109" s="1"/>
      <c r="X109" s="1"/>
      <c r="Y109" s="1"/>
      <c r="Z109" s="1"/>
    </row>
    <row r="110" spans="1:39" s="1" customFormat="1" x14ac:dyDescent="0.25">
      <c r="AA110" s="31"/>
      <c r="AB110" s="31"/>
      <c r="AC110" s="31"/>
      <c r="AD110" s="31"/>
      <c r="AE110" s="31"/>
      <c r="AF110" s="31"/>
      <c r="AG110" s="31"/>
      <c r="AH110" s="31"/>
      <c r="AI110" s="31"/>
      <c r="AJ110" s="31"/>
      <c r="AK110" s="31"/>
      <c r="AL110" s="31"/>
      <c r="AM110" s="31"/>
    </row>
    <row r="111" spans="1:39" s="1" customFormat="1" x14ac:dyDescent="0.25">
      <c r="AA111" s="31"/>
      <c r="AB111" s="31"/>
      <c r="AC111" s="31"/>
      <c r="AD111" s="31"/>
      <c r="AE111" s="31"/>
      <c r="AF111" s="31"/>
      <c r="AG111" s="31"/>
      <c r="AH111" s="31"/>
      <c r="AI111" s="31"/>
      <c r="AJ111" s="31"/>
      <c r="AK111" s="31"/>
      <c r="AL111" s="31"/>
      <c r="AM111" s="31"/>
    </row>
    <row r="112" spans="1:39" s="1" customFormat="1" x14ac:dyDescent="0.25">
      <c r="D112" s="192"/>
      <c r="E112" s="192"/>
      <c r="F112" s="192"/>
      <c r="G112" s="192"/>
      <c r="H112" s="192"/>
      <c r="I112" s="192"/>
      <c r="J112" s="192"/>
      <c r="K112" s="192"/>
      <c r="M112" s="192"/>
      <c r="AA112" s="31"/>
      <c r="AB112" s="31"/>
      <c r="AC112" s="31"/>
      <c r="AD112" s="31"/>
      <c r="AE112" s="31"/>
      <c r="AF112" s="31"/>
      <c r="AG112" s="31"/>
      <c r="AH112" s="31"/>
      <c r="AI112" s="31"/>
      <c r="AJ112" s="31"/>
      <c r="AK112" s="31"/>
      <c r="AL112" s="31"/>
      <c r="AM112" s="31"/>
    </row>
    <row r="113" spans="1:39" s="1" customFormat="1" x14ac:dyDescent="0.25">
      <c r="E113" s="200"/>
      <c r="F113" s="200"/>
      <c r="G113" s="200"/>
      <c r="H113" s="200"/>
      <c r="I113" s="200"/>
      <c r="J113" s="200"/>
      <c r="K113" s="200"/>
      <c r="AA113" s="31"/>
      <c r="AB113" s="31"/>
      <c r="AC113" s="31"/>
      <c r="AD113" s="31"/>
      <c r="AE113" s="31"/>
      <c r="AF113" s="31"/>
      <c r="AG113" s="31"/>
      <c r="AH113" s="31"/>
      <c r="AI113" s="31"/>
      <c r="AJ113" s="31"/>
      <c r="AK113" s="31"/>
      <c r="AL113" s="31"/>
      <c r="AM113" s="31"/>
    </row>
    <row r="114" spans="1:39" s="1" customFormat="1" x14ac:dyDescent="0.25">
      <c r="AA114" s="31"/>
      <c r="AB114" s="31"/>
      <c r="AC114" s="31"/>
      <c r="AD114" s="31"/>
      <c r="AE114" s="31"/>
      <c r="AF114" s="31"/>
      <c r="AG114" s="31"/>
      <c r="AH114" s="31"/>
      <c r="AI114" s="31"/>
      <c r="AJ114" s="31"/>
      <c r="AK114" s="31"/>
      <c r="AL114" s="31"/>
      <c r="AM114" s="31"/>
    </row>
    <row r="115" spans="1:39" s="1" customFormat="1" x14ac:dyDescent="0.25">
      <c r="AA115" s="31"/>
      <c r="AB115" s="31"/>
      <c r="AC115" s="31"/>
      <c r="AD115" s="31"/>
      <c r="AE115" s="31"/>
      <c r="AF115" s="31"/>
      <c r="AG115" s="31"/>
      <c r="AH115" s="31"/>
      <c r="AI115" s="31"/>
      <c r="AJ115" s="31"/>
      <c r="AK115" s="31"/>
      <c r="AL115" s="31"/>
      <c r="AM115" s="31"/>
    </row>
    <row r="116" spans="1:39" s="1" customFormat="1" x14ac:dyDescent="0.25">
      <c r="AA116" s="31"/>
      <c r="AB116" s="31"/>
      <c r="AC116" s="31"/>
      <c r="AD116" s="31"/>
      <c r="AE116" s="31"/>
      <c r="AF116" s="31"/>
      <c r="AG116" s="31"/>
      <c r="AH116" s="31"/>
      <c r="AI116" s="31"/>
      <c r="AJ116" s="31"/>
      <c r="AK116" s="31"/>
      <c r="AL116" s="31"/>
      <c r="AM116" s="31"/>
    </row>
    <row r="117" spans="1:39" s="1" customFormat="1" x14ac:dyDescent="0.25">
      <c r="AA117" s="31"/>
      <c r="AB117" s="31"/>
      <c r="AC117" s="31"/>
      <c r="AD117" s="31"/>
      <c r="AE117" s="31"/>
      <c r="AF117" s="31"/>
      <c r="AG117" s="31"/>
      <c r="AH117" s="31"/>
      <c r="AI117" s="31"/>
      <c r="AJ117" s="31"/>
      <c r="AK117" s="31"/>
      <c r="AL117" s="31"/>
      <c r="AM117" s="31"/>
    </row>
    <row r="118" spans="1:39" s="1" customFormat="1" x14ac:dyDescent="0.25">
      <c r="AA118" s="31"/>
      <c r="AB118" s="31"/>
      <c r="AC118" s="31"/>
      <c r="AD118" s="31"/>
      <c r="AE118" s="31"/>
      <c r="AF118" s="31"/>
      <c r="AG118" s="31"/>
      <c r="AH118" s="31"/>
      <c r="AI118" s="31"/>
      <c r="AJ118" s="31"/>
      <c r="AK118" s="31"/>
      <c r="AL118" s="31"/>
      <c r="AM118" s="31"/>
    </row>
    <row r="119" spans="1:39" s="1" customFormat="1" x14ac:dyDescent="0.25">
      <c r="AA119" s="31"/>
      <c r="AB119" s="31"/>
      <c r="AC119" s="31"/>
      <c r="AD119" s="31"/>
      <c r="AE119" s="31"/>
      <c r="AF119" s="31"/>
      <c r="AG119" s="31"/>
      <c r="AH119" s="31"/>
      <c r="AI119" s="31"/>
      <c r="AJ119" s="31"/>
      <c r="AK119" s="31"/>
      <c r="AL119" s="31"/>
      <c r="AM119" s="31"/>
    </row>
    <row r="120" spans="1:39" x14ac:dyDescent="0.25">
      <c r="A120" s="1"/>
      <c r="B120" s="1"/>
      <c r="C120" s="1"/>
      <c r="D120" s="12"/>
      <c r="E120" s="12"/>
      <c r="F120" s="12"/>
      <c r="G120" s="12"/>
      <c r="H120" s="12"/>
      <c r="I120" s="12"/>
      <c r="J120" s="12"/>
      <c r="K120" s="12"/>
      <c r="L120" s="12"/>
      <c r="M120" s="12"/>
      <c r="W120" s="1"/>
      <c r="X120" s="1"/>
      <c r="Y120" s="1"/>
      <c r="Z120" s="1"/>
    </row>
    <row r="121" spans="1:39" x14ac:dyDescent="0.25">
      <c r="A121" s="1"/>
      <c r="B121" s="1"/>
      <c r="C121" s="1"/>
      <c r="D121" s="12"/>
      <c r="E121" s="12"/>
      <c r="F121" s="12"/>
      <c r="G121" s="12"/>
      <c r="H121" s="12"/>
      <c r="I121" s="12"/>
      <c r="J121" s="12"/>
      <c r="K121" s="12"/>
      <c r="L121" s="12"/>
      <c r="M121" s="12"/>
      <c r="W121" s="1"/>
      <c r="X121" s="1"/>
      <c r="Y121" s="1"/>
      <c r="Z121" s="1"/>
    </row>
    <row r="122" spans="1:39" x14ac:dyDescent="0.25">
      <c r="A122" s="1"/>
      <c r="B122" s="1"/>
      <c r="C122" s="1"/>
      <c r="D122" s="12"/>
      <c r="E122" s="12"/>
      <c r="F122" s="12"/>
      <c r="G122" s="12"/>
      <c r="H122" s="12"/>
      <c r="I122" s="12"/>
      <c r="J122" s="12"/>
      <c r="K122" s="12"/>
      <c r="L122" s="12"/>
      <c r="M122" s="12"/>
      <c r="W122" s="1"/>
      <c r="X122" s="1"/>
      <c r="Y122" s="1"/>
      <c r="Z122" s="1"/>
    </row>
    <row r="123" spans="1:39" x14ac:dyDescent="0.25">
      <c r="A123" s="1"/>
      <c r="B123" s="1"/>
      <c r="C123" s="1"/>
      <c r="D123" s="12"/>
      <c r="E123" s="12"/>
      <c r="F123" s="12"/>
      <c r="G123" s="12"/>
      <c r="H123" s="12"/>
      <c r="I123" s="12"/>
      <c r="J123" s="12"/>
      <c r="K123" s="12"/>
      <c r="L123" s="12"/>
      <c r="M123" s="12"/>
      <c r="W123" s="1"/>
      <c r="X123" s="1"/>
      <c r="Y123" s="1"/>
      <c r="Z123" s="1"/>
    </row>
    <row r="124" spans="1:39" x14ac:dyDescent="0.25">
      <c r="A124" s="1"/>
      <c r="B124" s="1"/>
      <c r="C124" s="1"/>
      <c r="D124" s="12"/>
      <c r="E124" s="12"/>
      <c r="F124" s="12"/>
      <c r="G124" s="12"/>
      <c r="H124" s="12"/>
      <c r="I124" s="12"/>
      <c r="J124" s="12"/>
      <c r="K124" s="12"/>
      <c r="L124" s="12"/>
      <c r="M124" s="12"/>
      <c r="W124" s="1"/>
      <c r="X124" s="1"/>
      <c r="Y124" s="1"/>
      <c r="Z124" s="1"/>
    </row>
    <row r="125" spans="1:39" x14ac:dyDescent="0.25">
      <c r="A125" s="1"/>
      <c r="B125" s="1"/>
      <c r="C125" s="1"/>
      <c r="D125" s="12"/>
      <c r="E125" s="12"/>
      <c r="F125" s="12"/>
      <c r="G125" s="12"/>
      <c r="H125" s="12"/>
      <c r="I125" s="12"/>
      <c r="J125" s="12"/>
      <c r="K125" s="12"/>
      <c r="L125" s="12"/>
      <c r="M125" s="12"/>
      <c r="W125" s="1"/>
      <c r="X125" s="1"/>
      <c r="Y125" s="1"/>
      <c r="Z125" s="1"/>
    </row>
    <row r="126" spans="1:39" x14ac:dyDescent="0.25">
      <c r="A126" s="1"/>
      <c r="B126" s="1"/>
      <c r="C126" s="1"/>
      <c r="D126" s="12"/>
      <c r="E126" s="12"/>
      <c r="F126" s="12"/>
      <c r="G126" s="12"/>
      <c r="H126" s="12"/>
      <c r="I126" s="12"/>
      <c r="J126" s="12"/>
      <c r="K126" s="12"/>
      <c r="L126" s="12"/>
      <c r="M126" s="12"/>
      <c r="W126" s="1"/>
      <c r="X126" s="1"/>
      <c r="Y126" s="1"/>
      <c r="Z126" s="1"/>
    </row>
    <row r="127" spans="1:39" x14ac:dyDescent="0.25">
      <c r="A127" s="1"/>
      <c r="B127" s="1"/>
      <c r="C127" s="1"/>
      <c r="D127" s="12"/>
      <c r="E127" s="12"/>
      <c r="F127" s="12"/>
      <c r="G127" s="12"/>
      <c r="H127" s="12"/>
      <c r="I127" s="12"/>
      <c r="J127" s="12"/>
      <c r="K127" s="12"/>
      <c r="L127" s="12"/>
      <c r="M127" s="12"/>
      <c r="W127" s="1"/>
      <c r="X127" s="1"/>
      <c r="Y127" s="1"/>
      <c r="Z127" s="1"/>
    </row>
    <row r="128" spans="1:39" x14ac:dyDescent="0.25">
      <c r="A128" s="1"/>
      <c r="B128" s="1"/>
      <c r="C128" s="1"/>
      <c r="D128" s="12"/>
      <c r="E128" s="12"/>
      <c r="F128" s="12"/>
      <c r="G128" s="12"/>
      <c r="H128" s="12"/>
      <c r="I128" s="12"/>
      <c r="J128" s="12"/>
      <c r="K128" s="12"/>
      <c r="L128" s="12"/>
      <c r="M128" s="12"/>
      <c r="W128" s="1"/>
      <c r="X128" s="1"/>
      <c r="Y128" s="1"/>
      <c r="Z128" s="1"/>
    </row>
    <row r="129" spans="1:26" x14ac:dyDescent="0.25">
      <c r="A129" s="1"/>
      <c r="B129" s="1"/>
      <c r="C129" s="1"/>
      <c r="D129" s="12"/>
      <c r="E129" s="12"/>
      <c r="F129" s="12"/>
      <c r="G129" s="12"/>
      <c r="H129" s="12"/>
      <c r="I129" s="12"/>
      <c r="J129" s="12"/>
      <c r="K129" s="12"/>
      <c r="L129" s="12"/>
      <c r="M129" s="12"/>
      <c r="W129" s="1"/>
      <c r="X129" s="1"/>
      <c r="Y129" s="1"/>
      <c r="Z129" s="1"/>
    </row>
    <row r="130" spans="1:26" x14ac:dyDescent="0.25">
      <c r="A130" s="1"/>
      <c r="B130" s="1"/>
      <c r="C130" s="1"/>
      <c r="D130" s="12"/>
      <c r="E130" s="12"/>
      <c r="F130" s="12"/>
      <c r="G130" s="12"/>
      <c r="H130" s="12"/>
      <c r="I130" s="12"/>
      <c r="J130" s="12"/>
      <c r="K130" s="12"/>
      <c r="L130" s="12"/>
      <c r="M130" s="12"/>
      <c r="W130" s="1"/>
      <c r="X130" s="1"/>
      <c r="Y130" s="1"/>
      <c r="Z130" s="1"/>
    </row>
    <row r="131" spans="1:26" x14ac:dyDescent="0.25">
      <c r="A131" s="1"/>
      <c r="B131" s="1"/>
      <c r="C131" s="1"/>
      <c r="D131" s="12"/>
      <c r="E131" s="12"/>
      <c r="F131" s="12"/>
      <c r="G131" s="12"/>
      <c r="H131" s="12"/>
      <c r="I131" s="12"/>
      <c r="J131" s="12"/>
      <c r="K131" s="12"/>
      <c r="L131" s="12"/>
      <c r="M131" s="12"/>
      <c r="W131" s="1"/>
      <c r="X131" s="1"/>
      <c r="Y131" s="1"/>
      <c r="Z131" s="1"/>
    </row>
    <row r="132" spans="1:26" x14ac:dyDescent="0.25">
      <c r="A132" s="1"/>
      <c r="B132" s="1"/>
      <c r="C132" s="1"/>
      <c r="D132" s="12"/>
      <c r="E132" s="12"/>
      <c r="F132" s="12"/>
      <c r="G132" s="12"/>
      <c r="H132" s="12"/>
      <c r="I132" s="12"/>
      <c r="J132" s="12"/>
      <c r="K132" s="12"/>
      <c r="L132" s="12"/>
      <c r="M132" s="12"/>
      <c r="W132" s="1"/>
      <c r="X132" s="1"/>
      <c r="Y132" s="1"/>
      <c r="Z132" s="1"/>
    </row>
    <row r="133" spans="1:26" x14ac:dyDescent="0.25">
      <c r="A133" s="1"/>
      <c r="B133" s="1"/>
      <c r="C133" s="1"/>
      <c r="D133" s="12"/>
      <c r="E133" s="12"/>
      <c r="F133" s="12"/>
      <c r="G133" s="12"/>
      <c r="H133" s="12"/>
      <c r="I133" s="12"/>
      <c r="J133" s="12"/>
      <c r="K133" s="12"/>
      <c r="L133" s="12"/>
      <c r="M133" s="12"/>
      <c r="W133" s="1"/>
      <c r="X133" s="1"/>
      <c r="Y133" s="1"/>
      <c r="Z133" s="1"/>
    </row>
    <row r="134" spans="1:26" x14ac:dyDescent="0.25">
      <c r="A134" s="1"/>
      <c r="B134" s="1"/>
      <c r="C134" s="1"/>
      <c r="D134" s="12"/>
      <c r="E134" s="12"/>
      <c r="F134" s="12"/>
      <c r="G134" s="12"/>
      <c r="H134" s="12"/>
      <c r="I134" s="12"/>
      <c r="J134" s="12"/>
      <c r="K134" s="12"/>
      <c r="L134" s="12"/>
      <c r="M134" s="12"/>
      <c r="W134" s="1"/>
      <c r="X134" s="1"/>
      <c r="Y134" s="1"/>
      <c r="Z134" s="1"/>
    </row>
    <row r="135" spans="1:26" x14ac:dyDescent="0.25">
      <c r="A135" s="1"/>
      <c r="B135" s="1"/>
      <c r="C135" s="1"/>
      <c r="D135" s="12"/>
      <c r="E135" s="12"/>
      <c r="F135" s="12"/>
      <c r="G135" s="12"/>
      <c r="H135" s="12"/>
      <c r="I135" s="12"/>
      <c r="J135" s="12"/>
      <c r="K135" s="12"/>
      <c r="L135" s="12"/>
      <c r="M135" s="12"/>
      <c r="W135" s="1"/>
      <c r="X135" s="1"/>
      <c r="Y135" s="1"/>
      <c r="Z135" s="1"/>
    </row>
    <row r="136" spans="1:26" x14ac:dyDescent="0.25">
      <c r="A136" s="1"/>
      <c r="B136" s="1"/>
      <c r="C136" s="1"/>
      <c r="D136" s="12"/>
      <c r="E136" s="12"/>
      <c r="F136" s="12"/>
      <c r="G136" s="12"/>
      <c r="H136" s="12"/>
      <c r="I136" s="12"/>
      <c r="J136" s="12"/>
      <c r="K136" s="12"/>
      <c r="L136" s="12"/>
      <c r="M136" s="12"/>
      <c r="W136" s="1"/>
      <c r="X136" s="1"/>
      <c r="Y136" s="1"/>
      <c r="Z136" s="1"/>
    </row>
    <row r="137" spans="1:26" x14ac:dyDescent="0.25">
      <c r="A137" s="1"/>
      <c r="B137" s="1"/>
      <c r="C137" s="1"/>
      <c r="D137" s="12"/>
      <c r="E137" s="12"/>
      <c r="F137" s="12"/>
      <c r="G137" s="12"/>
      <c r="H137" s="12"/>
      <c r="I137" s="12"/>
      <c r="J137" s="12"/>
      <c r="K137" s="12"/>
      <c r="L137" s="12"/>
      <c r="M137" s="12"/>
      <c r="W137" s="1"/>
      <c r="X137" s="1"/>
      <c r="Y137" s="1"/>
      <c r="Z137" s="1"/>
    </row>
    <row r="138" spans="1:26" x14ac:dyDescent="0.25">
      <c r="A138" s="1"/>
      <c r="B138" s="1"/>
      <c r="C138" s="1"/>
      <c r="D138" s="12"/>
      <c r="E138" s="12"/>
      <c r="F138" s="12"/>
      <c r="G138" s="12"/>
      <c r="H138" s="12"/>
      <c r="I138" s="12"/>
      <c r="J138" s="12"/>
      <c r="K138" s="12"/>
      <c r="L138" s="12"/>
      <c r="M138" s="12"/>
      <c r="W138" s="1"/>
      <c r="X138" s="1"/>
      <c r="Y138" s="1"/>
      <c r="Z138" s="1"/>
    </row>
    <row r="139" spans="1:26" x14ac:dyDescent="0.25">
      <c r="A139" s="1"/>
      <c r="B139" s="1"/>
      <c r="C139" s="1"/>
      <c r="D139" s="12"/>
      <c r="E139" s="12"/>
      <c r="F139" s="12"/>
      <c r="G139" s="12"/>
      <c r="H139" s="12"/>
      <c r="I139" s="12"/>
      <c r="J139" s="12"/>
      <c r="K139" s="12"/>
      <c r="L139" s="12"/>
      <c r="M139" s="12"/>
      <c r="W139" s="1"/>
      <c r="X139" s="1"/>
      <c r="Y139" s="1"/>
      <c r="Z139" s="1"/>
    </row>
    <row r="140" spans="1:26" x14ac:dyDescent="0.25">
      <c r="A140" s="1"/>
      <c r="B140" s="1"/>
      <c r="C140" s="1"/>
      <c r="D140" s="12"/>
      <c r="E140" s="12"/>
      <c r="F140" s="12"/>
      <c r="G140" s="12"/>
      <c r="H140" s="12"/>
      <c r="I140" s="12"/>
      <c r="J140" s="12"/>
      <c r="K140" s="12"/>
      <c r="L140" s="12"/>
      <c r="M140" s="12"/>
      <c r="W140" s="1"/>
      <c r="X140" s="1"/>
      <c r="Y140" s="1"/>
      <c r="Z140" s="1"/>
    </row>
    <row r="141" spans="1:26" x14ac:dyDescent="0.25">
      <c r="A141" s="1"/>
      <c r="B141" s="1"/>
      <c r="C141" s="1"/>
      <c r="D141" s="12"/>
      <c r="E141" s="12"/>
      <c r="F141" s="12"/>
      <c r="G141" s="12"/>
      <c r="H141" s="12"/>
      <c r="I141" s="12"/>
      <c r="J141" s="12"/>
      <c r="K141" s="12"/>
      <c r="L141" s="12"/>
      <c r="M141" s="12"/>
      <c r="W141" s="1"/>
      <c r="X141" s="1"/>
      <c r="Y141" s="1"/>
      <c r="Z141" s="1"/>
    </row>
    <row r="142" spans="1:26" x14ac:dyDescent="0.25">
      <c r="A142" s="1"/>
      <c r="B142" s="1"/>
      <c r="C142" s="1"/>
      <c r="D142" s="12"/>
      <c r="E142" s="12"/>
      <c r="F142" s="12"/>
      <c r="G142" s="12"/>
      <c r="H142" s="12"/>
      <c r="I142" s="12"/>
      <c r="J142" s="12"/>
      <c r="K142" s="12"/>
      <c r="L142" s="12"/>
      <c r="M142" s="12"/>
      <c r="W142" s="1"/>
      <c r="X142" s="1"/>
      <c r="Y142" s="1"/>
      <c r="Z142" s="1"/>
    </row>
    <row r="143" spans="1:26" x14ac:dyDescent="0.25">
      <c r="A143" s="1"/>
      <c r="B143" s="1"/>
      <c r="C143" s="1"/>
      <c r="D143" s="12"/>
      <c r="E143" s="12"/>
      <c r="F143" s="12"/>
      <c r="G143" s="12"/>
      <c r="H143" s="12"/>
      <c r="I143" s="12"/>
      <c r="J143" s="12"/>
      <c r="K143" s="12"/>
      <c r="L143" s="12"/>
      <c r="M143" s="12"/>
      <c r="W143" s="1"/>
      <c r="X143" s="1"/>
      <c r="Y143" s="1"/>
      <c r="Z143" s="1"/>
    </row>
    <row r="144" spans="1:26" x14ac:dyDescent="0.25">
      <c r="A144" s="1"/>
      <c r="B144" s="1"/>
      <c r="C144" s="1"/>
      <c r="D144" s="12"/>
      <c r="E144" s="12"/>
      <c r="F144" s="12"/>
      <c r="G144" s="12"/>
      <c r="H144" s="12"/>
      <c r="I144" s="12"/>
      <c r="J144" s="12"/>
      <c r="K144" s="12"/>
      <c r="L144" s="12"/>
      <c r="M144" s="12"/>
      <c r="W144" s="1"/>
      <c r="X144" s="1"/>
      <c r="Y144" s="1"/>
      <c r="Z144" s="1"/>
    </row>
    <row r="145" spans="1:26" x14ac:dyDescent="0.25">
      <c r="A145" s="1"/>
      <c r="B145" s="1"/>
      <c r="C145" s="1"/>
      <c r="D145" s="12"/>
      <c r="E145" s="12"/>
      <c r="F145" s="12"/>
      <c r="G145" s="12"/>
      <c r="H145" s="12"/>
      <c r="I145" s="12"/>
      <c r="J145" s="12"/>
      <c r="K145" s="12"/>
      <c r="L145" s="12"/>
      <c r="M145" s="12"/>
      <c r="W145" s="1"/>
      <c r="X145" s="1"/>
      <c r="Y145" s="1"/>
      <c r="Z145" s="1"/>
    </row>
    <row r="146" spans="1:26" x14ac:dyDescent="0.25">
      <c r="A146" s="1"/>
      <c r="B146" s="1"/>
      <c r="C146" s="1"/>
      <c r="D146" s="12"/>
      <c r="E146" s="12"/>
      <c r="F146" s="12"/>
      <c r="G146" s="12"/>
      <c r="H146" s="12"/>
      <c r="I146" s="12"/>
      <c r="J146" s="12"/>
      <c r="K146" s="12"/>
      <c r="L146" s="12"/>
      <c r="M146" s="12"/>
      <c r="W146" s="1"/>
      <c r="X146" s="1"/>
      <c r="Y146" s="1"/>
      <c r="Z146" s="1"/>
    </row>
    <row r="147" spans="1:26" x14ac:dyDescent="0.25">
      <c r="A147" s="1"/>
      <c r="B147" s="1"/>
      <c r="C147" s="1"/>
      <c r="D147" s="12"/>
      <c r="E147" s="12"/>
      <c r="F147" s="12"/>
      <c r="G147" s="12"/>
      <c r="H147" s="12"/>
      <c r="I147" s="12"/>
      <c r="J147" s="12"/>
      <c r="K147" s="12"/>
      <c r="L147" s="12"/>
      <c r="M147" s="12"/>
      <c r="W147" s="1"/>
      <c r="X147" s="1"/>
      <c r="Y147" s="1"/>
      <c r="Z147" s="1"/>
    </row>
    <row r="148" spans="1:26" x14ac:dyDescent="0.25">
      <c r="A148" s="1"/>
      <c r="B148" s="1"/>
      <c r="C148" s="1"/>
      <c r="D148" s="12"/>
      <c r="E148" s="12"/>
      <c r="F148" s="12"/>
      <c r="G148" s="12"/>
      <c r="H148" s="12"/>
      <c r="I148" s="12"/>
      <c r="J148" s="12"/>
      <c r="K148" s="12"/>
      <c r="L148" s="12"/>
      <c r="M148" s="12"/>
      <c r="W148" s="1"/>
      <c r="X148" s="1"/>
      <c r="Y148" s="1"/>
      <c r="Z148" s="1"/>
    </row>
    <row r="149" spans="1:26" x14ac:dyDescent="0.25">
      <c r="A149" s="1"/>
      <c r="B149" s="1"/>
      <c r="C149" s="1"/>
      <c r="D149" s="12"/>
      <c r="E149" s="12"/>
      <c r="F149" s="12"/>
      <c r="G149" s="12"/>
      <c r="H149" s="12"/>
      <c r="I149" s="12"/>
      <c r="J149" s="12"/>
      <c r="K149" s="12"/>
      <c r="L149" s="12"/>
      <c r="M149" s="12"/>
      <c r="W149" s="1"/>
      <c r="X149" s="1"/>
      <c r="Y149" s="1"/>
      <c r="Z149" s="1"/>
    </row>
    <row r="150" spans="1:26" x14ac:dyDescent="0.25">
      <c r="A150" s="1"/>
      <c r="B150" s="1"/>
      <c r="C150" s="1"/>
      <c r="D150" s="12"/>
      <c r="E150" s="12"/>
      <c r="F150" s="12"/>
      <c r="G150" s="12"/>
      <c r="H150" s="12"/>
      <c r="I150" s="12"/>
      <c r="J150" s="12"/>
      <c r="K150" s="12"/>
      <c r="L150" s="12"/>
      <c r="M150" s="12"/>
      <c r="W150" s="1"/>
      <c r="X150" s="1"/>
      <c r="Y150" s="1"/>
      <c r="Z150" s="1"/>
    </row>
    <row r="151" spans="1:26" x14ac:dyDescent="0.25">
      <c r="A151" s="1"/>
      <c r="B151" s="1"/>
      <c r="C151" s="1"/>
      <c r="D151" s="12"/>
      <c r="E151" s="12"/>
      <c r="F151" s="12"/>
      <c r="G151" s="12"/>
      <c r="H151" s="12"/>
      <c r="I151" s="12"/>
      <c r="J151" s="12"/>
      <c r="K151" s="12"/>
      <c r="L151" s="12"/>
      <c r="M151" s="12"/>
      <c r="W151" s="1"/>
      <c r="X151" s="1"/>
      <c r="Y151" s="1"/>
      <c r="Z151" s="1"/>
    </row>
    <row r="152" spans="1:26" x14ac:dyDescent="0.25">
      <c r="A152" s="1"/>
      <c r="B152" s="1"/>
      <c r="C152" s="1"/>
      <c r="D152" s="12"/>
      <c r="E152" s="12"/>
      <c r="F152" s="12"/>
      <c r="G152" s="12"/>
      <c r="H152" s="12"/>
      <c r="I152" s="12"/>
      <c r="J152" s="12"/>
      <c r="K152" s="12"/>
      <c r="L152" s="12"/>
      <c r="M152" s="12"/>
      <c r="W152" s="1"/>
      <c r="X152" s="1"/>
      <c r="Y152" s="1"/>
      <c r="Z152" s="1"/>
    </row>
    <row r="153" spans="1:26" x14ac:dyDescent="0.25">
      <c r="A153" s="1"/>
      <c r="B153" s="1"/>
      <c r="C153" s="1"/>
      <c r="D153" s="12"/>
      <c r="E153" s="12"/>
      <c r="F153" s="12"/>
      <c r="G153" s="12"/>
      <c r="H153" s="12"/>
      <c r="I153" s="12"/>
      <c r="J153" s="12"/>
      <c r="K153" s="12"/>
      <c r="L153" s="12"/>
      <c r="M153" s="12"/>
      <c r="W153" s="1"/>
      <c r="X153" s="1"/>
      <c r="Y153" s="1"/>
      <c r="Z153" s="1"/>
    </row>
    <row r="154" spans="1:26" x14ac:dyDescent="0.25">
      <c r="A154" s="1"/>
      <c r="B154" s="1"/>
      <c r="C154" s="1"/>
      <c r="D154" s="12"/>
      <c r="E154" s="12"/>
      <c r="F154" s="12"/>
      <c r="G154" s="12"/>
      <c r="H154" s="12"/>
      <c r="I154" s="12"/>
      <c r="J154" s="12"/>
      <c r="K154" s="12"/>
      <c r="L154" s="12"/>
      <c r="M154" s="12"/>
      <c r="W154" s="1"/>
      <c r="X154" s="1"/>
      <c r="Y154" s="1"/>
      <c r="Z154" s="1"/>
    </row>
    <row r="155" spans="1:26" x14ac:dyDescent="0.25">
      <c r="A155" s="1"/>
      <c r="B155" s="1"/>
      <c r="C155" s="1"/>
      <c r="D155" s="12"/>
      <c r="E155" s="12"/>
      <c r="F155" s="12"/>
      <c r="G155" s="12"/>
      <c r="H155" s="12"/>
      <c r="I155" s="12"/>
      <c r="J155" s="12"/>
      <c r="K155" s="12"/>
      <c r="L155" s="12"/>
      <c r="M155" s="12"/>
      <c r="W155" s="1"/>
      <c r="X155" s="1"/>
      <c r="Y155" s="1"/>
      <c r="Z155" s="1"/>
    </row>
    <row r="156" spans="1:26" x14ac:dyDescent="0.25">
      <c r="A156" s="1"/>
      <c r="B156" s="1"/>
      <c r="C156" s="1"/>
      <c r="D156" s="12"/>
      <c r="E156" s="12"/>
      <c r="F156" s="12"/>
      <c r="G156" s="12"/>
      <c r="H156" s="12"/>
      <c r="I156" s="12"/>
      <c r="J156" s="12"/>
      <c r="K156" s="12"/>
      <c r="L156" s="12"/>
      <c r="M156" s="12"/>
      <c r="W156" s="1"/>
      <c r="X156" s="1"/>
      <c r="Y156" s="1"/>
      <c r="Z156" s="1"/>
    </row>
    <row r="157" spans="1:26" x14ac:dyDescent="0.25">
      <c r="A157" s="1"/>
      <c r="B157" s="1"/>
      <c r="C157" s="1"/>
      <c r="D157" s="12"/>
      <c r="E157" s="12"/>
      <c r="F157" s="12"/>
      <c r="G157" s="12"/>
      <c r="H157" s="12"/>
      <c r="I157" s="12"/>
      <c r="J157" s="12"/>
      <c r="K157" s="12"/>
      <c r="L157" s="12"/>
      <c r="M157" s="12"/>
      <c r="W157" s="1"/>
      <c r="X157" s="1"/>
      <c r="Y157" s="1"/>
      <c r="Z157" s="1"/>
    </row>
    <row r="158" spans="1:26" x14ac:dyDescent="0.25">
      <c r="A158" s="1"/>
      <c r="B158" s="1"/>
      <c r="C158" s="1"/>
      <c r="D158" s="12"/>
      <c r="E158" s="12"/>
      <c r="F158" s="12"/>
      <c r="G158" s="12"/>
      <c r="H158" s="12"/>
      <c r="I158" s="12"/>
      <c r="J158" s="12"/>
      <c r="K158" s="12"/>
      <c r="L158" s="12"/>
      <c r="M158" s="12"/>
      <c r="W158" s="1"/>
      <c r="X158" s="1"/>
      <c r="Y158" s="1"/>
      <c r="Z158" s="1"/>
    </row>
    <row r="159" spans="1:26" x14ac:dyDescent="0.25">
      <c r="A159" s="1"/>
      <c r="B159" s="1"/>
      <c r="C159" s="1"/>
      <c r="D159" s="12"/>
      <c r="E159" s="12"/>
      <c r="F159" s="12"/>
      <c r="G159" s="12"/>
      <c r="H159" s="12"/>
      <c r="I159" s="12"/>
      <c r="J159" s="12"/>
      <c r="K159" s="12"/>
      <c r="L159" s="12"/>
      <c r="M159" s="12"/>
      <c r="W159" s="1"/>
      <c r="X159" s="1"/>
      <c r="Y159" s="1"/>
      <c r="Z159" s="1"/>
    </row>
    <row r="160" spans="1:26" x14ac:dyDescent="0.25">
      <c r="A160" s="1"/>
      <c r="B160" s="1"/>
      <c r="C160" s="1"/>
      <c r="D160" s="12"/>
      <c r="E160" s="12"/>
      <c r="F160" s="12"/>
      <c r="G160" s="12"/>
      <c r="H160" s="12"/>
      <c r="I160" s="12"/>
      <c r="J160" s="12"/>
      <c r="K160" s="12"/>
      <c r="L160" s="12"/>
      <c r="M160" s="12"/>
      <c r="W160" s="1"/>
      <c r="X160" s="1"/>
      <c r="Y160" s="1"/>
      <c r="Z160" s="1"/>
    </row>
    <row r="161" spans="1:26" x14ac:dyDescent="0.25">
      <c r="A161" s="1"/>
      <c r="B161" s="1"/>
      <c r="C161" s="1"/>
      <c r="D161" s="12"/>
      <c r="E161" s="12"/>
      <c r="F161" s="12"/>
      <c r="G161" s="12"/>
      <c r="H161" s="12"/>
      <c r="I161" s="12"/>
      <c r="J161" s="12"/>
      <c r="K161" s="12"/>
      <c r="L161" s="12"/>
      <c r="M161" s="12"/>
      <c r="W161" s="1"/>
      <c r="X161" s="1"/>
      <c r="Y161" s="1"/>
      <c r="Z161" s="1"/>
    </row>
    <row r="162" spans="1:26" x14ac:dyDescent="0.25">
      <c r="A162" s="1"/>
      <c r="B162" s="1"/>
      <c r="C162" s="1"/>
      <c r="D162" s="12"/>
      <c r="E162" s="12"/>
      <c r="F162" s="12"/>
      <c r="G162" s="12"/>
      <c r="H162" s="12"/>
      <c r="I162" s="12"/>
      <c r="J162" s="12"/>
      <c r="K162" s="12"/>
      <c r="L162" s="12"/>
      <c r="M162" s="12"/>
      <c r="W162" s="1"/>
      <c r="X162" s="1"/>
      <c r="Y162" s="1"/>
      <c r="Z162" s="1"/>
    </row>
    <row r="163" spans="1:26" x14ac:dyDescent="0.25">
      <c r="A163" s="1"/>
      <c r="B163" s="1"/>
      <c r="C163" s="1"/>
      <c r="D163" s="12"/>
      <c r="E163" s="12"/>
      <c r="F163" s="12"/>
      <c r="G163" s="12"/>
      <c r="H163" s="12"/>
      <c r="I163" s="12"/>
      <c r="J163" s="12"/>
      <c r="K163" s="12"/>
      <c r="L163" s="12"/>
      <c r="M163" s="12"/>
      <c r="W163" s="1"/>
      <c r="X163" s="1"/>
      <c r="Y163" s="1"/>
      <c r="Z163" s="1"/>
    </row>
    <row r="164" spans="1:26" x14ac:dyDescent="0.25">
      <c r="A164" s="1"/>
      <c r="B164" s="1"/>
      <c r="C164" s="1"/>
      <c r="D164" s="12"/>
      <c r="E164" s="12"/>
      <c r="F164" s="12"/>
      <c r="G164" s="12"/>
      <c r="H164" s="12"/>
      <c r="I164" s="12"/>
      <c r="J164" s="12"/>
      <c r="K164" s="12"/>
      <c r="L164" s="12"/>
      <c r="M164" s="12"/>
      <c r="W164" s="1"/>
      <c r="X164" s="1"/>
      <c r="Y164" s="1"/>
      <c r="Z164" s="1"/>
    </row>
    <row r="165" spans="1:26" x14ac:dyDescent="0.25">
      <c r="A165" s="1"/>
      <c r="B165" s="1"/>
      <c r="C165" s="1"/>
      <c r="D165" s="12"/>
      <c r="E165" s="12"/>
      <c r="F165" s="12"/>
      <c r="G165" s="12"/>
      <c r="H165" s="12"/>
      <c r="I165" s="12"/>
      <c r="J165" s="12"/>
      <c r="K165" s="12"/>
      <c r="L165" s="12"/>
      <c r="M165" s="12"/>
      <c r="W165" s="1"/>
      <c r="X165" s="1"/>
      <c r="Y165" s="1"/>
      <c r="Z165" s="1"/>
    </row>
    <row r="166" spans="1:26" x14ac:dyDescent="0.25">
      <c r="A166" s="1"/>
      <c r="B166" s="1"/>
      <c r="C166" s="1"/>
      <c r="D166" s="12"/>
      <c r="E166" s="12"/>
      <c r="F166" s="12"/>
      <c r="G166" s="12"/>
      <c r="H166" s="12"/>
      <c r="I166" s="12"/>
      <c r="J166" s="12"/>
      <c r="K166" s="12"/>
      <c r="L166" s="12"/>
      <c r="M166" s="12"/>
      <c r="W166" s="1"/>
      <c r="X166" s="1"/>
      <c r="Y166" s="1"/>
      <c r="Z166" s="1"/>
    </row>
    <row r="167" spans="1:26" x14ac:dyDescent="0.25">
      <c r="A167" s="1"/>
      <c r="B167" s="1"/>
      <c r="C167" s="1"/>
      <c r="D167" s="12"/>
      <c r="E167" s="12"/>
      <c r="F167" s="12"/>
      <c r="G167" s="12"/>
      <c r="H167" s="12"/>
      <c r="I167" s="12"/>
      <c r="J167" s="12"/>
      <c r="K167" s="12"/>
      <c r="L167" s="12"/>
      <c r="M167" s="12"/>
      <c r="W167" s="1"/>
      <c r="X167" s="1"/>
      <c r="Y167" s="1"/>
      <c r="Z167" s="1"/>
    </row>
    <row r="168" spans="1:26" x14ac:dyDescent="0.25">
      <c r="A168" s="1"/>
      <c r="B168" s="1"/>
      <c r="C168" s="1"/>
      <c r="D168" s="12"/>
      <c r="E168" s="12"/>
      <c r="F168" s="12"/>
      <c r="G168" s="12"/>
      <c r="H168" s="12"/>
      <c r="I168" s="12"/>
      <c r="J168" s="12"/>
      <c r="K168" s="12"/>
      <c r="L168" s="12"/>
      <c r="M168" s="12"/>
      <c r="W168" s="1"/>
      <c r="X168" s="1"/>
      <c r="Y168" s="1"/>
      <c r="Z168" s="1"/>
    </row>
    <row r="169" spans="1:26" x14ac:dyDescent="0.25">
      <c r="A169" s="1"/>
      <c r="B169" s="1"/>
      <c r="C169" s="1"/>
      <c r="D169" s="12"/>
      <c r="E169" s="12"/>
      <c r="F169" s="12"/>
      <c r="G169" s="12"/>
      <c r="H169" s="12"/>
      <c r="I169" s="12"/>
      <c r="J169" s="12"/>
      <c r="K169" s="12"/>
      <c r="L169" s="12"/>
      <c r="M169" s="12"/>
      <c r="W169" s="1"/>
      <c r="X169" s="1"/>
      <c r="Y169" s="1"/>
      <c r="Z169" s="1"/>
    </row>
    <row r="170" spans="1:26" x14ac:dyDescent="0.25">
      <c r="A170" s="1"/>
      <c r="B170" s="1"/>
      <c r="C170" s="1"/>
      <c r="D170" s="12"/>
      <c r="E170" s="12"/>
      <c r="F170" s="12"/>
      <c r="G170" s="12"/>
      <c r="H170" s="12"/>
      <c r="I170" s="12"/>
      <c r="J170" s="12"/>
      <c r="K170" s="12"/>
      <c r="L170" s="12"/>
      <c r="M170" s="12"/>
      <c r="W170" s="1"/>
      <c r="X170" s="1"/>
      <c r="Y170" s="1"/>
      <c r="Z170" s="1"/>
    </row>
    <row r="171" spans="1:26" x14ac:dyDescent="0.25">
      <c r="A171" s="1"/>
      <c r="B171" s="1"/>
      <c r="C171" s="1"/>
      <c r="D171" s="12"/>
      <c r="E171" s="12"/>
      <c r="F171" s="12"/>
      <c r="G171" s="12"/>
      <c r="H171" s="12"/>
      <c r="I171" s="12"/>
      <c r="J171" s="12"/>
      <c r="K171" s="12"/>
      <c r="L171" s="12"/>
      <c r="M171" s="12"/>
      <c r="W171" s="1"/>
      <c r="X171" s="1"/>
      <c r="Y171" s="1"/>
      <c r="Z171" s="1"/>
    </row>
    <row r="172" spans="1:26" x14ac:dyDescent="0.25">
      <c r="A172" s="1"/>
      <c r="B172" s="1"/>
      <c r="C172" s="1"/>
      <c r="D172" s="12"/>
      <c r="E172" s="12"/>
      <c r="F172" s="12"/>
      <c r="G172" s="12"/>
      <c r="H172" s="12"/>
      <c r="I172" s="12"/>
      <c r="J172" s="12"/>
      <c r="K172" s="12"/>
      <c r="L172" s="12"/>
      <c r="M172" s="12"/>
      <c r="W172" s="1"/>
      <c r="X172" s="1"/>
      <c r="Y172" s="1"/>
      <c r="Z172" s="1"/>
    </row>
    <row r="173" spans="1:26" x14ac:dyDescent="0.25">
      <c r="A173" s="1"/>
      <c r="B173" s="1"/>
      <c r="C173" s="1"/>
      <c r="D173" s="12"/>
      <c r="E173" s="12"/>
      <c r="F173" s="12"/>
      <c r="G173" s="12"/>
      <c r="H173" s="12"/>
      <c r="I173" s="12"/>
      <c r="J173" s="12"/>
      <c r="K173" s="12"/>
      <c r="L173" s="12"/>
      <c r="M173" s="12"/>
      <c r="W173" s="1"/>
      <c r="X173" s="1"/>
      <c r="Y173" s="1"/>
      <c r="Z173" s="1"/>
    </row>
    <row r="174" spans="1:26" x14ac:dyDescent="0.25">
      <c r="A174" s="1"/>
      <c r="B174" s="1"/>
      <c r="C174" s="1"/>
      <c r="D174" s="12"/>
      <c r="E174" s="12"/>
      <c r="F174" s="12"/>
      <c r="G174" s="12"/>
      <c r="H174" s="12"/>
      <c r="I174" s="12"/>
      <c r="J174" s="12"/>
      <c r="K174" s="12"/>
      <c r="L174" s="12"/>
      <c r="M174" s="12"/>
      <c r="W174" s="1"/>
      <c r="X174" s="1"/>
      <c r="Y174" s="1"/>
      <c r="Z174" s="1"/>
    </row>
    <row r="175" spans="1:26" x14ac:dyDescent="0.25">
      <c r="A175" s="1"/>
      <c r="B175" s="1"/>
      <c r="C175" s="1"/>
      <c r="D175" s="12"/>
      <c r="E175" s="12"/>
      <c r="F175" s="12"/>
      <c r="G175" s="12"/>
      <c r="H175" s="12"/>
      <c r="I175" s="12"/>
      <c r="J175" s="12"/>
      <c r="K175" s="12"/>
      <c r="L175" s="12"/>
      <c r="M175" s="12"/>
      <c r="W175" s="1"/>
      <c r="X175" s="1"/>
      <c r="Y175" s="1"/>
      <c r="Z175" s="1"/>
    </row>
    <row r="176" spans="1:26" x14ac:dyDescent="0.25">
      <c r="A176" s="1"/>
      <c r="B176" s="1"/>
      <c r="C176" s="1"/>
      <c r="D176" s="12"/>
      <c r="E176" s="12"/>
      <c r="F176" s="12"/>
      <c r="G176" s="12"/>
      <c r="H176" s="12"/>
      <c r="I176" s="12"/>
      <c r="J176" s="12"/>
      <c r="K176" s="12"/>
      <c r="L176" s="12"/>
      <c r="M176" s="12"/>
      <c r="W176" s="1"/>
      <c r="X176" s="1"/>
      <c r="Y176" s="1"/>
      <c r="Z176" s="1"/>
    </row>
    <row r="177" spans="1:26" x14ac:dyDescent="0.25">
      <c r="A177" s="1"/>
      <c r="B177" s="1"/>
      <c r="C177" s="1"/>
      <c r="D177" s="12"/>
      <c r="E177" s="12"/>
      <c r="F177" s="12"/>
      <c r="G177" s="12"/>
      <c r="H177" s="12"/>
      <c r="I177" s="12"/>
      <c r="J177" s="12"/>
      <c r="K177" s="12"/>
      <c r="L177" s="12"/>
      <c r="M177" s="12"/>
      <c r="W177" s="1"/>
      <c r="X177" s="1"/>
      <c r="Y177" s="1"/>
      <c r="Z177" s="1"/>
    </row>
    <row r="178" spans="1:26" x14ac:dyDescent="0.25">
      <c r="A178" s="1"/>
      <c r="B178" s="1"/>
      <c r="C178" s="1"/>
      <c r="D178" s="12"/>
      <c r="E178" s="12"/>
      <c r="F178" s="12"/>
      <c r="G178" s="12"/>
      <c r="H178" s="12"/>
      <c r="I178" s="12"/>
      <c r="J178" s="12"/>
      <c r="K178" s="12"/>
      <c r="L178" s="12"/>
      <c r="M178" s="12"/>
      <c r="W178" s="1"/>
      <c r="X178" s="1"/>
      <c r="Y178" s="1"/>
      <c r="Z178" s="1"/>
    </row>
    <row r="179" spans="1:26" x14ac:dyDescent="0.25">
      <c r="A179" s="1"/>
      <c r="B179" s="1"/>
      <c r="C179" s="1"/>
      <c r="D179" s="12"/>
      <c r="E179" s="12"/>
      <c r="F179" s="12"/>
      <c r="G179" s="12"/>
      <c r="H179" s="12"/>
      <c r="I179" s="12"/>
      <c r="J179" s="12"/>
      <c r="K179" s="12"/>
      <c r="L179" s="12"/>
      <c r="M179" s="12"/>
      <c r="W179" s="1"/>
      <c r="X179" s="1"/>
      <c r="Y179" s="1"/>
      <c r="Z179" s="1"/>
    </row>
    <row r="180" spans="1:26" x14ac:dyDescent="0.25">
      <c r="A180" s="1"/>
      <c r="B180" s="1"/>
      <c r="C180" s="1"/>
      <c r="D180" s="12"/>
      <c r="E180" s="12"/>
      <c r="F180" s="12"/>
      <c r="G180" s="12"/>
      <c r="H180" s="12"/>
      <c r="I180" s="12"/>
      <c r="J180" s="12"/>
      <c r="K180" s="12"/>
      <c r="L180" s="12"/>
      <c r="M180" s="12"/>
      <c r="W180" s="1"/>
      <c r="X180" s="1"/>
      <c r="Y180" s="1"/>
      <c r="Z180" s="1"/>
    </row>
    <row r="181" spans="1:26" x14ac:dyDescent="0.25">
      <c r="A181" s="1"/>
      <c r="B181" s="1"/>
      <c r="C181" s="1"/>
      <c r="D181" s="12"/>
      <c r="E181" s="12"/>
      <c r="F181" s="12"/>
      <c r="G181" s="12"/>
      <c r="H181" s="12"/>
      <c r="I181" s="12"/>
      <c r="J181" s="12"/>
      <c r="K181" s="12"/>
      <c r="L181" s="12"/>
      <c r="M181" s="12"/>
      <c r="W181" s="1"/>
      <c r="X181" s="1"/>
      <c r="Y181" s="1"/>
      <c r="Z181" s="1"/>
    </row>
    <row r="182" spans="1:26" x14ac:dyDescent="0.25">
      <c r="A182" s="1"/>
      <c r="B182" s="1"/>
      <c r="C182" s="1"/>
      <c r="D182" s="12"/>
      <c r="E182" s="12"/>
      <c r="F182" s="12"/>
      <c r="G182" s="12"/>
      <c r="H182" s="12"/>
      <c r="I182" s="12"/>
      <c r="J182" s="12"/>
      <c r="K182" s="12"/>
      <c r="L182" s="12"/>
      <c r="M182" s="12"/>
      <c r="W182" s="1"/>
      <c r="X182" s="1"/>
      <c r="Y182" s="1"/>
      <c r="Z182" s="1"/>
    </row>
    <row r="183" spans="1:26" x14ac:dyDescent="0.25">
      <c r="A183" s="1"/>
      <c r="B183" s="1"/>
      <c r="C183" s="1"/>
      <c r="D183" s="12"/>
      <c r="E183" s="12"/>
      <c r="F183" s="12"/>
      <c r="G183" s="12"/>
      <c r="H183" s="12"/>
      <c r="I183" s="12"/>
      <c r="J183" s="12"/>
      <c r="K183" s="12"/>
      <c r="L183" s="12"/>
      <c r="M183" s="12"/>
      <c r="W183" s="1"/>
      <c r="X183" s="1"/>
      <c r="Y183" s="1"/>
      <c r="Z183" s="1"/>
    </row>
    <row r="184" spans="1:26" x14ac:dyDescent="0.25">
      <c r="A184" s="1"/>
      <c r="B184" s="1"/>
      <c r="C184" s="1"/>
      <c r="D184" s="12"/>
      <c r="E184" s="12"/>
      <c r="F184" s="12"/>
      <c r="G184" s="12"/>
      <c r="H184" s="12"/>
      <c r="I184" s="12"/>
      <c r="J184" s="12"/>
      <c r="K184" s="12"/>
      <c r="L184" s="12"/>
      <c r="M184" s="12"/>
      <c r="W184" s="1"/>
      <c r="X184" s="1"/>
      <c r="Y184" s="1"/>
      <c r="Z184" s="1"/>
    </row>
    <row r="185" spans="1:26" x14ac:dyDescent="0.25">
      <c r="A185" s="1"/>
      <c r="B185" s="1"/>
      <c r="C185" s="1"/>
      <c r="D185" s="12"/>
      <c r="E185" s="12"/>
      <c r="F185" s="12"/>
      <c r="G185" s="12"/>
      <c r="H185" s="12"/>
      <c r="I185" s="12"/>
      <c r="J185" s="12"/>
      <c r="K185" s="12"/>
      <c r="L185" s="12"/>
      <c r="M185" s="12"/>
      <c r="W185" s="1"/>
      <c r="X185" s="1"/>
      <c r="Y185" s="1"/>
      <c r="Z185" s="1"/>
    </row>
    <row r="186" spans="1:26" x14ac:dyDescent="0.25">
      <c r="A186" s="1"/>
      <c r="B186" s="1"/>
      <c r="C186" s="1"/>
      <c r="D186" s="12"/>
      <c r="E186" s="12"/>
      <c r="F186" s="12"/>
      <c r="G186" s="12"/>
      <c r="H186" s="12"/>
      <c r="I186" s="12"/>
      <c r="J186" s="12"/>
      <c r="K186" s="12"/>
      <c r="L186" s="12"/>
      <c r="M186" s="12"/>
      <c r="W186" s="1"/>
      <c r="X186" s="1"/>
      <c r="Y186" s="1"/>
      <c r="Z186" s="1"/>
    </row>
    <row r="187" spans="1:26" x14ac:dyDescent="0.25">
      <c r="A187" s="1"/>
      <c r="B187" s="1"/>
      <c r="C187" s="1"/>
      <c r="D187" s="12"/>
      <c r="E187" s="12"/>
      <c r="F187" s="12"/>
      <c r="G187" s="12"/>
      <c r="H187" s="12"/>
      <c r="I187" s="12"/>
      <c r="J187" s="12"/>
      <c r="K187" s="12"/>
      <c r="L187" s="12"/>
      <c r="M187" s="12"/>
      <c r="W187" s="1"/>
      <c r="X187" s="1"/>
      <c r="Y187" s="1"/>
      <c r="Z187" s="1"/>
    </row>
    <row r="188" spans="1:26" x14ac:dyDescent="0.25">
      <c r="A188" s="1"/>
      <c r="B188" s="1"/>
      <c r="C188" s="1"/>
      <c r="D188" s="12"/>
      <c r="E188" s="12"/>
      <c r="F188" s="12"/>
      <c r="G188" s="12"/>
      <c r="H188" s="12"/>
      <c r="I188" s="12"/>
      <c r="J188" s="12"/>
      <c r="K188" s="12"/>
      <c r="L188" s="12"/>
      <c r="M188" s="12"/>
      <c r="W188" s="1"/>
      <c r="X188" s="1"/>
      <c r="Y188" s="1"/>
      <c r="Z188" s="1"/>
    </row>
    <row r="189" spans="1:26" x14ac:dyDescent="0.25">
      <c r="A189" s="1"/>
      <c r="B189" s="1"/>
      <c r="C189" s="1"/>
      <c r="D189" s="12"/>
      <c r="E189" s="12"/>
      <c r="F189" s="12"/>
      <c r="G189" s="12"/>
      <c r="H189" s="12"/>
      <c r="I189" s="12"/>
      <c r="J189" s="12"/>
      <c r="K189" s="12"/>
      <c r="L189" s="12"/>
      <c r="M189" s="12"/>
      <c r="W189" s="1"/>
      <c r="X189" s="1"/>
      <c r="Y189" s="1"/>
      <c r="Z189" s="1"/>
    </row>
    <row r="190" spans="1:26" x14ac:dyDescent="0.25">
      <c r="A190" s="1"/>
      <c r="B190" s="1"/>
      <c r="C190" s="1"/>
      <c r="D190" s="12"/>
      <c r="E190" s="12"/>
      <c r="F190" s="12"/>
      <c r="G190" s="12"/>
      <c r="H190" s="12"/>
      <c r="I190" s="12"/>
      <c r="J190" s="12"/>
      <c r="K190" s="12"/>
      <c r="L190" s="12"/>
      <c r="M190" s="12"/>
      <c r="W190" s="1"/>
      <c r="X190" s="1"/>
      <c r="Y190" s="1"/>
      <c r="Z190" s="1"/>
    </row>
    <row r="191" spans="1:26" x14ac:dyDescent="0.25">
      <c r="A191" s="1"/>
      <c r="B191" s="1"/>
      <c r="C191" s="1"/>
      <c r="D191" s="12"/>
      <c r="E191" s="12"/>
      <c r="F191" s="12"/>
      <c r="G191" s="12"/>
      <c r="H191" s="12"/>
      <c r="I191" s="12"/>
      <c r="J191" s="12"/>
      <c r="K191" s="12"/>
      <c r="L191" s="12"/>
      <c r="M191" s="12"/>
      <c r="W191" s="1"/>
      <c r="X191" s="1"/>
      <c r="Y191" s="1"/>
      <c r="Z191" s="1"/>
    </row>
    <row r="192" spans="1:26" x14ac:dyDescent="0.25">
      <c r="A192" s="1"/>
      <c r="B192" s="1"/>
      <c r="C192" s="1"/>
      <c r="D192" s="12"/>
      <c r="E192" s="12"/>
      <c r="F192" s="12"/>
      <c r="G192" s="12"/>
      <c r="H192" s="12"/>
      <c r="I192" s="12"/>
      <c r="J192" s="12"/>
      <c r="K192" s="12"/>
      <c r="L192" s="12"/>
      <c r="M192" s="12"/>
      <c r="W192" s="1"/>
      <c r="X192" s="1"/>
      <c r="Y192" s="1"/>
      <c r="Z192" s="1"/>
    </row>
    <row r="193" spans="1:26" x14ac:dyDescent="0.25">
      <c r="A193" s="1"/>
      <c r="B193" s="1"/>
      <c r="C193" s="1"/>
      <c r="D193" s="12"/>
      <c r="E193" s="12"/>
      <c r="F193" s="12"/>
      <c r="G193" s="12"/>
      <c r="H193" s="12"/>
      <c r="I193" s="12"/>
      <c r="J193" s="12"/>
      <c r="K193" s="12"/>
      <c r="L193" s="12"/>
      <c r="M193" s="12"/>
      <c r="W193" s="1"/>
      <c r="X193" s="1"/>
      <c r="Y193" s="1"/>
      <c r="Z193" s="1"/>
    </row>
    <row r="194" spans="1:26" x14ac:dyDescent="0.25">
      <c r="A194" s="1"/>
      <c r="B194" s="1"/>
      <c r="C194" s="1"/>
      <c r="D194" s="12"/>
      <c r="E194" s="12"/>
      <c r="F194" s="12"/>
      <c r="G194" s="12"/>
      <c r="H194" s="12"/>
      <c r="I194" s="12"/>
      <c r="J194" s="12"/>
      <c r="K194" s="12"/>
      <c r="L194" s="12"/>
      <c r="M194" s="12"/>
      <c r="W194" s="1"/>
      <c r="X194" s="1"/>
      <c r="Y194" s="1"/>
      <c r="Z194" s="1"/>
    </row>
    <row r="195" spans="1:26" x14ac:dyDescent="0.25">
      <c r="A195" s="1"/>
      <c r="B195" s="1"/>
      <c r="C195" s="1"/>
      <c r="D195" s="12"/>
      <c r="E195" s="12"/>
      <c r="F195" s="12"/>
      <c r="G195" s="12"/>
      <c r="H195" s="12"/>
      <c r="I195" s="12"/>
      <c r="J195" s="12"/>
      <c r="K195" s="12"/>
      <c r="L195" s="12"/>
      <c r="M195" s="12"/>
      <c r="W195" s="1"/>
      <c r="X195" s="1"/>
      <c r="Y195" s="1"/>
      <c r="Z195" s="1"/>
    </row>
    <row r="196" spans="1:26" x14ac:dyDescent="0.25">
      <c r="A196" s="1"/>
      <c r="B196" s="1"/>
      <c r="C196" s="1"/>
      <c r="D196" s="12"/>
      <c r="E196" s="12"/>
      <c r="F196" s="12"/>
      <c r="G196" s="12"/>
      <c r="H196" s="12"/>
      <c r="I196" s="12"/>
      <c r="J196" s="12"/>
      <c r="K196" s="12"/>
      <c r="L196" s="12"/>
      <c r="M196" s="12"/>
      <c r="W196" s="1"/>
      <c r="X196" s="1"/>
      <c r="Y196" s="1"/>
      <c r="Z196" s="1"/>
    </row>
    <row r="197" spans="1:26" x14ac:dyDescent="0.25">
      <c r="A197" s="1"/>
      <c r="B197" s="1"/>
      <c r="C197" s="1"/>
      <c r="D197" s="12"/>
      <c r="E197" s="12"/>
      <c r="F197" s="12"/>
      <c r="G197" s="12"/>
      <c r="H197" s="12"/>
      <c r="I197" s="12"/>
      <c r="J197" s="12"/>
      <c r="K197" s="12"/>
      <c r="L197" s="12"/>
      <c r="M197" s="12"/>
      <c r="W197" s="1"/>
      <c r="X197" s="1"/>
      <c r="Y197" s="1"/>
      <c r="Z197" s="1"/>
    </row>
    <row r="198" spans="1:26" x14ac:dyDescent="0.25">
      <c r="A198" s="1"/>
      <c r="B198" s="1"/>
      <c r="C198" s="1"/>
      <c r="D198" s="12"/>
      <c r="E198" s="12"/>
      <c r="F198" s="12"/>
      <c r="G198" s="12"/>
      <c r="H198" s="12"/>
      <c r="I198" s="12"/>
      <c r="J198" s="12"/>
      <c r="K198" s="12"/>
      <c r="L198" s="12"/>
      <c r="M198" s="12"/>
      <c r="W198" s="1"/>
      <c r="X198" s="1"/>
      <c r="Y198" s="1"/>
      <c r="Z198" s="1"/>
    </row>
    <row r="199" spans="1:26" x14ac:dyDescent="0.25">
      <c r="A199" s="1"/>
      <c r="B199" s="1"/>
      <c r="C199" s="1"/>
      <c r="D199" s="12"/>
      <c r="E199" s="12"/>
      <c r="F199" s="12"/>
      <c r="G199" s="12"/>
      <c r="H199" s="12"/>
      <c r="I199" s="12"/>
      <c r="J199" s="12"/>
      <c r="K199" s="12"/>
      <c r="L199" s="12"/>
      <c r="M199" s="12"/>
      <c r="W199" s="1"/>
      <c r="X199" s="1"/>
      <c r="Y199" s="1"/>
      <c r="Z199" s="1"/>
    </row>
    <row r="200" spans="1:26" x14ac:dyDescent="0.25">
      <c r="A200" s="1"/>
      <c r="B200" s="1"/>
      <c r="C200" s="1"/>
      <c r="D200" s="12"/>
      <c r="E200" s="12"/>
      <c r="F200" s="12"/>
      <c r="G200" s="12"/>
      <c r="H200" s="12"/>
      <c r="I200" s="12"/>
      <c r="J200" s="12"/>
      <c r="K200" s="12"/>
      <c r="L200" s="12"/>
      <c r="M200" s="12"/>
      <c r="W200" s="1"/>
      <c r="X200" s="1"/>
      <c r="Y200" s="1"/>
      <c r="Z200" s="1"/>
    </row>
    <row r="201" spans="1:26" x14ac:dyDescent="0.25">
      <c r="A201" s="1"/>
      <c r="B201" s="1"/>
      <c r="C201" s="1"/>
      <c r="D201" s="12"/>
      <c r="E201" s="12"/>
      <c r="F201" s="12"/>
      <c r="G201" s="12"/>
      <c r="H201" s="12"/>
      <c r="I201" s="12"/>
      <c r="J201" s="12"/>
      <c r="K201" s="12"/>
      <c r="L201" s="12"/>
      <c r="M201" s="12"/>
      <c r="W201" s="1"/>
      <c r="X201" s="1"/>
      <c r="Y201" s="1"/>
      <c r="Z201" s="1"/>
    </row>
    <row r="202" spans="1:26" x14ac:dyDescent="0.25">
      <c r="A202" s="1"/>
      <c r="B202" s="1"/>
      <c r="C202" s="1"/>
      <c r="D202" s="12"/>
      <c r="E202" s="12"/>
      <c r="F202" s="12"/>
      <c r="G202" s="12"/>
      <c r="H202" s="12"/>
      <c r="I202" s="12"/>
      <c r="J202" s="12"/>
      <c r="K202" s="12"/>
      <c r="L202" s="12"/>
      <c r="M202" s="12"/>
      <c r="W202" s="1"/>
      <c r="X202" s="1"/>
      <c r="Y202" s="1"/>
      <c r="Z202" s="1"/>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02"/>
  <sheetViews>
    <sheetView zoomScale="90" zoomScaleNormal="90" workbookViewId="0">
      <pane ySplit="8" topLeftCell="A9" activePane="bottomLeft" state="frozen"/>
      <selection sqref="A1:H1"/>
      <selection pane="bottomLeft" sqref="A1:H1"/>
    </sheetView>
  </sheetViews>
  <sheetFormatPr baseColWidth="10" defaultRowHeight="14.25" x14ac:dyDescent="0.2"/>
  <cols>
    <col min="1" max="1" width="9.7109375" style="159" customWidth="1"/>
    <col min="2" max="2" width="14.7109375" style="159" customWidth="1"/>
    <col min="3" max="3" width="27.7109375" style="159" customWidth="1"/>
    <col min="4" max="7" width="12.42578125" style="159" customWidth="1"/>
    <col min="8" max="26" width="11.42578125" style="159"/>
    <col min="27" max="39" width="11.42578125" style="268"/>
    <col min="40" max="16384" width="11.42578125" style="159"/>
  </cols>
  <sheetData>
    <row r="1" spans="1:26" ht="15" x14ac:dyDescent="0.25">
      <c r="A1" s="154" t="s">
        <v>298</v>
      </c>
      <c r="B1" s="155"/>
      <c r="C1" s="155"/>
      <c r="D1" s="154"/>
      <c r="E1" s="154"/>
      <c r="F1" s="156"/>
      <c r="G1" s="157"/>
      <c r="H1" s="155"/>
      <c r="I1" s="155"/>
      <c r="J1" s="155"/>
      <c r="K1" s="158"/>
      <c r="L1" s="158"/>
      <c r="M1" s="158"/>
      <c r="N1" s="158"/>
      <c r="O1" s="158"/>
      <c r="P1" s="158"/>
      <c r="Q1" s="158"/>
      <c r="R1" s="158"/>
      <c r="S1" s="158"/>
      <c r="T1" s="158"/>
      <c r="U1" s="158"/>
      <c r="V1" s="158"/>
      <c r="W1" s="158"/>
      <c r="X1" s="158"/>
      <c r="Y1" s="158"/>
      <c r="Z1" s="158"/>
    </row>
    <row r="2" spans="1:26" x14ac:dyDescent="0.2">
      <c r="A2" s="117" t="s">
        <v>332</v>
      </c>
      <c r="B2" s="155"/>
      <c r="C2" s="155"/>
      <c r="D2" s="160"/>
      <c r="E2" s="160"/>
      <c r="F2" s="161"/>
      <c r="G2" s="160"/>
      <c r="H2" s="155"/>
      <c r="I2" s="155"/>
      <c r="J2" s="155"/>
      <c r="K2" s="158"/>
      <c r="L2" s="158"/>
      <c r="M2" s="158"/>
      <c r="N2" s="158"/>
      <c r="O2" s="158"/>
      <c r="P2" s="158"/>
      <c r="Q2" s="158"/>
      <c r="R2" s="158"/>
      <c r="S2" s="158"/>
      <c r="T2" s="158"/>
      <c r="U2" s="158"/>
      <c r="V2" s="158"/>
      <c r="W2" s="158"/>
      <c r="X2" s="158"/>
      <c r="Y2" s="158"/>
      <c r="Z2" s="158"/>
    </row>
    <row r="3" spans="1:26" x14ac:dyDescent="0.2">
      <c r="A3" s="117" t="s">
        <v>272</v>
      </c>
      <c r="B3" s="155"/>
      <c r="C3" s="155"/>
      <c r="D3" s="160"/>
      <c r="E3" s="160"/>
      <c r="F3" s="161"/>
      <c r="G3" s="162" t="s">
        <v>221</v>
      </c>
      <c r="H3" s="155"/>
      <c r="I3" s="155"/>
      <c r="J3" s="155"/>
      <c r="K3" s="158"/>
      <c r="L3" s="158"/>
      <c r="M3" s="158"/>
      <c r="N3" s="158"/>
      <c r="O3" s="158"/>
      <c r="P3" s="158"/>
      <c r="Q3" s="158"/>
      <c r="R3" s="158"/>
      <c r="S3" s="158"/>
      <c r="T3" s="158"/>
      <c r="U3" s="158"/>
      <c r="V3" s="158"/>
      <c r="W3" s="158"/>
      <c r="X3" s="158"/>
      <c r="Y3" s="158"/>
      <c r="Z3" s="158"/>
    </row>
    <row r="4" spans="1:26" ht="15" customHeight="1" x14ac:dyDescent="0.2">
      <c r="A4" s="160"/>
      <c r="B4" s="155"/>
      <c r="C4" s="155"/>
      <c r="D4" s="160"/>
      <c r="E4" s="160"/>
      <c r="F4" s="161"/>
      <c r="G4" s="160"/>
      <c r="H4" s="155"/>
      <c r="I4" s="155"/>
      <c r="J4" s="155"/>
      <c r="K4" s="163"/>
      <c r="L4" s="158"/>
      <c r="M4" s="163"/>
      <c r="N4" s="163"/>
      <c r="O4" s="163"/>
      <c r="P4" s="158"/>
      <c r="Q4" s="158"/>
      <c r="R4" s="158"/>
      <c r="S4" s="158"/>
      <c r="T4" s="158"/>
      <c r="U4" s="158"/>
      <c r="V4" s="158"/>
      <c r="W4" s="158"/>
      <c r="X4" s="158"/>
      <c r="Y4" s="158"/>
      <c r="Z4" s="158"/>
    </row>
    <row r="5" spans="1:26" ht="15" customHeight="1" x14ac:dyDescent="0.2">
      <c r="A5" s="117" t="s">
        <v>222</v>
      </c>
      <c r="B5" s="155"/>
      <c r="C5" s="155"/>
      <c r="D5" s="160"/>
      <c r="E5" s="160"/>
      <c r="F5" s="161"/>
      <c r="G5" s="160"/>
      <c r="H5" s="155"/>
      <c r="I5" s="155"/>
      <c r="J5" s="155"/>
      <c r="K5" s="158"/>
      <c r="L5" s="158"/>
      <c r="M5" s="158"/>
      <c r="N5" s="158"/>
      <c r="O5" s="158"/>
      <c r="P5" s="158"/>
      <c r="Q5" s="158"/>
      <c r="R5" s="158"/>
      <c r="S5" s="158"/>
      <c r="T5" s="158"/>
      <c r="U5" s="158"/>
      <c r="V5" s="158"/>
      <c r="W5" s="158"/>
      <c r="X5" s="158"/>
      <c r="Y5" s="158"/>
      <c r="Z5" s="158"/>
    </row>
    <row r="6" spans="1:26" ht="15" customHeight="1" x14ac:dyDescent="0.2">
      <c r="A6" s="164" t="s">
        <v>223</v>
      </c>
      <c r="B6" s="155"/>
      <c r="C6" s="155"/>
      <c r="D6" s="160"/>
      <c r="E6" s="160"/>
      <c r="F6" s="161"/>
      <c r="G6" s="160"/>
      <c r="H6" s="165"/>
      <c r="I6" s="165"/>
      <c r="J6" s="165"/>
      <c r="K6" s="158"/>
      <c r="L6" s="158"/>
      <c r="M6" s="158"/>
      <c r="N6" s="158"/>
      <c r="O6" s="158"/>
      <c r="P6" s="158"/>
      <c r="Q6" s="158"/>
      <c r="R6" s="158"/>
      <c r="S6" s="158"/>
      <c r="T6" s="158"/>
      <c r="U6" s="158"/>
      <c r="V6" s="158"/>
      <c r="W6" s="158"/>
      <c r="X6" s="158"/>
      <c r="Y6" s="158"/>
      <c r="Z6" s="158"/>
    </row>
    <row r="7" spans="1:26" x14ac:dyDescent="0.2">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row>
    <row r="8" spans="1:26" ht="35.1" customHeight="1" x14ac:dyDescent="0.2">
      <c r="A8" s="166" t="s">
        <v>209</v>
      </c>
      <c r="B8" s="166" t="s">
        <v>219</v>
      </c>
      <c r="C8" s="167" t="s">
        <v>211</v>
      </c>
      <c r="D8" s="167" t="s">
        <v>214</v>
      </c>
      <c r="E8" s="167" t="s">
        <v>215</v>
      </c>
      <c r="F8" s="168" t="s">
        <v>216</v>
      </c>
      <c r="G8" s="167" t="s">
        <v>217</v>
      </c>
      <c r="H8" s="158"/>
      <c r="I8" s="158"/>
      <c r="J8" s="158"/>
      <c r="K8" s="158"/>
      <c r="L8" s="158"/>
      <c r="M8" s="158"/>
      <c r="N8" s="158"/>
      <c r="O8" s="158"/>
      <c r="P8" s="158"/>
      <c r="Q8" s="158"/>
      <c r="R8" s="158"/>
      <c r="S8" s="158"/>
      <c r="T8" s="158"/>
      <c r="U8" s="158"/>
      <c r="V8" s="158"/>
      <c r="W8" s="158"/>
      <c r="X8" s="158"/>
      <c r="Y8" s="158"/>
      <c r="Z8" s="158"/>
    </row>
    <row r="9" spans="1:26" x14ac:dyDescent="0.2">
      <c r="A9" s="169" t="s">
        <v>1</v>
      </c>
      <c r="B9" s="169" t="s">
        <v>2</v>
      </c>
      <c r="C9" s="169" t="s">
        <v>3</v>
      </c>
      <c r="D9" s="14" t="s">
        <v>207</v>
      </c>
      <c r="E9" s="14" t="s">
        <v>207</v>
      </c>
      <c r="F9" s="14" t="s">
        <v>207</v>
      </c>
      <c r="G9" s="14" t="s">
        <v>207</v>
      </c>
      <c r="H9" s="158"/>
      <c r="I9" s="158"/>
      <c r="J9" s="158"/>
      <c r="K9" s="158"/>
      <c r="L9" s="158"/>
      <c r="M9" s="158"/>
      <c r="N9" s="158"/>
      <c r="O9" s="158"/>
      <c r="P9" s="158"/>
      <c r="Q9" s="158"/>
      <c r="R9" s="158"/>
      <c r="S9" s="158"/>
      <c r="T9" s="158"/>
      <c r="U9" s="158"/>
      <c r="V9" s="158"/>
      <c r="W9" s="158"/>
      <c r="X9" s="158"/>
      <c r="Y9" s="158"/>
      <c r="Z9" s="158"/>
    </row>
    <row r="10" spans="1:26" x14ac:dyDescent="0.2">
      <c r="A10" s="169" t="s">
        <v>4</v>
      </c>
      <c r="B10" s="169" t="s">
        <v>5</v>
      </c>
      <c r="C10" s="169" t="s">
        <v>6</v>
      </c>
      <c r="D10" s="170">
        <v>18</v>
      </c>
      <c r="E10" s="170">
        <v>66</v>
      </c>
      <c r="F10" s="170">
        <v>0</v>
      </c>
      <c r="G10" s="170">
        <v>84</v>
      </c>
      <c r="H10" s="158"/>
      <c r="I10" s="158"/>
      <c r="J10" s="158"/>
      <c r="K10" s="158"/>
      <c r="L10" s="158"/>
      <c r="M10" s="158"/>
      <c r="N10" s="158"/>
      <c r="O10" s="158"/>
      <c r="P10" s="158"/>
      <c r="Q10" s="158"/>
      <c r="R10" s="158"/>
      <c r="S10" s="158"/>
      <c r="T10" s="158"/>
      <c r="U10" s="158"/>
      <c r="V10" s="158"/>
      <c r="W10" s="158"/>
      <c r="X10" s="158"/>
      <c r="Y10" s="158"/>
      <c r="Z10" s="158"/>
    </row>
    <row r="11" spans="1:26" x14ac:dyDescent="0.2">
      <c r="A11" s="169" t="s">
        <v>1</v>
      </c>
      <c r="B11" s="169" t="s">
        <v>7</v>
      </c>
      <c r="C11" s="169" t="s">
        <v>8</v>
      </c>
      <c r="D11" s="170">
        <v>25</v>
      </c>
      <c r="E11" s="170">
        <v>75</v>
      </c>
      <c r="F11" s="170">
        <v>0</v>
      </c>
      <c r="G11" s="170">
        <v>100</v>
      </c>
      <c r="H11" s="158"/>
      <c r="I11" s="158"/>
      <c r="J11" s="158"/>
      <c r="K11" s="158"/>
      <c r="L11" s="158"/>
      <c r="M11" s="158"/>
      <c r="N11" s="158"/>
      <c r="O11" s="158"/>
      <c r="P11" s="158"/>
      <c r="Q11" s="158"/>
      <c r="R11" s="158"/>
      <c r="S11" s="158"/>
      <c r="T11" s="158"/>
      <c r="U11" s="158"/>
      <c r="V11" s="158"/>
      <c r="W11" s="158"/>
      <c r="X11" s="158"/>
      <c r="Y11" s="158"/>
      <c r="Z11" s="158"/>
    </row>
    <row r="12" spans="1:26" x14ac:dyDescent="0.2">
      <c r="A12" s="169" t="s">
        <v>9</v>
      </c>
      <c r="B12" s="169" t="s">
        <v>10</v>
      </c>
      <c r="C12" s="169" t="s">
        <v>11</v>
      </c>
      <c r="D12" s="170">
        <v>40</v>
      </c>
      <c r="E12" s="170">
        <v>75</v>
      </c>
      <c r="F12" s="170">
        <v>0</v>
      </c>
      <c r="G12" s="170">
        <v>115</v>
      </c>
      <c r="H12" s="158"/>
      <c r="I12" s="158"/>
      <c r="J12" s="158"/>
      <c r="K12" s="158"/>
      <c r="L12" s="158"/>
      <c r="M12" s="158"/>
      <c r="N12" s="158"/>
      <c r="O12" s="158"/>
      <c r="P12" s="158"/>
      <c r="Q12" s="158"/>
      <c r="R12" s="158"/>
      <c r="S12" s="158"/>
      <c r="T12" s="158"/>
      <c r="U12" s="158"/>
      <c r="V12" s="158"/>
      <c r="W12" s="158"/>
      <c r="X12" s="158"/>
      <c r="Y12" s="158"/>
      <c r="Z12" s="158"/>
    </row>
    <row r="13" spans="1:26" x14ac:dyDescent="0.2">
      <c r="A13" s="169" t="s">
        <v>9</v>
      </c>
      <c r="B13" s="169" t="s">
        <v>12</v>
      </c>
      <c r="C13" s="169" t="s">
        <v>13</v>
      </c>
      <c r="D13" s="14" t="s">
        <v>207</v>
      </c>
      <c r="E13" s="14" t="s">
        <v>207</v>
      </c>
      <c r="F13" s="14" t="s">
        <v>207</v>
      </c>
      <c r="G13" s="14" t="s">
        <v>207</v>
      </c>
      <c r="H13" s="158"/>
      <c r="I13" s="158"/>
      <c r="J13" s="158"/>
      <c r="K13" s="158"/>
      <c r="L13" s="158"/>
      <c r="M13" s="158"/>
      <c r="N13" s="158"/>
      <c r="O13" s="158"/>
      <c r="P13" s="158"/>
      <c r="Q13" s="158"/>
      <c r="R13" s="158"/>
      <c r="S13" s="158"/>
      <c r="T13" s="158"/>
      <c r="U13" s="158"/>
      <c r="V13" s="158"/>
      <c r="W13" s="158"/>
      <c r="X13" s="158"/>
      <c r="Y13" s="158"/>
      <c r="Z13" s="158"/>
    </row>
    <row r="14" spans="1:26" x14ac:dyDescent="0.2">
      <c r="A14" s="169" t="s">
        <v>9</v>
      </c>
      <c r="B14" s="169" t="s">
        <v>14</v>
      </c>
      <c r="C14" s="169" t="s">
        <v>15</v>
      </c>
      <c r="D14" s="170">
        <v>373</v>
      </c>
      <c r="E14" s="170">
        <v>514</v>
      </c>
      <c r="F14" s="170">
        <v>0</v>
      </c>
      <c r="G14" s="170">
        <v>887</v>
      </c>
      <c r="H14" s="158"/>
      <c r="I14" s="158"/>
      <c r="J14" s="158"/>
      <c r="K14" s="158"/>
      <c r="L14" s="158"/>
      <c r="M14" s="158"/>
      <c r="N14" s="158"/>
      <c r="O14" s="158"/>
      <c r="P14" s="158"/>
      <c r="Q14" s="158"/>
      <c r="R14" s="158"/>
      <c r="S14" s="158"/>
      <c r="T14" s="158"/>
      <c r="U14" s="158"/>
      <c r="V14" s="158"/>
      <c r="W14" s="158"/>
      <c r="X14" s="158"/>
      <c r="Y14" s="158"/>
      <c r="Z14" s="158"/>
    </row>
    <row r="15" spans="1:26" x14ac:dyDescent="0.2">
      <c r="A15" s="169" t="s">
        <v>1</v>
      </c>
      <c r="B15" s="169" t="s">
        <v>16</v>
      </c>
      <c r="C15" s="169" t="s">
        <v>17</v>
      </c>
      <c r="D15" s="14" t="s">
        <v>207</v>
      </c>
      <c r="E15" s="14" t="s">
        <v>207</v>
      </c>
      <c r="F15" s="14" t="s">
        <v>207</v>
      </c>
      <c r="G15" s="14" t="s">
        <v>207</v>
      </c>
      <c r="H15" s="158"/>
      <c r="I15" s="158"/>
      <c r="J15" s="158"/>
      <c r="K15" s="158"/>
      <c r="L15" s="158"/>
      <c r="M15" s="158"/>
      <c r="N15" s="158"/>
      <c r="O15" s="158"/>
      <c r="P15" s="158"/>
      <c r="Q15" s="158"/>
      <c r="R15" s="158"/>
      <c r="S15" s="158"/>
      <c r="T15" s="158"/>
      <c r="U15" s="158"/>
      <c r="V15" s="158"/>
      <c r="W15" s="158"/>
      <c r="X15" s="158"/>
      <c r="Y15" s="158"/>
      <c r="Z15" s="158"/>
    </row>
    <row r="16" spans="1:26" x14ac:dyDescent="0.2">
      <c r="A16" s="169" t="s">
        <v>18</v>
      </c>
      <c r="B16" s="169" t="s">
        <v>19</v>
      </c>
      <c r="C16" s="169" t="s">
        <v>20</v>
      </c>
      <c r="D16" s="170">
        <v>3</v>
      </c>
      <c r="E16" s="170">
        <v>6</v>
      </c>
      <c r="F16" s="170">
        <v>0</v>
      </c>
      <c r="G16" s="170">
        <v>9</v>
      </c>
      <c r="H16" s="158"/>
      <c r="I16" s="158"/>
      <c r="J16" s="158"/>
      <c r="K16" s="158"/>
      <c r="L16" s="158"/>
      <c r="M16" s="158"/>
      <c r="N16" s="158"/>
      <c r="O16" s="158"/>
      <c r="P16" s="158"/>
      <c r="Q16" s="158"/>
      <c r="R16" s="158"/>
      <c r="S16" s="158"/>
      <c r="T16" s="158"/>
      <c r="U16" s="158"/>
      <c r="V16" s="158"/>
      <c r="W16" s="158"/>
      <c r="X16" s="158"/>
      <c r="Y16" s="158"/>
      <c r="Z16" s="158"/>
    </row>
    <row r="17" spans="1:26" x14ac:dyDescent="0.2">
      <c r="A17" s="169" t="s">
        <v>21</v>
      </c>
      <c r="B17" s="169" t="s">
        <v>22</v>
      </c>
      <c r="C17" s="169" t="s">
        <v>23</v>
      </c>
      <c r="D17" s="170">
        <v>25</v>
      </c>
      <c r="E17" s="170">
        <v>46</v>
      </c>
      <c r="F17" s="170">
        <v>0</v>
      </c>
      <c r="G17" s="170">
        <v>71</v>
      </c>
      <c r="H17" s="158"/>
      <c r="I17" s="158"/>
      <c r="J17" s="158"/>
      <c r="K17" s="158"/>
      <c r="L17" s="158"/>
      <c r="M17" s="158"/>
      <c r="N17" s="158"/>
      <c r="O17" s="158"/>
      <c r="P17" s="158"/>
      <c r="Q17" s="158"/>
      <c r="R17" s="158"/>
      <c r="S17" s="158"/>
      <c r="T17" s="158"/>
      <c r="U17" s="158"/>
      <c r="V17" s="158"/>
      <c r="W17" s="158"/>
      <c r="X17" s="158"/>
      <c r="Y17" s="158"/>
      <c r="Z17" s="158"/>
    </row>
    <row r="18" spans="1:26" x14ac:dyDescent="0.2">
      <c r="A18" s="169" t="s">
        <v>18</v>
      </c>
      <c r="B18" s="169" t="s">
        <v>24</v>
      </c>
      <c r="C18" s="169" t="s">
        <v>25</v>
      </c>
      <c r="D18" s="170">
        <v>46</v>
      </c>
      <c r="E18" s="170">
        <v>91</v>
      </c>
      <c r="F18" s="170">
        <v>0</v>
      </c>
      <c r="G18" s="170">
        <v>137</v>
      </c>
      <c r="H18" s="158"/>
      <c r="I18" s="158"/>
      <c r="J18" s="158"/>
      <c r="K18" s="158"/>
      <c r="L18" s="158"/>
      <c r="M18" s="158"/>
      <c r="N18" s="158"/>
      <c r="O18" s="158"/>
      <c r="P18" s="158"/>
      <c r="Q18" s="158"/>
      <c r="R18" s="158"/>
      <c r="S18" s="158"/>
      <c r="T18" s="158"/>
      <c r="U18" s="158"/>
      <c r="V18" s="158"/>
      <c r="W18" s="158"/>
      <c r="X18" s="158"/>
      <c r="Y18" s="158"/>
      <c r="Z18" s="158"/>
    </row>
    <row r="19" spans="1:26" x14ac:dyDescent="0.2">
      <c r="A19" s="169" t="s">
        <v>21</v>
      </c>
      <c r="B19" s="169" t="s">
        <v>26</v>
      </c>
      <c r="C19" s="169" t="s">
        <v>27</v>
      </c>
      <c r="D19" s="170">
        <v>45</v>
      </c>
      <c r="E19" s="170">
        <v>105</v>
      </c>
      <c r="F19" s="170">
        <v>0</v>
      </c>
      <c r="G19" s="170">
        <v>150</v>
      </c>
      <c r="H19" s="158"/>
      <c r="I19" s="158"/>
      <c r="J19" s="158"/>
      <c r="K19" s="158"/>
      <c r="L19" s="158"/>
      <c r="M19" s="158"/>
      <c r="N19" s="158"/>
      <c r="O19" s="158"/>
      <c r="P19" s="158"/>
      <c r="Q19" s="158"/>
      <c r="R19" s="158"/>
      <c r="S19" s="158"/>
      <c r="T19" s="158"/>
      <c r="U19" s="158"/>
      <c r="V19" s="158"/>
      <c r="W19" s="158"/>
      <c r="X19" s="158"/>
      <c r="Y19" s="158"/>
      <c r="Z19" s="158"/>
    </row>
    <row r="20" spans="1:26" x14ac:dyDescent="0.2">
      <c r="A20" s="169" t="s">
        <v>21</v>
      </c>
      <c r="B20" s="169" t="s">
        <v>28</v>
      </c>
      <c r="C20" s="169" t="s">
        <v>29</v>
      </c>
      <c r="D20" s="170">
        <v>48</v>
      </c>
      <c r="E20" s="170">
        <v>80</v>
      </c>
      <c r="F20" s="170">
        <v>0</v>
      </c>
      <c r="G20" s="170">
        <v>128</v>
      </c>
      <c r="H20" s="158"/>
      <c r="I20" s="158"/>
      <c r="J20" s="158"/>
      <c r="K20" s="158"/>
      <c r="L20" s="158"/>
      <c r="M20" s="158"/>
      <c r="N20" s="158"/>
      <c r="O20" s="158"/>
      <c r="P20" s="158"/>
      <c r="Q20" s="158"/>
      <c r="R20" s="158"/>
      <c r="S20" s="158"/>
      <c r="T20" s="158"/>
      <c r="U20" s="158"/>
      <c r="V20" s="158"/>
      <c r="W20" s="158"/>
      <c r="X20" s="158"/>
      <c r="Y20" s="158"/>
      <c r="Z20" s="158"/>
    </row>
    <row r="21" spans="1:26" x14ac:dyDescent="0.2">
      <c r="A21" s="169" t="s">
        <v>9</v>
      </c>
      <c r="B21" s="169" t="s">
        <v>30</v>
      </c>
      <c r="C21" s="169" t="s">
        <v>31</v>
      </c>
      <c r="D21" s="14" t="s">
        <v>207</v>
      </c>
      <c r="E21" s="14" t="s">
        <v>207</v>
      </c>
      <c r="F21" s="14" t="s">
        <v>207</v>
      </c>
      <c r="G21" s="14" t="s">
        <v>207</v>
      </c>
      <c r="H21" s="158"/>
      <c r="I21" s="158"/>
      <c r="J21" s="158"/>
      <c r="K21" s="158"/>
      <c r="L21" s="158"/>
      <c r="M21" s="158"/>
      <c r="N21" s="158"/>
      <c r="O21" s="158"/>
      <c r="P21" s="158"/>
      <c r="Q21" s="158"/>
      <c r="R21" s="158"/>
      <c r="S21" s="158"/>
      <c r="T21" s="158"/>
      <c r="U21" s="158"/>
      <c r="V21" s="158"/>
      <c r="W21" s="158"/>
      <c r="X21" s="158"/>
      <c r="Y21" s="158"/>
      <c r="Z21" s="158"/>
    </row>
    <row r="22" spans="1:26" x14ac:dyDescent="0.2">
      <c r="A22" s="169" t="s">
        <v>32</v>
      </c>
      <c r="B22" s="169" t="s">
        <v>33</v>
      </c>
      <c r="C22" s="169" t="s">
        <v>34</v>
      </c>
      <c r="D22" s="170">
        <v>27</v>
      </c>
      <c r="E22" s="170">
        <v>77</v>
      </c>
      <c r="F22" s="170">
        <v>0</v>
      </c>
      <c r="G22" s="170">
        <v>104</v>
      </c>
      <c r="H22" s="158"/>
      <c r="I22" s="158"/>
      <c r="J22" s="158"/>
      <c r="K22" s="158"/>
      <c r="L22" s="158"/>
      <c r="M22" s="158"/>
      <c r="N22" s="158"/>
      <c r="O22" s="158"/>
      <c r="P22" s="158"/>
      <c r="Q22" s="158"/>
      <c r="R22" s="158"/>
      <c r="S22" s="158"/>
      <c r="T22" s="158"/>
      <c r="U22" s="158"/>
      <c r="V22" s="158"/>
      <c r="W22" s="158"/>
      <c r="X22" s="158"/>
      <c r="Y22" s="158"/>
      <c r="Z22" s="158"/>
    </row>
    <row r="23" spans="1:26" x14ac:dyDescent="0.2">
      <c r="A23" s="169" t="s">
        <v>1</v>
      </c>
      <c r="B23" s="169" t="s">
        <v>35</v>
      </c>
      <c r="C23" s="169" t="s">
        <v>36</v>
      </c>
      <c r="D23" s="170">
        <v>13</v>
      </c>
      <c r="E23" s="170">
        <v>34</v>
      </c>
      <c r="F23" s="170">
        <v>0</v>
      </c>
      <c r="G23" s="170">
        <v>47</v>
      </c>
      <c r="H23" s="158"/>
      <c r="I23" s="158"/>
      <c r="J23" s="158"/>
      <c r="K23" s="158"/>
      <c r="L23" s="158"/>
      <c r="M23" s="158"/>
      <c r="N23" s="158"/>
      <c r="O23" s="158"/>
      <c r="P23" s="158"/>
      <c r="Q23" s="158"/>
      <c r="R23" s="158"/>
      <c r="S23" s="158"/>
      <c r="T23" s="158"/>
      <c r="U23" s="158"/>
      <c r="V23" s="158"/>
      <c r="W23" s="158"/>
      <c r="X23" s="158"/>
      <c r="Y23" s="158"/>
      <c r="Z23" s="158"/>
    </row>
    <row r="24" spans="1:26" x14ac:dyDescent="0.2">
      <c r="A24" s="169" t="s">
        <v>37</v>
      </c>
      <c r="B24" s="169" t="s">
        <v>38</v>
      </c>
      <c r="C24" s="169" t="s">
        <v>39</v>
      </c>
      <c r="D24" s="170">
        <v>23</v>
      </c>
      <c r="E24" s="170">
        <v>57</v>
      </c>
      <c r="F24" s="170">
        <v>0</v>
      </c>
      <c r="G24" s="170">
        <v>80</v>
      </c>
      <c r="H24" s="158"/>
      <c r="I24" s="158"/>
      <c r="J24" s="158"/>
      <c r="K24" s="158"/>
      <c r="L24" s="158"/>
      <c r="M24" s="158"/>
      <c r="N24" s="158"/>
      <c r="O24" s="158"/>
      <c r="P24" s="158"/>
      <c r="Q24" s="158"/>
      <c r="R24" s="158"/>
      <c r="S24" s="158"/>
      <c r="T24" s="158"/>
      <c r="U24" s="158"/>
      <c r="V24" s="158"/>
      <c r="W24" s="158"/>
      <c r="X24" s="158"/>
      <c r="Y24" s="158"/>
      <c r="Z24" s="158"/>
    </row>
    <row r="25" spans="1:26" x14ac:dyDescent="0.2">
      <c r="A25" s="169" t="s">
        <v>37</v>
      </c>
      <c r="B25" s="169" t="s">
        <v>40</v>
      </c>
      <c r="C25" s="169" t="s">
        <v>41</v>
      </c>
      <c r="D25" s="170">
        <v>41</v>
      </c>
      <c r="E25" s="170">
        <v>110</v>
      </c>
      <c r="F25" s="170">
        <v>0</v>
      </c>
      <c r="G25" s="170">
        <v>151</v>
      </c>
      <c r="H25" s="158"/>
      <c r="I25" s="158"/>
      <c r="J25" s="158"/>
      <c r="K25" s="158"/>
      <c r="L25" s="158"/>
      <c r="M25" s="158"/>
      <c r="N25" s="158"/>
      <c r="O25" s="158"/>
      <c r="P25" s="158"/>
      <c r="Q25" s="158"/>
      <c r="R25" s="158"/>
      <c r="S25" s="158"/>
      <c r="T25" s="158"/>
      <c r="U25" s="158"/>
      <c r="V25" s="158"/>
      <c r="W25" s="158"/>
      <c r="X25" s="158"/>
      <c r="Y25" s="158"/>
      <c r="Z25" s="158"/>
    </row>
    <row r="26" spans="1:26" x14ac:dyDescent="0.2">
      <c r="A26" s="169" t="s">
        <v>42</v>
      </c>
      <c r="B26" s="169" t="s">
        <v>43</v>
      </c>
      <c r="C26" s="169" t="s">
        <v>44</v>
      </c>
      <c r="D26" s="170">
        <v>7</v>
      </c>
      <c r="E26" s="170">
        <v>28</v>
      </c>
      <c r="F26" s="170">
        <v>0</v>
      </c>
      <c r="G26" s="170">
        <v>35</v>
      </c>
      <c r="H26" s="158"/>
      <c r="I26" s="158"/>
      <c r="J26" s="158"/>
      <c r="K26" s="158"/>
      <c r="L26" s="158"/>
      <c r="M26" s="158"/>
      <c r="N26" s="158"/>
      <c r="O26" s="158"/>
      <c r="P26" s="158"/>
      <c r="Q26" s="158"/>
      <c r="R26" s="158"/>
      <c r="S26" s="158"/>
      <c r="T26" s="158"/>
      <c r="U26" s="158"/>
      <c r="V26" s="158"/>
      <c r="W26" s="158"/>
      <c r="X26" s="158"/>
      <c r="Y26" s="158"/>
      <c r="Z26" s="158"/>
    </row>
    <row r="27" spans="1:26" x14ac:dyDescent="0.2">
      <c r="A27" s="169" t="s">
        <v>37</v>
      </c>
      <c r="B27" s="169" t="s">
        <v>45</v>
      </c>
      <c r="C27" s="169" t="s">
        <v>46</v>
      </c>
      <c r="D27" s="170">
        <v>48</v>
      </c>
      <c r="E27" s="170">
        <v>97</v>
      </c>
      <c r="F27" s="170">
        <v>0</v>
      </c>
      <c r="G27" s="170">
        <v>145</v>
      </c>
      <c r="H27" s="158"/>
      <c r="I27" s="158"/>
      <c r="J27" s="158"/>
      <c r="K27" s="158"/>
      <c r="L27" s="158"/>
      <c r="M27" s="158"/>
      <c r="N27" s="158"/>
      <c r="O27" s="158"/>
      <c r="P27" s="158"/>
      <c r="Q27" s="158"/>
      <c r="R27" s="158"/>
      <c r="S27" s="158"/>
      <c r="T27" s="158"/>
      <c r="U27" s="158"/>
      <c r="V27" s="158"/>
      <c r="W27" s="158"/>
      <c r="X27" s="158"/>
      <c r="Y27" s="158"/>
      <c r="Z27" s="158"/>
    </row>
    <row r="28" spans="1:26" x14ac:dyDescent="0.2">
      <c r="A28" s="169" t="s">
        <v>47</v>
      </c>
      <c r="B28" s="169" t="s">
        <v>48</v>
      </c>
      <c r="C28" s="169" t="s">
        <v>49</v>
      </c>
      <c r="D28" s="170">
        <v>4</v>
      </c>
      <c r="E28" s="170">
        <v>9</v>
      </c>
      <c r="F28" s="170">
        <v>0</v>
      </c>
      <c r="G28" s="170">
        <v>13</v>
      </c>
      <c r="H28" s="158"/>
      <c r="I28" s="158"/>
      <c r="J28" s="158"/>
      <c r="K28" s="158"/>
      <c r="L28" s="158"/>
      <c r="M28" s="158"/>
      <c r="N28" s="158"/>
      <c r="O28" s="158"/>
      <c r="P28" s="158"/>
      <c r="Q28" s="158"/>
      <c r="R28" s="158"/>
      <c r="S28" s="158"/>
      <c r="T28" s="158"/>
      <c r="U28" s="158"/>
      <c r="V28" s="158"/>
      <c r="W28" s="158"/>
      <c r="X28" s="158"/>
      <c r="Y28" s="158"/>
      <c r="Z28" s="158"/>
    </row>
    <row r="29" spans="1:26" x14ac:dyDescent="0.2">
      <c r="A29" s="169" t="s">
        <v>50</v>
      </c>
      <c r="B29" s="169" t="s">
        <v>51</v>
      </c>
      <c r="C29" s="169" t="s">
        <v>52</v>
      </c>
      <c r="D29" s="170">
        <v>15</v>
      </c>
      <c r="E29" s="170">
        <v>23</v>
      </c>
      <c r="F29" s="170">
        <v>0</v>
      </c>
      <c r="G29" s="170">
        <v>38</v>
      </c>
      <c r="H29" s="158"/>
      <c r="I29" s="158"/>
      <c r="J29" s="158"/>
      <c r="K29" s="158"/>
      <c r="L29" s="158"/>
      <c r="M29" s="158"/>
      <c r="N29" s="158"/>
      <c r="O29" s="158"/>
      <c r="P29" s="158"/>
      <c r="Q29" s="158"/>
      <c r="R29" s="158"/>
      <c r="S29" s="158"/>
      <c r="T29" s="158"/>
      <c r="U29" s="158"/>
      <c r="V29" s="158"/>
      <c r="W29" s="158"/>
      <c r="X29" s="158"/>
      <c r="Y29" s="158"/>
      <c r="Z29" s="158"/>
    </row>
    <row r="30" spans="1:26" x14ac:dyDescent="0.2">
      <c r="A30" s="169" t="s">
        <v>53</v>
      </c>
      <c r="B30" s="169" t="s">
        <v>54</v>
      </c>
      <c r="C30" s="169" t="s">
        <v>55</v>
      </c>
      <c r="D30" s="170">
        <v>152</v>
      </c>
      <c r="E30" s="170">
        <v>207</v>
      </c>
      <c r="F30" s="170">
        <v>0</v>
      </c>
      <c r="G30" s="170">
        <v>359</v>
      </c>
      <c r="H30" s="158"/>
      <c r="I30" s="158"/>
      <c r="J30" s="158"/>
      <c r="K30" s="158"/>
      <c r="L30" s="158"/>
      <c r="M30" s="158"/>
      <c r="N30" s="158"/>
      <c r="O30" s="158"/>
      <c r="P30" s="158"/>
      <c r="Q30" s="158"/>
      <c r="R30" s="158"/>
      <c r="S30" s="158"/>
      <c r="T30" s="158"/>
      <c r="U30" s="158"/>
      <c r="V30" s="158"/>
      <c r="W30" s="158"/>
      <c r="X30" s="158"/>
      <c r="Y30" s="158"/>
      <c r="Z30" s="158"/>
    </row>
    <row r="31" spans="1:26" x14ac:dyDescent="0.2">
      <c r="A31" s="169" t="s">
        <v>37</v>
      </c>
      <c r="B31" s="169" t="s">
        <v>56</v>
      </c>
      <c r="C31" s="169" t="s">
        <v>57</v>
      </c>
      <c r="D31" s="14" t="s">
        <v>207</v>
      </c>
      <c r="E31" s="14" t="s">
        <v>207</v>
      </c>
      <c r="F31" s="14" t="s">
        <v>207</v>
      </c>
      <c r="G31" s="14" t="s">
        <v>207</v>
      </c>
      <c r="H31" s="158"/>
      <c r="I31" s="158"/>
      <c r="J31" s="158"/>
      <c r="K31" s="158"/>
      <c r="L31" s="158"/>
      <c r="M31" s="158"/>
      <c r="N31" s="158"/>
      <c r="O31" s="158"/>
      <c r="P31" s="158"/>
      <c r="Q31" s="158"/>
      <c r="R31" s="158"/>
      <c r="S31" s="158"/>
      <c r="T31" s="158"/>
      <c r="U31" s="158"/>
      <c r="V31" s="158"/>
      <c r="W31" s="158"/>
      <c r="X31" s="158"/>
      <c r="Y31" s="158"/>
      <c r="Z31" s="158"/>
    </row>
    <row r="32" spans="1:26" x14ac:dyDescent="0.2">
      <c r="A32" s="169" t="s">
        <v>37</v>
      </c>
      <c r="B32" s="169" t="s">
        <v>42</v>
      </c>
      <c r="C32" s="169" t="s">
        <v>58</v>
      </c>
      <c r="D32" s="170">
        <v>22</v>
      </c>
      <c r="E32" s="170">
        <v>40</v>
      </c>
      <c r="F32" s="170">
        <v>0</v>
      </c>
      <c r="G32" s="170">
        <v>62</v>
      </c>
      <c r="H32" s="158"/>
      <c r="I32" s="158"/>
      <c r="J32" s="158"/>
      <c r="K32" s="158"/>
      <c r="L32" s="158"/>
      <c r="M32" s="158"/>
      <c r="N32" s="158"/>
      <c r="O32" s="158"/>
      <c r="P32" s="158"/>
      <c r="Q32" s="158"/>
      <c r="R32" s="158"/>
      <c r="S32" s="158"/>
      <c r="T32" s="158"/>
      <c r="U32" s="158"/>
      <c r="V32" s="158"/>
      <c r="W32" s="158"/>
      <c r="X32" s="158"/>
      <c r="Y32" s="158"/>
      <c r="Z32" s="158"/>
    </row>
    <row r="33" spans="1:26" x14ac:dyDescent="0.2">
      <c r="A33" s="169" t="s">
        <v>50</v>
      </c>
      <c r="B33" s="169" t="s">
        <v>59</v>
      </c>
      <c r="C33" s="169" t="s">
        <v>60</v>
      </c>
      <c r="D33" s="170">
        <v>13</v>
      </c>
      <c r="E33" s="170">
        <v>42</v>
      </c>
      <c r="F33" s="170">
        <v>0</v>
      </c>
      <c r="G33" s="170">
        <v>55</v>
      </c>
      <c r="H33" s="158"/>
      <c r="I33" s="158"/>
      <c r="J33" s="158"/>
      <c r="K33" s="158"/>
      <c r="L33" s="158"/>
      <c r="M33" s="158"/>
      <c r="N33" s="158"/>
      <c r="O33" s="158"/>
      <c r="P33" s="158"/>
      <c r="Q33" s="158"/>
      <c r="R33" s="158"/>
      <c r="S33" s="158"/>
      <c r="T33" s="158"/>
      <c r="U33" s="158"/>
      <c r="V33" s="158"/>
      <c r="W33" s="158"/>
      <c r="X33" s="158"/>
      <c r="Y33" s="158"/>
      <c r="Z33" s="158"/>
    </row>
    <row r="34" spans="1:26" x14ac:dyDescent="0.2">
      <c r="A34" s="169" t="s">
        <v>1</v>
      </c>
      <c r="B34" s="169" t="s">
        <v>61</v>
      </c>
      <c r="C34" s="169" t="s">
        <v>62</v>
      </c>
      <c r="D34" s="170">
        <v>16</v>
      </c>
      <c r="E34" s="170">
        <v>41</v>
      </c>
      <c r="F34" s="170">
        <v>0</v>
      </c>
      <c r="G34" s="170">
        <v>57</v>
      </c>
      <c r="H34" s="158"/>
      <c r="I34" s="158"/>
      <c r="J34" s="158"/>
      <c r="K34" s="158"/>
      <c r="L34" s="158"/>
      <c r="M34" s="158"/>
      <c r="N34" s="158"/>
      <c r="O34" s="158"/>
      <c r="P34" s="158"/>
      <c r="Q34" s="158"/>
      <c r="R34" s="158"/>
      <c r="S34" s="158"/>
      <c r="T34" s="158"/>
      <c r="U34" s="158"/>
      <c r="V34" s="158"/>
      <c r="W34" s="158"/>
      <c r="X34" s="158"/>
      <c r="Y34" s="158"/>
      <c r="Z34" s="158"/>
    </row>
    <row r="35" spans="1:26" x14ac:dyDescent="0.2">
      <c r="A35" s="169" t="s">
        <v>32</v>
      </c>
      <c r="B35" s="169" t="s">
        <v>50</v>
      </c>
      <c r="C35" s="169" t="s">
        <v>63</v>
      </c>
      <c r="D35" s="170">
        <v>15</v>
      </c>
      <c r="E35" s="170">
        <v>22</v>
      </c>
      <c r="F35" s="170">
        <v>0</v>
      </c>
      <c r="G35" s="170">
        <v>37</v>
      </c>
      <c r="H35" s="158"/>
      <c r="I35" s="158"/>
      <c r="J35" s="158"/>
      <c r="K35" s="158"/>
      <c r="L35" s="158"/>
      <c r="M35" s="158"/>
      <c r="N35" s="158"/>
      <c r="O35" s="158"/>
      <c r="P35" s="158"/>
      <c r="Q35" s="158"/>
      <c r="R35" s="158"/>
      <c r="S35" s="158"/>
      <c r="T35" s="158"/>
      <c r="U35" s="158"/>
      <c r="V35" s="158"/>
      <c r="W35" s="158"/>
      <c r="X35" s="158"/>
      <c r="Y35" s="158"/>
      <c r="Z35" s="158"/>
    </row>
    <row r="36" spans="1:26" x14ac:dyDescent="0.2">
      <c r="A36" s="169" t="s">
        <v>42</v>
      </c>
      <c r="B36" s="169" t="s">
        <v>32</v>
      </c>
      <c r="C36" s="169" t="s">
        <v>64</v>
      </c>
      <c r="D36" s="170">
        <v>1</v>
      </c>
      <c r="E36" s="170">
        <v>4</v>
      </c>
      <c r="F36" s="170">
        <v>0</v>
      </c>
      <c r="G36" s="170">
        <v>5</v>
      </c>
      <c r="H36" s="158"/>
      <c r="I36" s="158"/>
      <c r="J36" s="158"/>
      <c r="K36" s="158"/>
      <c r="L36" s="158"/>
      <c r="M36" s="158"/>
      <c r="N36" s="158"/>
      <c r="O36" s="158"/>
      <c r="P36" s="158"/>
      <c r="Q36" s="158"/>
      <c r="R36" s="158"/>
      <c r="S36" s="158"/>
      <c r="T36" s="158"/>
      <c r="U36" s="158"/>
      <c r="V36" s="158"/>
      <c r="W36" s="158"/>
      <c r="X36" s="158"/>
      <c r="Y36" s="158"/>
      <c r="Z36" s="158"/>
    </row>
    <row r="37" spans="1:26" x14ac:dyDescent="0.2">
      <c r="A37" s="169" t="s">
        <v>53</v>
      </c>
      <c r="B37" s="169" t="s">
        <v>65</v>
      </c>
      <c r="C37" s="169" t="s">
        <v>66</v>
      </c>
      <c r="D37" s="170">
        <v>189</v>
      </c>
      <c r="E37" s="170">
        <v>298</v>
      </c>
      <c r="F37" s="170">
        <v>0</v>
      </c>
      <c r="G37" s="170">
        <v>487</v>
      </c>
      <c r="H37" s="158"/>
      <c r="I37" s="158"/>
      <c r="J37" s="158"/>
      <c r="K37" s="158"/>
      <c r="L37" s="158"/>
      <c r="M37" s="158"/>
      <c r="N37" s="158"/>
      <c r="O37" s="158"/>
      <c r="P37" s="158"/>
      <c r="Q37" s="158"/>
      <c r="R37" s="158"/>
      <c r="S37" s="158"/>
      <c r="T37" s="158"/>
      <c r="U37" s="158"/>
      <c r="V37" s="158"/>
      <c r="W37" s="158"/>
      <c r="X37" s="158"/>
      <c r="Y37" s="158"/>
      <c r="Z37" s="158"/>
    </row>
    <row r="38" spans="1:26" x14ac:dyDescent="0.2">
      <c r="A38" s="169" t="s">
        <v>21</v>
      </c>
      <c r="B38" s="169" t="s">
        <v>67</v>
      </c>
      <c r="C38" s="169" t="s">
        <v>68</v>
      </c>
      <c r="D38" s="170">
        <v>199</v>
      </c>
      <c r="E38" s="170">
        <v>394</v>
      </c>
      <c r="F38" s="170">
        <v>0</v>
      </c>
      <c r="G38" s="170">
        <v>593</v>
      </c>
      <c r="H38" s="158"/>
      <c r="I38" s="158"/>
      <c r="J38" s="158"/>
      <c r="K38" s="158"/>
      <c r="L38" s="158"/>
      <c r="M38" s="158"/>
      <c r="N38" s="158"/>
      <c r="O38" s="158"/>
      <c r="P38" s="158"/>
      <c r="Q38" s="158"/>
      <c r="R38" s="158"/>
      <c r="S38" s="158"/>
      <c r="T38" s="158"/>
      <c r="U38" s="158"/>
      <c r="V38" s="158"/>
      <c r="W38" s="158"/>
      <c r="X38" s="158"/>
      <c r="Y38" s="158"/>
      <c r="Z38" s="158"/>
    </row>
    <row r="39" spans="1:26" x14ac:dyDescent="0.2">
      <c r="A39" s="169" t="s">
        <v>21</v>
      </c>
      <c r="B39" s="169" t="s">
        <v>69</v>
      </c>
      <c r="C39" s="169" t="s">
        <v>70</v>
      </c>
      <c r="D39" s="170">
        <v>20</v>
      </c>
      <c r="E39" s="170">
        <v>53</v>
      </c>
      <c r="F39" s="170">
        <v>0</v>
      </c>
      <c r="G39" s="170">
        <v>73</v>
      </c>
      <c r="H39" s="158"/>
      <c r="I39" s="158"/>
      <c r="J39" s="158"/>
      <c r="K39" s="158"/>
      <c r="L39" s="158"/>
      <c r="M39" s="158"/>
      <c r="N39" s="158"/>
      <c r="O39" s="158"/>
      <c r="P39" s="158"/>
      <c r="Q39" s="158"/>
      <c r="R39" s="158"/>
      <c r="S39" s="158"/>
      <c r="T39" s="158"/>
      <c r="U39" s="158"/>
      <c r="V39" s="158"/>
      <c r="W39" s="158"/>
      <c r="X39" s="158"/>
      <c r="Y39" s="158"/>
      <c r="Z39" s="158"/>
    </row>
    <row r="40" spans="1:26" x14ac:dyDescent="0.2">
      <c r="A40" s="169" t="s">
        <v>21</v>
      </c>
      <c r="B40" s="169" t="s">
        <v>4</v>
      </c>
      <c r="C40" s="169" t="s">
        <v>71</v>
      </c>
      <c r="D40" s="170">
        <v>17</v>
      </c>
      <c r="E40" s="170">
        <v>39</v>
      </c>
      <c r="F40" s="170">
        <v>0</v>
      </c>
      <c r="G40" s="170">
        <v>56</v>
      </c>
      <c r="H40" s="158"/>
      <c r="I40" s="158"/>
      <c r="J40" s="158"/>
      <c r="K40" s="158"/>
      <c r="L40" s="158"/>
      <c r="M40" s="158"/>
      <c r="N40" s="158"/>
      <c r="O40" s="158"/>
      <c r="P40" s="158"/>
      <c r="Q40" s="158"/>
      <c r="R40" s="158"/>
      <c r="S40" s="158"/>
      <c r="T40" s="158"/>
      <c r="U40" s="158"/>
      <c r="V40" s="158"/>
      <c r="W40" s="158"/>
      <c r="X40" s="158"/>
      <c r="Y40" s="158"/>
      <c r="Z40" s="158"/>
    </row>
    <row r="41" spans="1:26" x14ac:dyDescent="0.2">
      <c r="A41" s="169" t="s">
        <v>37</v>
      </c>
      <c r="B41" s="169" t="s">
        <v>72</v>
      </c>
      <c r="C41" s="169" t="s">
        <v>73</v>
      </c>
      <c r="D41" s="170">
        <v>90</v>
      </c>
      <c r="E41" s="170">
        <v>225</v>
      </c>
      <c r="F41" s="170">
        <v>0</v>
      </c>
      <c r="G41" s="170">
        <v>315</v>
      </c>
      <c r="H41" s="158"/>
      <c r="I41" s="158"/>
      <c r="J41" s="158"/>
      <c r="K41" s="158"/>
      <c r="L41" s="158"/>
      <c r="M41" s="158"/>
      <c r="N41" s="158"/>
      <c r="O41" s="158"/>
      <c r="P41" s="158"/>
      <c r="Q41" s="158"/>
      <c r="R41" s="158"/>
      <c r="S41" s="158"/>
      <c r="T41" s="158"/>
      <c r="U41" s="158"/>
      <c r="V41" s="158"/>
      <c r="W41" s="158"/>
      <c r="X41" s="158"/>
      <c r="Y41" s="158"/>
      <c r="Z41" s="158"/>
    </row>
    <row r="42" spans="1:26" x14ac:dyDescent="0.2">
      <c r="A42" s="169" t="s">
        <v>21</v>
      </c>
      <c r="B42" s="169" t="s">
        <v>74</v>
      </c>
      <c r="C42" s="169" t="s">
        <v>75</v>
      </c>
      <c r="D42" s="170">
        <v>132</v>
      </c>
      <c r="E42" s="170">
        <v>192</v>
      </c>
      <c r="F42" s="170">
        <v>0</v>
      </c>
      <c r="G42" s="170">
        <v>324</v>
      </c>
      <c r="H42" s="158"/>
      <c r="I42" s="158"/>
      <c r="J42" s="158"/>
      <c r="K42" s="158"/>
      <c r="L42" s="158"/>
      <c r="M42" s="158"/>
      <c r="N42" s="158"/>
      <c r="O42" s="158"/>
      <c r="P42" s="158"/>
      <c r="Q42" s="158"/>
      <c r="R42" s="158"/>
      <c r="S42" s="158"/>
      <c r="T42" s="158"/>
      <c r="U42" s="158"/>
      <c r="V42" s="158"/>
      <c r="W42" s="158"/>
      <c r="X42" s="158"/>
      <c r="Y42" s="158"/>
      <c r="Z42" s="158"/>
    </row>
    <row r="43" spans="1:26" x14ac:dyDescent="0.2">
      <c r="A43" s="169" t="s">
        <v>53</v>
      </c>
      <c r="B43" s="169" t="s">
        <v>76</v>
      </c>
      <c r="C43" s="169" t="s">
        <v>77</v>
      </c>
      <c r="D43" s="170">
        <v>119</v>
      </c>
      <c r="E43" s="170">
        <v>201</v>
      </c>
      <c r="F43" s="170">
        <v>0</v>
      </c>
      <c r="G43" s="170">
        <v>320</v>
      </c>
      <c r="H43" s="158"/>
      <c r="I43" s="158"/>
      <c r="J43" s="158"/>
      <c r="K43" s="158"/>
      <c r="L43" s="158"/>
      <c r="M43" s="158"/>
      <c r="N43" s="158"/>
      <c r="O43" s="158"/>
      <c r="P43" s="158"/>
      <c r="Q43" s="158"/>
      <c r="R43" s="158"/>
      <c r="S43" s="158"/>
      <c r="T43" s="158"/>
      <c r="U43" s="158"/>
      <c r="V43" s="158"/>
      <c r="W43" s="158"/>
      <c r="X43" s="158"/>
      <c r="Y43" s="158"/>
      <c r="Z43" s="158"/>
    </row>
    <row r="44" spans="1:26" x14ac:dyDescent="0.2">
      <c r="A44" s="169" t="s">
        <v>42</v>
      </c>
      <c r="B44" s="169" t="s">
        <v>78</v>
      </c>
      <c r="C44" s="169" t="s">
        <v>79</v>
      </c>
      <c r="D44" s="170">
        <v>14</v>
      </c>
      <c r="E44" s="170">
        <v>25</v>
      </c>
      <c r="F44" s="170">
        <v>0</v>
      </c>
      <c r="G44" s="170">
        <v>39</v>
      </c>
      <c r="H44" s="158"/>
      <c r="I44" s="158"/>
      <c r="J44" s="158"/>
      <c r="K44" s="158"/>
      <c r="L44" s="158"/>
      <c r="M44" s="158"/>
      <c r="N44" s="158"/>
      <c r="O44" s="158"/>
      <c r="P44" s="158"/>
      <c r="Q44" s="158"/>
      <c r="R44" s="158"/>
      <c r="S44" s="158"/>
      <c r="T44" s="158"/>
      <c r="U44" s="158"/>
      <c r="V44" s="158"/>
      <c r="W44" s="158"/>
      <c r="X44" s="158"/>
      <c r="Y44" s="158"/>
      <c r="Z44" s="158"/>
    </row>
    <row r="45" spans="1:26" x14ac:dyDescent="0.2">
      <c r="A45" s="169" t="s">
        <v>42</v>
      </c>
      <c r="B45" s="169" t="s">
        <v>80</v>
      </c>
      <c r="C45" s="169" t="s">
        <v>81</v>
      </c>
      <c r="D45" s="170">
        <v>39</v>
      </c>
      <c r="E45" s="170">
        <v>63</v>
      </c>
      <c r="F45" s="170">
        <v>0</v>
      </c>
      <c r="G45" s="170">
        <v>102</v>
      </c>
      <c r="H45" s="158"/>
      <c r="I45" s="158"/>
      <c r="J45" s="158"/>
      <c r="K45" s="158"/>
      <c r="L45" s="158"/>
      <c r="M45" s="158"/>
      <c r="N45" s="158"/>
      <c r="O45" s="158"/>
      <c r="P45" s="158"/>
      <c r="Q45" s="158"/>
      <c r="R45" s="158"/>
      <c r="S45" s="158"/>
      <c r="T45" s="158"/>
      <c r="U45" s="158"/>
      <c r="V45" s="158"/>
      <c r="W45" s="158"/>
      <c r="X45" s="158"/>
      <c r="Y45" s="158"/>
      <c r="Z45" s="158"/>
    </row>
    <row r="46" spans="1:26" x14ac:dyDescent="0.2">
      <c r="A46" s="169" t="s">
        <v>1</v>
      </c>
      <c r="B46" s="169" t="s">
        <v>82</v>
      </c>
      <c r="C46" s="169" t="s">
        <v>83</v>
      </c>
      <c r="D46" s="170">
        <v>91</v>
      </c>
      <c r="E46" s="170">
        <v>157</v>
      </c>
      <c r="F46" s="170">
        <v>0</v>
      </c>
      <c r="G46" s="170">
        <v>248</v>
      </c>
      <c r="H46" s="158"/>
      <c r="I46" s="158"/>
      <c r="J46" s="158"/>
      <c r="K46" s="158"/>
      <c r="L46" s="158"/>
      <c r="M46" s="158"/>
      <c r="N46" s="158"/>
      <c r="O46" s="158"/>
      <c r="P46" s="158"/>
      <c r="Q46" s="158"/>
      <c r="R46" s="158"/>
      <c r="S46" s="158"/>
      <c r="T46" s="158"/>
      <c r="U46" s="158"/>
      <c r="V46" s="158"/>
      <c r="W46" s="158"/>
      <c r="X46" s="158"/>
      <c r="Y46" s="158"/>
      <c r="Z46" s="158"/>
    </row>
    <row r="47" spans="1:26" x14ac:dyDescent="0.2">
      <c r="A47" s="169" t="s">
        <v>50</v>
      </c>
      <c r="B47" s="169" t="s">
        <v>84</v>
      </c>
      <c r="C47" s="169" t="s">
        <v>85</v>
      </c>
      <c r="D47" s="170">
        <v>1</v>
      </c>
      <c r="E47" s="170">
        <v>10</v>
      </c>
      <c r="F47" s="170">
        <v>0</v>
      </c>
      <c r="G47" s="170">
        <v>11</v>
      </c>
      <c r="H47" s="158"/>
      <c r="I47" s="158"/>
      <c r="J47" s="158"/>
      <c r="K47" s="158"/>
      <c r="L47" s="158"/>
      <c r="M47" s="158"/>
      <c r="N47" s="158"/>
      <c r="O47" s="158"/>
      <c r="P47" s="158"/>
      <c r="Q47" s="158"/>
      <c r="R47" s="158"/>
      <c r="S47" s="158"/>
      <c r="T47" s="158"/>
      <c r="U47" s="158"/>
      <c r="V47" s="158"/>
      <c r="W47" s="158"/>
      <c r="X47" s="158"/>
      <c r="Y47" s="158"/>
      <c r="Z47" s="158"/>
    </row>
    <row r="48" spans="1:26" x14ac:dyDescent="0.2">
      <c r="A48" s="169" t="s">
        <v>37</v>
      </c>
      <c r="B48" s="169" t="s">
        <v>86</v>
      </c>
      <c r="C48" s="169" t="s">
        <v>87</v>
      </c>
      <c r="D48" s="170">
        <v>134</v>
      </c>
      <c r="E48" s="170">
        <v>228</v>
      </c>
      <c r="F48" s="170">
        <v>0</v>
      </c>
      <c r="G48" s="170">
        <v>362</v>
      </c>
      <c r="H48" s="158"/>
      <c r="I48" s="158"/>
      <c r="J48" s="158"/>
      <c r="K48" s="158"/>
      <c r="L48" s="158"/>
      <c r="M48" s="158"/>
      <c r="N48" s="158"/>
      <c r="O48" s="158"/>
      <c r="P48" s="158"/>
      <c r="Q48" s="158"/>
      <c r="R48" s="158"/>
      <c r="S48" s="158"/>
      <c r="T48" s="158"/>
      <c r="U48" s="158"/>
      <c r="V48" s="158"/>
      <c r="W48" s="158"/>
      <c r="X48" s="158"/>
      <c r="Y48" s="158"/>
      <c r="Z48" s="158"/>
    </row>
    <row r="49" spans="1:26" x14ac:dyDescent="0.2">
      <c r="A49" s="169" t="s">
        <v>42</v>
      </c>
      <c r="B49" s="169" t="s">
        <v>88</v>
      </c>
      <c r="C49" s="169" t="s">
        <v>89</v>
      </c>
      <c r="D49" s="170">
        <v>10</v>
      </c>
      <c r="E49" s="170">
        <v>12</v>
      </c>
      <c r="F49" s="170">
        <v>0</v>
      </c>
      <c r="G49" s="170">
        <v>22</v>
      </c>
      <c r="H49" s="158"/>
      <c r="I49" s="158"/>
      <c r="J49" s="158"/>
      <c r="K49" s="158"/>
      <c r="L49" s="158"/>
      <c r="M49" s="158"/>
      <c r="N49" s="158"/>
      <c r="O49" s="158"/>
      <c r="P49" s="158"/>
      <c r="Q49" s="158"/>
      <c r="R49" s="158"/>
      <c r="S49" s="158"/>
      <c r="T49" s="158"/>
      <c r="U49" s="158"/>
      <c r="V49" s="158"/>
      <c r="W49" s="158"/>
      <c r="X49" s="158"/>
      <c r="Y49" s="158"/>
      <c r="Z49" s="158"/>
    </row>
    <row r="50" spans="1:26" x14ac:dyDescent="0.2">
      <c r="A50" s="169" t="s">
        <v>1</v>
      </c>
      <c r="B50" s="169" t="s">
        <v>90</v>
      </c>
      <c r="C50" s="169" t="s">
        <v>91</v>
      </c>
      <c r="D50" s="170">
        <v>23</v>
      </c>
      <c r="E50" s="170">
        <v>67</v>
      </c>
      <c r="F50" s="170">
        <v>0</v>
      </c>
      <c r="G50" s="170">
        <v>90</v>
      </c>
      <c r="H50" s="158"/>
      <c r="I50" s="158"/>
      <c r="J50" s="158"/>
      <c r="K50" s="158"/>
      <c r="L50" s="158"/>
      <c r="M50" s="158"/>
      <c r="N50" s="158"/>
      <c r="O50" s="158"/>
      <c r="P50" s="158"/>
      <c r="Q50" s="158"/>
      <c r="R50" s="158"/>
      <c r="S50" s="158"/>
      <c r="T50" s="158"/>
      <c r="U50" s="158"/>
      <c r="V50" s="158"/>
      <c r="W50" s="158"/>
      <c r="X50" s="158"/>
      <c r="Y50" s="158"/>
      <c r="Z50" s="158"/>
    </row>
    <row r="51" spans="1:26" x14ac:dyDescent="0.2">
      <c r="A51" s="169" t="s">
        <v>1</v>
      </c>
      <c r="B51" s="169" t="s">
        <v>92</v>
      </c>
      <c r="C51" s="169" t="s">
        <v>93</v>
      </c>
      <c r="D51" s="170">
        <v>19</v>
      </c>
      <c r="E51" s="170">
        <v>24</v>
      </c>
      <c r="F51" s="170">
        <v>0</v>
      </c>
      <c r="G51" s="170">
        <v>43</v>
      </c>
      <c r="H51" s="158"/>
      <c r="I51" s="158"/>
      <c r="J51" s="158"/>
      <c r="K51" s="158"/>
      <c r="L51" s="158"/>
      <c r="M51" s="158"/>
      <c r="N51" s="158"/>
      <c r="O51" s="158"/>
      <c r="P51" s="158"/>
      <c r="Q51" s="158"/>
      <c r="R51" s="158"/>
      <c r="S51" s="158"/>
      <c r="T51" s="158"/>
      <c r="U51" s="158"/>
      <c r="V51" s="158"/>
      <c r="W51" s="158"/>
      <c r="X51" s="158"/>
      <c r="Y51" s="158"/>
      <c r="Z51" s="158"/>
    </row>
    <row r="52" spans="1:26" x14ac:dyDescent="0.2">
      <c r="A52" s="169" t="s">
        <v>94</v>
      </c>
      <c r="B52" s="169" t="s">
        <v>18</v>
      </c>
      <c r="C52" s="169" t="s">
        <v>95</v>
      </c>
      <c r="D52" s="170">
        <v>110</v>
      </c>
      <c r="E52" s="170">
        <v>259</v>
      </c>
      <c r="F52" s="170">
        <v>0</v>
      </c>
      <c r="G52" s="170">
        <v>369</v>
      </c>
      <c r="H52" s="158"/>
      <c r="I52" s="158"/>
      <c r="J52" s="158"/>
      <c r="K52" s="158"/>
      <c r="L52" s="158"/>
      <c r="M52" s="158"/>
      <c r="N52" s="158"/>
      <c r="O52" s="158"/>
      <c r="P52" s="158"/>
      <c r="Q52" s="158"/>
      <c r="R52" s="158"/>
      <c r="S52" s="158"/>
      <c r="T52" s="158"/>
      <c r="U52" s="158"/>
      <c r="V52" s="158"/>
      <c r="W52" s="158"/>
      <c r="X52" s="158"/>
      <c r="Y52" s="158"/>
      <c r="Z52" s="158"/>
    </row>
    <row r="53" spans="1:26" x14ac:dyDescent="0.2">
      <c r="A53" s="169" t="s">
        <v>42</v>
      </c>
      <c r="B53" s="169" t="s">
        <v>96</v>
      </c>
      <c r="C53" s="169" t="s">
        <v>97</v>
      </c>
      <c r="D53" s="170">
        <v>7</v>
      </c>
      <c r="E53" s="170">
        <v>15</v>
      </c>
      <c r="F53" s="170">
        <v>0</v>
      </c>
      <c r="G53" s="170">
        <v>22</v>
      </c>
      <c r="H53" s="158"/>
      <c r="I53" s="158"/>
      <c r="J53" s="158"/>
      <c r="K53" s="158"/>
      <c r="L53" s="158"/>
      <c r="M53" s="158"/>
      <c r="N53" s="158"/>
      <c r="O53" s="158"/>
      <c r="P53" s="158"/>
      <c r="Q53" s="158"/>
      <c r="R53" s="158"/>
      <c r="S53" s="158"/>
      <c r="T53" s="158"/>
      <c r="U53" s="158"/>
      <c r="V53" s="158"/>
      <c r="W53" s="158"/>
      <c r="X53" s="158"/>
      <c r="Y53" s="158"/>
      <c r="Z53" s="158"/>
    </row>
    <row r="54" spans="1:26" x14ac:dyDescent="0.2">
      <c r="A54" s="169" t="s">
        <v>21</v>
      </c>
      <c r="B54" s="169" t="s">
        <v>98</v>
      </c>
      <c r="C54" s="169" t="s">
        <v>99</v>
      </c>
      <c r="D54" s="14" t="s">
        <v>207</v>
      </c>
      <c r="E54" s="14" t="s">
        <v>207</v>
      </c>
      <c r="F54" s="14" t="s">
        <v>207</v>
      </c>
      <c r="G54" s="14" t="s">
        <v>207</v>
      </c>
      <c r="H54" s="158"/>
      <c r="I54" s="158"/>
      <c r="J54" s="158"/>
      <c r="K54" s="158"/>
      <c r="L54" s="158"/>
      <c r="M54" s="158"/>
      <c r="N54" s="158"/>
      <c r="O54" s="158"/>
      <c r="P54" s="158"/>
      <c r="Q54" s="158"/>
      <c r="R54" s="158"/>
      <c r="S54" s="158"/>
      <c r="T54" s="158"/>
      <c r="U54" s="158"/>
      <c r="V54" s="158"/>
      <c r="W54" s="158"/>
      <c r="X54" s="158"/>
      <c r="Y54" s="158"/>
      <c r="Z54" s="158"/>
    </row>
    <row r="55" spans="1:26" x14ac:dyDescent="0.2">
      <c r="A55" s="169" t="s">
        <v>37</v>
      </c>
      <c r="B55" s="169" t="s">
        <v>100</v>
      </c>
      <c r="C55" s="169" t="s">
        <v>101</v>
      </c>
      <c r="D55" s="170">
        <v>101</v>
      </c>
      <c r="E55" s="170">
        <v>188</v>
      </c>
      <c r="F55" s="170">
        <v>0</v>
      </c>
      <c r="G55" s="170">
        <v>289</v>
      </c>
      <c r="H55" s="158"/>
      <c r="I55" s="158"/>
      <c r="J55" s="158"/>
      <c r="K55" s="158"/>
      <c r="L55" s="158"/>
      <c r="M55" s="158"/>
      <c r="N55" s="158"/>
      <c r="O55" s="158"/>
      <c r="P55" s="158"/>
      <c r="Q55" s="158"/>
      <c r="R55" s="158"/>
      <c r="S55" s="158"/>
      <c r="T55" s="158"/>
      <c r="U55" s="158"/>
      <c r="V55" s="158"/>
      <c r="W55" s="158"/>
      <c r="X55" s="158"/>
      <c r="Y55" s="158"/>
      <c r="Z55" s="158"/>
    </row>
    <row r="56" spans="1:26" x14ac:dyDescent="0.2">
      <c r="A56" s="169" t="s">
        <v>21</v>
      </c>
      <c r="B56" s="169" t="s">
        <v>102</v>
      </c>
      <c r="C56" s="169" t="s">
        <v>103</v>
      </c>
      <c r="D56" s="170">
        <v>3</v>
      </c>
      <c r="E56" s="170">
        <v>4</v>
      </c>
      <c r="F56" s="170">
        <v>0</v>
      </c>
      <c r="G56" s="170">
        <v>7</v>
      </c>
      <c r="H56" s="158"/>
      <c r="I56" s="158"/>
      <c r="J56" s="158"/>
      <c r="K56" s="158"/>
      <c r="L56" s="158"/>
      <c r="M56" s="158"/>
      <c r="N56" s="158"/>
      <c r="O56" s="158"/>
      <c r="P56" s="158"/>
      <c r="Q56" s="158"/>
      <c r="R56" s="158"/>
      <c r="S56" s="158"/>
      <c r="T56" s="158"/>
      <c r="U56" s="158"/>
      <c r="V56" s="158"/>
      <c r="W56" s="158"/>
      <c r="X56" s="158"/>
      <c r="Y56" s="158"/>
      <c r="Z56" s="158"/>
    </row>
    <row r="57" spans="1:26" x14ac:dyDescent="0.2">
      <c r="A57" s="169" t="s">
        <v>94</v>
      </c>
      <c r="B57" s="169" t="s">
        <v>104</v>
      </c>
      <c r="C57" s="169" t="s">
        <v>105</v>
      </c>
      <c r="D57" s="170">
        <v>42</v>
      </c>
      <c r="E57" s="170">
        <v>124</v>
      </c>
      <c r="F57" s="170">
        <v>0</v>
      </c>
      <c r="G57" s="170">
        <v>166</v>
      </c>
      <c r="H57" s="158"/>
      <c r="I57" s="158"/>
      <c r="J57" s="158"/>
      <c r="K57" s="158"/>
      <c r="L57" s="158"/>
      <c r="M57" s="158"/>
      <c r="N57" s="158"/>
      <c r="O57" s="158"/>
      <c r="P57" s="158"/>
      <c r="Q57" s="158"/>
      <c r="R57" s="158"/>
      <c r="S57" s="158"/>
      <c r="T57" s="158"/>
      <c r="U57" s="158"/>
      <c r="V57" s="158"/>
      <c r="W57" s="158"/>
      <c r="X57" s="158"/>
      <c r="Y57" s="158"/>
      <c r="Z57" s="158"/>
    </row>
    <row r="58" spans="1:26" x14ac:dyDescent="0.2">
      <c r="A58" s="169" t="s">
        <v>32</v>
      </c>
      <c r="B58" s="169" t="s">
        <v>106</v>
      </c>
      <c r="C58" s="169" t="s">
        <v>107</v>
      </c>
      <c r="D58" s="170">
        <v>6</v>
      </c>
      <c r="E58" s="170">
        <v>16</v>
      </c>
      <c r="F58" s="170">
        <v>0</v>
      </c>
      <c r="G58" s="170">
        <v>22</v>
      </c>
      <c r="H58" s="158"/>
      <c r="I58" s="158"/>
      <c r="J58" s="158"/>
      <c r="K58" s="158"/>
      <c r="L58" s="158"/>
      <c r="M58" s="158"/>
      <c r="N58" s="158"/>
      <c r="O58" s="158"/>
      <c r="P58" s="158"/>
      <c r="Q58" s="158"/>
      <c r="R58" s="158"/>
      <c r="S58" s="158"/>
      <c r="T58" s="158"/>
      <c r="U58" s="158"/>
      <c r="V58" s="158"/>
      <c r="W58" s="158"/>
      <c r="X58" s="158"/>
      <c r="Y58" s="158"/>
      <c r="Z58" s="158"/>
    </row>
    <row r="59" spans="1:26" x14ac:dyDescent="0.2">
      <c r="A59" s="169" t="s">
        <v>18</v>
      </c>
      <c r="B59" s="169" t="s">
        <v>108</v>
      </c>
      <c r="C59" s="169" t="s">
        <v>109</v>
      </c>
      <c r="D59" s="170">
        <v>18</v>
      </c>
      <c r="E59" s="170">
        <v>65</v>
      </c>
      <c r="F59" s="170">
        <v>0</v>
      </c>
      <c r="G59" s="170">
        <v>83</v>
      </c>
      <c r="H59" s="158"/>
      <c r="I59" s="158"/>
      <c r="J59" s="158"/>
      <c r="K59" s="158"/>
      <c r="L59" s="158"/>
      <c r="M59" s="158"/>
      <c r="N59" s="158"/>
      <c r="O59" s="158"/>
      <c r="P59" s="158"/>
      <c r="Q59" s="158"/>
      <c r="R59" s="158"/>
      <c r="S59" s="158"/>
      <c r="T59" s="158"/>
      <c r="U59" s="158"/>
      <c r="V59" s="158"/>
      <c r="W59" s="158"/>
      <c r="X59" s="158"/>
      <c r="Y59" s="158"/>
      <c r="Z59" s="158"/>
    </row>
    <row r="60" spans="1:26" x14ac:dyDescent="0.2">
      <c r="A60" s="169" t="s">
        <v>18</v>
      </c>
      <c r="B60" s="169" t="s">
        <v>94</v>
      </c>
      <c r="C60" s="169" t="s">
        <v>110</v>
      </c>
      <c r="D60" s="170">
        <v>7</v>
      </c>
      <c r="E60" s="170">
        <v>28</v>
      </c>
      <c r="F60" s="170">
        <v>0</v>
      </c>
      <c r="G60" s="170">
        <v>35</v>
      </c>
      <c r="H60" s="158"/>
      <c r="I60" s="158"/>
      <c r="J60" s="158"/>
      <c r="K60" s="158"/>
      <c r="L60" s="158"/>
      <c r="M60" s="158"/>
      <c r="N60" s="158"/>
      <c r="O60" s="158"/>
      <c r="P60" s="158"/>
      <c r="Q60" s="158"/>
      <c r="R60" s="158"/>
      <c r="S60" s="158"/>
      <c r="T60" s="158"/>
      <c r="U60" s="158"/>
      <c r="V60" s="158"/>
      <c r="W60" s="158"/>
      <c r="X60" s="158"/>
      <c r="Y60" s="158"/>
      <c r="Z60" s="158"/>
    </row>
    <row r="61" spans="1:26" x14ac:dyDescent="0.2">
      <c r="A61" s="169" t="s">
        <v>94</v>
      </c>
      <c r="B61" s="169" t="s">
        <v>53</v>
      </c>
      <c r="C61" s="169" t="s">
        <v>111</v>
      </c>
      <c r="D61" s="170">
        <v>47</v>
      </c>
      <c r="E61" s="170">
        <v>67</v>
      </c>
      <c r="F61" s="170">
        <v>0</v>
      </c>
      <c r="G61" s="170">
        <v>114</v>
      </c>
      <c r="H61" s="158"/>
      <c r="I61" s="158"/>
      <c r="J61" s="158"/>
      <c r="K61" s="158"/>
      <c r="L61" s="158"/>
      <c r="M61" s="158"/>
      <c r="N61" s="158"/>
      <c r="O61" s="158"/>
      <c r="P61" s="158"/>
      <c r="Q61" s="158"/>
      <c r="R61" s="158"/>
      <c r="S61" s="158"/>
      <c r="T61" s="158"/>
      <c r="U61" s="158"/>
      <c r="V61" s="158"/>
      <c r="W61" s="158"/>
      <c r="X61" s="158"/>
      <c r="Y61" s="158"/>
      <c r="Z61" s="158"/>
    </row>
    <row r="62" spans="1:26" x14ac:dyDescent="0.2">
      <c r="A62" s="169" t="s">
        <v>18</v>
      </c>
      <c r="B62" s="169" t="s">
        <v>112</v>
      </c>
      <c r="C62" s="169" t="s">
        <v>113</v>
      </c>
      <c r="D62" s="170">
        <v>15</v>
      </c>
      <c r="E62" s="170">
        <v>43</v>
      </c>
      <c r="F62" s="170">
        <v>0</v>
      </c>
      <c r="G62" s="170">
        <v>58</v>
      </c>
      <c r="H62" s="158"/>
      <c r="I62" s="158"/>
      <c r="J62" s="158"/>
      <c r="K62" s="158"/>
      <c r="L62" s="158"/>
      <c r="M62" s="158"/>
      <c r="N62" s="158"/>
      <c r="O62" s="158"/>
      <c r="P62" s="158"/>
      <c r="Q62" s="158"/>
      <c r="R62" s="158"/>
      <c r="S62" s="158"/>
      <c r="T62" s="158"/>
      <c r="U62" s="158"/>
      <c r="V62" s="158"/>
      <c r="W62" s="158"/>
      <c r="X62" s="158"/>
      <c r="Y62" s="158"/>
      <c r="Z62" s="158"/>
    </row>
    <row r="63" spans="1:26" x14ac:dyDescent="0.2">
      <c r="A63" s="169" t="s">
        <v>18</v>
      </c>
      <c r="B63" s="169" t="s">
        <v>114</v>
      </c>
      <c r="C63" s="169" t="s">
        <v>115</v>
      </c>
      <c r="D63" s="170">
        <v>4</v>
      </c>
      <c r="E63" s="170">
        <v>7</v>
      </c>
      <c r="F63" s="170">
        <v>0</v>
      </c>
      <c r="G63" s="170">
        <v>11</v>
      </c>
      <c r="H63" s="158"/>
      <c r="I63" s="158"/>
      <c r="J63" s="158"/>
      <c r="K63" s="158"/>
      <c r="L63" s="158"/>
      <c r="M63" s="158"/>
      <c r="N63" s="158"/>
      <c r="O63" s="158"/>
      <c r="P63" s="158"/>
      <c r="Q63" s="158"/>
      <c r="R63" s="158"/>
      <c r="S63" s="158"/>
      <c r="T63" s="158"/>
      <c r="U63" s="158"/>
      <c r="V63" s="158"/>
      <c r="W63" s="158"/>
      <c r="X63" s="158"/>
      <c r="Y63" s="158"/>
      <c r="Z63" s="158"/>
    </row>
    <row r="64" spans="1:26" x14ac:dyDescent="0.2">
      <c r="A64" s="169" t="s">
        <v>53</v>
      </c>
      <c r="B64" s="169" t="s">
        <v>116</v>
      </c>
      <c r="C64" s="169" t="s">
        <v>117</v>
      </c>
      <c r="D64" s="170">
        <v>212</v>
      </c>
      <c r="E64" s="170">
        <v>346</v>
      </c>
      <c r="F64" s="170">
        <v>0</v>
      </c>
      <c r="G64" s="170">
        <v>558</v>
      </c>
      <c r="H64" s="158"/>
      <c r="I64" s="158"/>
      <c r="J64" s="158"/>
      <c r="K64" s="158"/>
      <c r="L64" s="158"/>
      <c r="M64" s="158"/>
      <c r="N64" s="158"/>
      <c r="O64" s="158"/>
      <c r="P64" s="158"/>
      <c r="Q64" s="158"/>
      <c r="R64" s="158"/>
      <c r="S64" s="158"/>
      <c r="T64" s="158"/>
      <c r="U64" s="158"/>
      <c r="V64" s="158"/>
      <c r="W64" s="158"/>
      <c r="X64" s="158"/>
      <c r="Y64" s="158"/>
      <c r="Z64" s="158"/>
    </row>
    <row r="65" spans="1:26" x14ac:dyDescent="0.2">
      <c r="A65" s="169" t="s">
        <v>18</v>
      </c>
      <c r="B65" s="169" t="s">
        <v>118</v>
      </c>
      <c r="C65" s="169" t="s">
        <v>119</v>
      </c>
      <c r="D65" s="170">
        <v>152</v>
      </c>
      <c r="E65" s="170">
        <v>295</v>
      </c>
      <c r="F65" s="170">
        <v>0</v>
      </c>
      <c r="G65" s="170">
        <v>447</v>
      </c>
      <c r="H65" s="158"/>
      <c r="I65" s="158"/>
      <c r="J65" s="158"/>
      <c r="K65" s="158"/>
      <c r="L65" s="158"/>
      <c r="M65" s="158"/>
      <c r="N65" s="158"/>
      <c r="O65" s="158"/>
      <c r="P65" s="158"/>
      <c r="Q65" s="158"/>
      <c r="R65" s="158"/>
      <c r="S65" s="158"/>
      <c r="T65" s="158"/>
      <c r="U65" s="158"/>
      <c r="V65" s="158"/>
      <c r="W65" s="158"/>
      <c r="X65" s="158"/>
      <c r="Y65" s="158"/>
      <c r="Z65" s="158"/>
    </row>
    <row r="66" spans="1:26" x14ac:dyDescent="0.2">
      <c r="A66" s="169" t="s">
        <v>50</v>
      </c>
      <c r="B66" s="169" t="s">
        <v>120</v>
      </c>
      <c r="C66" s="169" t="s">
        <v>121</v>
      </c>
      <c r="D66" s="170">
        <v>11</v>
      </c>
      <c r="E66" s="170">
        <v>10</v>
      </c>
      <c r="F66" s="170">
        <v>0</v>
      </c>
      <c r="G66" s="170">
        <v>21</v>
      </c>
      <c r="H66" s="158"/>
      <c r="I66" s="158"/>
      <c r="J66" s="158"/>
      <c r="K66" s="158"/>
      <c r="L66" s="158"/>
      <c r="M66" s="158"/>
      <c r="N66" s="158"/>
      <c r="O66" s="158"/>
      <c r="P66" s="158"/>
      <c r="Q66" s="158"/>
      <c r="R66" s="158"/>
      <c r="S66" s="158"/>
      <c r="T66" s="158"/>
      <c r="U66" s="158"/>
      <c r="V66" s="158"/>
      <c r="W66" s="158"/>
      <c r="X66" s="158"/>
      <c r="Y66" s="158"/>
      <c r="Z66" s="158"/>
    </row>
    <row r="67" spans="1:26" x14ac:dyDescent="0.2">
      <c r="A67" s="169" t="s">
        <v>4</v>
      </c>
      <c r="B67" s="169" t="s">
        <v>122</v>
      </c>
      <c r="C67" s="169" t="s">
        <v>123</v>
      </c>
      <c r="D67" s="170">
        <v>133</v>
      </c>
      <c r="E67" s="170">
        <v>387</v>
      </c>
      <c r="F67" s="170">
        <v>0</v>
      </c>
      <c r="G67" s="170">
        <v>520</v>
      </c>
      <c r="H67" s="158"/>
      <c r="I67" s="158"/>
      <c r="J67" s="158"/>
      <c r="K67" s="158"/>
      <c r="L67" s="158"/>
      <c r="M67" s="158"/>
      <c r="N67" s="158"/>
      <c r="O67" s="158"/>
      <c r="P67" s="158"/>
      <c r="Q67" s="158"/>
      <c r="R67" s="158"/>
      <c r="S67" s="158"/>
      <c r="T67" s="158"/>
      <c r="U67" s="158"/>
      <c r="V67" s="158"/>
      <c r="W67" s="158"/>
      <c r="X67" s="158"/>
      <c r="Y67" s="158"/>
      <c r="Z67" s="158"/>
    </row>
    <row r="68" spans="1:26" x14ac:dyDescent="0.2">
      <c r="A68" s="169" t="s">
        <v>4</v>
      </c>
      <c r="B68" s="169" t="s">
        <v>124</v>
      </c>
      <c r="C68" s="169" t="s">
        <v>125</v>
      </c>
      <c r="D68" s="170">
        <v>28</v>
      </c>
      <c r="E68" s="170">
        <v>131</v>
      </c>
      <c r="F68" s="170">
        <v>0</v>
      </c>
      <c r="G68" s="170">
        <v>159</v>
      </c>
      <c r="H68" s="158"/>
      <c r="I68" s="158"/>
      <c r="J68" s="158"/>
      <c r="K68" s="158"/>
      <c r="L68" s="158"/>
      <c r="M68" s="158"/>
      <c r="N68" s="158"/>
      <c r="O68" s="158"/>
      <c r="P68" s="158"/>
      <c r="Q68" s="158"/>
      <c r="R68" s="158"/>
      <c r="S68" s="158"/>
      <c r="T68" s="158"/>
      <c r="U68" s="158"/>
      <c r="V68" s="158"/>
      <c r="W68" s="158"/>
      <c r="X68" s="158"/>
      <c r="Y68" s="158"/>
      <c r="Z68" s="158"/>
    </row>
    <row r="69" spans="1:26" x14ac:dyDescent="0.2">
      <c r="A69" s="169" t="s">
        <v>32</v>
      </c>
      <c r="B69" s="169" t="s">
        <v>126</v>
      </c>
      <c r="C69" s="169" t="s">
        <v>127</v>
      </c>
      <c r="D69" s="170">
        <v>18</v>
      </c>
      <c r="E69" s="170">
        <v>49</v>
      </c>
      <c r="F69" s="170">
        <v>0</v>
      </c>
      <c r="G69" s="170">
        <v>67</v>
      </c>
      <c r="H69" s="158"/>
      <c r="I69" s="158"/>
      <c r="J69" s="158"/>
      <c r="K69" s="158"/>
      <c r="L69" s="158"/>
      <c r="M69" s="158"/>
      <c r="N69" s="158"/>
      <c r="O69" s="158"/>
      <c r="P69" s="158"/>
      <c r="Q69" s="158"/>
      <c r="R69" s="158"/>
      <c r="S69" s="158"/>
      <c r="T69" s="158"/>
      <c r="U69" s="158"/>
      <c r="V69" s="158"/>
      <c r="W69" s="158"/>
      <c r="X69" s="158"/>
      <c r="Y69" s="158"/>
      <c r="Z69" s="158"/>
    </row>
    <row r="70" spans="1:26" x14ac:dyDescent="0.2">
      <c r="A70" s="169" t="s">
        <v>4</v>
      </c>
      <c r="B70" s="169" t="s">
        <v>128</v>
      </c>
      <c r="C70" s="169" t="s">
        <v>129</v>
      </c>
      <c r="D70" s="14" t="s">
        <v>207</v>
      </c>
      <c r="E70" s="14" t="s">
        <v>207</v>
      </c>
      <c r="F70" s="14" t="s">
        <v>207</v>
      </c>
      <c r="G70" s="14" t="s">
        <v>207</v>
      </c>
      <c r="H70" s="158"/>
      <c r="I70" s="158"/>
      <c r="J70" s="158"/>
      <c r="K70" s="158"/>
      <c r="L70" s="158"/>
      <c r="M70" s="158"/>
      <c r="N70" s="158"/>
      <c r="O70" s="158"/>
      <c r="P70" s="158"/>
      <c r="Q70" s="158"/>
      <c r="R70" s="158"/>
      <c r="S70" s="158"/>
      <c r="T70" s="158"/>
      <c r="U70" s="158"/>
      <c r="V70" s="158"/>
      <c r="W70" s="158"/>
      <c r="X70" s="158"/>
      <c r="Y70" s="158"/>
      <c r="Z70" s="158"/>
    </row>
    <row r="71" spans="1:26" x14ac:dyDescent="0.2">
      <c r="A71" s="169" t="s">
        <v>1</v>
      </c>
      <c r="B71" s="169" t="s">
        <v>130</v>
      </c>
      <c r="C71" s="169" t="s">
        <v>131</v>
      </c>
      <c r="D71" s="170">
        <v>71</v>
      </c>
      <c r="E71" s="170">
        <v>181</v>
      </c>
      <c r="F71" s="170">
        <v>0</v>
      </c>
      <c r="G71" s="170">
        <v>252</v>
      </c>
      <c r="H71" s="158"/>
      <c r="I71" s="158"/>
      <c r="J71" s="158"/>
      <c r="K71" s="158"/>
      <c r="L71" s="158"/>
      <c r="M71" s="158"/>
      <c r="N71" s="158"/>
      <c r="O71" s="158"/>
      <c r="P71" s="158"/>
      <c r="Q71" s="158"/>
      <c r="R71" s="158"/>
      <c r="S71" s="158"/>
      <c r="T71" s="158"/>
      <c r="U71" s="158"/>
      <c r="V71" s="158"/>
      <c r="W71" s="158"/>
      <c r="X71" s="158"/>
      <c r="Y71" s="158"/>
      <c r="Z71" s="158"/>
    </row>
    <row r="72" spans="1:26" x14ac:dyDescent="0.2">
      <c r="A72" s="169" t="s">
        <v>37</v>
      </c>
      <c r="B72" s="169" t="s">
        <v>132</v>
      </c>
      <c r="C72" s="169" t="s">
        <v>133</v>
      </c>
      <c r="D72" s="170">
        <v>55</v>
      </c>
      <c r="E72" s="170">
        <v>129</v>
      </c>
      <c r="F72" s="170">
        <v>0</v>
      </c>
      <c r="G72" s="170">
        <v>184</v>
      </c>
      <c r="H72" s="158"/>
      <c r="I72" s="158"/>
      <c r="J72" s="158"/>
      <c r="K72" s="158"/>
      <c r="L72" s="158"/>
      <c r="M72" s="158"/>
      <c r="N72" s="158"/>
      <c r="O72" s="158"/>
      <c r="P72" s="158"/>
      <c r="Q72" s="158"/>
      <c r="R72" s="158"/>
      <c r="S72" s="158"/>
      <c r="T72" s="158"/>
      <c r="U72" s="158"/>
      <c r="V72" s="158"/>
      <c r="W72" s="158"/>
      <c r="X72" s="158"/>
      <c r="Y72" s="158"/>
      <c r="Z72" s="158"/>
    </row>
    <row r="73" spans="1:26" x14ac:dyDescent="0.2">
      <c r="A73" s="169" t="s">
        <v>21</v>
      </c>
      <c r="B73" s="169" t="s">
        <v>134</v>
      </c>
      <c r="C73" s="169" t="s">
        <v>135</v>
      </c>
      <c r="D73" s="170">
        <v>34</v>
      </c>
      <c r="E73" s="170">
        <v>62</v>
      </c>
      <c r="F73" s="170">
        <v>0</v>
      </c>
      <c r="G73" s="170">
        <v>96</v>
      </c>
      <c r="H73" s="158"/>
      <c r="I73" s="158"/>
      <c r="J73" s="158"/>
      <c r="K73" s="158"/>
      <c r="L73" s="158"/>
      <c r="M73" s="158"/>
      <c r="N73" s="158"/>
      <c r="O73" s="158"/>
      <c r="P73" s="158"/>
      <c r="Q73" s="158"/>
      <c r="R73" s="158"/>
      <c r="S73" s="158"/>
      <c r="T73" s="158"/>
      <c r="U73" s="158"/>
      <c r="V73" s="158"/>
      <c r="W73" s="158"/>
      <c r="X73" s="158"/>
      <c r="Y73" s="158"/>
      <c r="Z73" s="158"/>
    </row>
    <row r="74" spans="1:26" x14ac:dyDescent="0.2">
      <c r="A74" s="169" t="s">
        <v>21</v>
      </c>
      <c r="B74" s="169" t="s">
        <v>136</v>
      </c>
      <c r="C74" s="169" t="s">
        <v>137</v>
      </c>
      <c r="D74" s="170">
        <v>74</v>
      </c>
      <c r="E74" s="170">
        <v>169</v>
      </c>
      <c r="F74" s="170">
        <v>0</v>
      </c>
      <c r="G74" s="170">
        <v>243</v>
      </c>
      <c r="H74" s="158"/>
      <c r="I74" s="158"/>
      <c r="J74" s="158"/>
      <c r="K74" s="158"/>
      <c r="L74" s="158"/>
      <c r="M74" s="158"/>
      <c r="N74" s="158"/>
      <c r="O74" s="158"/>
      <c r="P74" s="158"/>
      <c r="Q74" s="158"/>
      <c r="R74" s="158"/>
      <c r="S74" s="158"/>
      <c r="T74" s="158"/>
      <c r="U74" s="158"/>
      <c r="V74" s="158"/>
      <c r="W74" s="158"/>
      <c r="X74" s="158"/>
      <c r="Y74" s="158"/>
      <c r="Z74" s="158"/>
    </row>
    <row r="75" spans="1:26" x14ac:dyDescent="0.2">
      <c r="A75" s="169" t="s">
        <v>18</v>
      </c>
      <c r="B75" s="169" t="s">
        <v>138</v>
      </c>
      <c r="C75" s="169" t="s">
        <v>139</v>
      </c>
      <c r="D75" s="170">
        <v>31</v>
      </c>
      <c r="E75" s="170">
        <v>77</v>
      </c>
      <c r="F75" s="170">
        <v>0</v>
      </c>
      <c r="G75" s="170">
        <v>108</v>
      </c>
      <c r="H75" s="158"/>
      <c r="I75" s="158"/>
      <c r="J75" s="158"/>
      <c r="K75" s="158"/>
      <c r="L75" s="158"/>
      <c r="M75" s="158"/>
      <c r="N75" s="158"/>
      <c r="O75" s="158"/>
      <c r="P75" s="158"/>
      <c r="Q75" s="158"/>
      <c r="R75" s="158"/>
      <c r="S75" s="158"/>
      <c r="T75" s="158"/>
      <c r="U75" s="158"/>
      <c r="V75" s="158"/>
      <c r="W75" s="158"/>
      <c r="X75" s="158"/>
      <c r="Y75" s="158"/>
      <c r="Z75" s="158"/>
    </row>
    <row r="76" spans="1:26" x14ac:dyDescent="0.2">
      <c r="A76" s="169" t="s">
        <v>18</v>
      </c>
      <c r="B76" s="169" t="s">
        <v>140</v>
      </c>
      <c r="C76" s="169" t="s">
        <v>141</v>
      </c>
      <c r="D76" s="170">
        <v>44</v>
      </c>
      <c r="E76" s="170">
        <v>132</v>
      </c>
      <c r="F76" s="170">
        <v>0</v>
      </c>
      <c r="G76" s="170">
        <v>176</v>
      </c>
      <c r="H76" s="158"/>
      <c r="I76" s="158"/>
      <c r="J76" s="158"/>
      <c r="K76" s="158"/>
      <c r="L76" s="158"/>
      <c r="M76" s="158"/>
      <c r="N76" s="158"/>
      <c r="O76" s="158"/>
      <c r="P76" s="158"/>
      <c r="Q76" s="158"/>
      <c r="R76" s="158"/>
      <c r="S76" s="158"/>
      <c r="T76" s="158"/>
      <c r="U76" s="158"/>
      <c r="V76" s="158"/>
      <c r="W76" s="158"/>
      <c r="X76" s="158"/>
      <c r="Y76" s="158"/>
      <c r="Z76" s="158"/>
    </row>
    <row r="77" spans="1:26" x14ac:dyDescent="0.2">
      <c r="A77" s="169" t="s">
        <v>1</v>
      </c>
      <c r="B77" s="169" t="s">
        <v>142</v>
      </c>
      <c r="C77" s="169" t="s">
        <v>143</v>
      </c>
      <c r="D77" s="14" t="s">
        <v>207</v>
      </c>
      <c r="E77" s="14" t="s">
        <v>207</v>
      </c>
      <c r="F77" s="14" t="s">
        <v>207</v>
      </c>
      <c r="G77" s="14" t="s">
        <v>207</v>
      </c>
      <c r="H77" s="158"/>
      <c r="I77" s="158"/>
      <c r="J77" s="158"/>
      <c r="K77" s="158"/>
      <c r="L77" s="158"/>
      <c r="M77" s="158"/>
      <c r="N77" s="158"/>
      <c r="O77" s="158"/>
      <c r="P77" s="158"/>
      <c r="Q77" s="158"/>
      <c r="R77" s="158"/>
      <c r="S77" s="158"/>
      <c r="T77" s="158"/>
      <c r="U77" s="158"/>
      <c r="V77" s="158"/>
      <c r="W77" s="158"/>
      <c r="X77" s="158"/>
      <c r="Y77" s="158"/>
      <c r="Z77" s="158"/>
    </row>
    <row r="78" spans="1:26" x14ac:dyDescent="0.2">
      <c r="A78" s="169" t="s">
        <v>1</v>
      </c>
      <c r="B78" s="169" t="s">
        <v>144</v>
      </c>
      <c r="C78" s="169" t="s">
        <v>145</v>
      </c>
      <c r="D78" s="170">
        <v>5</v>
      </c>
      <c r="E78" s="170">
        <v>12</v>
      </c>
      <c r="F78" s="170">
        <v>0</v>
      </c>
      <c r="G78" s="170">
        <v>17</v>
      </c>
      <c r="H78" s="158"/>
      <c r="I78" s="158"/>
      <c r="J78" s="158"/>
      <c r="K78" s="158"/>
      <c r="L78" s="158"/>
      <c r="M78" s="158"/>
      <c r="N78" s="158"/>
      <c r="O78" s="158"/>
      <c r="P78" s="158"/>
      <c r="Q78" s="158"/>
      <c r="R78" s="158"/>
      <c r="S78" s="158"/>
      <c r="T78" s="158"/>
      <c r="U78" s="158"/>
      <c r="V78" s="158"/>
      <c r="W78" s="158"/>
      <c r="X78" s="158"/>
      <c r="Y78" s="158"/>
      <c r="Z78" s="158"/>
    </row>
    <row r="79" spans="1:26" x14ac:dyDescent="0.2">
      <c r="A79" s="169" t="s">
        <v>1</v>
      </c>
      <c r="B79" s="169" t="s">
        <v>146</v>
      </c>
      <c r="C79" s="169" t="s">
        <v>147</v>
      </c>
      <c r="D79" s="170">
        <v>14</v>
      </c>
      <c r="E79" s="170">
        <v>34</v>
      </c>
      <c r="F79" s="170">
        <v>0</v>
      </c>
      <c r="G79" s="170">
        <v>48</v>
      </c>
      <c r="H79" s="158"/>
      <c r="I79" s="158"/>
      <c r="J79" s="158"/>
      <c r="K79" s="158"/>
      <c r="L79" s="158"/>
      <c r="M79" s="158"/>
      <c r="N79" s="158"/>
      <c r="O79" s="158"/>
      <c r="P79" s="158"/>
      <c r="Q79" s="158"/>
      <c r="R79" s="158"/>
      <c r="S79" s="158"/>
      <c r="T79" s="158"/>
      <c r="U79" s="158"/>
      <c r="V79" s="158"/>
      <c r="W79" s="158"/>
      <c r="X79" s="158"/>
      <c r="Y79" s="158"/>
      <c r="Z79" s="158"/>
    </row>
    <row r="80" spans="1:26" x14ac:dyDescent="0.2">
      <c r="A80" s="169" t="s">
        <v>50</v>
      </c>
      <c r="B80" s="169" t="s">
        <v>148</v>
      </c>
      <c r="C80" s="169" t="s">
        <v>149</v>
      </c>
      <c r="D80" s="170">
        <v>4</v>
      </c>
      <c r="E80" s="170">
        <v>20</v>
      </c>
      <c r="F80" s="170">
        <v>0</v>
      </c>
      <c r="G80" s="170">
        <v>24</v>
      </c>
      <c r="H80" s="158"/>
      <c r="I80" s="158"/>
      <c r="J80" s="158"/>
      <c r="K80" s="158"/>
      <c r="L80" s="158"/>
      <c r="M80" s="158"/>
      <c r="N80" s="158"/>
      <c r="O80" s="158"/>
      <c r="P80" s="158"/>
      <c r="Q80" s="158"/>
      <c r="R80" s="158"/>
      <c r="S80" s="158"/>
      <c r="T80" s="158"/>
      <c r="U80" s="158"/>
      <c r="V80" s="158"/>
      <c r="W80" s="158"/>
      <c r="X80" s="158"/>
      <c r="Y80" s="158"/>
      <c r="Z80" s="158"/>
    </row>
    <row r="81" spans="1:26" x14ac:dyDescent="0.2">
      <c r="A81" s="169" t="s">
        <v>50</v>
      </c>
      <c r="B81" s="169" t="s">
        <v>150</v>
      </c>
      <c r="C81" s="169" t="s">
        <v>151</v>
      </c>
      <c r="D81" s="170">
        <v>13</v>
      </c>
      <c r="E81" s="170">
        <v>40</v>
      </c>
      <c r="F81" s="170">
        <v>0</v>
      </c>
      <c r="G81" s="170">
        <v>53</v>
      </c>
      <c r="H81" s="158"/>
      <c r="I81" s="158"/>
      <c r="J81" s="158"/>
      <c r="K81" s="158"/>
      <c r="L81" s="158"/>
      <c r="M81" s="158"/>
      <c r="N81" s="158"/>
      <c r="O81" s="158"/>
      <c r="P81" s="158"/>
      <c r="Q81" s="158"/>
      <c r="R81" s="158"/>
      <c r="S81" s="158"/>
      <c r="T81" s="158"/>
      <c r="U81" s="158"/>
      <c r="V81" s="158"/>
      <c r="W81" s="158"/>
      <c r="X81" s="158"/>
      <c r="Y81" s="158"/>
      <c r="Z81" s="158"/>
    </row>
    <row r="82" spans="1:26" x14ac:dyDescent="0.2">
      <c r="A82" s="169" t="s">
        <v>94</v>
      </c>
      <c r="B82" s="169" t="s">
        <v>152</v>
      </c>
      <c r="C82" s="169" t="s">
        <v>153</v>
      </c>
      <c r="D82" s="170">
        <v>28</v>
      </c>
      <c r="E82" s="170">
        <v>94</v>
      </c>
      <c r="F82" s="170">
        <v>0</v>
      </c>
      <c r="G82" s="170">
        <v>122</v>
      </c>
      <c r="H82" s="158"/>
      <c r="I82" s="158"/>
      <c r="J82" s="158"/>
      <c r="K82" s="158"/>
      <c r="L82" s="158"/>
      <c r="M82" s="158"/>
      <c r="N82" s="158"/>
      <c r="O82" s="158"/>
      <c r="P82" s="158"/>
      <c r="Q82" s="158"/>
      <c r="R82" s="158"/>
      <c r="S82" s="158"/>
      <c r="T82" s="158"/>
      <c r="U82" s="158"/>
      <c r="V82" s="158"/>
      <c r="W82" s="158"/>
      <c r="X82" s="158"/>
      <c r="Y82" s="158"/>
      <c r="Z82" s="158"/>
    </row>
    <row r="83" spans="1:26" x14ac:dyDescent="0.2">
      <c r="A83" s="169" t="s">
        <v>1</v>
      </c>
      <c r="B83" s="169" t="s">
        <v>154</v>
      </c>
      <c r="C83" s="169" t="s">
        <v>155</v>
      </c>
      <c r="D83" s="170">
        <v>5</v>
      </c>
      <c r="E83" s="170">
        <v>16</v>
      </c>
      <c r="F83" s="170">
        <v>0</v>
      </c>
      <c r="G83" s="170">
        <v>21</v>
      </c>
      <c r="H83" s="158"/>
      <c r="I83" s="158"/>
      <c r="J83" s="158"/>
      <c r="K83" s="158"/>
      <c r="L83" s="158"/>
      <c r="M83" s="158"/>
      <c r="N83" s="158"/>
      <c r="O83" s="158"/>
      <c r="P83" s="158"/>
      <c r="Q83" s="158"/>
      <c r="R83" s="158"/>
      <c r="S83" s="158"/>
      <c r="T83" s="158"/>
      <c r="U83" s="158"/>
      <c r="V83" s="158"/>
      <c r="W83" s="158"/>
      <c r="X83" s="158"/>
      <c r="Y83" s="158"/>
      <c r="Z83" s="158"/>
    </row>
    <row r="84" spans="1:26" x14ac:dyDescent="0.2">
      <c r="A84" s="169" t="s">
        <v>1</v>
      </c>
      <c r="B84" s="169" t="s">
        <v>156</v>
      </c>
      <c r="C84" s="169" t="s">
        <v>157</v>
      </c>
      <c r="D84" s="170">
        <v>6</v>
      </c>
      <c r="E84" s="170">
        <v>16</v>
      </c>
      <c r="F84" s="170">
        <v>0</v>
      </c>
      <c r="G84" s="170">
        <v>22</v>
      </c>
      <c r="H84" s="158"/>
      <c r="I84" s="158"/>
      <c r="J84" s="158"/>
      <c r="K84" s="158"/>
      <c r="L84" s="158"/>
      <c r="M84" s="158"/>
      <c r="N84" s="158"/>
      <c r="O84" s="158"/>
      <c r="P84" s="158"/>
      <c r="Q84" s="158"/>
      <c r="R84" s="158"/>
      <c r="S84" s="158"/>
      <c r="T84" s="158"/>
      <c r="U84" s="158"/>
      <c r="V84" s="158"/>
      <c r="W84" s="158"/>
      <c r="X84" s="158"/>
      <c r="Y84" s="158"/>
      <c r="Z84" s="158"/>
    </row>
    <row r="85" spans="1:26" x14ac:dyDescent="0.2">
      <c r="A85" s="169" t="s">
        <v>26</v>
      </c>
      <c r="B85" s="169" t="s">
        <v>37</v>
      </c>
      <c r="C85" s="169" t="s">
        <v>158</v>
      </c>
      <c r="D85" s="170">
        <v>276</v>
      </c>
      <c r="E85" s="170">
        <v>513</v>
      </c>
      <c r="F85" s="170">
        <v>0</v>
      </c>
      <c r="G85" s="170">
        <v>789</v>
      </c>
      <c r="H85" s="158"/>
      <c r="I85" s="158"/>
      <c r="J85" s="158"/>
      <c r="K85" s="158"/>
      <c r="L85" s="158"/>
      <c r="M85" s="158"/>
      <c r="N85" s="158"/>
      <c r="O85" s="158"/>
      <c r="P85" s="158"/>
      <c r="Q85" s="158"/>
      <c r="R85" s="158"/>
      <c r="S85" s="158"/>
      <c r="T85" s="158"/>
      <c r="U85" s="158"/>
      <c r="V85" s="158"/>
      <c r="W85" s="158"/>
      <c r="X85" s="158"/>
      <c r="Y85" s="158"/>
      <c r="Z85" s="158"/>
    </row>
    <row r="86" spans="1:26" x14ac:dyDescent="0.2">
      <c r="A86" s="169" t="s">
        <v>32</v>
      </c>
      <c r="B86" s="169" t="s">
        <v>21</v>
      </c>
      <c r="C86" s="169" t="s">
        <v>159</v>
      </c>
      <c r="D86" s="170">
        <v>30</v>
      </c>
      <c r="E86" s="170">
        <v>100</v>
      </c>
      <c r="F86" s="170">
        <v>0</v>
      </c>
      <c r="G86" s="170">
        <v>130</v>
      </c>
      <c r="H86" s="158"/>
      <c r="I86" s="158"/>
      <c r="J86" s="158"/>
      <c r="K86" s="158"/>
      <c r="L86" s="158"/>
      <c r="M86" s="158"/>
      <c r="N86" s="158"/>
      <c r="O86" s="158"/>
      <c r="P86" s="158"/>
      <c r="Q86" s="158"/>
      <c r="R86" s="158"/>
      <c r="S86" s="158"/>
      <c r="T86" s="158"/>
      <c r="U86" s="158"/>
      <c r="V86" s="158"/>
      <c r="W86" s="158"/>
      <c r="X86" s="158"/>
      <c r="Y86" s="158"/>
      <c r="Z86" s="158"/>
    </row>
    <row r="87" spans="1:26" x14ac:dyDescent="0.2">
      <c r="A87" s="169" t="s">
        <v>26</v>
      </c>
      <c r="B87" s="169" t="s">
        <v>160</v>
      </c>
      <c r="C87" s="169" t="s">
        <v>161</v>
      </c>
      <c r="D87" s="170">
        <v>46</v>
      </c>
      <c r="E87" s="170">
        <v>170</v>
      </c>
      <c r="F87" s="170">
        <v>0</v>
      </c>
      <c r="G87" s="170">
        <v>216</v>
      </c>
      <c r="H87" s="158"/>
      <c r="I87" s="158"/>
      <c r="J87" s="158"/>
      <c r="K87" s="158"/>
      <c r="L87" s="158"/>
      <c r="M87" s="158"/>
      <c r="N87" s="158"/>
      <c r="O87" s="158"/>
      <c r="P87" s="158"/>
      <c r="Q87" s="158"/>
      <c r="R87" s="158"/>
      <c r="S87" s="158"/>
      <c r="T87" s="158"/>
      <c r="U87" s="158"/>
      <c r="V87" s="158"/>
      <c r="W87" s="158"/>
      <c r="X87" s="158"/>
      <c r="Y87" s="158"/>
      <c r="Z87" s="158"/>
    </row>
    <row r="88" spans="1:26" x14ac:dyDescent="0.2">
      <c r="A88" s="169" t="s">
        <v>26</v>
      </c>
      <c r="B88" s="169" t="s">
        <v>162</v>
      </c>
      <c r="C88" s="169" t="s">
        <v>163</v>
      </c>
      <c r="D88" s="14" t="s">
        <v>207</v>
      </c>
      <c r="E88" s="14" t="s">
        <v>207</v>
      </c>
      <c r="F88" s="14" t="s">
        <v>207</v>
      </c>
      <c r="G88" s="14" t="s">
        <v>207</v>
      </c>
      <c r="H88" s="158"/>
      <c r="I88" s="158"/>
      <c r="J88" s="158"/>
      <c r="K88" s="158"/>
      <c r="L88" s="158"/>
      <c r="M88" s="158"/>
      <c r="N88" s="158"/>
      <c r="O88" s="158"/>
      <c r="P88" s="158"/>
      <c r="Q88" s="158"/>
      <c r="R88" s="158"/>
      <c r="S88" s="158"/>
      <c r="T88" s="158"/>
      <c r="U88" s="158"/>
      <c r="V88" s="158"/>
      <c r="W88" s="158"/>
      <c r="X88" s="158"/>
      <c r="Y88" s="158"/>
      <c r="Z88" s="158"/>
    </row>
    <row r="89" spans="1:26" x14ac:dyDescent="0.2">
      <c r="A89" s="169" t="s">
        <v>37</v>
      </c>
      <c r="B89" s="169" t="s">
        <v>164</v>
      </c>
      <c r="C89" s="169" t="s">
        <v>165</v>
      </c>
      <c r="D89" s="170">
        <v>61</v>
      </c>
      <c r="E89" s="170">
        <v>97</v>
      </c>
      <c r="F89" s="170">
        <v>0</v>
      </c>
      <c r="G89" s="170">
        <v>158</v>
      </c>
      <c r="H89" s="158"/>
      <c r="I89" s="158"/>
      <c r="J89" s="158"/>
      <c r="K89" s="158"/>
      <c r="L89" s="158"/>
      <c r="M89" s="158"/>
      <c r="N89" s="158"/>
      <c r="O89" s="158"/>
      <c r="P89" s="158"/>
      <c r="Q89" s="158"/>
      <c r="R89" s="158"/>
      <c r="S89" s="158"/>
      <c r="T89" s="158"/>
      <c r="U89" s="158"/>
      <c r="V89" s="158"/>
      <c r="W89" s="158"/>
      <c r="X89" s="158"/>
      <c r="Y89" s="158"/>
      <c r="Z89" s="158"/>
    </row>
    <row r="90" spans="1:26" x14ac:dyDescent="0.2">
      <c r="A90" s="169" t="s">
        <v>4</v>
      </c>
      <c r="B90" s="169" t="s">
        <v>166</v>
      </c>
      <c r="C90" s="169" t="s">
        <v>167</v>
      </c>
      <c r="D90" s="170">
        <v>77</v>
      </c>
      <c r="E90" s="170">
        <v>191</v>
      </c>
      <c r="F90" s="170">
        <v>0</v>
      </c>
      <c r="G90" s="170">
        <v>268</v>
      </c>
      <c r="H90" s="158"/>
      <c r="I90" s="158"/>
      <c r="J90" s="158"/>
      <c r="K90" s="158"/>
      <c r="L90" s="158"/>
      <c r="M90" s="158"/>
      <c r="N90" s="158"/>
      <c r="O90" s="158"/>
      <c r="P90" s="158"/>
      <c r="Q90" s="158"/>
      <c r="R90" s="158"/>
      <c r="S90" s="158"/>
      <c r="T90" s="158"/>
      <c r="U90" s="158"/>
      <c r="V90" s="158"/>
      <c r="W90" s="158"/>
      <c r="X90" s="158"/>
      <c r="Y90" s="158"/>
      <c r="Z90" s="158"/>
    </row>
    <row r="91" spans="1:26" x14ac:dyDescent="0.2">
      <c r="A91" s="169" t="s">
        <v>21</v>
      </c>
      <c r="B91" s="169" t="s">
        <v>168</v>
      </c>
      <c r="C91" s="169" t="s">
        <v>169</v>
      </c>
      <c r="D91" s="170">
        <v>35</v>
      </c>
      <c r="E91" s="170">
        <v>89</v>
      </c>
      <c r="F91" s="170">
        <v>0</v>
      </c>
      <c r="G91" s="170">
        <v>124</v>
      </c>
      <c r="H91" s="158"/>
      <c r="I91" s="158"/>
      <c r="J91" s="158"/>
      <c r="K91" s="158"/>
      <c r="L91" s="158"/>
      <c r="M91" s="158"/>
      <c r="N91" s="158"/>
      <c r="O91" s="158"/>
      <c r="P91" s="158"/>
      <c r="Q91" s="158"/>
      <c r="R91" s="158"/>
      <c r="S91" s="158"/>
      <c r="T91" s="158"/>
      <c r="U91" s="158"/>
      <c r="V91" s="158"/>
      <c r="W91" s="158"/>
      <c r="X91" s="158"/>
      <c r="Y91" s="158"/>
      <c r="Z91" s="158"/>
    </row>
    <row r="92" spans="1:26" x14ac:dyDescent="0.2">
      <c r="A92" s="169" t="s">
        <v>21</v>
      </c>
      <c r="B92" s="169" t="s">
        <v>170</v>
      </c>
      <c r="C92" s="169" t="s">
        <v>171</v>
      </c>
      <c r="D92" s="170">
        <v>16</v>
      </c>
      <c r="E92" s="170">
        <v>40</v>
      </c>
      <c r="F92" s="170">
        <v>0</v>
      </c>
      <c r="G92" s="170">
        <v>56</v>
      </c>
      <c r="H92" s="158"/>
      <c r="I92" s="158"/>
      <c r="J92" s="158"/>
      <c r="K92" s="158"/>
      <c r="L92" s="158"/>
      <c r="M92" s="158"/>
      <c r="N92" s="158"/>
      <c r="O92" s="158"/>
      <c r="P92" s="158"/>
      <c r="Q92" s="158"/>
      <c r="R92" s="158"/>
      <c r="S92" s="158"/>
      <c r="T92" s="158"/>
      <c r="U92" s="158"/>
      <c r="V92" s="158"/>
      <c r="W92" s="158"/>
      <c r="X92" s="158"/>
      <c r="Y92" s="158"/>
      <c r="Z92" s="158"/>
    </row>
    <row r="93" spans="1:26" x14ac:dyDescent="0.2">
      <c r="A93" s="169" t="s">
        <v>9</v>
      </c>
      <c r="B93" s="169" t="s">
        <v>172</v>
      </c>
      <c r="C93" s="169" t="s">
        <v>173</v>
      </c>
      <c r="D93" s="170">
        <v>96</v>
      </c>
      <c r="E93" s="170">
        <v>269</v>
      </c>
      <c r="F93" s="170">
        <v>0</v>
      </c>
      <c r="G93" s="170">
        <v>365</v>
      </c>
      <c r="H93" s="158"/>
      <c r="I93" s="158"/>
      <c r="J93" s="158"/>
      <c r="K93" s="158"/>
      <c r="L93" s="158"/>
      <c r="M93" s="158"/>
      <c r="N93" s="158"/>
      <c r="O93" s="158"/>
      <c r="P93" s="158"/>
      <c r="Q93" s="158"/>
      <c r="R93" s="158"/>
      <c r="S93" s="158"/>
      <c r="T93" s="158"/>
      <c r="U93" s="158"/>
      <c r="V93" s="158"/>
      <c r="W93" s="158"/>
      <c r="X93" s="158"/>
      <c r="Y93" s="158"/>
      <c r="Z93" s="158"/>
    </row>
    <row r="94" spans="1:26" x14ac:dyDescent="0.2">
      <c r="A94" s="169" t="s">
        <v>9</v>
      </c>
      <c r="B94" s="169" t="s">
        <v>1</v>
      </c>
      <c r="C94" s="169" t="s">
        <v>174</v>
      </c>
      <c r="D94" s="170">
        <v>48</v>
      </c>
      <c r="E94" s="170">
        <v>113</v>
      </c>
      <c r="F94" s="170">
        <v>0</v>
      </c>
      <c r="G94" s="170">
        <v>161</v>
      </c>
      <c r="H94" s="158"/>
      <c r="I94" s="158"/>
      <c r="J94" s="158"/>
      <c r="K94" s="158"/>
      <c r="L94" s="158"/>
      <c r="M94" s="158"/>
      <c r="N94" s="158"/>
      <c r="O94" s="158"/>
      <c r="P94" s="158"/>
      <c r="Q94" s="158"/>
      <c r="R94" s="158"/>
      <c r="S94" s="158"/>
      <c r="T94" s="158"/>
      <c r="U94" s="158"/>
      <c r="V94" s="158"/>
      <c r="W94" s="158"/>
      <c r="X94" s="158"/>
      <c r="Y94" s="158"/>
      <c r="Z94" s="158"/>
    </row>
    <row r="95" spans="1:26" x14ac:dyDescent="0.2">
      <c r="A95" s="169" t="s">
        <v>94</v>
      </c>
      <c r="B95" s="169" t="s">
        <v>175</v>
      </c>
      <c r="C95" s="169" t="s">
        <v>176</v>
      </c>
      <c r="D95" s="170">
        <v>55</v>
      </c>
      <c r="E95" s="170">
        <v>94</v>
      </c>
      <c r="F95" s="170">
        <v>0</v>
      </c>
      <c r="G95" s="170">
        <v>149</v>
      </c>
      <c r="H95" s="158"/>
      <c r="I95" s="158"/>
      <c r="J95" s="158"/>
      <c r="K95" s="158"/>
      <c r="L95" s="158"/>
      <c r="M95" s="158"/>
      <c r="N95" s="158"/>
      <c r="O95" s="158"/>
      <c r="P95" s="158"/>
      <c r="Q95" s="158"/>
      <c r="R95" s="158"/>
      <c r="S95" s="158"/>
      <c r="T95" s="158"/>
      <c r="U95" s="158"/>
      <c r="V95" s="158"/>
      <c r="W95" s="158"/>
      <c r="X95" s="158"/>
      <c r="Y95" s="158"/>
      <c r="Z95" s="158"/>
    </row>
    <row r="96" spans="1:26" x14ac:dyDescent="0.2">
      <c r="A96" s="169" t="s">
        <v>37</v>
      </c>
      <c r="B96" s="169" t="s">
        <v>177</v>
      </c>
      <c r="C96" s="169" t="s">
        <v>178</v>
      </c>
      <c r="D96" s="170">
        <v>43</v>
      </c>
      <c r="E96" s="170">
        <v>78</v>
      </c>
      <c r="F96" s="170">
        <v>0</v>
      </c>
      <c r="G96" s="170">
        <v>121</v>
      </c>
      <c r="H96" s="158"/>
      <c r="I96" s="158"/>
      <c r="J96" s="158"/>
      <c r="K96" s="158"/>
      <c r="L96" s="158"/>
      <c r="M96" s="158"/>
      <c r="N96" s="158"/>
      <c r="O96" s="158"/>
      <c r="P96" s="158"/>
      <c r="Q96" s="158"/>
      <c r="R96" s="158"/>
      <c r="S96" s="158"/>
      <c r="T96" s="158"/>
      <c r="U96" s="158"/>
      <c r="V96" s="158"/>
      <c r="W96" s="158"/>
      <c r="X96" s="158"/>
      <c r="Y96" s="158"/>
      <c r="Z96" s="158"/>
    </row>
    <row r="97" spans="1:26" x14ac:dyDescent="0.2">
      <c r="A97" s="169" t="s">
        <v>37</v>
      </c>
      <c r="B97" s="169" t="s">
        <v>179</v>
      </c>
      <c r="C97" s="169" t="s">
        <v>180</v>
      </c>
      <c r="D97" s="170">
        <v>37</v>
      </c>
      <c r="E97" s="170">
        <v>81</v>
      </c>
      <c r="F97" s="170">
        <v>0</v>
      </c>
      <c r="G97" s="170">
        <v>118</v>
      </c>
      <c r="H97" s="158"/>
      <c r="I97" s="158"/>
      <c r="J97" s="158"/>
      <c r="K97" s="158"/>
      <c r="L97" s="158"/>
      <c r="M97" s="158"/>
      <c r="N97" s="158"/>
      <c r="O97" s="158"/>
      <c r="P97" s="158"/>
      <c r="Q97" s="158"/>
      <c r="R97" s="158"/>
      <c r="S97" s="158"/>
      <c r="T97" s="158"/>
      <c r="U97" s="158"/>
      <c r="V97" s="158"/>
      <c r="W97" s="158"/>
      <c r="X97" s="158"/>
      <c r="Y97" s="158"/>
      <c r="Z97" s="158"/>
    </row>
    <row r="98" spans="1:26" x14ac:dyDescent="0.2">
      <c r="A98" s="169" t="s">
        <v>18</v>
      </c>
      <c r="B98" s="169" t="s">
        <v>181</v>
      </c>
      <c r="C98" s="169" t="s">
        <v>182</v>
      </c>
      <c r="D98" s="170">
        <v>14</v>
      </c>
      <c r="E98" s="170">
        <v>23</v>
      </c>
      <c r="F98" s="170">
        <v>0</v>
      </c>
      <c r="G98" s="170">
        <v>37</v>
      </c>
      <c r="H98" s="158"/>
      <c r="I98" s="158"/>
      <c r="J98" s="158"/>
      <c r="K98" s="158"/>
      <c r="L98" s="158"/>
      <c r="M98" s="158"/>
      <c r="N98" s="158"/>
      <c r="O98" s="158"/>
      <c r="P98" s="158"/>
      <c r="Q98" s="158"/>
      <c r="R98" s="158"/>
      <c r="S98" s="158"/>
      <c r="T98" s="158"/>
      <c r="U98" s="158"/>
      <c r="V98" s="158"/>
      <c r="W98" s="158"/>
      <c r="X98" s="158"/>
      <c r="Y98" s="158"/>
      <c r="Z98" s="158"/>
    </row>
    <row r="99" spans="1:26" x14ac:dyDescent="0.2">
      <c r="A99" s="169" t="s">
        <v>50</v>
      </c>
      <c r="B99" s="169" t="s">
        <v>183</v>
      </c>
      <c r="C99" s="169" t="s">
        <v>184</v>
      </c>
      <c r="D99" s="170">
        <v>22</v>
      </c>
      <c r="E99" s="170">
        <v>26</v>
      </c>
      <c r="F99" s="170">
        <v>0</v>
      </c>
      <c r="G99" s="170">
        <v>48</v>
      </c>
      <c r="H99" s="158"/>
      <c r="I99" s="158"/>
      <c r="J99" s="158"/>
      <c r="K99" s="158"/>
      <c r="L99" s="158"/>
      <c r="M99" s="158"/>
      <c r="N99" s="158"/>
      <c r="O99" s="158"/>
      <c r="P99" s="158"/>
      <c r="Q99" s="158"/>
      <c r="R99" s="158"/>
      <c r="S99" s="158"/>
      <c r="T99" s="158"/>
      <c r="U99" s="158"/>
      <c r="V99" s="158"/>
      <c r="W99" s="158"/>
      <c r="X99" s="158"/>
      <c r="Y99" s="158"/>
      <c r="Z99" s="158"/>
    </row>
    <row r="100" spans="1:26" x14ac:dyDescent="0.2">
      <c r="A100" s="169" t="s">
        <v>50</v>
      </c>
      <c r="B100" s="169" t="s">
        <v>185</v>
      </c>
      <c r="C100" s="169" t="s">
        <v>186</v>
      </c>
      <c r="D100" s="170">
        <v>6</v>
      </c>
      <c r="E100" s="170">
        <v>19</v>
      </c>
      <c r="F100" s="170">
        <v>0</v>
      </c>
      <c r="G100" s="170">
        <v>25</v>
      </c>
      <c r="H100" s="158"/>
      <c r="I100" s="158"/>
      <c r="J100" s="158"/>
      <c r="K100" s="158"/>
      <c r="L100" s="158"/>
      <c r="M100" s="158"/>
      <c r="N100" s="158"/>
      <c r="O100" s="158"/>
      <c r="P100" s="158"/>
      <c r="Q100" s="158"/>
      <c r="R100" s="158"/>
      <c r="S100" s="158"/>
      <c r="T100" s="158"/>
      <c r="U100" s="158"/>
      <c r="V100" s="158"/>
      <c r="W100" s="158"/>
      <c r="X100" s="158"/>
      <c r="Y100" s="158"/>
      <c r="Z100" s="158"/>
    </row>
    <row r="101" spans="1:26" x14ac:dyDescent="0.2">
      <c r="A101" s="169" t="s">
        <v>26</v>
      </c>
      <c r="B101" s="169" t="s">
        <v>187</v>
      </c>
      <c r="C101" s="169" t="s">
        <v>188</v>
      </c>
      <c r="D101" s="170">
        <v>22</v>
      </c>
      <c r="E101" s="170">
        <v>71</v>
      </c>
      <c r="F101" s="170">
        <v>0</v>
      </c>
      <c r="G101" s="170">
        <v>93</v>
      </c>
      <c r="H101" s="158"/>
      <c r="I101" s="158"/>
      <c r="J101" s="158"/>
      <c r="K101" s="158"/>
      <c r="L101" s="158"/>
      <c r="M101" s="158"/>
      <c r="N101" s="158"/>
      <c r="O101" s="158"/>
      <c r="P101" s="158"/>
      <c r="Q101" s="158"/>
      <c r="R101" s="158"/>
      <c r="S101" s="158"/>
      <c r="T101" s="158"/>
      <c r="U101" s="158"/>
      <c r="V101" s="158"/>
      <c r="W101" s="158"/>
      <c r="X101" s="158"/>
      <c r="Y101" s="158"/>
      <c r="Z101" s="158"/>
    </row>
    <row r="102" spans="1:26" x14ac:dyDescent="0.2">
      <c r="A102" s="169" t="s">
        <v>26</v>
      </c>
      <c r="B102" s="169" t="s">
        <v>189</v>
      </c>
      <c r="C102" s="169" t="s">
        <v>190</v>
      </c>
      <c r="D102" s="170">
        <v>148</v>
      </c>
      <c r="E102" s="170">
        <v>378</v>
      </c>
      <c r="F102" s="170">
        <v>0</v>
      </c>
      <c r="G102" s="170">
        <v>526</v>
      </c>
      <c r="H102" s="158"/>
      <c r="I102" s="158"/>
      <c r="J102" s="158"/>
      <c r="K102" s="158"/>
      <c r="L102" s="158"/>
      <c r="M102" s="158"/>
      <c r="N102" s="158"/>
      <c r="O102" s="158"/>
      <c r="P102" s="158"/>
      <c r="Q102" s="158"/>
      <c r="R102" s="158"/>
      <c r="S102" s="158"/>
      <c r="T102" s="158"/>
      <c r="U102" s="158"/>
      <c r="V102" s="158"/>
      <c r="W102" s="158"/>
      <c r="X102" s="158"/>
      <c r="Y102" s="158"/>
      <c r="Z102" s="158"/>
    </row>
    <row r="103" spans="1:26" x14ac:dyDescent="0.2">
      <c r="A103" s="169" t="s">
        <v>26</v>
      </c>
      <c r="B103" s="169" t="s">
        <v>9</v>
      </c>
      <c r="C103" s="169" t="s">
        <v>191</v>
      </c>
      <c r="D103" s="170">
        <v>16</v>
      </c>
      <c r="E103" s="170">
        <v>45</v>
      </c>
      <c r="F103" s="170">
        <v>0</v>
      </c>
      <c r="G103" s="170">
        <v>61</v>
      </c>
      <c r="H103" s="158"/>
      <c r="I103" s="158"/>
      <c r="J103" s="158"/>
      <c r="K103" s="158"/>
      <c r="L103" s="158"/>
      <c r="M103" s="158"/>
      <c r="N103" s="158"/>
      <c r="O103" s="158"/>
      <c r="P103" s="158"/>
      <c r="Q103" s="158"/>
      <c r="R103" s="158"/>
      <c r="S103" s="158"/>
      <c r="T103" s="158"/>
      <c r="U103" s="158"/>
      <c r="V103" s="158"/>
      <c r="W103" s="158"/>
      <c r="X103" s="158"/>
      <c r="Y103" s="158"/>
      <c r="Z103" s="158"/>
    </row>
    <row r="104" spans="1:26" x14ac:dyDescent="0.2">
      <c r="A104" s="169" t="s">
        <v>26</v>
      </c>
      <c r="B104" s="169" t="s">
        <v>47</v>
      </c>
      <c r="C104" s="169" t="s">
        <v>192</v>
      </c>
      <c r="D104" s="170">
        <v>73</v>
      </c>
      <c r="E104" s="170">
        <v>136</v>
      </c>
      <c r="F104" s="170">
        <v>0</v>
      </c>
      <c r="G104" s="170">
        <v>209</v>
      </c>
      <c r="H104" s="158"/>
      <c r="I104" s="158"/>
      <c r="J104" s="158"/>
      <c r="K104" s="158"/>
      <c r="L104" s="158"/>
      <c r="M104" s="158"/>
      <c r="N104" s="158"/>
      <c r="O104" s="158"/>
      <c r="P104" s="158"/>
      <c r="Q104" s="158"/>
      <c r="R104" s="158"/>
      <c r="S104" s="158"/>
      <c r="T104" s="158"/>
      <c r="U104" s="158"/>
      <c r="V104" s="158"/>
      <c r="W104" s="158"/>
      <c r="X104" s="158"/>
      <c r="Y104" s="158"/>
      <c r="Z104" s="158"/>
    </row>
    <row r="105" spans="1:26" x14ac:dyDescent="0.2">
      <c r="A105" s="169" t="s">
        <v>26</v>
      </c>
      <c r="B105" s="169" t="s">
        <v>193</v>
      </c>
      <c r="C105" s="169" t="s">
        <v>194</v>
      </c>
      <c r="D105" s="170">
        <v>11</v>
      </c>
      <c r="E105" s="170">
        <v>32</v>
      </c>
      <c r="F105" s="170">
        <v>0</v>
      </c>
      <c r="G105" s="170">
        <v>43</v>
      </c>
      <c r="H105" s="158"/>
      <c r="I105" s="158"/>
      <c r="J105" s="158"/>
      <c r="K105" s="158"/>
      <c r="L105" s="158"/>
      <c r="M105" s="158"/>
      <c r="N105" s="158"/>
      <c r="O105" s="158"/>
      <c r="P105" s="158"/>
      <c r="Q105" s="158"/>
      <c r="R105" s="158"/>
      <c r="S105" s="158"/>
      <c r="T105" s="158"/>
      <c r="U105" s="158"/>
      <c r="V105" s="158"/>
      <c r="W105" s="158"/>
      <c r="X105" s="158"/>
      <c r="Y105" s="158"/>
      <c r="Z105" s="158"/>
    </row>
    <row r="106" spans="1:26" x14ac:dyDescent="0.2">
      <c r="A106" s="169" t="s">
        <v>195</v>
      </c>
      <c r="B106" s="169" t="s">
        <v>196</v>
      </c>
      <c r="C106" s="169" t="s">
        <v>197</v>
      </c>
      <c r="D106" s="170">
        <v>95</v>
      </c>
      <c r="E106" s="170">
        <v>232</v>
      </c>
      <c r="F106" s="170">
        <v>0</v>
      </c>
      <c r="G106" s="170">
        <v>327</v>
      </c>
      <c r="H106" s="158"/>
      <c r="I106" s="158"/>
      <c r="J106" s="158"/>
      <c r="K106" s="158"/>
      <c r="L106" s="158"/>
      <c r="M106" s="158"/>
      <c r="N106" s="158"/>
      <c r="O106" s="158"/>
      <c r="P106" s="158"/>
      <c r="Q106" s="158"/>
      <c r="R106" s="158"/>
      <c r="S106" s="158"/>
      <c r="T106" s="158"/>
      <c r="U106" s="158"/>
      <c r="V106" s="158"/>
      <c r="W106" s="158"/>
      <c r="X106" s="158"/>
      <c r="Y106" s="158"/>
      <c r="Z106" s="158"/>
    </row>
    <row r="107" spans="1:26" x14ac:dyDescent="0.2">
      <c r="A107" s="169" t="s">
        <v>198</v>
      </c>
      <c r="B107" s="169" t="s">
        <v>199</v>
      </c>
      <c r="C107" s="169" t="s">
        <v>200</v>
      </c>
      <c r="D107" s="14" t="s">
        <v>207</v>
      </c>
      <c r="E107" s="14" t="s">
        <v>207</v>
      </c>
      <c r="F107" s="14" t="s">
        <v>207</v>
      </c>
      <c r="G107" s="14" t="s">
        <v>207</v>
      </c>
      <c r="H107" s="158"/>
      <c r="I107" s="158"/>
      <c r="J107" s="158"/>
      <c r="K107" s="158"/>
      <c r="L107" s="158"/>
      <c r="M107" s="158"/>
      <c r="N107" s="158"/>
      <c r="O107" s="158"/>
      <c r="P107" s="158"/>
      <c r="Q107" s="158"/>
      <c r="R107" s="158"/>
      <c r="S107" s="158"/>
      <c r="T107" s="158"/>
      <c r="U107" s="158"/>
      <c r="V107" s="158"/>
      <c r="W107" s="158"/>
      <c r="X107" s="158"/>
      <c r="Y107" s="158"/>
      <c r="Z107" s="158"/>
    </row>
    <row r="108" spans="1:26" x14ac:dyDescent="0.2">
      <c r="A108" s="169" t="s">
        <v>201</v>
      </c>
      <c r="B108" s="169" t="s">
        <v>202</v>
      </c>
      <c r="C108" s="169" t="s">
        <v>203</v>
      </c>
      <c r="D108" s="170">
        <v>14</v>
      </c>
      <c r="E108" s="170">
        <v>19</v>
      </c>
      <c r="F108" s="170">
        <v>29</v>
      </c>
      <c r="G108" s="170">
        <v>62</v>
      </c>
      <c r="H108" s="158"/>
      <c r="I108" s="158"/>
      <c r="J108" s="158"/>
      <c r="K108" s="158"/>
      <c r="L108" s="158"/>
      <c r="M108" s="158"/>
      <c r="N108" s="158"/>
      <c r="O108" s="158"/>
      <c r="P108" s="158"/>
      <c r="Q108" s="158"/>
      <c r="R108" s="158"/>
      <c r="S108" s="158"/>
      <c r="T108" s="158"/>
      <c r="U108" s="158"/>
      <c r="V108" s="158"/>
      <c r="W108" s="158"/>
      <c r="X108" s="158"/>
      <c r="Y108" s="158"/>
      <c r="Z108" s="158"/>
    </row>
    <row r="109" spans="1:26" x14ac:dyDescent="0.2">
      <c r="A109" s="169" t="s">
        <v>204</v>
      </c>
      <c r="B109" s="169" t="s">
        <v>205</v>
      </c>
      <c r="C109" s="169" t="s">
        <v>206</v>
      </c>
      <c r="D109" s="170">
        <v>762</v>
      </c>
      <c r="E109" s="170">
        <v>1826</v>
      </c>
      <c r="F109" s="170">
        <v>0</v>
      </c>
      <c r="G109" s="170">
        <v>2588</v>
      </c>
      <c r="H109" s="158"/>
      <c r="I109" s="158"/>
      <c r="J109" s="158"/>
      <c r="K109" s="158"/>
      <c r="L109" s="158"/>
      <c r="M109" s="158"/>
      <c r="N109" s="158"/>
      <c r="O109" s="158"/>
      <c r="P109" s="158"/>
      <c r="Q109" s="158"/>
      <c r="R109" s="158"/>
      <c r="S109" s="158"/>
      <c r="T109" s="158"/>
      <c r="U109" s="158"/>
      <c r="V109" s="158"/>
      <c r="W109" s="158"/>
      <c r="X109" s="158"/>
      <c r="Y109" s="158"/>
      <c r="Z109" s="158"/>
    </row>
    <row r="110" spans="1:26" x14ac:dyDescent="0.2">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row>
    <row r="111" spans="1:26" x14ac:dyDescent="0.2">
      <c r="A111" s="158"/>
      <c r="B111" s="158"/>
      <c r="C111" s="158"/>
      <c r="D111" s="191"/>
      <c r="E111" s="191"/>
      <c r="F111" s="191"/>
      <c r="G111" s="191"/>
      <c r="H111" s="158"/>
      <c r="I111" s="158"/>
      <c r="J111" s="158"/>
      <c r="K111" s="158"/>
      <c r="L111" s="158"/>
      <c r="M111" s="158"/>
      <c r="N111" s="158"/>
      <c r="O111" s="158"/>
      <c r="P111" s="158"/>
      <c r="Q111" s="158"/>
      <c r="R111" s="158"/>
      <c r="S111" s="158"/>
      <c r="T111" s="158"/>
      <c r="U111" s="158"/>
      <c r="V111" s="158"/>
      <c r="W111" s="158"/>
      <c r="X111" s="158"/>
      <c r="Y111" s="158"/>
      <c r="Z111" s="158"/>
    </row>
    <row r="112" spans="1:26" x14ac:dyDescent="0.2">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row>
    <row r="113" spans="1:26" x14ac:dyDescent="0.2">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row>
    <row r="114" spans="1:26" x14ac:dyDescent="0.2">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row>
    <row r="115" spans="1:26" x14ac:dyDescent="0.2">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row>
    <row r="116" spans="1:26" x14ac:dyDescent="0.2">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row>
    <row r="117" spans="1:26" x14ac:dyDescent="0.2">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row>
    <row r="118" spans="1:26" x14ac:dyDescent="0.2">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row>
    <row r="119" spans="1:26" x14ac:dyDescent="0.2">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row>
    <row r="120" spans="1:26" x14ac:dyDescent="0.2">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row>
    <row r="121" spans="1:26" x14ac:dyDescent="0.2">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row>
    <row r="122" spans="1:26" x14ac:dyDescent="0.2">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row>
    <row r="123" spans="1:26" x14ac:dyDescent="0.2">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row>
    <row r="124" spans="1:26" x14ac:dyDescent="0.2">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row>
    <row r="125" spans="1:26" x14ac:dyDescent="0.2">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row>
    <row r="126" spans="1:26" x14ac:dyDescent="0.2">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row>
    <row r="127" spans="1:26" x14ac:dyDescent="0.2">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row>
    <row r="128" spans="1:26" x14ac:dyDescent="0.2">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row>
    <row r="129" spans="1:26" x14ac:dyDescent="0.2">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row>
    <row r="130" spans="1:26" x14ac:dyDescent="0.2">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row>
    <row r="131" spans="1:26" x14ac:dyDescent="0.2">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row>
    <row r="132" spans="1:26" x14ac:dyDescent="0.2">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row>
    <row r="133" spans="1:26" x14ac:dyDescent="0.2">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row>
    <row r="134" spans="1:26" x14ac:dyDescent="0.2">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row>
    <row r="135" spans="1:26" x14ac:dyDescent="0.2">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row>
    <row r="136" spans="1:26" x14ac:dyDescent="0.2">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row>
    <row r="137" spans="1:26" x14ac:dyDescent="0.2">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row>
    <row r="138" spans="1:26" x14ac:dyDescent="0.2">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row>
    <row r="139" spans="1:26" x14ac:dyDescent="0.2">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row>
    <row r="140" spans="1:26" x14ac:dyDescent="0.2">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26" x14ac:dyDescent="0.2">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row>
    <row r="142" spans="1:26" x14ac:dyDescent="0.2">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26" x14ac:dyDescent="0.2">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row>
    <row r="144" spans="1:26" x14ac:dyDescent="0.2">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row>
    <row r="145" spans="1:26" x14ac:dyDescent="0.2">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row>
    <row r="146" spans="1:26" x14ac:dyDescent="0.2">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row>
    <row r="147" spans="1:26" x14ac:dyDescent="0.2">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row>
    <row r="148" spans="1:26" x14ac:dyDescent="0.2">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row>
    <row r="149" spans="1:26" x14ac:dyDescent="0.2">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row>
    <row r="150" spans="1:26" x14ac:dyDescent="0.2">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row>
    <row r="151" spans="1:26"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row>
    <row r="152" spans="1:26"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row>
    <row r="153" spans="1:26" x14ac:dyDescent="0.2">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row>
    <row r="154" spans="1:26" x14ac:dyDescent="0.2">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row>
    <row r="155" spans="1:26" x14ac:dyDescent="0.2">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row>
    <row r="156" spans="1:26" x14ac:dyDescent="0.2">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row>
    <row r="157" spans="1:26" x14ac:dyDescent="0.2">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row>
    <row r="158" spans="1:26"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row>
    <row r="159" spans="1:26" x14ac:dyDescent="0.2">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row>
    <row r="160" spans="1:26" x14ac:dyDescent="0.2">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row>
    <row r="161" spans="1:26" x14ac:dyDescent="0.2">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row>
    <row r="162" spans="1:26" x14ac:dyDescent="0.2">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row>
    <row r="163" spans="1:26" x14ac:dyDescent="0.2">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row>
    <row r="164" spans="1:26" x14ac:dyDescent="0.2">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row>
    <row r="165" spans="1:26" x14ac:dyDescent="0.2">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row>
    <row r="166" spans="1:26" x14ac:dyDescent="0.2">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row>
    <row r="167" spans="1:26" x14ac:dyDescent="0.2">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row>
    <row r="168" spans="1:26" x14ac:dyDescent="0.2">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row>
    <row r="169" spans="1:26" x14ac:dyDescent="0.2">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row>
    <row r="170" spans="1:26" x14ac:dyDescent="0.2">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row>
    <row r="171" spans="1:26" x14ac:dyDescent="0.2">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row>
    <row r="172" spans="1:26" x14ac:dyDescent="0.2">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row>
    <row r="173" spans="1:26" x14ac:dyDescent="0.2">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row>
    <row r="174" spans="1:26" x14ac:dyDescent="0.2">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row>
    <row r="175" spans="1:26" x14ac:dyDescent="0.2">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row>
    <row r="176" spans="1:26" x14ac:dyDescent="0.2">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row>
    <row r="177" spans="1:26" x14ac:dyDescent="0.2">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row>
    <row r="178" spans="1:26" x14ac:dyDescent="0.2">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row>
    <row r="179" spans="1:26" x14ac:dyDescent="0.2">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row>
    <row r="180" spans="1:26" x14ac:dyDescent="0.2">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row>
    <row r="181" spans="1:26" x14ac:dyDescent="0.2">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row>
    <row r="182" spans="1:26" x14ac:dyDescent="0.2">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row>
    <row r="183" spans="1:26" x14ac:dyDescent="0.2">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row>
    <row r="184" spans="1:26" x14ac:dyDescent="0.2">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row>
    <row r="185" spans="1:26" x14ac:dyDescent="0.2">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row>
    <row r="186" spans="1:26" x14ac:dyDescent="0.2">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row>
    <row r="187" spans="1:26" x14ac:dyDescent="0.2">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row>
    <row r="188" spans="1:26" x14ac:dyDescent="0.2">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row>
    <row r="189" spans="1:26" x14ac:dyDescent="0.2">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row>
    <row r="190" spans="1:26" x14ac:dyDescent="0.2">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row>
    <row r="191" spans="1:26" x14ac:dyDescent="0.2">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row>
    <row r="192" spans="1:26" x14ac:dyDescent="0.2">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row>
    <row r="193" spans="1:26" x14ac:dyDescent="0.2">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row>
    <row r="194" spans="1:26" x14ac:dyDescent="0.2">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row>
    <row r="195" spans="1:26" x14ac:dyDescent="0.2">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row>
    <row r="196" spans="1:26" x14ac:dyDescent="0.2">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row>
    <row r="197" spans="1:26" x14ac:dyDescent="0.2">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row>
    <row r="198" spans="1:26" x14ac:dyDescent="0.2">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row>
    <row r="199" spans="1:26" x14ac:dyDescent="0.2">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row>
    <row r="200" spans="1:26" x14ac:dyDescent="0.2">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row>
    <row r="201" spans="1:26" x14ac:dyDescent="0.2">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row>
    <row r="202" spans="1:26" x14ac:dyDescent="0.2">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row>
  </sheetData>
  <hyperlinks>
    <hyperlink ref="G3" location="Sommaire!A1" display="Retour au sommaire"/>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02"/>
  <sheetViews>
    <sheetView zoomScale="90" zoomScaleNormal="90" workbookViewId="0">
      <pane ySplit="8" topLeftCell="A9" activePane="bottomLeft" state="frozen"/>
      <selection sqref="A1:H1"/>
      <selection pane="bottomLeft" sqref="A1:H1"/>
    </sheetView>
  </sheetViews>
  <sheetFormatPr baseColWidth="10" defaultRowHeight="15" x14ac:dyDescent="0.25"/>
  <cols>
    <col min="1" max="1" width="7.7109375" customWidth="1"/>
    <col min="2" max="2" width="14.7109375" customWidth="1"/>
    <col min="3" max="3" width="25.140625" customWidth="1"/>
    <col min="4" max="13" width="14.140625" customWidth="1"/>
    <col min="14" max="21" width="9.85546875" style="1" customWidth="1"/>
    <col min="22" max="25" width="11.42578125" style="1"/>
    <col min="27" max="39" width="11.42578125" style="30"/>
  </cols>
  <sheetData>
    <row r="1" spans="1:26" x14ac:dyDescent="0.25">
      <c r="A1" s="17" t="s">
        <v>299</v>
      </c>
      <c r="B1" s="1"/>
      <c r="C1" s="1"/>
      <c r="D1" s="1"/>
      <c r="E1" s="1"/>
      <c r="F1" s="1"/>
      <c r="G1" s="1"/>
      <c r="H1" s="1"/>
      <c r="I1" s="1"/>
      <c r="J1" s="2" t="str">
        <f>HYPERLINK("#Sommaire!A1", "Retour au sommaire")</f>
        <v>Retour au sommaire</v>
      </c>
      <c r="K1" s="1"/>
      <c r="L1" s="1"/>
      <c r="M1" s="1"/>
      <c r="Z1" s="1"/>
    </row>
    <row r="2" spans="1:26" x14ac:dyDescent="0.25">
      <c r="A2" s="18" t="s">
        <v>332</v>
      </c>
      <c r="B2" s="1"/>
      <c r="C2" s="1"/>
      <c r="D2" s="1"/>
      <c r="E2" s="1"/>
      <c r="F2" s="1"/>
      <c r="G2" s="1"/>
      <c r="H2" s="1"/>
      <c r="I2" s="1"/>
      <c r="J2" s="1"/>
      <c r="K2" s="1"/>
      <c r="L2" s="1"/>
      <c r="M2" s="1"/>
      <c r="Z2" s="1"/>
    </row>
    <row r="3" spans="1:26" x14ac:dyDescent="0.25">
      <c r="A3" s="18" t="s">
        <v>272</v>
      </c>
      <c r="B3" s="1"/>
      <c r="C3" s="1"/>
      <c r="D3" s="1"/>
      <c r="E3" s="1"/>
      <c r="F3" s="1"/>
      <c r="G3" s="1"/>
      <c r="H3" s="1"/>
      <c r="I3" s="1"/>
      <c r="J3" s="1"/>
      <c r="K3" s="1"/>
      <c r="L3" s="1"/>
      <c r="M3" s="1"/>
      <c r="Z3" s="1"/>
    </row>
    <row r="4" spans="1:26" ht="15" customHeight="1" x14ac:dyDescent="0.25">
      <c r="A4" s="16"/>
      <c r="B4" s="13"/>
      <c r="C4" s="13"/>
      <c r="D4" s="13"/>
      <c r="E4" s="13"/>
      <c r="F4" s="13"/>
      <c r="G4" s="13"/>
      <c r="H4" s="13"/>
      <c r="I4" s="13"/>
      <c r="J4" s="13"/>
      <c r="K4" s="13"/>
      <c r="L4" s="13"/>
      <c r="M4" s="13"/>
      <c r="Z4" s="1"/>
    </row>
    <row r="5" spans="1:26" x14ac:dyDescent="0.25">
      <c r="A5" s="23" t="s">
        <v>222</v>
      </c>
      <c r="B5" s="1"/>
      <c r="C5" s="1"/>
      <c r="D5" s="1"/>
      <c r="E5" s="1"/>
      <c r="F5" s="1"/>
      <c r="G5" s="1"/>
      <c r="H5" s="1"/>
      <c r="I5" s="1"/>
      <c r="J5" s="1"/>
      <c r="K5" s="1"/>
      <c r="L5" s="1"/>
      <c r="M5" s="1"/>
      <c r="Z5" s="1"/>
    </row>
    <row r="6" spans="1:26" x14ac:dyDescent="0.25">
      <c r="A6" s="11" t="s">
        <v>223</v>
      </c>
      <c r="B6" s="1"/>
      <c r="C6" s="1"/>
      <c r="D6" s="1"/>
      <c r="E6" s="1"/>
      <c r="F6" s="1"/>
      <c r="G6" s="1"/>
      <c r="H6" s="1"/>
      <c r="I6" s="1"/>
      <c r="J6" s="1"/>
      <c r="K6" s="1"/>
      <c r="L6" s="1"/>
      <c r="M6" s="1"/>
      <c r="Z6" s="1"/>
    </row>
    <row r="7" spans="1:26" x14ac:dyDescent="0.25">
      <c r="A7" s="1"/>
      <c r="B7" s="1"/>
      <c r="C7" s="1"/>
      <c r="D7" s="1"/>
      <c r="E7" s="1"/>
      <c r="F7" s="1"/>
      <c r="G7" s="1"/>
      <c r="H7" s="1"/>
      <c r="I7" s="1"/>
      <c r="J7" s="1"/>
      <c r="K7" s="1"/>
      <c r="L7" s="1"/>
      <c r="M7" s="1"/>
      <c r="Z7" s="1"/>
    </row>
    <row r="8" spans="1:26" ht="35.1" customHeight="1" x14ac:dyDescent="0.25">
      <c r="A8" s="7" t="s">
        <v>218</v>
      </c>
      <c r="B8" s="7" t="s">
        <v>219</v>
      </c>
      <c r="C8" s="7" t="s">
        <v>211</v>
      </c>
      <c r="D8" s="19" t="s">
        <v>226</v>
      </c>
      <c r="E8" s="19" t="s">
        <v>227</v>
      </c>
      <c r="F8" s="19" t="s">
        <v>228</v>
      </c>
      <c r="G8" s="19" t="s">
        <v>229</v>
      </c>
      <c r="H8" s="19" t="s">
        <v>230</v>
      </c>
      <c r="I8" s="19" t="s">
        <v>231</v>
      </c>
      <c r="J8" s="19" t="s">
        <v>232</v>
      </c>
      <c r="K8" s="19" t="s">
        <v>233</v>
      </c>
      <c r="L8" s="19" t="s">
        <v>216</v>
      </c>
      <c r="M8" s="19" t="s">
        <v>217</v>
      </c>
      <c r="Z8" s="1"/>
    </row>
    <row r="9" spans="1:26" x14ac:dyDescent="0.25">
      <c r="A9" s="10" t="s">
        <v>1</v>
      </c>
      <c r="B9" s="10" t="s">
        <v>2</v>
      </c>
      <c r="C9" s="10" t="s">
        <v>3</v>
      </c>
      <c r="D9" s="14" t="s">
        <v>207</v>
      </c>
      <c r="E9" s="14" t="s">
        <v>207</v>
      </c>
      <c r="F9" s="14" t="s">
        <v>207</v>
      </c>
      <c r="G9" s="14" t="s">
        <v>207</v>
      </c>
      <c r="H9" s="14" t="s">
        <v>207</v>
      </c>
      <c r="I9" s="14" t="s">
        <v>207</v>
      </c>
      <c r="J9" s="14" t="s">
        <v>207</v>
      </c>
      <c r="K9" s="14" t="s">
        <v>207</v>
      </c>
      <c r="L9" s="14" t="s">
        <v>207</v>
      </c>
      <c r="M9" s="14" t="s">
        <v>207</v>
      </c>
      <c r="Z9" s="1"/>
    </row>
    <row r="10" spans="1:26" x14ac:dyDescent="0.25">
      <c r="A10" s="10" t="s">
        <v>4</v>
      </c>
      <c r="B10" s="10" t="s">
        <v>5</v>
      </c>
      <c r="C10" s="10" t="s">
        <v>6</v>
      </c>
      <c r="D10" s="6">
        <v>13</v>
      </c>
      <c r="E10" s="6">
        <v>14</v>
      </c>
      <c r="F10" s="6">
        <v>19</v>
      </c>
      <c r="G10" s="6">
        <v>14</v>
      </c>
      <c r="H10" s="6">
        <v>14</v>
      </c>
      <c r="I10" s="6">
        <v>3</v>
      </c>
      <c r="J10" s="6">
        <v>6</v>
      </c>
      <c r="K10" s="6">
        <v>1</v>
      </c>
      <c r="L10" s="6">
        <v>0</v>
      </c>
      <c r="M10" s="6">
        <v>84</v>
      </c>
      <c r="Z10" s="1"/>
    </row>
    <row r="11" spans="1:26" x14ac:dyDescent="0.25">
      <c r="A11" s="10" t="s">
        <v>1</v>
      </c>
      <c r="B11" s="10" t="s">
        <v>7</v>
      </c>
      <c r="C11" s="10" t="s">
        <v>8</v>
      </c>
      <c r="D11" s="6">
        <v>1</v>
      </c>
      <c r="E11" s="6">
        <v>13</v>
      </c>
      <c r="F11" s="6">
        <v>24</v>
      </c>
      <c r="G11" s="6">
        <v>25</v>
      </c>
      <c r="H11" s="6">
        <v>16</v>
      </c>
      <c r="I11" s="6">
        <v>13</v>
      </c>
      <c r="J11" s="6">
        <v>3</v>
      </c>
      <c r="K11" s="6">
        <v>5</v>
      </c>
      <c r="L11" s="6">
        <v>0</v>
      </c>
      <c r="M11" s="6">
        <v>100</v>
      </c>
      <c r="Z11" s="1"/>
    </row>
    <row r="12" spans="1:26" x14ac:dyDescent="0.25">
      <c r="A12" s="10" t="s">
        <v>9</v>
      </c>
      <c r="B12" s="10" t="s">
        <v>10</v>
      </c>
      <c r="C12" s="10" t="s">
        <v>11</v>
      </c>
      <c r="D12" s="6">
        <v>0</v>
      </c>
      <c r="E12" s="6">
        <v>15</v>
      </c>
      <c r="F12" s="6">
        <v>27</v>
      </c>
      <c r="G12" s="6">
        <v>25</v>
      </c>
      <c r="H12" s="6">
        <v>15</v>
      </c>
      <c r="I12" s="6">
        <v>27</v>
      </c>
      <c r="J12" s="6">
        <v>4</v>
      </c>
      <c r="K12" s="6">
        <v>2</v>
      </c>
      <c r="L12" s="6">
        <v>0</v>
      </c>
      <c r="M12" s="6">
        <v>115</v>
      </c>
      <c r="Z12" s="1"/>
    </row>
    <row r="13" spans="1:26" x14ac:dyDescent="0.25">
      <c r="A13" s="10" t="s">
        <v>9</v>
      </c>
      <c r="B13" s="10" t="s">
        <v>12</v>
      </c>
      <c r="C13" s="10" t="s">
        <v>13</v>
      </c>
      <c r="D13" s="14" t="s">
        <v>207</v>
      </c>
      <c r="E13" s="14" t="s">
        <v>207</v>
      </c>
      <c r="F13" s="14" t="s">
        <v>207</v>
      </c>
      <c r="G13" s="14" t="s">
        <v>207</v>
      </c>
      <c r="H13" s="14" t="s">
        <v>207</v>
      </c>
      <c r="I13" s="14" t="s">
        <v>207</v>
      </c>
      <c r="J13" s="14" t="s">
        <v>207</v>
      </c>
      <c r="K13" s="14" t="s">
        <v>207</v>
      </c>
      <c r="L13" s="14" t="s">
        <v>207</v>
      </c>
      <c r="M13" s="14" t="s">
        <v>207</v>
      </c>
      <c r="Z13" s="1"/>
    </row>
    <row r="14" spans="1:26" x14ac:dyDescent="0.25">
      <c r="A14" s="10" t="s">
        <v>9</v>
      </c>
      <c r="B14" s="10" t="s">
        <v>14</v>
      </c>
      <c r="C14" s="10" t="s">
        <v>15</v>
      </c>
      <c r="D14" s="6">
        <v>403</v>
      </c>
      <c r="E14" s="6">
        <v>96</v>
      </c>
      <c r="F14" s="6">
        <v>131</v>
      </c>
      <c r="G14" s="6">
        <v>90</v>
      </c>
      <c r="H14" s="6">
        <v>60</v>
      </c>
      <c r="I14" s="6">
        <v>64</v>
      </c>
      <c r="J14" s="6">
        <v>36</v>
      </c>
      <c r="K14" s="6">
        <v>7</v>
      </c>
      <c r="L14" s="6">
        <v>0</v>
      </c>
      <c r="M14" s="6">
        <v>887</v>
      </c>
      <c r="Z14" s="1"/>
    </row>
    <row r="15" spans="1:26" x14ac:dyDescent="0.25">
      <c r="A15" s="10" t="s">
        <v>1</v>
      </c>
      <c r="B15" s="10" t="s">
        <v>16</v>
      </c>
      <c r="C15" s="10" t="s">
        <v>17</v>
      </c>
      <c r="D15" s="14" t="s">
        <v>207</v>
      </c>
      <c r="E15" s="14" t="s">
        <v>207</v>
      </c>
      <c r="F15" s="14" t="s">
        <v>207</v>
      </c>
      <c r="G15" s="14" t="s">
        <v>207</v>
      </c>
      <c r="H15" s="14" t="s">
        <v>207</v>
      </c>
      <c r="I15" s="14" t="s">
        <v>207</v>
      </c>
      <c r="J15" s="14" t="s">
        <v>207</v>
      </c>
      <c r="K15" s="14" t="s">
        <v>207</v>
      </c>
      <c r="L15" s="14" t="s">
        <v>207</v>
      </c>
      <c r="M15" s="14" t="s">
        <v>207</v>
      </c>
      <c r="Z15" s="1"/>
    </row>
    <row r="16" spans="1:26" x14ac:dyDescent="0.25">
      <c r="A16" s="10" t="s">
        <v>18</v>
      </c>
      <c r="B16" s="10" t="s">
        <v>19</v>
      </c>
      <c r="C16" s="10" t="s">
        <v>20</v>
      </c>
      <c r="D16" s="6">
        <v>0</v>
      </c>
      <c r="E16" s="6">
        <v>1</v>
      </c>
      <c r="F16" s="6">
        <v>3</v>
      </c>
      <c r="G16" s="6">
        <v>2</v>
      </c>
      <c r="H16" s="6">
        <v>2</v>
      </c>
      <c r="I16" s="6">
        <v>1</v>
      </c>
      <c r="J16" s="6">
        <v>0</v>
      </c>
      <c r="K16" s="6">
        <v>0</v>
      </c>
      <c r="L16" s="6">
        <v>0</v>
      </c>
      <c r="M16" s="6">
        <v>9</v>
      </c>
      <c r="Z16" s="1"/>
    </row>
    <row r="17" spans="1:26" x14ac:dyDescent="0.25">
      <c r="A17" s="10" t="s">
        <v>21</v>
      </c>
      <c r="B17" s="10" t="s">
        <v>22</v>
      </c>
      <c r="C17" s="10" t="s">
        <v>23</v>
      </c>
      <c r="D17" s="6">
        <v>11</v>
      </c>
      <c r="E17" s="6">
        <v>9</v>
      </c>
      <c r="F17" s="6">
        <v>18</v>
      </c>
      <c r="G17" s="6">
        <v>14</v>
      </c>
      <c r="H17" s="6">
        <v>7</v>
      </c>
      <c r="I17" s="6">
        <v>6</v>
      </c>
      <c r="J17" s="6">
        <v>6</v>
      </c>
      <c r="K17" s="6">
        <v>0</v>
      </c>
      <c r="L17" s="6">
        <v>0</v>
      </c>
      <c r="M17" s="6">
        <v>71</v>
      </c>
      <c r="Z17" s="1"/>
    </row>
    <row r="18" spans="1:26" x14ac:dyDescent="0.25">
      <c r="A18" s="10" t="s">
        <v>18</v>
      </c>
      <c r="B18" s="10" t="s">
        <v>24</v>
      </c>
      <c r="C18" s="10" t="s">
        <v>25</v>
      </c>
      <c r="D18" s="6">
        <v>10</v>
      </c>
      <c r="E18" s="6">
        <v>25</v>
      </c>
      <c r="F18" s="6">
        <v>46</v>
      </c>
      <c r="G18" s="6">
        <v>16</v>
      </c>
      <c r="H18" s="6">
        <v>15</v>
      </c>
      <c r="I18" s="6">
        <v>14</v>
      </c>
      <c r="J18" s="6">
        <v>8</v>
      </c>
      <c r="K18" s="6">
        <v>3</v>
      </c>
      <c r="L18" s="6">
        <v>0</v>
      </c>
      <c r="M18" s="6">
        <v>137</v>
      </c>
      <c r="Z18" s="1"/>
    </row>
    <row r="19" spans="1:26" x14ac:dyDescent="0.25">
      <c r="A19" s="10" t="s">
        <v>21</v>
      </c>
      <c r="B19" s="10" t="s">
        <v>26</v>
      </c>
      <c r="C19" s="10" t="s">
        <v>27</v>
      </c>
      <c r="D19" s="6">
        <v>1</v>
      </c>
      <c r="E19" s="6">
        <v>15</v>
      </c>
      <c r="F19" s="6">
        <v>25</v>
      </c>
      <c r="G19" s="6">
        <v>34</v>
      </c>
      <c r="H19" s="6">
        <v>21</v>
      </c>
      <c r="I19" s="6">
        <v>33</v>
      </c>
      <c r="J19" s="6">
        <v>18</v>
      </c>
      <c r="K19" s="6">
        <v>3</v>
      </c>
      <c r="L19" s="6">
        <v>0</v>
      </c>
      <c r="M19" s="6">
        <v>150</v>
      </c>
      <c r="Z19" s="1"/>
    </row>
    <row r="20" spans="1:26" x14ac:dyDescent="0.25">
      <c r="A20" s="10" t="s">
        <v>21</v>
      </c>
      <c r="B20" s="10" t="s">
        <v>28</v>
      </c>
      <c r="C20" s="10" t="s">
        <v>29</v>
      </c>
      <c r="D20" s="6">
        <v>6</v>
      </c>
      <c r="E20" s="6">
        <v>29</v>
      </c>
      <c r="F20" s="6">
        <v>28</v>
      </c>
      <c r="G20" s="6">
        <v>19</v>
      </c>
      <c r="H20" s="6">
        <v>20</v>
      </c>
      <c r="I20" s="6">
        <v>18</v>
      </c>
      <c r="J20" s="6">
        <v>7</v>
      </c>
      <c r="K20" s="6">
        <v>1</v>
      </c>
      <c r="L20" s="6">
        <v>0</v>
      </c>
      <c r="M20" s="6">
        <v>128</v>
      </c>
      <c r="Z20" s="1"/>
    </row>
    <row r="21" spans="1:26" x14ac:dyDescent="0.25">
      <c r="A21" s="10" t="s">
        <v>9</v>
      </c>
      <c r="B21" s="10" t="s">
        <v>30</v>
      </c>
      <c r="C21" s="10" t="s">
        <v>31</v>
      </c>
      <c r="D21" s="14" t="s">
        <v>207</v>
      </c>
      <c r="E21" s="14" t="s">
        <v>207</v>
      </c>
      <c r="F21" s="14" t="s">
        <v>207</v>
      </c>
      <c r="G21" s="14" t="s">
        <v>207</v>
      </c>
      <c r="H21" s="14" t="s">
        <v>207</v>
      </c>
      <c r="I21" s="14" t="s">
        <v>207</v>
      </c>
      <c r="J21" s="14" t="s">
        <v>207</v>
      </c>
      <c r="K21" s="14" t="s">
        <v>207</v>
      </c>
      <c r="L21" s="14" t="s">
        <v>207</v>
      </c>
      <c r="M21" s="14" t="s">
        <v>207</v>
      </c>
      <c r="Z21" s="1"/>
    </row>
    <row r="22" spans="1:26" x14ac:dyDescent="0.25">
      <c r="A22" s="10" t="s">
        <v>32</v>
      </c>
      <c r="B22" s="10" t="s">
        <v>33</v>
      </c>
      <c r="C22" s="10" t="s">
        <v>34</v>
      </c>
      <c r="D22" s="6">
        <v>2</v>
      </c>
      <c r="E22" s="6">
        <v>17</v>
      </c>
      <c r="F22" s="6">
        <v>27</v>
      </c>
      <c r="G22" s="6">
        <v>22</v>
      </c>
      <c r="H22" s="6">
        <v>11</v>
      </c>
      <c r="I22" s="6">
        <v>16</v>
      </c>
      <c r="J22" s="6">
        <v>7</v>
      </c>
      <c r="K22" s="6">
        <v>2</v>
      </c>
      <c r="L22" s="6">
        <v>0</v>
      </c>
      <c r="M22" s="6">
        <v>104</v>
      </c>
      <c r="Z22" s="1"/>
    </row>
    <row r="23" spans="1:26" x14ac:dyDescent="0.25">
      <c r="A23" s="10" t="s">
        <v>1</v>
      </c>
      <c r="B23" s="10" t="s">
        <v>35</v>
      </c>
      <c r="C23" s="10" t="s">
        <v>36</v>
      </c>
      <c r="D23" s="6">
        <v>0</v>
      </c>
      <c r="E23" s="6">
        <v>4</v>
      </c>
      <c r="F23" s="6">
        <v>15</v>
      </c>
      <c r="G23" s="6">
        <v>7</v>
      </c>
      <c r="H23" s="6">
        <v>11</v>
      </c>
      <c r="I23" s="6">
        <v>7</v>
      </c>
      <c r="J23" s="6">
        <v>2</v>
      </c>
      <c r="K23" s="6">
        <v>1</v>
      </c>
      <c r="L23" s="6">
        <v>0</v>
      </c>
      <c r="M23" s="6">
        <v>47</v>
      </c>
      <c r="Z23" s="1"/>
    </row>
    <row r="24" spans="1:26" x14ac:dyDescent="0.25">
      <c r="A24" s="10" t="s">
        <v>37</v>
      </c>
      <c r="B24" s="10" t="s">
        <v>38</v>
      </c>
      <c r="C24" s="10" t="s">
        <v>39</v>
      </c>
      <c r="D24" s="6">
        <v>8</v>
      </c>
      <c r="E24" s="6">
        <v>13</v>
      </c>
      <c r="F24" s="6">
        <v>12</v>
      </c>
      <c r="G24" s="6">
        <v>11</v>
      </c>
      <c r="H24" s="6">
        <v>14</v>
      </c>
      <c r="I24" s="6">
        <v>14</v>
      </c>
      <c r="J24" s="6">
        <v>6</v>
      </c>
      <c r="K24" s="6">
        <v>2</v>
      </c>
      <c r="L24" s="6">
        <v>0</v>
      </c>
      <c r="M24" s="6">
        <v>80</v>
      </c>
      <c r="Z24" s="1"/>
    </row>
    <row r="25" spans="1:26" x14ac:dyDescent="0.25">
      <c r="A25" s="10" t="s">
        <v>37</v>
      </c>
      <c r="B25" s="10" t="s">
        <v>40</v>
      </c>
      <c r="C25" s="10" t="s">
        <v>41</v>
      </c>
      <c r="D25" s="6">
        <v>11</v>
      </c>
      <c r="E25" s="6">
        <v>19</v>
      </c>
      <c r="F25" s="6">
        <v>38</v>
      </c>
      <c r="G25" s="6">
        <v>33</v>
      </c>
      <c r="H25" s="6">
        <v>19</v>
      </c>
      <c r="I25" s="6">
        <v>19</v>
      </c>
      <c r="J25" s="6">
        <v>11</v>
      </c>
      <c r="K25" s="6">
        <v>1</v>
      </c>
      <c r="L25" s="6">
        <v>0</v>
      </c>
      <c r="M25" s="6">
        <v>151</v>
      </c>
      <c r="Z25" s="1"/>
    </row>
    <row r="26" spans="1:26" x14ac:dyDescent="0.25">
      <c r="A26" s="10" t="s">
        <v>42</v>
      </c>
      <c r="B26" s="10" t="s">
        <v>43</v>
      </c>
      <c r="C26" s="10" t="s">
        <v>44</v>
      </c>
      <c r="D26" s="6">
        <v>5</v>
      </c>
      <c r="E26" s="6">
        <v>6</v>
      </c>
      <c r="F26" s="6">
        <v>6</v>
      </c>
      <c r="G26" s="6">
        <v>6</v>
      </c>
      <c r="H26" s="6">
        <v>5</v>
      </c>
      <c r="I26" s="6">
        <v>5</v>
      </c>
      <c r="J26" s="6">
        <v>1</v>
      </c>
      <c r="K26" s="6">
        <v>0</v>
      </c>
      <c r="L26" s="6">
        <v>1</v>
      </c>
      <c r="M26" s="6">
        <v>35</v>
      </c>
      <c r="Z26" s="1"/>
    </row>
    <row r="27" spans="1:26" x14ac:dyDescent="0.25">
      <c r="A27" s="10" t="s">
        <v>37</v>
      </c>
      <c r="B27" s="10" t="s">
        <v>45</v>
      </c>
      <c r="C27" s="10" t="s">
        <v>46</v>
      </c>
      <c r="D27" s="6">
        <v>30</v>
      </c>
      <c r="E27" s="6">
        <v>17</v>
      </c>
      <c r="F27" s="6">
        <v>27</v>
      </c>
      <c r="G27" s="6">
        <v>17</v>
      </c>
      <c r="H27" s="6">
        <v>21</v>
      </c>
      <c r="I27" s="6">
        <v>20</v>
      </c>
      <c r="J27" s="6">
        <v>9</v>
      </c>
      <c r="K27" s="6">
        <v>4</v>
      </c>
      <c r="L27" s="6">
        <v>0</v>
      </c>
      <c r="M27" s="6">
        <v>145</v>
      </c>
      <c r="Z27" s="1"/>
    </row>
    <row r="28" spans="1:26" x14ac:dyDescent="0.25">
      <c r="A28" s="10" t="s">
        <v>47</v>
      </c>
      <c r="B28" s="10" t="s">
        <v>48</v>
      </c>
      <c r="C28" s="10" t="s">
        <v>49</v>
      </c>
      <c r="D28" s="6">
        <v>0</v>
      </c>
      <c r="E28" s="6">
        <v>3</v>
      </c>
      <c r="F28" s="6">
        <v>1</v>
      </c>
      <c r="G28" s="6">
        <v>2</v>
      </c>
      <c r="H28" s="6">
        <v>0</v>
      </c>
      <c r="I28" s="6">
        <v>0</v>
      </c>
      <c r="J28" s="6">
        <v>0</v>
      </c>
      <c r="K28" s="6">
        <v>0</v>
      </c>
      <c r="L28" s="6">
        <v>7</v>
      </c>
      <c r="M28" s="6">
        <v>13</v>
      </c>
      <c r="Z28" s="1"/>
    </row>
    <row r="29" spans="1:26" x14ac:dyDescent="0.25">
      <c r="A29" s="10" t="s">
        <v>50</v>
      </c>
      <c r="B29" s="10" t="s">
        <v>51</v>
      </c>
      <c r="C29" s="10" t="s">
        <v>52</v>
      </c>
      <c r="D29" s="6">
        <v>0</v>
      </c>
      <c r="E29" s="6">
        <v>5</v>
      </c>
      <c r="F29" s="6">
        <v>6</v>
      </c>
      <c r="G29" s="6">
        <v>6</v>
      </c>
      <c r="H29" s="6">
        <v>7</v>
      </c>
      <c r="I29" s="6">
        <v>11</v>
      </c>
      <c r="J29" s="6">
        <v>1</v>
      </c>
      <c r="K29" s="6">
        <v>2</v>
      </c>
      <c r="L29" s="6">
        <v>0</v>
      </c>
      <c r="M29" s="6">
        <v>38</v>
      </c>
      <c r="Z29" s="1"/>
    </row>
    <row r="30" spans="1:26" x14ac:dyDescent="0.25">
      <c r="A30" s="10" t="s">
        <v>53</v>
      </c>
      <c r="B30" s="10" t="s">
        <v>54</v>
      </c>
      <c r="C30" s="10" t="s">
        <v>55</v>
      </c>
      <c r="D30" s="6">
        <v>107</v>
      </c>
      <c r="E30" s="6">
        <v>71</v>
      </c>
      <c r="F30" s="6">
        <v>82</v>
      </c>
      <c r="G30" s="6">
        <v>34</v>
      </c>
      <c r="H30" s="6">
        <v>22</v>
      </c>
      <c r="I30" s="6">
        <v>30</v>
      </c>
      <c r="J30" s="6">
        <v>13</v>
      </c>
      <c r="K30" s="6">
        <v>0</v>
      </c>
      <c r="L30" s="6">
        <v>0</v>
      </c>
      <c r="M30" s="6">
        <v>359</v>
      </c>
      <c r="Z30" s="1"/>
    </row>
    <row r="31" spans="1:26" x14ac:dyDescent="0.25">
      <c r="A31" s="10" t="s">
        <v>37</v>
      </c>
      <c r="B31" s="10" t="s">
        <v>56</v>
      </c>
      <c r="C31" s="10" t="s">
        <v>57</v>
      </c>
      <c r="D31" s="6">
        <v>1</v>
      </c>
      <c r="E31" s="6">
        <v>4</v>
      </c>
      <c r="F31" s="6">
        <v>3</v>
      </c>
      <c r="G31" s="6">
        <v>6</v>
      </c>
      <c r="H31" s="6">
        <v>5</v>
      </c>
      <c r="I31" s="6">
        <v>5</v>
      </c>
      <c r="J31" s="6">
        <v>4</v>
      </c>
      <c r="K31" s="6">
        <v>0</v>
      </c>
      <c r="L31" s="6">
        <v>0</v>
      </c>
      <c r="M31" s="6">
        <v>28</v>
      </c>
      <c r="Z31" s="1"/>
    </row>
    <row r="32" spans="1:26" x14ac:dyDescent="0.25">
      <c r="A32" s="10" t="s">
        <v>37</v>
      </c>
      <c r="B32" s="10" t="s">
        <v>42</v>
      </c>
      <c r="C32" s="10" t="s">
        <v>58</v>
      </c>
      <c r="D32" s="6">
        <v>15</v>
      </c>
      <c r="E32" s="6">
        <v>9</v>
      </c>
      <c r="F32" s="6">
        <v>13</v>
      </c>
      <c r="G32" s="6">
        <v>6</v>
      </c>
      <c r="H32" s="6">
        <v>6</v>
      </c>
      <c r="I32" s="6">
        <v>8</v>
      </c>
      <c r="J32" s="6">
        <v>4</v>
      </c>
      <c r="K32" s="6">
        <v>1</v>
      </c>
      <c r="L32" s="6">
        <v>0</v>
      </c>
      <c r="M32" s="6">
        <v>62</v>
      </c>
      <c r="Z32" s="1"/>
    </row>
    <row r="33" spans="1:26" x14ac:dyDescent="0.25">
      <c r="A33" s="10" t="s">
        <v>50</v>
      </c>
      <c r="B33" s="10" t="s">
        <v>59</v>
      </c>
      <c r="C33" s="10" t="s">
        <v>60</v>
      </c>
      <c r="D33" s="6">
        <v>2</v>
      </c>
      <c r="E33" s="6">
        <v>12</v>
      </c>
      <c r="F33" s="6">
        <v>16</v>
      </c>
      <c r="G33" s="6">
        <v>7</v>
      </c>
      <c r="H33" s="6">
        <v>6</v>
      </c>
      <c r="I33" s="6">
        <v>9</v>
      </c>
      <c r="J33" s="6">
        <v>2</v>
      </c>
      <c r="K33" s="6">
        <v>1</v>
      </c>
      <c r="L33" s="6">
        <v>0</v>
      </c>
      <c r="M33" s="6">
        <v>55</v>
      </c>
      <c r="Z33" s="1"/>
    </row>
    <row r="34" spans="1:26" x14ac:dyDescent="0.25">
      <c r="A34" s="10" t="s">
        <v>1</v>
      </c>
      <c r="B34" s="10" t="s">
        <v>61</v>
      </c>
      <c r="C34" s="10" t="s">
        <v>62</v>
      </c>
      <c r="D34" s="6">
        <v>7</v>
      </c>
      <c r="E34" s="6">
        <v>6</v>
      </c>
      <c r="F34" s="6">
        <v>10</v>
      </c>
      <c r="G34" s="6">
        <v>7</v>
      </c>
      <c r="H34" s="6">
        <v>10</v>
      </c>
      <c r="I34" s="6">
        <v>9</v>
      </c>
      <c r="J34" s="6">
        <v>7</v>
      </c>
      <c r="K34" s="6">
        <v>1</v>
      </c>
      <c r="L34" s="6">
        <v>0</v>
      </c>
      <c r="M34" s="6">
        <v>57</v>
      </c>
      <c r="Z34" s="1"/>
    </row>
    <row r="35" spans="1:26" x14ac:dyDescent="0.25">
      <c r="A35" s="10" t="s">
        <v>32</v>
      </c>
      <c r="B35" s="10" t="s">
        <v>50</v>
      </c>
      <c r="C35" s="10" t="s">
        <v>63</v>
      </c>
      <c r="D35" s="6">
        <v>8</v>
      </c>
      <c r="E35" s="6">
        <v>6</v>
      </c>
      <c r="F35" s="6">
        <v>8</v>
      </c>
      <c r="G35" s="6">
        <v>5</v>
      </c>
      <c r="H35" s="6">
        <v>2</v>
      </c>
      <c r="I35" s="6">
        <v>7</v>
      </c>
      <c r="J35" s="6">
        <v>1</v>
      </c>
      <c r="K35" s="6">
        <v>0</v>
      </c>
      <c r="L35" s="6">
        <v>0</v>
      </c>
      <c r="M35" s="6">
        <v>37</v>
      </c>
      <c r="Z35" s="1"/>
    </row>
    <row r="36" spans="1:26" x14ac:dyDescent="0.25">
      <c r="A36" s="10" t="s">
        <v>42</v>
      </c>
      <c r="B36" s="10" t="s">
        <v>32</v>
      </c>
      <c r="C36" s="10" t="s">
        <v>64</v>
      </c>
      <c r="D36" s="6">
        <v>0</v>
      </c>
      <c r="E36" s="6">
        <v>0</v>
      </c>
      <c r="F36" s="6">
        <v>0</v>
      </c>
      <c r="G36" s="6">
        <v>0</v>
      </c>
      <c r="H36" s="6">
        <v>2</v>
      </c>
      <c r="I36" s="6">
        <v>3</v>
      </c>
      <c r="J36" s="6">
        <v>0</v>
      </c>
      <c r="K36" s="6">
        <v>0</v>
      </c>
      <c r="L36" s="6">
        <v>0</v>
      </c>
      <c r="M36" s="6">
        <v>5</v>
      </c>
      <c r="Z36" s="1"/>
    </row>
    <row r="37" spans="1:26" x14ac:dyDescent="0.25">
      <c r="A37" s="10" t="s">
        <v>53</v>
      </c>
      <c r="B37" s="10" t="s">
        <v>65</v>
      </c>
      <c r="C37" s="10" t="s">
        <v>66</v>
      </c>
      <c r="D37" s="6">
        <v>110</v>
      </c>
      <c r="E37" s="6">
        <v>121</v>
      </c>
      <c r="F37" s="6">
        <v>91</v>
      </c>
      <c r="G37" s="6">
        <v>54</v>
      </c>
      <c r="H37" s="6">
        <v>48</v>
      </c>
      <c r="I37" s="6">
        <v>40</v>
      </c>
      <c r="J37" s="6">
        <v>17</v>
      </c>
      <c r="K37" s="6">
        <v>6</v>
      </c>
      <c r="L37" s="6">
        <v>0</v>
      </c>
      <c r="M37" s="6">
        <v>487</v>
      </c>
      <c r="Z37" s="1"/>
    </row>
    <row r="38" spans="1:26" x14ac:dyDescent="0.25">
      <c r="A38" s="10" t="s">
        <v>21</v>
      </c>
      <c r="B38" s="10" t="s">
        <v>67</v>
      </c>
      <c r="C38" s="10" t="s">
        <v>68</v>
      </c>
      <c r="D38" s="6">
        <v>133</v>
      </c>
      <c r="E38" s="6">
        <v>118</v>
      </c>
      <c r="F38" s="6">
        <v>110</v>
      </c>
      <c r="G38" s="6">
        <v>86</v>
      </c>
      <c r="H38" s="6">
        <v>51</v>
      </c>
      <c r="I38" s="6">
        <v>53</v>
      </c>
      <c r="J38" s="6">
        <v>32</v>
      </c>
      <c r="K38" s="6">
        <v>10</v>
      </c>
      <c r="L38" s="6">
        <v>0</v>
      </c>
      <c r="M38" s="6">
        <v>593</v>
      </c>
      <c r="Z38" s="1"/>
    </row>
    <row r="39" spans="1:26" x14ac:dyDescent="0.25">
      <c r="A39" s="10" t="s">
        <v>21</v>
      </c>
      <c r="B39" s="10" t="s">
        <v>69</v>
      </c>
      <c r="C39" s="10" t="s">
        <v>70</v>
      </c>
      <c r="D39" s="6">
        <v>8</v>
      </c>
      <c r="E39" s="6">
        <v>14</v>
      </c>
      <c r="F39" s="6">
        <v>16</v>
      </c>
      <c r="G39" s="6">
        <v>11</v>
      </c>
      <c r="H39" s="6">
        <v>6</v>
      </c>
      <c r="I39" s="6">
        <v>14</v>
      </c>
      <c r="J39" s="6">
        <v>4</v>
      </c>
      <c r="K39" s="6">
        <v>0</v>
      </c>
      <c r="L39" s="6">
        <v>0</v>
      </c>
      <c r="M39" s="6">
        <v>73</v>
      </c>
      <c r="Z39" s="1"/>
    </row>
    <row r="40" spans="1:26" x14ac:dyDescent="0.25">
      <c r="A40" s="10" t="s">
        <v>21</v>
      </c>
      <c r="B40" s="10" t="s">
        <v>4</v>
      </c>
      <c r="C40" s="10" t="s">
        <v>71</v>
      </c>
      <c r="D40" s="6">
        <v>0</v>
      </c>
      <c r="E40" s="6">
        <v>6</v>
      </c>
      <c r="F40" s="6">
        <v>13</v>
      </c>
      <c r="G40" s="6">
        <v>8</v>
      </c>
      <c r="H40" s="6">
        <v>10</v>
      </c>
      <c r="I40" s="6">
        <v>8</v>
      </c>
      <c r="J40" s="6">
        <v>10</v>
      </c>
      <c r="K40" s="6">
        <v>1</v>
      </c>
      <c r="L40" s="6">
        <v>0</v>
      </c>
      <c r="M40" s="6">
        <v>56</v>
      </c>
      <c r="Z40" s="1"/>
    </row>
    <row r="41" spans="1:26" x14ac:dyDescent="0.25">
      <c r="A41" s="10" t="s">
        <v>37</v>
      </c>
      <c r="B41" s="10" t="s">
        <v>72</v>
      </c>
      <c r="C41" s="10" t="s">
        <v>73</v>
      </c>
      <c r="D41" s="6">
        <v>11</v>
      </c>
      <c r="E41" s="6">
        <v>41</v>
      </c>
      <c r="F41" s="6">
        <v>66</v>
      </c>
      <c r="G41" s="6">
        <v>50</v>
      </c>
      <c r="H41" s="6">
        <v>49</v>
      </c>
      <c r="I41" s="6">
        <v>59</v>
      </c>
      <c r="J41" s="6">
        <v>32</v>
      </c>
      <c r="K41" s="6">
        <v>7</v>
      </c>
      <c r="L41" s="6">
        <v>0</v>
      </c>
      <c r="M41" s="6">
        <v>315</v>
      </c>
      <c r="Z41" s="1"/>
    </row>
    <row r="42" spans="1:26" x14ac:dyDescent="0.25">
      <c r="A42" s="10" t="s">
        <v>21</v>
      </c>
      <c r="B42" s="10" t="s">
        <v>74</v>
      </c>
      <c r="C42" s="10" t="s">
        <v>75</v>
      </c>
      <c r="D42" s="6">
        <v>107</v>
      </c>
      <c r="E42" s="6">
        <v>92</v>
      </c>
      <c r="F42" s="6">
        <v>47</v>
      </c>
      <c r="G42" s="6">
        <v>33</v>
      </c>
      <c r="H42" s="6">
        <v>25</v>
      </c>
      <c r="I42" s="6">
        <v>12</v>
      </c>
      <c r="J42" s="6">
        <v>8</v>
      </c>
      <c r="K42" s="6">
        <v>0</v>
      </c>
      <c r="L42" s="6">
        <v>0</v>
      </c>
      <c r="M42" s="6">
        <v>324</v>
      </c>
      <c r="Z42" s="1"/>
    </row>
    <row r="43" spans="1:26" x14ac:dyDescent="0.25">
      <c r="A43" s="10" t="s">
        <v>53</v>
      </c>
      <c r="B43" s="10" t="s">
        <v>76</v>
      </c>
      <c r="C43" s="10" t="s">
        <v>77</v>
      </c>
      <c r="D43" s="6">
        <v>32</v>
      </c>
      <c r="E43" s="6">
        <v>104</v>
      </c>
      <c r="F43" s="6">
        <v>72</v>
      </c>
      <c r="G43" s="6">
        <v>41</v>
      </c>
      <c r="H43" s="6">
        <v>31</v>
      </c>
      <c r="I43" s="6">
        <v>23</v>
      </c>
      <c r="J43" s="6">
        <v>14</v>
      </c>
      <c r="K43" s="6">
        <v>3</v>
      </c>
      <c r="L43" s="6">
        <v>0</v>
      </c>
      <c r="M43" s="6">
        <v>320</v>
      </c>
      <c r="Z43" s="1"/>
    </row>
    <row r="44" spans="1:26" x14ac:dyDescent="0.25">
      <c r="A44" s="10" t="s">
        <v>42</v>
      </c>
      <c r="B44" s="10" t="s">
        <v>78</v>
      </c>
      <c r="C44" s="10" t="s">
        <v>79</v>
      </c>
      <c r="D44" s="6">
        <v>0</v>
      </c>
      <c r="E44" s="6">
        <v>1</v>
      </c>
      <c r="F44" s="6">
        <v>6</v>
      </c>
      <c r="G44" s="6">
        <v>6</v>
      </c>
      <c r="H44" s="6">
        <v>9</v>
      </c>
      <c r="I44" s="6">
        <v>14</v>
      </c>
      <c r="J44" s="6">
        <v>3</v>
      </c>
      <c r="K44" s="6">
        <v>0</v>
      </c>
      <c r="L44" s="6">
        <v>0</v>
      </c>
      <c r="M44" s="6">
        <v>39</v>
      </c>
      <c r="Z44" s="1"/>
    </row>
    <row r="45" spans="1:26" x14ac:dyDescent="0.25">
      <c r="A45" s="10" t="s">
        <v>42</v>
      </c>
      <c r="B45" s="10" t="s">
        <v>80</v>
      </c>
      <c r="C45" s="10" t="s">
        <v>81</v>
      </c>
      <c r="D45" s="6">
        <v>18</v>
      </c>
      <c r="E45" s="6">
        <v>17</v>
      </c>
      <c r="F45" s="6">
        <v>20</v>
      </c>
      <c r="G45" s="6">
        <v>15</v>
      </c>
      <c r="H45" s="6">
        <v>7</v>
      </c>
      <c r="I45" s="6">
        <v>14</v>
      </c>
      <c r="J45" s="6">
        <v>11</v>
      </c>
      <c r="K45" s="6">
        <v>0</v>
      </c>
      <c r="L45" s="6">
        <v>0</v>
      </c>
      <c r="M45" s="6">
        <v>102</v>
      </c>
      <c r="Z45" s="1"/>
    </row>
    <row r="46" spans="1:26" x14ac:dyDescent="0.25">
      <c r="A46" s="10" t="s">
        <v>1</v>
      </c>
      <c r="B46" s="10" t="s">
        <v>82</v>
      </c>
      <c r="C46" s="10" t="s">
        <v>83</v>
      </c>
      <c r="D46" s="6">
        <v>34</v>
      </c>
      <c r="E46" s="6">
        <v>45</v>
      </c>
      <c r="F46" s="6">
        <v>52</v>
      </c>
      <c r="G46" s="6">
        <v>43</v>
      </c>
      <c r="H46" s="6">
        <v>30</v>
      </c>
      <c r="I46" s="6">
        <v>28</v>
      </c>
      <c r="J46" s="6">
        <v>14</v>
      </c>
      <c r="K46" s="6">
        <v>2</v>
      </c>
      <c r="L46" s="6">
        <v>0</v>
      </c>
      <c r="M46" s="6">
        <v>248</v>
      </c>
      <c r="Z46" s="1"/>
    </row>
    <row r="47" spans="1:26" x14ac:dyDescent="0.25">
      <c r="A47" s="10" t="s">
        <v>50</v>
      </c>
      <c r="B47" s="10" t="s">
        <v>84</v>
      </c>
      <c r="C47" s="10" t="s">
        <v>85</v>
      </c>
      <c r="D47" s="6">
        <v>0</v>
      </c>
      <c r="E47" s="6">
        <v>1</v>
      </c>
      <c r="F47" s="6">
        <v>4</v>
      </c>
      <c r="G47" s="6">
        <v>2</v>
      </c>
      <c r="H47" s="6">
        <v>2</v>
      </c>
      <c r="I47" s="6">
        <v>1</v>
      </c>
      <c r="J47" s="6">
        <v>1</v>
      </c>
      <c r="K47" s="6">
        <v>0</v>
      </c>
      <c r="L47" s="6">
        <v>0</v>
      </c>
      <c r="M47" s="6">
        <v>11</v>
      </c>
      <c r="Z47" s="1"/>
    </row>
    <row r="48" spans="1:26" x14ac:dyDescent="0.25">
      <c r="A48" s="10" t="s">
        <v>37</v>
      </c>
      <c r="B48" s="10" t="s">
        <v>86</v>
      </c>
      <c r="C48" s="10" t="s">
        <v>87</v>
      </c>
      <c r="D48" s="6">
        <v>109</v>
      </c>
      <c r="E48" s="6">
        <v>68</v>
      </c>
      <c r="F48" s="6">
        <v>55</v>
      </c>
      <c r="G48" s="6">
        <v>36</v>
      </c>
      <c r="H48" s="6">
        <v>33</v>
      </c>
      <c r="I48" s="6">
        <v>37</v>
      </c>
      <c r="J48" s="6">
        <v>20</v>
      </c>
      <c r="K48" s="6">
        <v>4</v>
      </c>
      <c r="L48" s="6">
        <v>0</v>
      </c>
      <c r="M48" s="6">
        <v>362</v>
      </c>
      <c r="Z48" s="1"/>
    </row>
    <row r="49" spans="1:26" x14ac:dyDescent="0.25">
      <c r="A49" s="10" t="s">
        <v>42</v>
      </c>
      <c r="B49" s="10" t="s">
        <v>88</v>
      </c>
      <c r="C49" s="10" t="s">
        <v>89</v>
      </c>
      <c r="D49" s="6">
        <v>0</v>
      </c>
      <c r="E49" s="6">
        <v>4</v>
      </c>
      <c r="F49" s="6">
        <v>8</v>
      </c>
      <c r="G49" s="6">
        <v>2</v>
      </c>
      <c r="H49" s="6">
        <v>1</v>
      </c>
      <c r="I49" s="6">
        <v>3</v>
      </c>
      <c r="J49" s="6">
        <v>4</v>
      </c>
      <c r="K49" s="6">
        <v>0</v>
      </c>
      <c r="L49" s="6">
        <v>0</v>
      </c>
      <c r="M49" s="6">
        <v>22</v>
      </c>
      <c r="Z49" s="1"/>
    </row>
    <row r="50" spans="1:26" x14ac:dyDescent="0.25">
      <c r="A50" s="10" t="s">
        <v>1</v>
      </c>
      <c r="B50" s="10" t="s">
        <v>90</v>
      </c>
      <c r="C50" s="10" t="s">
        <v>91</v>
      </c>
      <c r="D50" s="6">
        <v>6</v>
      </c>
      <c r="E50" s="6">
        <v>15</v>
      </c>
      <c r="F50" s="6">
        <v>17</v>
      </c>
      <c r="G50" s="6">
        <v>14</v>
      </c>
      <c r="H50" s="6">
        <v>17</v>
      </c>
      <c r="I50" s="6">
        <v>14</v>
      </c>
      <c r="J50" s="6">
        <v>6</v>
      </c>
      <c r="K50" s="6">
        <v>1</v>
      </c>
      <c r="L50" s="6">
        <v>0</v>
      </c>
      <c r="M50" s="6">
        <v>90</v>
      </c>
      <c r="Z50" s="1"/>
    </row>
    <row r="51" spans="1:26" x14ac:dyDescent="0.25">
      <c r="A51" s="10" t="s">
        <v>1</v>
      </c>
      <c r="B51" s="10" t="s">
        <v>92</v>
      </c>
      <c r="C51" s="10" t="s">
        <v>93</v>
      </c>
      <c r="D51" s="6">
        <v>3</v>
      </c>
      <c r="E51" s="6">
        <v>8</v>
      </c>
      <c r="F51" s="6">
        <v>6</v>
      </c>
      <c r="G51" s="6">
        <v>9</v>
      </c>
      <c r="H51" s="6">
        <v>8</v>
      </c>
      <c r="I51" s="6">
        <v>5</v>
      </c>
      <c r="J51" s="6">
        <v>3</v>
      </c>
      <c r="K51" s="6">
        <v>1</v>
      </c>
      <c r="L51" s="6">
        <v>0</v>
      </c>
      <c r="M51" s="6">
        <v>43</v>
      </c>
      <c r="Z51" s="1"/>
    </row>
    <row r="52" spans="1:26" x14ac:dyDescent="0.25">
      <c r="A52" s="10" t="s">
        <v>94</v>
      </c>
      <c r="B52" s="10" t="s">
        <v>18</v>
      </c>
      <c r="C52" s="10" t="s">
        <v>95</v>
      </c>
      <c r="D52" s="6">
        <v>24</v>
      </c>
      <c r="E52" s="6">
        <v>95</v>
      </c>
      <c r="F52" s="6">
        <v>105</v>
      </c>
      <c r="G52" s="6">
        <v>51</v>
      </c>
      <c r="H52" s="6">
        <v>38</v>
      </c>
      <c r="I52" s="6">
        <v>37</v>
      </c>
      <c r="J52" s="6">
        <v>15</v>
      </c>
      <c r="K52" s="6">
        <v>4</v>
      </c>
      <c r="L52" s="6">
        <v>0</v>
      </c>
      <c r="M52" s="6">
        <v>369</v>
      </c>
      <c r="Z52" s="1"/>
    </row>
    <row r="53" spans="1:26" x14ac:dyDescent="0.25">
      <c r="A53" s="10" t="s">
        <v>42</v>
      </c>
      <c r="B53" s="10" t="s">
        <v>96</v>
      </c>
      <c r="C53" s="10" t="s">
        <v>97</v>
      </c>
      <c r="D53" s="6">
        <v>1</v>
      </c>
      <c r="E53" s="6">
        <v>5</v>
      </c>
      <c r="F53" s="6">
        <v>5</v>
      </c>
      <c r="G53" s="6">
        <v>4</v>
      </c>
      <c r="H53" s="6">
        <v>2</v>
      </c>
      <c r="I53" s="6">
        <v>5</v>
      </c>
      <c r="J53" s="6">
        <v>0</v>
      </c>
      <c r="K53" s="6">
        <v>0</v>
      </c>
      <c r="L53" s="6">
        <v>0</v>
      </c>
      <c r="M53" s="6">
        <v>22</v>
      </c>
      <c r="Z53" s="1"/>
    </row>
    <row r="54" spans="1:26" x14ac:dyDescent="0.25">
      <c r="A54" s="10" t="s">
        <v>21</v>
      </c>
      <c r="B54" s="10" t="s">
        <v>98</v>
      </c>
      <c r="C54" s="10" t="s">
        <v>99</v>
      </c>
      <c r="D54" s="14" t="s">
        <v>207</v>
      </c>
      <c r="E54" s="14" t="s">
        <v>207</v>
      </c>
      <c r="F54" s="14" t="s">
        <v>207</v>
      </c>
      <c r="G54" s="14" t="s">
        <v>207</v>
      </c>
      <c r="H54" s="14" t="s">
        <v>207</v>
      </c>
      <c r="I54" s="14" t="s">
        <v>207</v>
      </c>
      <c r="J54" s="14" t="s">
        <v>207</v>
      </c>
      <c r="K54" s="14" t="s">
        <v>207</v>
      </c>
      <c r="L54" s="14" t="s">
        <v>207</v>
      </c>
      <c r="M54" s="14" t="s">
        <v>207</v>
      </c>
      <c r="Z54" s="1"/>
    </row>
    <row r="55" spans="1:26" x14ac:dyDescent="0.25">
      <c r="A55" s="10" t="s">
        <v>37</v>
      </c>
      <c r="B55" s="10" t="s">
        <v>100</v>
      </c>
      <c r="C55" s="10" t="s">
        <v>101</v>
      </c>
      <c r="D55" s="6">
        <v>58</v>
      </c>
      <c r="E55" s="6">
        <v>53</v>
      </c>
      <c r="F55" s="6">
        <v>44</v>
      </c>
      <c r="G55" s="6">
        <v>35</v>
      </c>
      <c r="H55" s="6">
        <v>44</v>
      </c>
      <c r="I55" s="6">
        <v>35</v>
      </c>
      <c r="J55" s="6">
        <v>16</v>
      </c>
      <c r="K55" s="6">
        <v>4</v>
      </c>
      <c r="L55" s="6">
        <v>0</v>
      </c>
      <c r="M55" s="6">
        <v>289</v>
      </c>
      <c r="Z55" s="1"/>
    </row>
    <row r="56" spans="1:26" x14ac:dyDescent="0.25">
      <c r="A56" s="10" t="s">
        <v>21</v>
      </c>
      <c r="B56" s="10" t="s">
        <v>102</v>
      </c>
      <c r="C56" s="10" t="s">
        <v>103</v>
      </c>
      <c r="D56" s="6">
        <v>0</v>
      </c>
      <c r="E56" s="6">
        <v>1</v>
      </c>
      <c r="F56" s="6">
        <v>1</v>
      </c>
      <c r="G56" s="6">
        <v>1</v>
      </c>
      <c r="H56" s="6">
        <v>2</v>
      </c>
      <c r="I56" s="6">
        <v>1</v>
      </c>
      <c r="J56" s="6">
        <v>0</v>
      </c>
      <c r="K56" s="6">
        <v>1</v>
      </c>
      <c r="L56" s="6">
        <v>0</v>
      </c>
      <c r="M56" s="6">
        <v>7</v>
      </c>
      <c r="Z56" s="1"/>
    </row>
    <row r="57" spans="1:26" x14ac:dyDescent="0.25">
      <c r="A57" s="10" t="s">
        <v>94</v>
      </c>
      <c r="B57" s="10" t="s">
        <v>104</v>
      </c>
      <c r="C57" s="10" t="s">
        <v>105</v>
      </c>
      <c r="D57" s="6">
        <v>17</v>
      </c>
      <c r="E57" s="6">
        <v>33</v>
      </c>
      <c r="F57" s="6">
        <v>25</v>
      </c>
      <c r="G57" s="6">
        <v>18</v>
      </c>
      <c r="H57" s="6">
        <v>24</v>
      </c>
      <c r="I57" s="6">
        <v>30</v>
      </c>
      <c r="J57" s="6">
        <v>10</v>
      </c>
      <c r="K57" s="6">
        <v>9</v>
      </c>
      <c r="L57" s="6">
        <v>0</v>
      </c>
      <c r="M57" s="6">
        <v>166</v>
      </c>
      <c r="Z57" s="1"/>
    </row>
    <row r="58" spans="1:26" x14ac:dyDescent="0.25">
      <c r="A58" s="10" t="s">
        <v>32</v>
      </c>
      <c r="B58" s="10" t="s">
        <v>106</v>
      </c>
      <c r="C58" s="10" t="s">
        <v>107</v>
      </c>
      <c r="D58" s="6">
        <v>0</v>
      </c>
      <c r="E58" s="6">
        <v>2</v>
      </c>
      <c r="F58" s="6">
        <v>2</v>
      </c>
      <c r="G58" s="6">
        <v>3</v>
      </c>
      <c r="H58" s="6">
        <v>5</v>
      </c>
      <c r="I58" s="6">
        <v>5</v>
      </c>
      <c r="J58" s="6">
        <v>5</v>
      </c>
      <c r="K58" s="6">
        <v>0</v>
      </c>
      <c r="L58" s="6">
        <v>0</v>
      </c>
      <c r="M58" s="6">
        <v>22</v>
      </c>
      <c r="Z58" s="1"/>
    </row>
    <row r="59" spans="1:26" x14ac:dyDescent="0.25">
      <c r="A59" s="10" t="s">
        <v>18</v>
      </c>
      <c r="B59" s="10" t="s">
        <v>108</v>
      </c>
      <c r="C59" s="10" t="s">
        <v>109</v>
      </c>
      <c r="D59" s="6">
        <v>9</v>
      </c>
      <c r="E59" s="6">
        <v>17</v>
      </c>
      <c r="F59" s="6">
        <v>16</v>
      </c>
      <c r="G59" s="6">
        <v>13</v>
      </c>
      <c r="H59" s="6">
        <v>10</v>
      </c>
      <c r="I59" s="6">
        <v>13</v>
      </c>
      <c r="J59" s="6">
        <v>4</v>
      </c>
      <c r="K59" s="6">
        <v>1</v>
      </c>
      <c r="L59" s="6">
        <v>0</v>
      </c>
      <c r="M59" s="6">
        <v>83</v>
      </c>
      <c r="Z59" s="1"/>
    </row>
    <row r="60" spans="1:26" x14ac:dyDescent="0.25">
      <c r="A60" s="10" t="s">
        <v>18</v>
      </c>
      <c r="B60" s="10" t="s">
        <v>94</v>
      </c>
      <c r="C60" s="10" t="s">
        <v>110</v>
      </c>
      <c r="D60" s="6">
        <v>2</v>
      </c>
      <c r="E60" s="6">
        <v>3</v>
      </c>
      <c r="F60" s="6">
        <v>9</v>
      </c>
      <c r="G60" s="6">
        <v>4</v>
      </c>
      <c r="H60" s="6">
        <v>5</v>
      </c>
      <c r="I60" s="6">
        <v>8</v>
      </c>
      <c r="J60" s="6">
        <v>2</v>
      </c>
      <c r="K60" s="6">
        <v>2</v>
      </c>
      <c r="L60" s="6">
        <v>0</v>
      </c>
      <c r="M60" s="6">
        <v>35</v>
      </c>
      <c r="Z60" s="1"/>
    </row>
    <row r="61" spans="1:26" x14ac:dyDescent="0.25">
      <c r="A61" s="10" t="s">
        <v>94</v>
      </c>
      <c r="B61" s="10" t="s">
        <v>53</v>
      </c>
      <c r="C61" s="10" t="s">
        <v>111</v>
      </c>
      <c r="D61" s="6">
        <v>53</v>
      </c>
      <c r="E61" s="6">
        <v>13</v>
      </c>
      <c r="F61" s="6">
        <v>11</v>
      </c>
      <c r="G61" s="6">
        <v>6</v>
      </c>
      <c r="H61" s="6">
        <v>13</v>
      </c>
      <c r="I61" s="6">
        <v>12</v>
      </c>
      <c r="J61" s="6">
        <v>4</v>
      </c>
      <c r="K61" s="6">
        <v>2</v>
      </c>
      <c r="L61" s="6">
        <v>0</v>
      </c>
      <c r="M61" s="6">
        <v>114</v>
      </c>
      <c r="Z61" s="1"/>
    </row>
    <row r="62" spans="1:26" x14ac:dyDescent="0.25">
      <c r="A62" s="10" t="s">
        <v>18</v>
      </c>
      <c r="B62" s="10" t="s">
        <v>112</v>
      </c>
      <c r="C62" s="10" t="s">
        <v>113</v>
      </c>
      <c r="D62" s="6">
        <v>3</v>
      </c>
      <c r="E62" s="6">
        <v>10</v>
      </c>
      <c r="F62" s="6">
        <v>13</v>
      </c>
      <c r="G62" s="6">
        <v>5</v>
      </c>
      <c r="H62" s="6">
        <v>7</v>
      </c>
      <c r="I62" s="6">
        <v>9</v>
      </c>
      <c r="J62" s="6">
        <v>9</v>
      </c>
      <c r="K62" s="6">
        <v>2</v>
      </c>
      <c r="L62" s="6">
        <v>0</v>
      </c>
      <c r="M62" s="6">
        <v>58</v>
      </c>
      <c r="Z62" s="1"/>
    </row>
    <row r="63" spans="1:26" x14ac:dyDescent="0.25">
      <c r="A63" s="10" t="s">
        <v>18</v>
      </c>
      <c r="B63" s="10" t="s">
        <v>114</v>
      </c>
      <c r="C63" s="10" t="s">
        <v>115</v>
      </c>
      <c r="D63" s="6">
        <v>1</v>
      </c>
      <c r="E63" s="6">
        <v>1</v>
      </c>
      <c r="F63" s="6">
        <v>3</v>
      </c>
      <c r="G63" s="6">
        <v>2</v>
      </c>
      <c r="H63" s="6">
        <v>1</v>
      </c>
      <c r="I63" s="6">
        <v>1</v>
      </c>
      <c r="J63" s="6">
        <v>2</v>
      </c>
      <c r="K63" s="6">
        <v>0</v>
      </c>
      <c r="L63" s="6">
        <v>0</v>
      </c>
      <c r="M63" s="6">
        <v>11</v>
      </c>
      <c r="Z63" s="1"/>
    </row>
    <row r="64" spans="1:26" x14ac:dyDescent="0.25">
      <c r="A64" s="10" t="s">
        <v>53</v>
      </c>
      <c r="B64" s="10" t="s">
        <v>116</v>
      </c>
      <c r="C64" s="10" t="s">
        <v>117</v>
      </c>
      <c r="D64" s="6">
        <v>103</v>
      </c>
      <c r="E64" s="6">
        <v>112</v>
      </c>
      <c r="F64" s="6">
        <v>112</v>
      </c>
      <c r="G64" s="6">
        <v>72</v>
      </c>
      <c r="H64" s="6">
        <v>52</v>
      </c>
      <c r="I64" s="6">
        <v>61</v>
      </c>
      <c r="J64" s="6">
        <v>33</v>
      </c>
      <c r="K64" s="6">
        <v>13</v>
      </c>
      <c r="L64" s="6">
        <v>0</v>
      </c>
      <c r="M64" s="6">
        <v>558</v>
      </c>
      <c r="Z64" s="1"/>
    </row>
    <row r="65" spans="1:26" x14ac:dyDescent="0.25">
      <c r="A65" s="10" t="s">
        <v>18</v>
      </c>
      <c r="B65" s="10" t="s">
        <v>118</v>
      </c>
      <c r="C65" s="10" t="s">
        <v>119</v>
      </c>
      <c r="D65" s="6">
        <v>136</v>
      </c>
      <c r="E65" s="6">
        <v>100</v>
      </c>
      <c r="F65" s="6">
        <v>74</v>
      </c>
      <c r="G65" s="6">
        <v>41</v>
      </c>
      <c r="H65" s="6">
        <v>41</v>
      </c>
      <c r="I65" s="6">
        <v>37</v>
      </c>
      <c r="J65" s="6">
        <v>14</v>
      </c>
      <c r="K65" s="6">
        <v>4</v>
      </c>
      <c r="L65" s="6">
        <v>0</v>
      </c>
      <c r="M65" s="6">
        <v>447</v>
      </c>
      <c r="Z65" s="1"/>
    </row>
    <row r="66" spans="1:26" x14ac:dyDescent="0.25">
      <c r="A66" s="10" t="s">
        <v>50</v>
      </c>
      <c r="B66" s="10" t="s">
        <v>120</v>
      </c>
      <c r="C66" s="10" t="s">
        <v>121</v>
      </c>
      <c r="D66" s="6">
        <v>2</v>
      </c>
      <c r="E66" s="6">
        <v>3</v>
      </c>
      <c r="F66" s="6">
        <v>9</v>
      </c>
      <c r="G66" s="6">
        <v>2</v>
      </c>
      <c r="H66" s="6">
        <v>1</v>
      </c>
      <c r="I66" s="6">
        <v>3</v>
      </c>
      <c r="J66" s="6">
        <v>1</v>
      </c>
      <c r="K66" s="6">
        <v>0</v>
      </c>
      <c r="L66" s="6">
        <v>0</v>
      </c>
      <c r="M66" s="6">
        <v>21</v>
      </c>
      <c r="Z66" s="1"/>
    </row>
    <row r="67" spans="1:26" x14ac:dyDescent="0.25">
      <c r="A67" s="10" t="s">
        <v>4</v>
      </c>
      <c r="B67" s="10" t="s">
        <v>122</v>
      </c>
      <c r="C67" s="10" t="s">
        <v>123</v>
      </c>
      <c r="D67" s="6">
        <v>54</v>
      </c>
      <c r="E67" s="6">
        <v>86</v>
      </c>
      <c r="F67" s="6">
        <v>113</v>
      </c>
      <c r="G67" s="6">
        <v>72</v>
      </c>
      <c r="H67" s="6">
        <v>68</v>
      </c>
      <c r="I67" s="6">
        <v>72</v>
      </c>
      <c r="J67" s="6">
        <v>44</v>
      </c>
      <c r="K67" s="6">
        <v>11</v>
      </c>
      <c r="L67" s="6">
        <v>0</v>
      </c>
      <c r="M67" s="6">
        <v>520</v>
      </c>
      <c r="Z67" s="1"/>
    </row>
    <row r="68" spans="1:26" x14ac:dyDescent="0.25">
      <c r="A68" s="10" t="s">
        <v>4</v>
      </c>
      <c r="B68" s="10" t="s">
        <v>124</v>
      </c>
      <c r="C68" s="10" t="s">
        <v>125</v>
      </c>
      <c r="D68" s="6">
        <v>10</v>
      </c>
      <c r="E68" s="6">
        <v>25</v>
      </c>
      <c r="F68" s="6">
        <v>34</v>
      </c>
      <c r="G68" s="6">
        <v>35</v>
      </c>
      <c r="H68" s="6">
        <v>17</v>
      </c>
      <c r="I68" s="6">
        <v>24</v>
      </c>
      <c r="J68" s="6">
        <v>12</v>
      </c>
      <c r="K68" s="6">
        <v>2</v>
      </c>
      <c r="L68" s="6">
        <v>0</v>
      </c>
      <c r="M68" s="6">
        <v>159</v>
      </c>
      <c r="Z68" s="1"/>
    </row>
    <row r="69" spans="1:26" x14ac:dyDescent="0.25">
      <c r="A69" s="10" t="s">
        <v>32</v>
      </c>
      <c r="B69" s="10" t="s">
        <v>126</v>
      </c>
      <c r="C69" s="10" t="s">
        <v>127</v>
      </c>
      <c r="D69" s="6">
        <v>19</v>
      </c>
      <c r="E69" s="6">
        <v>14</v>
      </c>
      <c r="F69" s="6">
        <v>12</v>
      </c>
      <c r="G69" s="6">
        <v>7</v>
      </c>
      <c r="H69" s="6">
        <v>3</v>
      </c>
      <c r="I69" s="6">
        <v>8</v>
      </c>
      <c r="J69" s="6">
        <v>3</v>
      </c>
      <c r="K69" s="6">
        <v>1</v>
      </c>
      <c r="L69" s="6">
        <v>0</v>
      </c>
      <c r="M69" s="6">
        <v>67</v>
      </c>
      <c r="Z69" s="1"/>
    </row>
    <row r="70" spans="1:26" x14ac:dyDescent="0.25">
      <c r="A70" s="10" t="s">
        <v>4</v>
      </c>
      <c r="B70" s="10" t="s">
        <v>128</v>
      </c>
      <c r="C70" s="10" t="s">
        <v>129</v>
      </c>
      <c r="D70" s="14" t="s">
        <v>207</v>
      </c>
      <c r="E70" s="14" t="s">
        <v>207</v>
      </c>
      <c r="F70" s="14" t="s">
        <v>207</v>
      </c>
      <c r="G70" s="14" t="s">
        <v>207</v>
      </c>
      <c r="H70" s="14" t="s">
        <v>207</v>
      </c>
      <c r="I70" s="14" t="s">
        <v>207</v>
      </c>
      <c r="J70" s="14" t="s">
        <v>207</v>
      </c>
      <c r="K70" s="14" t="s">
        <v>207</v>
      </c>
      <c r="L70" s="14" t="s">
        <v>207</v>
      </c>
      <c r="M70" s="14" t="s">
        <v>207</v>
      </c>
      <c r="Z70" s="1"/>
    </row>
    <row r="71" spans="1:26" x14ac:dyDescent="0.25">
      <c r="A71" s="10" t="s">
        <v>1</v>
      </c>
      <c r="B71" s="10" t="s">
        <v>130</v>
      </c>
      <c r="C71" s="10" t="s">
        <v>131</v>
      </c>
      <c r="D71" s="6">
        <v>25</v>
      </c>
      <c r="E71" s="6">
        <v>44</v>
      </c>
      <c r="F71" s="6">
        <v>77</v>
      </c>
      <c r="G71" s="6">
        <v>37</v>
      </c>
      <c r="H71" s="6">
        <v>25</v>
      </c>
      <c r="I71" s="6">
        <v>30</v>
      </c>
      <c r="J71" s="6">
        <v>12</v>
      </c>
      <c r="K71" s="6">
        <v>2</v>
      </c>
      <c r="L71" s="6">
        <v>0</v>
      </c>
      <c r="M71" s="6">
        <v>252</v>
      </c>
      <c r="Z71" s="1"/>
    </row>
    <row r="72" spans="1:26" x14ac:dyDescent="0.25">
      <c r="A72" s="10" t="s">
        <v>37</v>
      </c>
      <c r="B72" s="10" t="s">
        <v>132</v>
      </c>
      <c r="C72" s="10" t="s">
        <v>133</v>
      </c>
      <c r="D72" s="6">
        <v>22</v>
      </c>
      <c r="E72" s="6">
        <v>23</v>
      </c>
      <c r="F72" s="6">
        <v>46</v>
      </c>
      <c r="G72" s="6">
        <v>26</v>
      </c>
      <c r="H72" s="6">
        <v>19</v>
      </c>
      <c r="I72" s="6">
        <v>28</v>
      </c>
      <c r="J72" s="6">
        <v>18</v>
      </c>
      <c r="K72" s="6">
        <v>2</v>
      </c>
      <c r="L72" s="6">
        <v>0</v>
      </c>
      <c r="M72" s="6">
        <v>184</v>
      </c>
      <c r="Z72" s="1"/>
    </row>
    <row r="73" spans="1:26" x14ac:dyDescent="0.25">
      <c r="A73" s="10" t="s">
        <v>21</v>
      </c>
      <c r="B73" s="10" t="s">
        <v>134</v>
      </c>
      <c r="C73" s="10" t="s">
        <v>135</v>
      </c>
      <c r="D73" s="6">
        <v>26</v>
      </c>
      <c r="E73" s="6">
        <v>25</v>
      </c>
      <c r="F73" s="6">
        <v>17</v>
      </c>
      <c r="G73" s="6">
        <v>11</v>
      </c>
      <c r="H73" s="6">
        <v>9</v>
      </c>
      <c r="I73" s="6">
        <v>5</v>
      </c>
      <c r="J73" s="6">
        <v>2</v>
      </c>
      <c r="K73" s="6">
        <v>1</v>
      </c>
      <c r="L73" s="6">
        <v>0</v>
      </c>
      <c r="M73" s="6">
        <v>96</v>
      </c>
      <c r="Z73" s="1"/>
    </row>
    <row r="74" spans="1:26" x14ac:dyDescent="0.25">
      <c r="A74" s="10" t="s">
        <v>21</v>
      </c>
      <c r="B74" s="10" t="s">
        <v>136</v>
      </c>
      <c r="C74" s="10" t="s">
        <v>137</v>
      </c>
      <c r="D74" s="6">
        <v>11</v>
      </c>
      <c r="E74" s="6">
        <v>28</v>
      </c>
      <c r="F74" s="6">
        <v>52</v>
      </c>
      <c r="G74" s="6">
        <v>37</v>
      </c>
      <c r="H74" s="6">
        <v>36</v>
      </c>
      <c r="I74" s="6">
        <v>36</v>
      </c>
      <c r="J74" s="6">
        <v>32</v>
      </c>
      <c r="K74" s="6">
        <v>8</v>
      </c>
      <c r="L74" s="6">
        <v>3</v>
      </c>
      <c r="M74" s="6">
        <v>243</v>
      </c>
      <c r="Z74" s="1"/>
    </row>
    <row r="75" spans="1:26" x14ac:dyDescent="0.25">
      <c r="A75" s="10" t="s">
        <v>18</v>
      </c>
      <c r="B75" s="10" t="s">
        <v>138</v>
      </c>
      <c r="C75" s="10" t="s">
        <v>139</v>
      </c>
      <c r="D75" s="6">
        <v>0</v>
      </c>
      <c r="E75" s="6">
        <v>8</v>
      </c>
      <c r="F75" s="6">
        <v>24</v>
      </c>
      <c r="G75" s="6">
        <v>22</v>
      </c>
      <c r="H75" s="6">
        <v>23</v>
      </c>
      <c r="I75" s="6">
        <v>19</v>
      </c>
      <c r="J75" s="6">
        <v>9</v>
      </c>
      <c r="K75" s="6">
        <v>2</v>
      </c>
      <c r="L75" s="6">
        <v>1</v>
      </c>
      <c r="M75" s="6">
        <v>108</v>
      </c>
      <c r="Z75" s="1"/>
    </row>
    <row r="76" spans="1:26" x14ac:dyDescent="0.25">
      <c r="A76" s="10" t="s">
        <v>18</v>
      </c>
      <c r="B76" s="10" t="s">
        <v>140</v>
      </c>
      <c r="C76" s="10" t="s">
        <v>141</v>
      </c>
      <c r="D76" s="6">
        <v>2</v>
      </c>
      <c r="E76" s="6">
        <v>33</v>
      </c>
      <c r="F76" s="6">
        <v>37</v>
      </c>
      <c r="G76" s="6">
        <v>33</v>
      </c>
      <c r="H76" s="6">
        <v>21</v>
      </c>
      <c r="I76" s="6">
        <v>26</v>
      </c>
      <c r="J76" s="6">
        <v>22</v>
      </c>
      <c r="K76" s="6">
        <v>2</v>
      </c>
      <c r="L76" s="6">
        <v>0</v>
      </c>
      <c r="M76" s="6">
        <v>176</v>
      </c>
      <c r="Z76" s="1"/>
    </row>
    <row r="77" spans="1:26" x14ac:dyDescent="0.25">
      <c r="A77" s="10" t="s">
        <v>1</v>
      </c>
      <c r="B77" s="10" t="s">
        <v>142</v>
      </c>
      <c r="C77" s="10" t="s">
        <v>143</v>
      </c>
      <c r="D77" s="14" t="s">
        <v>207</v>
      </c>
      <c r="E77" s="14" t="s">
        <v>207</v>
      </c>
      <c r="F77" s="14" t="s">
        <v>207</v>
      </c>
      <c r="G77" s="14" t="s">
        <v>207</v>
      </c>
      <c r="H77" s="14" t="s">
        <v>207</v>
      </c>
      <c r="I77" s="14" t="s">
        <v>207</v>
      </c>
      <c r="J77" s="14" t="s">
        <v>207</v>
      </c>
      <c r="K77" s="14" t="s">
        <v>207</v>
      </c>
      <c r="L77" s="14" t="s">
        <v>207</v>
      </c>
      <c r="M77" s="14" t="s">
        <v>207</v>
      </c>
      <c r="Z77" s="1"/>
    </row>
    <row r="78" spans="1:26" x14ac:dyDescent="0.25">
      <c r="A78" s="10" t="s">
        <v>1</v>
      </c>
      <c r="B78" s="10" t="s">
        <v>144</v>
      </c>
      <c r="C78" s="10" t="s">
        <v>145</v>
      </c>
      <c r="D78" s="6">
        <v>4</v>
      </c>
      <c r="E78" s="6">
        <v>0</v>
      </c>
      <c r="F78" s="6">
        <v>4</v>
      </c>
      <c r="G78" s="6">
        <v>0</v>
      </c>
      <c r="H78" s="6">
        <v>3</v>
      </c>
      <c r="I78" s="6">
        <v>4</v>
      </c>
      <c r="J78" s="6">
        <v>1</v>
      </c>
      <c r="K78" s="6">
        <v>1</v>
      </c>
      <c r="L78" s="6">
        <v>0</v>
      </c>
      <c r="M78" s="6">
        <v>17</v>
      </c>
      <c r="Z78" s="1"/>
    </row>
    <row r="79" spans="1:26" x14ac:dyDescent="0.25">
      <c r="A79" s="10" t="s">
        <v>1</v>
      </c>
      <c r="B79" s="10" t="s">
        <v>146</v>
      </c>
      <c r="C79" s="10" t="s">
        <v>147</v>
      </c>
      <c r="D79" s="6">
        <v>2</v>
      </c>
      <c r="E79" s="6">
        <v>6</v>
      </c>
      <c r="F79" s="6">
        <v>7</v>
      </c>
      <c r="G79" s="6">
        <v>4</v>
      </c>
      <c r="H79" s="6">
        <v>8</v>
      </c>
      <c r="I79" s="6">
        <v>10</v>
      </c>
      <c r="J79" s="6">
        <v>10</v>
      </c>
      <c r="K79" s="6">
        <v>1</v>
      </c>
      <c r="L79" s="6">
        <v>0</v>
      </c>
      <c r="M79" s="6">
        <v>48</v>
      </c>
      <c r="Z79" s="1"/>
    </row>
    <row r="80" spans="1:26" x14ac:dyDescent="0.25">
      <c r="A80" s="10" t="s">
        <v>50</v>
      </c>
      <c r="B80" s="10" t="s">
        <v>148</v>
      </c>
      <c r="C80" s="10" t="s">
        <v>149</v>
      </c>
      <c r="D80" s="6">
        <v>0</v>
      </c>
      <c r="E80" s="6">
        <v>5</v>
      </c>
      <c r="F80" s="6">
        <v>8</v>
      </c>
      <c r="G80" s="6">
        <v>2</v>
      </c>
      <c r="H80" s="6">
        <v>4</v>
      </c>
      <c r="I80" s="6">
        <v>2</v>
      </c>
      <c r="J80" s="6">
        <v>2</v>
      </c>
      <c r="K80" s="6">
        <v>1</v>
      </c>
      <c r="L80" s="6">
        <v>0</v>
      </c>
      <c r="M80" s="6">
        <v>24</v>
      </c>
      <c r="Z80" s="1"/>
    </row>
    <row r="81" spans="1:26" x14ac:dyDescent="0.25">
      <c r="A81" s="10" t="s">
        <v>50</v>
      </c>
      <c r="B81" s="10" t="s">
        <v>150</v>
      </c>
      <c r="C81" s="10" t="s">
        <v>151</v>
      </c>
      <c r="D81" s="6">
        <v>1</v>
      </c>
      <c r="E81" s="6">
        <v>9</v>
      </c>
      <c r="F81" s="6">
        <v>8</v>
      </c>
      <c r="G81" s="6">
        <v>9</v>
      </c>
      <c r="H81" s="6">
        <v>9</v>
      </c>
      <c r="I81" s="6">
        <v>13</v>
      </c>
      <c r="J81" s="6">
        <v>4</v>
      </c>
      <c r="K81" s="6">
        <v>0</v>
      </c>
      <c r="L81" s="6">
        <v>0</v>
      </c>
      <c r="M81" s="6">
        <v>53</v>
      </c>
      <c r="Z81" s="1"/>
    </row>
    <row r="82" spans="1:26" x14ac:dyDescent="0.25">
      <c r="A82" s="10" t="s">
        <v>94</v>
      </c>
      <c r="B82" s="10" t="s">
        <v>152</v>
      </c>
      <c r="C82" s="10" t="s">
        <v>153</v>
      </c>
      <c r="D82" s="6">
        <v>5</v>
      </c>
      <c r="E82" s="6">
        <v>25</v>
      </c>
      <c r="F82" s="6">
        <v>23</v>
      </c>
      <c r="G82" s="6">
        <v>18</v>
      </c>
      <c r="H82" s="6">
        <v>24</v>
      </c>
      <c r="I82" s="6">
        <v>16</v>
      </c>
      <c r="J82" s="6">
        <v>4</v>
      </c>
      <c r="K82" s="6">
        <v>7</v>
      </c>
      <c r="L82" s="6">
        <v>0</v>
      </c>
      <c r="M82" s="6">
        <v>122</v>
      </c>
      <c r="Z82" s="1"/>
    </row>
    <row r="83" spans="1:26" x14ac:dyDescent="0.25">
      <c r="A83" s="10" t="s">
        <v>1</v>
      </c>
      <c r="B83" s="10" t="s">
        <v>154</v>
      </c>
      <c r="C83" s="10" t="s">
        <v>155</v>
      </c>
      <c r="D83" s="6">
        <v>0</v>
      </c>
      <c r="E83" s="6">
        <v>1</v>
      </c>
      <c r="F83" s="6">
        <v>7</v>
      </c>
      <c r="G83" s="6">
        <v>6</v>
      </c>
      <c r="H83" s="6">
        <v>4</v>
      </c>
      <c r="I83" s="6">
        <v>0</v>
      </c>
      <c r="J83" s="6">
        <v>2</v>
      </c>
      <c r="K83" s="6">
        <v>1</v>
      </c>
      <c r="L83" s="6">
        <v>0</v>
      </c>
      <c r="M83" s="6">
        <v>21</v>
      </c>
      <c r="Z83" s="1"/>
    </row>
    <row r="84" spans="1:26" x14ac:dyDescent="0.25">
      <c r="A84" s="10" t="s">
        <v>1</v>
      </c>
      <c r="B84" s="10" t="s">
        <v>156</v>
      </c>
      <c r="C84" s="10" t="s">
        <v>157</v>
      </c>
      <c r="D84" s="6">
        <v>4</v>
      </c>
      <c r="E84" s="6">
        <v>4</v>
      </c>
      <c r="F84" s="6">
        <v>4</v>
      </c>
      <c r="G84" s="6">
        <v>2</v>
      </c>
      <c r="H84" s="6">
        <v>2</v>
      </c>
      <c r="I84" s="6">
        <v>5</v>
      </c>
      <c r="J84" s="6">
        <v>0</v>
      </c>
      <c r="K84" s="6">
        <v>1</v>
      </c>
      <c r="L84" s="6">
        <v>0</v>
      </c>
      <c r="M84" s="6">
        <v>22</v>
      </c>
      <c r="Z84" s="1"/>
    </row>
    <row r="85" spans="1:26" x14ac:dyDescent="0.25">
      <c r="A85" s="10" t="s">
        <v>26</v>
      </c>
      <c r="B85" s="10" t="s">
        <v>37</v>
      </c>
      <c r="C85" s="10" t="s">
        <v>158</v>
      </c>
      <c r="D85" s="6">
        <v>28</v>
      </c>
      <c r="E85" s="6">
        <v>116</v>
      </c>
      <c r="F85" s="6">
        <v>182</v>
      </c>
      <c r="G85" s="6">
        <v>160</v>
      </c>
      <c r="H85" s="6">
        <v>125</v>
      </c>
      <c r="I85" s="6">
        <v>101</v>
      </c>
      <c r="J85" s="6">
        <v>61</v>
      </c>
      <c r="K85" s="6">
        <v>16</v>
      </c>
      <c r="L85" s="6">
        <v>0</v>
      </c>
      <c r="M85" s="6">
        <v>789</v>
      </c>
      <c r="Z85" s="1"/>
    </row>
    <row r="86" spans="1:26" x14ac:dyDescent="0.25">
      <c r="A86" s="10" t="s">
        <v>32</v>
      </c>
      <c r="B86" s="10" t="s">
        <v>21</v>
      </c>
      <c r="C86" s="10" t="s">
        <v>159</v>
      </c>
      <c r="D86" s="6">
        <v>32</v>
      </c>
      <c r="E86" s="6">
        <v>20</v>
      </c>
      <c r="F86" s="6">
        <v>22</v>
      </c>
      <c r="G86" s="6">
        <v>16</v>
      </c>
      <c r="H86" s="6">
        <v>20</v>
      </c>
      <c r="I86" s="6">
        <v>14</v>
      </c>
      <c r="J86" s="6">
        <v>5</v>
      </c>
      <c r="K86" s="6">
        <v>1</v>
      </c>
      <c r="L86" s="6">
        <v>0</v>
      </c>
      <c r="M86" s="6">
        <v>130</v>
      </c>
      <c r="Z86" s="1"/>
    </row>
    <row r="87" spans="1:26" x14ac:dyDescent="0.25">
      <c r="A87" s="10" t="s">
        <v>26</v>
      </c>
      <c r="B87" s="10" t="s">
        <v>160</v>
      </c>
      <c r="C87" s="10" t="s">
        <v>161</v>
      </c>
      <c r="D87" s="6">
        <v>8</v>
      </c>
      <c r="E87" s="6">
        <v>27</v>
      </c>
      <c r="F87" s="6">
        <v>42</v>
      </c>
      <c r="G87" s="6">
        <v>40</v>
      </c>
      <c r="H87" s="6">
        <v>33</v>
      </c>
      <c r="I87" s="6">
        <v>37</v>
      </c>
      <c r="J87" s="6">
        <v>19</v>
      </c>
      <c r="K87" s="6">
        <v>10</v>
      </c>
      <c r="L87" s="6">
        <v>0</v>
      </c>
      <c r="M87" s="6">
        <v>216</v>
      </c>
      <c r="Z87" s="1"/>
    </row>
    <row r="88" spans="1:26" x14ac:dyDescent="0.25">
      <c r="A88" s="10" t="s">
        <v>26</v>
      </c>
      <c r="B88" s="10" t="s">
        <v>162</v>
      </c>
      <c r="C88" s="10" t="s">
        <v>163</v>
      </c>
      <c r="D88" s="14" t="s">
        <v>207</v>
      </c>
      <c r="E88" s="14" t="s">
        <v>207</v>
      </c>
      <c r="F88" s="14" t="s">
        <v>207</v>
      </c>
      <c r="G88" s="14" t="s">
        <v>207</v>
      </c>
      <c r="H88" s="14" t="s">
        <v>207</v>
      </c>
      <c r="I88" s="14" t="s">
        <v>207</v>
      </c>
      <c r="J88" s="14" t="s">
        <v>207</v>
      </c>
      <c r="K88" s="14" t="s">
        <v>207</v>
      </c>
      <c r="L88" s="14" t="s">
        <v>207</v>
      </c>
      <c r="M88" s="14" t="s">
        <v>207</v>
      </c>
      <c r="Z88" s="1"/>
    </row>
    <row r="89" spans="1:26" x14ac:dyDescent="0.25">
      <c r="A89" s="10" t="s">
        <v>37</v>
      </c>
      <c r="B89" s="10" t="s">
        <v>164</v>
      </c>
      <c r="C89" s="10" t="s">
        <v>165</v>
      </c>
      <c r="D89" s="6">
        <v>26</v>
      </c>
      <c r="E89" s="6">
        <v>38</v>
      </c>
      <c r="F89" s="6">
        <v>36</v>
      </c>
      <c r="G89" s="6">
        <v>12</v>
      </c>
      <c r="H89" s="6">
        <v>17</v>
      </c>
      <c r="I89" s="6">
        <v>16</v>
      </c>
      <c r="J89" s="6">
        <v>9</v>
      </c>
      <c r="K89" s="6">
        <v>4</v>
      </c>
      <c r="L89" s="6">
        <v>0</v>
      </c>
      <c r="M89" s="6">
        <v>158</v>
      </c>
      <c r="Z89" s="1"/>
    </row>
    <row r="90" spans="1:26" x14ac:dyDescent="0.25">
      <c r="A90" s="10" t="s">
        <v>4</v>
      </c>
      <c r="B90" s="10" t="s">
        <v>166</v>
      </c>
      <c r="C90" s="10" t="s">
        <v>167</v>
      </c>
      <c r="D90" s="6">
        <v>71</v>
      </c>
      <c r="E90" s="6">
        <v>51</v>
      </c>
      <c r="F90" s="6">
        <v>25</v>
      </c>
      <c r="G90" s="6">
        <v>36</v>
      </c>
      <c r="H90" s="6">
        <v>32</v>
      </c>
      <c r="I90" s="6">
        <v>32</v>
      </c>
      <c r="J90" s="6">
        <v>18</v>
      </c>
      <c r="K90" s="6">
        <v>3</v>
      </c>
      <c r="L90" s="6">
        <v>0</v>
      </c>
      <c r="M90" s="6">
        <v>268</v>
      </c>
      <c r="Z90" s="1"/>
    </row>
    <row r="91" spans="1:26" x14ac:dyDescent="0.25">
      <c r="A91" s="10" t="s">
        <v>21</v>
      </c>
      <c r="B91" s="10" t="s">
        <v>168</v>
      </c>
      <c r="C91" s="10" t="s">
        <v>169</v>
      </c>
      <c r="D91" s="6">
        <v>10</v>
      </c>
      <c r="E91" s="6">
        <v>30</v>
      </c>
      <c r="F91" s="6">
        <v>26</v>
      </c>
      <c r="G91" s="6">
        <v>17</v>
      </c>
      <c r="H91" s="6">
        <v>16</v>
      </c>
      <c r="I91" s="6">
        <v>18</v>
      </c>
      <c r="J91" s="6">
        <v>6</v>
      </c>
      <c r="K91" s="6">
        <v>1</v>
      </c>
      <c r="L91" s="6">
        <v>0</v>
      </c>
      <c r="M91" s="6">
        <v>124</v>
      </c>
      <c r="Z91" s="1"/>
    </row>
    <row r="92" spans="1:26" x14ac:dyDescent="0.25">
      <c r="A92" s="10" t="s">
        <v>21</v>
      </c>
      <c r="B92" s="10" t="s">
        <v>170</v>
      </c>
      <c r="C92" s="10" t="s">
        <v>171</v>
      </c>
      <c r="D92" s="6">
        <v>1</v>
      </c>
      <c r="E92" s="6">
        <v>9</v>
      </c>
      <c r="F92" s="6">
        <v>11</v>
      </c>
      <c r="G92" s="6">
        <v>11</v>
      </c>
      <c r="H92" s="6">
        <v>7</v>
      </c>
      <c r="I92" s="6">
        <v>10</v>
      </c>
      <c r="J92" s="6">
        <v>4</v>
      </c>
      <c r="K92" s="6">
        <v>3</v>
      </c>
      <c r="L92" s="6">
        <v>0</v>
      </c>
      <c r="M92" s="6">
        <v>56</v>
      </c>
      <c r="Z92" s="1"/>
    </row>
    <row r="93" spans="1:26" x14ac:dyDescent="0.25">
      <c r="A93" s="10" t="s">
        <v>9</v>
      </c>
      <c r="B93" s="10" t="s">
        <v>172</v>
      </c>
      <c r="C93" s="10" t="s">
        <v>173</v>
      </c>
      <c r="D93" s="6">
        <v>16</v>
      </c>
      <c r="E93" s="6">
        <v>50</v>
      </c>
      <c r="F93" s="6">
        <v>97</v>
      </c>
      <c r="G93" s="6">
        <v>78</v>
      </c>
      <c r="H93" s="6">
        <v>51</v>
      </c>
      <c r="I93" s="6">
        <v>49</v>
      </c>
      <c r="J93" s="6">
        <v>19</v>
      </c>
      <c r="K93" s="6">
        <v>5</v>
      </c>
      <c r="L93" s="6">
        <v>0</v>
      </c>
      <c r="M93" s="6">
        <v>365</v>
      </c>
      <c r="Z93" s="1"/>
    </row>
    <row r="94" spans="1:26" x14ac:dyDescent="0.25">
      <c r="A94" s="10" t="s">
        <v>9</v>
      </c>
      <c r="B94" s="10" t="s">
        <v>1</v>
      </c>
      <c r="C94" s="10" t="s">
        <v>174</v>
      </c>
      <c r="D94" s="6">
        <v>7</v>
      </c>
      <c r="E94" s="6">
        <v>31</v>
      </c>
      <c r="F94" s="6">
        <v>31</v>
      </c>
      <c r="G94" s="6">
        <v>28</v>
      </c>
      <c r="H94" s="6">
        <v>29</v>
      </c>
      <c r="I94" s="6">
        <v>28</v>
      </c>
      <c r="J94" s="6">
        <v>4</v>
      </c>
      <c r="K94" s="6">
        <v>3</v>
      </c>
      <c r="L94" s="6">
        <v>0</v>
      </c>
      <c r="M94" s="6">
        <v>161</v>
      </c>
      <c r="Z94" s="1"/>
    </row>
    <row r="95" spans="1:26" x14ac:dyDescent="0.25">
      <c r="A95" s="10" t="s">
        <v>94</v>
      </c>
      <c r="B95" s="10" t="s">
        <v>175</v>
      </c>
      <c r="C95" s="10" t="s">
        <v>176</v>
      </c>
      <c r="D95" s="6">
        <v>13</v>
      </c>
      <c r="E95" s="6">
        <v>30</v>
      </c>
      <c r="F95" s="6">
        <v>24</v>
      </c>
      <c r="G95" s="6">
        <v>26</v>
      </c>
      <c r="H95" s="6">
        <v>16</v>
      </c>
      <c r="I95" s="6">
        <v>24</v>
      </c>
      <c r="J95" s="6">
        <v>14</v>
      </c>
      <c r="K95" s="6">
        <v>2</v>
      </c>
      <c r="L95" s="6">
        <v>0</v>
      </c>
      <c r="M95" s="6">
        <v>149</v>
      </c>
      <c r="Z95" s="1"/>
    </row>
    <row r="96" spans="1:26" x14ac:dyDescent="0.25">
      <c r="A96" s="10" t="s">
        <v>37</v>
      </c>
      <c r="B96" s="10" t="s">
        <v>177</v>
      </c>
      <c r="C96" s="10" t="s">
        <v>178</v>
      </c>
      <c r="D96" s="6">
        <v>25</v>
      </c>
      <c r="E96" s="6">
        <v>18</v>
      </c>
      <c r="F96" s="6">
        <v>21</v>
      </c>
      <c r="G96" s="6">
        <v>13</v>
      </c>
      <c r="H96" s="6">
        <v>19</v>
      </c>
      <c r="I96" s="6">
        <v>15</v>
      </c>
      <c r="J96" s="6">
        <v>9</v>
      </c>
      <c r="K96" s="6">
        <v>1</v>
      </c>
      <c r="L96" s="6">
        <v>0</v>
      </c>
      <c r="M96" s="6">
        <v>121</v>
      </c>
      <c r="Z96" s="1"/>
    </row>
    <row r="97" spans="1:39" x14ac:dyDescent="0.25">
      <c r="A97" s="10" t="s">
        <v>37</v>
      </c>
      <c r="B97" s="10" t="s">
        <v>179</v>
      </c>
      <c r="C97" s="10" t="s">
        <v>180</v>
      </c>
      <c r="D97" s="6">
        <v>7</v>
      </c>
      <c r="E97" s="6">
        <v>25</v>
      </c>
      <c r="F97" s="6">
        <v>17</v>
      </c>
      <c r="G97" s="6">
        <v>12</v>
      </c>
      <c r="H97" s="6">
        <v>20</v>
      </c>
      <c r="I97" s="6">
        <v>24</v>
      </c>
      <c r="J97" s="6">
        <v>13</v>
      </c>
      <c r="K97" s="6">
        <v>0</v>
      </c>
      <c r="L97" s="6">
        <v>0</v>
      </c>
      <c r="M97" s="6">
        <v>118</v>
      </c>
      <c r="Z97" s="1"/>
    </row>
    <row r="98" spans="1:39" x14ac:dyDescent="0.25">
      <c r="A98" s="10" t="s">
        <v>18</v>
      </c>
      <c r="B98" s="10" t="s">
        <v>181</v>
      </c>
      <c r="C98" s="10" t="s">
        <v>182</v>
      </c>
      <c r="D98" s="6">
        <v>4</v>
      </c>
      <c r="E98" s="6">
        <v>6</v>
      </c>
      <c r="F98" s="6">
        <v>9</v>
      </c>
      <c r="G98" s="6">
        <v>3</v>
      </c>
      <c r="H98" s="6">
        <v>4</v>
      </c>
      <c r="I98" s="6">
        <v>3</v>
      </c>
      <c r="J98" s="6">
        <v>8</v>
      </c>
      <c r="K98" s="6">
        <v>0</v>
      </c>
      <c r="L98" s="6">
        <v>0</v>
      </c>
      <c r="M98" s="6">
        <v>37</v>
      </c>
      <c r="Z98" s="1"/>
    </row>
    <row r="99" spans="1:39" x14ac:dyDescent="0.25">
      <c r="A99" s="10" t="s">
        <v>50</v>
      </c>
      <c r="B99" s="10" t="s">
        <v>183</v>
      </c>
      <c r="C99" s="10" t="s">
        <v>184</v>
      </c>
      <c r="D99" s="6">
        <v>18</v>
      </c>
      <c r="E99" s="6">
        <v>11</v>
      </c>
      <c r="F99" s="6">
        <v>5</v>
      </c>
      <c r="G99" s="6">
        <v>9</v>
      </c>
      <c r="H99" s="6">
        <v>2</v>
      </c>
      <c r="I99" s="6">
        <v>2</v>
      </c>
      <c r="J99" s="6">
        <v>1</v>
      </c>
      <c r="K99" s="6">
        <v>0</v>
      </c>
      <c r="L99" s="6">
        <v>0</v>
      </c>
      <c r="M99" s="6">
        <v>48</v>
      </c>
      <c r="Z99" s="1"/>
    </row>
    <row r="100" spans="1:39" x14ac:dyDescent="0.25">
      <c r="A100" s="10" t="s">
        <v>50</v>
      </c>
      <c r="B100" s="10" t="s">
        <v>185</v>
      </c>
      <c r="C100" s="10" t="s">
        <v>186</v>
      </c>
      <c r="D100" s="6">
        <v>2</v>
      </c>
      <c r="E100" s="6">
        <v>4</v>
      </c>
      <c r="F100" s="6">
        <v>8</v>
      </c>
      <c r="G100" s="6">
        <v>4</v>
      </c>
      <c r="H100" s="6">
        <v>2</v>
      </c>
      <c r="I100" s="6">
        <v>2</v>
      </c>
      <c r="J100" s="6">
        <v>2</v>
      </c>
      <c r="K100" s="6">
        <v>1</v>
      </c>
      <c r="L100" s="6">
        <v>0</v>
      </c>
      <c r="M100" s="6">
        <v>25</v>
      </c>
      <c r="Z100" s="1"/>
    </row>
    <row r="101" spans="1:39" x14ac:dyDescent="0.25">
      <c r="A101" s="10" t="s">
        <v>26</v>
      </c>
      <c r="B101" s="10" t="s">
        <v>187</v>
      </c>
      <c r="C101" s="10" t="s">
        <v>188</v>
      </c>
      <c r="D101" s="6">
        <v>1</v>
      </c>
      <c r="E101" s="6">
        <v>11</v>
      </c>
      <c r="F101" s="6">
        <v>22</v>
      </c>
      <c r="G101" s="6">
        <v>18</v>
      </c>
      <c r="H101" s="6">
        <v>16</v>
      </c>
      <c r="I101" s="6">
        <v>13</v>
      </c>
      <c r="J101" s="6">
        <v>9</v>
      </c>
      <c r="K101" s="6">
        <v>3</v>
      </c>
      <c r="L101" s="6">
        <v>0</v>
      </c>
      <c r="M101" s="6">
        <v>93</v>
      </c>
      <c r="Z101" s="1"/>
    </row>
    <row r="102" spans="1:39" x14ac:dyDescent="0.25">
      <c r="A102" s="10" t="s">
        <v>26</v>
      </c>
      <c r="B102" s="10" t="s">
        <v>189</v>
      </c>
      <c r="C102" s="10" t="s">
        <v>190</v>
      </c>
      <c r="D102" s="6">
        <v>39</v>
      </c>
      <c r="E102" s="6">
        <v>100</v>
      </c>
      <c r="F102" s="6">
        <v>104</v>
      </c>
      <c r="G102" s="6">
        <v>101</v>
      </c>
      <c r="H102" s="6">
        <v>82</v>
      </c>
      <c r="I102" s="6">
        <v>51</v>
      </c>
      <c r="J102" s="6">
        <v>37</v>
      </c>
      <c r="K102" s="6">
        <v>12</v>
      </c>
      <c r="L102" s="6">
        <v>0</v>
      </c>
      <c r="M102" s="6">
        <v>526</v>
      </c>
      <c r="Z102" s="1"/>
    </row>
    <row r="103" spans="1:39" x14ac:dyDescent="0.25">
      <c r="A103" s="10" t="s">
        <v>26</v>
      </c>
      <c r="B103" s="10" t="s">
        <v>9</v>
      </c>
      <c r="C103" s="10" t="s">
        <v>191</v>
      </c>
      <c r="D103" s="6">
        <v>0</v>
      </c>
      <c r="E103" s="6">
        <v>7</v>
      </c>
      <c r="F103" s="6">
        <v>17</v>
      </c>
      <c r="G103" s="6">
        <v>11</v>
      </c>
      <c r="H103" s="6">
        <v>12</v>
      </c>
      <c r="I103" s="6">
        <v>11</v>
      </c>
      <c r="J103" s="6">
        <v>1</v>
      </c>
      <c r="K103" s="6">
        <v>2</v>
      </c>
      <c r="L103" s="6">
        <v>0</v>
      </c>
      <c r="M103" s="6">
        <v>61</v>
      </c>
      <c r="Z103" s="1"/>
    </row>
    <row r="104" spans="1:39" x14ac:dyDescent="0.25">
      <c r="A104" s="10" t="s">
        <v>26</v>
      </c>
      <c r="B104" s="10" t="s">
        <v>47</v>
      </c>
      <c r="C104" s="10" t="s">
        <v>192</v>
      </c>
      <c r="D104" s="6">
        <v>27</v>
      </c>
      <c r="E104" s="6">
        <v>35</v>
      </c>
      <c r="F104" s="6">
        <v>47</v>
      </c>
      <c r="G104" s="6">
        <v>36</v>
      </c>
      <c r="H104" s="6">
        <v>32</v>
      </c>
      <c r="I104" s="6">
        <v>22</v>
      </c>
      <c r="J104" s="6">
        <v>7</v>
      </c>
      <c r="K104" s="6">
        <v>3</v>
      </c>
      <c r="L104" s="6">
        <v>0</v>
      </c>
      <c r="M104" s="6">
        <v>209</v>
      </c>
      <c r="Z104" s="1"/>
    </row>
    <row r="105" spans="1:39" x14ac:dyDescent="0.25">
      <c r="A105" s="10" t="s">
        <v>26</v>
      </c>
      <c r="B105" s="10" t="s">
        <v>193</v>
      </c>
      <c r="C105" s="10" t="s">
        <v>194</v>
      </c>
      <c r="D105" s="6">
        <v>0</v>
      </c>
      <c r="E105" s="6">
        <v>5</v>
      </c>
      <c r="F105" s="6">
        <v>11</v>
      </c>
      <c r="G105" s="6">
        <v>9</v>
      </c>
      <c r="H105" s="6">
        <v>7</v>
      </c>
      <c r="I105" s="6">
        <v>7</v>
      </c>
      <c r="J105" s="6">
        <v>2</v>
      </c>
      <c r="K105" s="6">
        <v>2</v>
      </c>
      <c r="L105" s="6">
        <v>0</v>
      </c>
      <c r="M105" s="6">
        <v>43</v>
      </c>
      <c r="Z105" s="1"/>
    </row>
    <row r="106" spans="1:39" x14ac:dyDescent="0.25">
      <c r="A106" s="10" t="s">
        <v>195</v>
      </c>
      <c r="B106" s="10" t="s">
        <v>196</v>
      </c>
      <c r="C106" s="10" t="s">
        <v>197</v>
      </c>
      <c r="D106" s="6">
        <v>4</v>
      </c>
      <c r="E106" s="6">
        <v>10</v>
      </c>
      <c r="F106" s="6">
        <v>44</v>
      </c>
      <c r="G106" s="6">
        <v>54</v>
      </c>
      <c r="H106" s="6">
        <v>60</v>
      </c>
      <c r="I106" s="6">
        <v>60</v>
      </c>
      <c r="J106" s="6">
        <v>60</v>
      </c>
      <c r="K106" s="6">
        <v>24</v>
      </c>
      <c r="L106" s="6">
        <v>11</v>
      </c>
      <c r="M106" s="6">
        <v>327</v>
      </c>
      <c r="Z106" s="1"/>
    </row>
    <row r="107" spans="1:39" x14ac:dyDescent="0.25">
      <c r="A107" s="10" t="s">
        <v>198</v>
      </c>
      <c r="B107" s="10" t="s">
        <v>199</v>
      </c>
      <c r="C107" s="10" t="s">
        <v>200</v>
      </c>
      <c r="D107" s="14" t="s">
        <v>207</v>
      </c>
      <c r="E107" s="14" t="s">
        <v>207</v>
      </c>
      <c r="F107" s="14" t="s">
        <v>207</v>
      </c>
      <c r="G107" s="14" t="s">
        <v>207</v>
      </c>
      <c r="H107" s="14" t="s">
        <v>207</v>
      </c>
      <c r="I107" s="14" t="s">
        <v>207</v>
      </c>
      <c r="J107" s="14" t="s">
        <v>207</v>
      </c>
      <c r="K107" s="14" t="s">
        <v>207</v>
      </c>
      <c r="L107" s="14" t="s">
        <v>207</v>
      </c>
      <c r="M107" s="14" t="s">
        <v>207</v>
      </c>
      <c r="Z107" s="1"/>
    </row>
    <row r="108" spans="1:39" x14ac:dyDescent="0.25">
      <c r="A108" s="10" t="s">
        <v>201</v>
      </c>
      <c r="B108" s="10" t="s">
        <v>202</v>
      </c>
      <c r="C108" s="10" t="s">
        <v>203</v>
      </c>
      <c r="D108" s="6">
        <v>0</v>
      </c>
      <c r="E108" s="6">
        <v>4</v>
      </c>
      <c r="F108" s="6">
        <v>8</v>
      </c>
      <c r="G108" s="6">
        <v>5</v>
      </c>
      <c r="H108" s="6">
        <v>4</v>
      </c>
      <c r="I108" s="6">
        <v>8</v>
      </c>
      <c r="J108" s="6">
        <v>2</v>
      </c>
      <c r="K108" s="6">
        <v>2</v>
      </c>
      <c r="L108" s="6">
        <v>29</v>
      </c>
      <c r="M108" s="6">
        <v>62</v>
      </c>
      <c r="Z108" s="1"/>
    </row>
    <row r="109" spans="1:39" x14ac:dyDescent="0.25">
      <c r="A109" s="10" t="s">
        <v>204</v>
      </c>
      <c r="B109" s="10" t="s">
        <v>205</v>
      </c>
      <c r="C109" s="10" t="s">
        <v>206</v>
      </c>
      <c r="D109" s="6">
        <v>250</v>
      </c>
      <c r="E109" s="6">
        <v>536</v>
      </c>
      <c r="F109" s="6">
        <v>601</v>
      </c>
      <c r="G109" s="6">
        <v>568</v>
      </c>
      <c r="H109" s="6">
        <v>395</v>
      </c>
      <c r="I109" s="6">
        <v>178</v>
      </c>
      <c r="J109" s="6">
        <v>51</v>
      </c>
      <c r="K109" s="6">
        <v>3</v>
      </c>
      <c r="L109" s="6">
        <v>6</v>
      </c>
      <c r="M109" s="6">
        <v>2588</v>
      </c>
      <c r="Z109" s="1"/>
    </row>
    <row r="110" spans="1:39" s="1" customFormat="1" x14ac:dyDescent="0.25">
      <c r="AA110" s="31"/>
      <c r="AB110" s="31"/>
      <c r="AC110" s="31"/>
      <c r="AD110" s="31"/>
      <c r="AE110" s="31"/>
      <c r="AF110" s="31"/>
      <c r="AG110" s="31"/>
      <c r="AH110" s="31"/>
      <c r="AI110" s="31"/>
      <c r="AJ110" s="31"/>
      <c r="AK110" s="31"/>
      <c r="AL110" s="31"/>
      <c r="AM110" s="31"/>
    </row>
    <row r="111" spans="1:39" s="1" customFormat="1" x14ac:dyDescent="0.25">
      <c r="AA111" s="31"/>
      <c r="AB111" s="31"/>
      <c r="AC111" s="31"/>
      <c r="AD111" s="31"/>
      <c r="AE111" s="31"/>
      <c r="AF111" s="31"/>
      <c r="AG111" s="31"/>
      <c r="AH111" s="31"/>
      <c r="AI111" s="31"/>
      <c r="AJ111" s="31"/>
      <c r="AK111" s="31"/>
      <c r="AL111" s="31"/>
      <c r="AM111" s="31"/>
    </row>
    <row r="112" spans="1:39" s="1" customFormat="1" x14ac:dyDescent="0.25">
      <c r="D112" s="192"/>
      <c r="E112" s="192"/>
      <c r="F112" s="192"/>
      <c r="G112" s="192"/>
      <c r="H112" s="192"/>
      <c r="I112" s="192"/>
      <c r="J112" s="192"/>
      <c r="K112" s="192"/>
      <c r="L112" s="192"/>
      <c r="M112" s="192"/>
      <c r="AA112" s="31"/>
      <c r="AB112" s="31"/>
      <c r="AC112" s="31"/>
      <c r="AD112" s="31"/>
      <c r="AE112" s="31"/>
      <c r="AF112" s="31"/>
      <c r="AG112" s="31"/>
      <c r="AH112" s="31"/>
      <c r="AI112" s="31"/>
      <c r="AJ112" s="31"/>
      <c r="AK112" s="31"/>
      <c r="AL112" s="31"/>
      <c r="AM112" s="31"/>
    </row>
    <row r="113" spans="1:39" s="1" customFormat="1" x14ac:dyDescent="0.25">
      <c r="E113" s="200"/>
      <c r="F113" s="200"/>
      <c r="G113" s="200"/>
      <c r="H113" s="200"/>
      <c r="I113" s="200"/>
      <c r="J113" s="200"/>
      <c r="K113" s="200"/>
      <c r="L113" s="200"/>
      <c r="M113" s="200"/>
      <c r="AA113" s="31"/>
      <c r="AB113" s="31"/>
      <c r="AC113" s="31"/>
      <c r="AD113" s="31"/>
      <c r="AE113" s="31"/>
      <c r="AF113" s="31"/>
      <c r="AG113" s="31"/>
      <c r="AH113" s="31"/>
      <c r="AI113" s="31"/>
      <c r="AJ113" s="31"/>
      <c r="AK113" s="31"/>
      <c r="AL113" s="31"/>
      <c r="AM113" s="31"/>
    </row>
    <row r="114" spans="1:39" s="1" customFormat="1" x14ac:dyDescent="0.25">
      <c r="AA114" s="31"/>
      <c r="AB114" s="31"/>
      <c r="AC114" s="31"/>
      <c r="AD114" s="31"/>
      <c r="AE114" s="31"/>
      <c r="AF114" s="31"/>
      <c r="AG114" s="31"/>
      <c r="AH114" s="31"/>
      <c r="AI114" s="31"/>
      <c r="AJ114" s="31"/>
      <c r="AK114" s="31"/>
      <c r="AL114" s="31"/>
      <c r="AM114" s="31"/>
    </row>
    <row r="115" spans="1:39" s="1" customFormat="1" x14ac:dyDescent="0.25">
      <c r="AA115" s="31"/>
      <c r="AB115" s="31"/>
      <c r="AC115" s="31"/>
      <c r="AD115" s="31"/>
      <c r="AE115" s="31"/>
      <c r="AF115" s="31"/>
      <c r="AG115" s="31"/>
      <c r="AH115" s="31"/>
      <c r="AI115" s="31"/>
      <c r="AJ115" s="31"/>
      <c r="AK115" s="31"/>
      <c r="AL115" s="31"/>
      <c r="AM115" s="31"/>
    </row>
    <row r="116" spans="1:39" s="1" customFormat="1" x14ac:dyDescent="0.25">
      <c r="AA116" s="31"/>
      <c r="AB116" s="31"/>
      <c r="AC116" s="31"/>
      <c r="AD116" s="31"/>
      <c r="AE116" s="31"/>
      <c r="AF116" s="31"/>
      <c r="AG116" s="31"/>
      <c r="AH116" s="31"/>
      <c r="AI116" s="31"/>
      <c r="AJ116" s="31"/>
      <c r="AK116" s="31"/>
      <c r="AL116" s="31"/>
      <c r="AM116" s="31"/>
    </row>
    <row r="117" spans="1:39" x14ac:dyDescent="0.25">
      <c r="A117" s="1"/>
      <c r="B117" s="1"/>
      <c r="C117" s="1"/>
      <c r="D117" s="1"/>
      <c r="E117" s="1"/>
      <c r="F117" s="1"/>
      <c r="G117" s="1"/>
      <c r="H117" s="1"/>
      <c r="I117" s="1"/>
      <c r="J117" s="1"/>
      <c r="K117" s="1"/>
      <c r="L117" s="1"/>
      <c r="M117" s="1"/>
      <c r="Z117" s="1"/>
    </row>
    <row r="118" spans="1:39" x14ac:dyDescent="0.25">
      <c r="A118" s="1"/>
      <c r="B118" s="1"/>
      <c r="C118" s="1"/>
      <c r="D118" s="1"/>
      <c r="E118" s="1"/>
      <c r="F118" s="1"/>
      <c r="G118" s="1"/>
      <c r="H118" s="1"/>
      <c r="I118" s="1"/>
      <c r="J118" s="1"/>
      <c r="K118" s="1"/>
      <c r="L118" s="1"/>
      <c r="M118" s="1"/>
      <c r="Z118" s="1"/>
    </row>
    <row r="119" spans="1:39" x14ac:dyDescent="0.25">
      <c r="A119" s="1"/>
      <c r="B119" s="1"/>
      <c r="C119" s="1"/>
      <c r="D119" s="1"/>
      <c r="E119" s="1"/>
      <c r="F119" s="1"/>
      <c r="G119" s="1"/>
      <c r="H119" s="1"/>
      <c r="I119" s="1"/>
      <c r="J119" s="1"/>
      <c r="K119" s="1"/>
      <c r="L119" s="1"/>
      <c r="M119" s="1"/>
      <c r="Z119" s="1"/>
    </row>
    <row r="120" spans="1:39" x14ac:dyDescent="0.25">
      <c r="A120" s="1"/>
      <c r="B120" s="1"/>
      <c r="C120" s="1"/>
      <c r="D120" s="1"/>
      <c r="E120" s="1"/>
      <c r="F120" s="1"/>
      <c r="G120" s="1"/>
      <c r="H120" s="1"/>
      <c r="I120" s="1"/>
      <c r="J120" s="1"/>
      <c r="K120" s="1"/>
      <c r="L120" s="1"/>
      <c r="M120" s="1"/>
      <c r="Z120" s="1"/>
    </row>
    <row r="121" spans="1:39" x14ac:dyDescent="0.25">
      <c r="A121" s="1"/>
      <c r="B121" s="1"/>
      <c r="C121" s="1"/>
      <c r="D121" s="1"/>
      <c r="E121" s="1"/>
      <c r="F121" s="1"/>
      <c r="G121" s="1"/>
      <c r="H121" s="1"/>
      <c r="I121" s="1"/>
      <c r="J121" s="1"/>
      <c r="K121" s="1"/>
      <c r="L121" s="1"/>
      <c r="M121" s="1"/>
      <c r="Z121" s="1"/>
    </row>
    <row r="122" spans="1:39" x14ac:dyDescent="0.25">
      <c r="A122" s="1"/>
      <c r="B122" s="1"/>
      <c r="C122" s="1"/>
      <c r="D122" s="1"/>
      <c r="E122" s="1"/>
      <c r="F122" s="1"/>
      <c r="G122" s="1"/>
      <c r="H122" s="1"/>
      <c r="I122" s="1"/>
      <c r="J122" s="1"/>
      <c r="K122" s="1"/>
      <c r="L122" s="1"/>
      <c r="M122" s="1"/>
      <c r="Z122" s="1"/>
    </row>
    <row r="123" spans="1:39" x14ac:dyDescent="0.25">
      <c r="A123" s="1"/>
      <c r="B123" s="1"/>
      <c r="C123" s="1"/>
      <c r="D123" s="1"/>
      <c r="E123" s="1"/>
      <c r="F123" s="1"/>
      <c r="G123" s="1"/>
      <c r="H123" s="1"/>
      <c r="I123" s="1"/>
      <c r="J123" s="1"/>
      <c r="K123" s="1"/>
      <c r="L123" s="1"/>
      <c r="M123" s="1"/>
      <c r="Z123" s="1"/>
    </row>
    <row r="124" spans="1:39" x14ac:dyDescent="0.25">
      <c r="A124" s="1"/>
      <c r="B124" s="1"/>
      <c r="C124" s="1"/>
      <c r="D124" s="1"/>
      <c r="E124" s="1"/>
      <c r="F124" s="1"/>
      <c r="G124" s="1"/>
      <c r="H124" s="1"/>
      <c r="I124" s="1"/>
      <c r="J124" s="1"/>
      <c r="K124" s="1"/>
      <c r="L124" s="1"/>
      <c r="M124" s="1"/>
      <c r="Z124" s="1"/>
    </row>
    <row r="125" spans="1:39" x14ac:dyDescent="0.25">
      <c r="A125" s="1"/>
      <c r="B125" s="1"/>
      <c r="C125" s="1"/>
      <c r="D125" s="1"/>
      <c r="E125" s="1"/>
      <c r="F125" s="1"/>
      <c r="G125" s="1"/>
      <c r="H125" s="1"/>
      <c r="I125" s="1"/>
      <c r="J125" s="1"/>
      <c r="K125" s="1"/>
      <c r="L125" s="1"/>
      <c r="M125" s="1"/>
      <c r="Z125" s="1"/>
    </row>
    <row r="126" spans="1:39" x14ac:dyDescent="0.25">
      <c r="A126" s="1"/>
      <c r="B126" s="1"/>
      <c r="C126" s="1"/>
      <c r="D126" s="1"/>
      <c r="E126" s="1"/>
      <c r="F126" s="1"/>
      <c r="G126" s="1"/>
      <c r="H126" s="1"/>
      <c r="I126" s="1"/>
      <c r="J126" s="1"/>
      <c r="K126" s="1"/>
      <c r="L126" s="1"/>
      <c r="M126" s="1"/>
      <c r="Z126" s="1"/>
    </row>
    <row r="127" spans="1:39" x14ac:dyDescent="0.25">
      <c r="A127" s="1"/>
      <c r="B127" s="1"/>
      <c r="C127" s="1"/>
      <c r="D127" s="1"/>
      <c r="E127" s="1"/>
      <c r="F127" s="1"/>
      <c r="G127" s="1"/>
      <c r="H127" s="1"/>
      <c r="I127" s="1"/>
      <c r="J127" s="1"/>
      <c r="K127" s="1"/>
      <c r="L127" s="1"/>
      <c r="M127" s="1"/>
      <c r="Z127" s="1"/>
    </row>
    <row r="128" spans="1:39" x14ac:dyDescent="0.25">
      <c r="A128" s="1"/>
      <c r="B128" s="1"/>
      <c r="C128" s="1"/>
      <c r="D128" s="1"/>
      <c r="E128" s="1"/>
      <c r="F128" s="1"/>
      <c r="G128" s="1"/>
      <c r="H128" s="1"/>
      <c r="I128" s="1"/>
      <c r="J128" s="1"/>
      <c r="K128" s="1"/>
      <c r="L128" s="1"/>
      <c r="M128" s="1"/>
      <c r="Z128" s="1"/>
    </row>
    <row r="129" spans="1:26" x14ac:dyDescent="0.25">
      <c r="A129" s="1"/>
      <c r="B129" s="1"/>
      <c r="C129" s="1"/>
      <c r="D129" s="1"/>
      <c r="E129" s="1"/>
      <c r="F129" s="1"/>
      <c r="G129" s="1"/>
      <c r="H129" s="1"/>
      <c r="I129" s="1"/>
      <c r="J129" s="1"/>
      <c r="K129" s="1"/>
      <c r="L129" s="1"/>
      <c r="M129" s="1"/>
      <c r="Z129" s="1"/>
    </row>
    <row r="130" spans="1:26" x14ac:dyDescent="0.25">
      <c r="A130" s="1"/>
      <c r="B130" s="1"/>
      <c r="C130" s="1"/>
      <c r="D130" s="1"/>
      <c r="E130" s="1"/>
      <c r="F130" s="1"/>
      <c r="G130" s="1"/>
      <c r="H130" s="1"/>
      <c r="I130" s="1"/>
      <c r="J130" s="1"/>
      <c r="K130" s="1"/>
      <c r="L130" s="1"/>
      <c r="M130" s="1"/>
      <c r="Z130" s="1"/>
    </row>
    <row r="131" spans="1:26" x14ac:dyDescent="0.25">
      <c r="A131" s="1"/>
      <c r="B131" s="1"/>
      <c r="C131" s="1"/>
      <c r="D131" s="1"/>
      <c r="E131" s="1"/>
      <c r="F131" s="1"/>
      <c r="G131" s="1"/>
      <c r="H131" s="1"/>
      <c r="I131" s="1"/>
      <c r="J131" s="1"/>
      <c r="K131" s="1"/>
      <c r="L131" s="1"/>
      <c r="M131" s="1"/>
      <c r="Z131" s="1"/>
    </row>
    <row r="132" spans="1:26" x14ac:dyDescent="0.25">
      <c r="A132" s="1"/>
      <c r="B132" s="1"/>
      <c r="C132" s="1"/>
      <c r="D132" s="1"/>
      <c r="E132" s="1"/>
      <c r="F132" s="1"/>
      <c r="G132" s="1"/>
      <c r="H132" s="1"/>
      <c r="I132" s="1"/>
      <c r="J132" s="1"/>
      <c r="K132" s="1"/>
      <c r="L132" s="1"/>
      <c r="M132" s="1"/>
      <c r="Z132" s="1"/>
    </row>
    <row r="133" spans="1:26" x14ac:dyDescent="0.25">
      <c r="A133" s="1"/>
      <c r="B133" s="1"/>
      <c r="C133" s="1"/>
      <c r="D133" s="1"/>
      <c r="E133" s="1"/>
      <c r="F133" s="1"/>
      <c r="G133" s="1"/>
      <c r="H133" s="1"/>
      <c r="I133" s="1"/>
      <c r="J133" s="1"/>
      <c r="K133" s="1"/>
      <c r="L133" s="1"/>
      <c r="M133" s="1"/>
      <c r="Z133" s="1"/>
    </row>
    <row r="134" spans="1:26" x14ac:dyDescent="0.25">
      <c r="A134" s="1"/>
      <c r="B134" s="1"/>
      <c r="C134" s="1"/>
      <c r="D134" s="1"/>
      <c r="E134" s="1"/>
      <c r="F134" s="1"/>
      <c r="G134" s="1"/>
      <c r="H134" s="1"/>
      <c r="I134" s="1"/>
      <c r="J134" s="1"/>
      <c r="K134" s="1"/>
      <c r="L134" s="1"/>
      <c r="M134" s="1"/>
      <c r="Z134" s="1"/>
    </row>
    <row r="135" spans="1:26" x14ac:dyDescent="0.25">
      <c r="A135" s="1"/>
      <c r="B135" s="1"/>
      <c r="C135" s="1"/>
      <c r="D135" s="1"/>
      <c r="E135" s="1"/>
      <c r="F135" s="1"/>
      <c r="G135" s="1"/>
      <c r="H135" s="1"/>
      <c r="I135" s="1"/>
      <c r="J135" s="1"/>
      <c r="K135" s="1"/>
      <c r="L135" s="1"/>
      <c r="M135" s="1"/>
      <c r="Z135" s="1"/>
    </row>
    <row r="136" spans="1:26" x14ac:dyDescent="0.25">
      <c r="A136" s="1"/>
      <c r="B136" s="1"/>
      <c r="C136" s="1"/>
      <c r="D136" s="1"/>
      <c r="E136" s="1"/>
      <c r="F136" s="1"/>
      <c r="G136" s="1"/>
      <c r="H136" s="1"/>
      <c r="I136" s="1"/>
      <c r="J136" s="1"/>
      <c r="K136" s="1"/>
      <c r="L136" s="1"/>
      <c r="M136" s="1"/>
      <c r="Z136" s="1"/>
    </row>
    <row r="137" spans="1:26" x14ac:dyDescent="0.25">
      <c r="A137" s="1"/>
      <c r="B137" s="1"/>
      <c r="C137" s="1"/>
      <c r="D137" s="1"/>
      <c r="E137" s="1"/>
      <c r="F137" s="1"/>
      <c r="G137" s="1"/>
      <c r="H137" s="1"/>
      <c r="I137" s="1"/>
      <c r="J137" s="1"/>
      <c r="K137" s="1"/>
      <c r="L137" s="1"/>
      <c r="M137" s="1"/>
      <c r="Z137" s="1"/>
    </row>
    <row r="138" spans="1:26" x14ac:dyDescent="0.25">
      <c r="A138" s="1"/>
      <c r="B138" s="1"/>
      <c r="C138" s="1"/>
      <c r="D138" s="1"/>
      <c r="E138" s="1"/>
      <c r="F138" s="1"/>
      <c r="G138" s="1"/>
      <c r="H138" s="1"/>
      <c r="I138" s="1"/>
      <c r="J138" s="1"/>
      <c r="K138" s="1"/>
      <c r="L138" s="1"/>
      <c r="M138" s="1"/>
      <c r="Z138" s="1"/>
    </row>
    <row r="139" spans="1:26" x14ac:dyDescent="0.25">
      <c r="A139" s="1"/>
      <c r="B139" s="1"/>
      <c r="C139" s="1"/>
      <c r="D139" s="1"/>
      <c r="E139" s="1"/>
      <c r="F139" s="1"/>
      <c r="G139" s="1"/>
      <c r="H139" s="1"/>
      <c r="I139" s="1"/>
      <c r="J139" s="1"/>
      <c r="K139" s="1"/>
      <c r="L139" s="1"/>
      <c r="M139" s="1"/>
      <c r="Z139" s="1"/>
    </row>
    <row r="140" spans="1:26" x14ac:dyDescent="0.25">
      <c r="A140" s="1"/>
      <c r="B140" s="1"/>
      <c r="C140" s="1"/>
      <c r="D140" s="1"/>
      <c r="E140" s="1"/>
      <c r="F140" s="1"/>
      <c r="G140" s="1"/>
      <c r="H140" s="1"/>
      <c r="I140" s="1"/>
      <c r="J140" s="1"/>
      <c r="K140" s="1"/>
      <c r="L140" s="1"/>
      <c r="M140" s="1"/>
      <c r="Z140" s="1"/>
    </row>
    <row r="141" spans="1:26" x14ac:dyDescent="0.25">
      <c r="A141" s="1"/>
      <c r="B141" s="1"/>
      <c r="C141" s="1"/>
      <c r="D141" s="1"/>
      <c r="E141" s="1"/>
      <c r="F141" s="1"/>
      <c r="G141" s="1"/>
      <c r="H141" s="1"/>
      <c r="I141" s="1"/>
      <c r="J141" s="1"/>
      <c r="K141" s="1"/>
      <c r="L141" s="1"/>
      <c r="M141" s="1"/>
      <c r="Z141" s="1"/>
    </row>
    <row r="142" spans="1:26" x14ac:dyDescent="0.25">
      <c r="A142" s="1"/>
      <c r="B142" s="1"/>
      <c r="C142" s="1"/>
      <c r="D142" s="1"/>
      <c r="E142" s="1"/>
      <c r="F142" s="1"/>
      <c r="G142" s="1"/>
      <c r="H142" s="1"/>
      <c r="I142" s="1"/>
      <c r="J142" s="1"/>
      <c r="K142" s="1"/>
      <c r="L142" s="1"/>
      <c r="M142" s="1"/>
      <c r="Z142" s="1"/>
    </row>
    <row r="143" spans="1:26" x14ac:dyDescent="0.25">
      <c r="A143" s="1"/>
      <c r="B143" s="1"/>
      <c r="C143" s="1"/>
      <c r="D143" s="1"/>
      <c r="E143" s="1"/>
      <c r="F143" s="1"/>
      <c r="G143" s="1"/>
      <c r="H143" s="1"/>
      <c r="I143" s="1"/>
      <c r="J143" s="1"/>
      <c r="K143" s="1"/>
      <c r="L143" s="1"/>
      <c r="M143" s="1"/>
      <c r="Z143" s="1"/>
    </row>
    <row r="144" spans="1:26" x14ac:dyDescent="0.25">
      <c r="A144" s="1"/>
      <c r="B144" s="1"/>
      <c r="C144" s="1"/>
      <c r="D144" s="1"/>
      <c r="E144" s="1"/>
      <c r="F144" s="1"/>
      <c r="G144" s="1"/>
      <c r="H144" s="1"/>
      <c r="I144" s="1"/>
      <c r="J144" s="1"/>
      <c r="K144" s="1"/>
      <c r="L144" s="1"/>
      <c r="M144" s="1"/>
      <c r="Z144" s="1"/>
    </row>
    <row r="145" spans="1:26" x14ac:dyDescent="0.25">
      <c r="A145" s="1"/>
      <c r="B145" s="1"/>
      <c r="C145" s="1"/>
      <c r="D145" s="1"/>
      <c r="E145" s="1"/>
      <c r="F145" s="1"/>
      <c r="G145" s="1"/>
      <c r="H145" s="1"/>
      <c r="I145" s="1"/>
      <c r="J145" s="1"/>
      <c r="K145" s="1"/>
      <c r="L145" s="1"/>
      <c r="M145" s="1"/>
      <c r="Z145" s="1"/>
    </row>
    <row r="146" spans="1:26" x14ac:dyDescent="0.25">
      <c r="A146" s="1"/>
      <c r="B146" s="1"/>
      <c r="C146" s="1"/>
      <c r="D146" s="1"/>
      <c r="E146" s="1"/>
      <c r="F146" s="1"/>
      <c r="G146" s="1"/>
      <c r="H146" s="1"/>
      <c r="I146" s="1"/>
      <c r="J146" s="1"/>
      <c r="K146" s="1"/>
      <c r="L146" s="1"/>
      <c r="M146" s="1"/>
      <c r="Z146" s="1"/>
    </row>
    <row r="147" spans="1:26" x14ac:dyDescent="0.25">
      <c r="A147" s="1"/>
      <c r="B147" s="1"/>
      <c r="C147" s="1"/>
      <c r="D147" s="1"/>
      <c r="E147" s="1"/>
      <c r="F147" s="1"/>
      <c r="G147" s="1"/>
      <c r="H147" s="1"/>
      <c r="I147" s="1"/>
      <c r="J147" s="1"/>
      <c r="K147" s="1"/>
      <c r="L147" s="1"/>
      <c r="M147" s="1"/>
      <c r="Z147" s="1"/>
    </row>
    <row r="148" spans="1:26" x14ac:dyDescent="0.25">
      <c r="A148" s="1"/>
      <c r="B148" s="1"/>
      <c r="C148" s="1"/>
      <c r="D148" s="1"/>
      <c r="E148" s="1"/>
      <c r="F148" s="1"/>
      <c r="G148" s="1"/>
      <c r="H148" s="1"/>
      <c r="I148" s="1"/>
      <c r="J148" s="1"/>
      <c r="K148" s="1"/>
      <c r="L148" s="1"/>
      <c r="M148" s="1"/>
      <c r="Z148" s="1"/>
    </row>
    <row r="149" spans="1:26" x14ac:dyDescent="0.25">
      <c r="A149" s="1"/>
      <c r="B149" s="1"/>
      <c r="C149" s="1"/>
      <c r="D149" s="1"/>
      <c r="E149" s="1"/>
      <c r="F149" s="1"/>
      <c r="G149" s="1"/>
      <c r="H149" s="1"/>
      <c r="I149" s="1"/>
      <c r="J149" s="1"/>
      <c r="K149" s="1"/>
      <c r="L149" s="1"/>
      <c r="M149" s="1"/>
      <c r="Z149" s="1"/>
    </row>
    <row r="150" spans="1:26" x14ac:dyDescent="0.25">
      <c r="A150" s="1"/>
      <c r="B150" s="1"/>
      <c r="C150" s="1"/>
      <c r="D150" s="1"/>
      <c r="E150" s="1"/>
      <c r="F150" s="1"/>
      <c r="G150" s="1"/>
      <c r="H150" s="1"/>
      <c r="I150" s="1"/>
      <c r="J150" s="1"/>
      <c r="K150" s="1"/>
      <c r="L150" s="1"/>
      <c r="M150" s="1"/>
      <c r="Z150" s="1"/>
    </row>
    <row r="151" spans="1:26" x14ac:dyDescent="0.25">
      <c r="A151" s="1"/>
      <c r="B151" s="1"/>
      <c r="C151" s="1"/>
      <c r="D151" s="1"/>
      <c r="E151" s="1"/>
      <c r="F151" s="1"/>
      <c r="G151" s="1"/>
      <c r="H151" s="1"/>
      <c r="I151" s="1"/>
      <c r="J151" s="1"/>
      <c r="K151" s="1"/>
      <c r="L151" s="1"/>
      <c r="M151" s="1"/>
      <c r="Z151" s="1"/>
    </row>
    <row r="152" spans="1:26" x14ac:dyDescent="0.25">
      <c r="A152" s="1"/>
      <c r="B152" s="1"/>
      <c r="C152" s="1"/>
      <c r="D152" s="1"/>
      <c r="E152" s="1"/>
      <c r="F152" s="1"/>
      <c r="G152" s="1"/>
      <c r="H152" s="1"/>
      <c r="I152" s="1"/>
      <c r="J152" s="1"/>
      <c r="K152" s="1"/>
      <c r="L152" s="1"/>
      <c r="M152" s="1"/>
      <c r="Z152" s="1"/>
    </row>
    <row r="153" spans="1:26" x14ac:dyDescent="0.25">
      <c r="A153" s="1"/>
      <c r="B153" s="1"/>
      <c r="C153" s="1"/>
      <c r="D153" s="1"/>
      <c r="E153" s="1"/>
      <c r="F153" s="1"/>
      <c r="G153" s="1"/>
      <c r="H153" s="1"/>
      <c r="I153" s="1"/>
      <c r="J153" s="1"/>
      <c r="K153" s="1"/>
      <c r="L153" s="1"/>
      <c r="M153" s="1"/>
      <c r="Z153" s="1"/>
    </row>
    <row r="154" spans="1:26" x14ac:dyDescent="0.25">
      <c r="A154" s="1"/>
      <c r="B154" s="1"/>
      <c r="C154" s="1"/>
      <c r="D154" s="1"/>
      <c r="E154" s="1"/>
      <c r="F154" s="1"/>
      <c r="G154" s="1"/>
      <c r="H154" s="1"/>
      <c r="I154" s="1"/>
      <c r="J154" s="1"/>
      <c r="K154" s="1"/>
      <c r="L154" s="1"/>
      <c r="M154" s="1"/>
      <c r="Z154" s="1"/>
    </row>
    <row r="155" spans="1:26" x14ac:dyDescent="0.25">
      <c r="A155" s="1"/>
      <c r="B155" s="1"/>
      <c r="C155" s="1"/>
      <c r="D155" s="1"/>
      <c r="E155" s="1"/>
      <c r="F155" s="1"/>
      <c r="G155" s="1"/>
      <c r="H155" s="1"/>
      <c r="I155" s="1"/>
      <c r="J155" s="1"/>
      <c r="K155" s="1"/>
      <c r="L155" s="1"/>
      <c r="M155" s="1"/>
      <c r="Z155" s="1"/>
    </row>
    <row r="156" spans="1:26" x14ac:dyDescent="0.25">
      <c r="A156" s="1"/>
      <c r="B156" s="1"/>
      <c r="C156" s="1"/>
      <c r="D156" s="1"/>
      <c r="E156" s="1"/>
      <c r="F156" s="1"/>
      <c r="G156" s="1"/>
      <c r="H156" s="1"/>
      <c r="I156" s="1"/>
      <c r="J156" s="1"/>
      <c r="K156" s="1"/>
      <c r="L156" s="1"/>
      <c r="M156" s="1"/>
      <c r="Z156" s="1"/>
    </row>
    <row r="157" spans="1:26" x14ac:dyDescent="0.25">
      <c r="A157" s="1"/>
      <c r="B157" s="1"/>
      <c r="C157" s="1"/>
      <c r="D157" s="1"/>
      <c r="E157" s="1"/>
      <c r="F157" s="1"/>
      <c r="G157" s="1"/>
      <c r="H157" s="1"/>
      <c r="I157" s="1"/>
      <c r="J157" s="1"/>
      <c r="K157" s="1"/>
      <c r="L157" s="1"/>
      <c r="M157" s="1"/>
      <c r="Z157" s="1"/>
    </row>
    <row r="158" spans="1:26" x14ac:dyDescent="0.25">
      <c r="A158" s="1"/>
      <c r="B158" s="1"/>
      <c r="C158" s="1"/>
      <c r="D158" s="1"/>
      <c r="E158" s="1"/>
      <c r="F158" s="1"/>
      <c r="G158" s="1"/>
      <c r="H158" s="1"/>
      <c r="I158" s="1"/>
      <c r="J158" s="1"/>
      <c r="K158" s="1"/>
      <c r="L158" s="1"/>
      <c r="M158" s="1"/>
      <c r="Z158" s="1"/>
    </row>
    <row r="159" spans="1:26" x14ac:dyDescent="0.25">
      <c r="A159" s="1"/>
      <c r="B159" s="1"/>
      <c r="C159" s="1"/>
      <c r="D159" s="1"/>
      <c r="E159" s="1"/>
      <c r="F159" s="1"/>
      <c r="G159" s="1"/>
      <c r="H159" s="1"/>
      <c r="I159" s="1"/>
      <c r="J159" s="1"/>
      <c r="K159" s="1"/>
      <c r="L159" s="1"/>
      <c r="M159" s="1"/>
      <c r="Z159" s="1"/>
    </row>
    <row r="160" spans="1:26" x14ac:dyDescent="0.25">
      <c r="A160" s="1"/>
      <c r="B160" s="1"/>
      <c r="C160" s="1"/>
      <c r="D160" s="1"/>
      <c r="E160" s="1"/>
      <c r="F160" s="1"/>
      <c r="G160" s="1"/>
      <c r="H160" s="1"/>
      <c r="I160" s="1"/>
      <c r="J160" s="1"/>
      <c r="K160" s="1"/>
      <c r="L160" s="1"/>
      <c r="M160" s="1"/>
      <c r="Z160" s="1"/>
    </row>
    <row r="161" spans="1:26" x14ac:dyDescent="0.25">
      <c r="A161" s="1"/>
      <c r="B161" s="1"/>
      <c r="C161" s="1"/>
      <c r="D161" s="1"/>
      <c r="E161" s="1"/>
      <c r="F161" s="1"/>
      <c r="G161" s="1"/>
      <c r="H161" s="1"/>
      <c r="I161" s="1"/>
      <c r="J161" s="1"/>
      <c r="K161" s="1"/>
      <c r="L161" s="1"/>
      <c r="M161" s="1"/>
      <c r="Z161" s="1"/>
    </row>
    <row r="162" spans="1:26" x14ac:dyDescent="0.25">
      <c r="A162" s="1"/>
      <c r="B162" s="1"/>
      <c r="C162" s="1"/>
      <c r="D162" s="1"/>
      <c r="E162" s="1"/>
      <c r="F162" s="1"/>
      <c r="G162" s="1"/>
      <c r="H162" s="1"/>
      <c r="I162" s="1"/>
      <c r="J162" s="1"/>
      <c r="K162" s="1"/>
      <c r="L162" s="1"/>
      <c r="M162" s="1"/>
      <c r="Z162" s="1"/>
    </row>
    <row r="163" spans="1:26" x14ac:dyDescent="0.25">
      <c r="A163" s="1"/>
      <c r="B163" s="1"/>
      <c r="C163" s="1"/>
      <c r="D163" s="1"/>
      <c r="E163" s="1"/>
      <c r="F163" s="1"/>
      <c r="G163" s="1"/>
      <c r="H163" s="1"/>
      <c r="I163" s="1"/>
      <c r="J163" s="1"/>
      <c r="K163" s="1"/>
      <c r="L163" s="1"/>
      <c r="M163" s="1"/>
      <c r="Z163" s="1"/>
    </row>
    <row r="164" spans="1:26" x14ac:dyDescent="0.25">
      <c r="A164" s="1"/>
      <c r="B164" s="1"/>
      <c r="C164" s="1"/>
      <c r="D164" s="1"/>
      <c r="E164" s="1"/>
      <c r="F164" s="1"/>
      <c r="G164" s="1"/>
      <c r="H164" s="1"/>
      <c r="I164" s="1"/>
      <c r="J164" s="1"/>
      <c r="K164" s="1"/>
      <c r="L164" s="1"/>
      <c r="M164" s="1"/>
      <c r="Z164" s="1"/>
    </row>
    <row r="165" spans="1:26" x14ac:dyDescent="0.25">
      <c r="A165" s="1"/>
      <c r="B165" s="1"/>
      <c r="C165" s="1"/>
      <c r="D165" s="1"/>
      <c r="E165" s="1"/>
      <c r="F165" s="1"/>
      <c r="G165" s="1"/>
      <c r="H165" s="1"/>
      <c r="I165" s="1"/>
      <c r="J165" s="1"/>
      <c r="K165" s="1"/>
      <c r="L165" s="1"/>
      <c r="M165" s="1"/>
      <c r="Z165" s="1"/>
    </row>
    <row r="166" spans="1:26" x14ac:dyDescent="0.25">
      <c r="A166" s="1"/>
      <c r="B166" s="1"/>
      <c r="C166" s="1"/>
      <c r="D166" s="1"/>
      <c r="E166" s="1"/>
      <c r="F166" s="1"/>
      <c r="G166" s="1"/>
      <c r="H166" s="1"/>
      <c r="I166" s="1"/>
      <c r="J166" s="1"/>
      <c r="K166" s="1"/>
      <c r="L166" s="1"/>
      <c r="M166" s="1"/>
      <c r="Z166" s="1"/>
    </row>
    <row r="167" spans="1:26" x14ac:dyDescent="0.25">
      <c r="A167" s="1"/>
      <c r="B167" s="1"/>
      <c r="C167" s="1"/>
      <c r="D167" s="1"/>
      <c r="E167" s="1"/>
      <c r="F167" s="1"/>
      <c r="G167" s="1"/>
      <c r="H167" s="1"/>
      <c r="I167" s="1"/>
      <c r="J167" s="1"/>
      <c r="K167" s="1"/>
      <c r="L167" s="1"/>
      <c r="M167" s="1"/>
      <c r="Z167" s="1"/>
    </row>
    <row r="168" spans="1:26" x14ac:dyDescent="0.25">
      <c r="A168" s="1"/>
      <c r="B168" s="1"/>
      <c r="C168" s="1"/>
      <c r="D168" s="1"/>
      <c r="E168" s="1"/>
      <c r="F168" s="1"/>
      <c r="G168" s="1"/>
      <c r="H168" s="1"/>
      <c r="I168" s="1"/>
      <c r="J168" s="1"/>
      <c r="K168" s="1"/>
      <c r="L168" s="1"/>
      <c r="M168" s="1"/>
      <c r="Z168" s="1"/>
    </row>
    <row r="169" spans="1:26" x14ac:dyDescent="0.25">
      <c r="A169" s="1"/>
      <c r="B169" s="1"/>
      <c r="C169" s="1"/>
      <c r="D169" s="1"/>
      <c r="E169" s="1"/>
      <c r="F169" s="1"/>
      <c r="G169" s="1"/>
      <c r="H169" s="1"/>
      <c r="I169" s="1"/>
      <c r="J169" s="1"/>
      <c r="K169" s="1"/>
      <c r="L169" s="1"/>
      <c r="M169" s="1"/>
      <c r="Z169" s="1"/>
    </row>
    <row r="170" spans="1:26" x14ac:dyDescent="0.25">
      <c r="A170" s="1"/>
      <c r="B170" s="1"/>
      <c r="C170" s="1"/>
      <c r="D170" s="1"/>
      <c r="E170" s="1"/>
      <c r="F170" s="1"/>
      <c r="G170" s="1"/>
      <c r="H170" s="1"/>
      <c r="I170" s="1"/>
      <c r="J170" s="1"/>
      <c r="K170" s="1"/>
      <c r="L170" s="1"/>
      <c r="M170" s="1"/>
      <c r="Z170" s="1"/>
    </row>
    <row r="171" spans="1:26" x14ac:dyDescent="0.25">
      <c r="A171" s="1"/>
      <c r="B171" s="1"/>
      <c r="C171" s="1"/>
      <c r="D171" s="1"/>
      <c r="E171" s="1"/>
      <c r="F171" s="1"/>
      <c r="G171" s="1"/>
      <c r="H171" s="1"/>
      <c r="I171" s="1"/>
      <c r="J171" s="1"/>
      <c r="K171" s="1"/>
      <c r="L171" s="1"/>
      <c r="M171" s="1"/>
      <c r="Z171" s="1"/>
    </row>
    <row r="172" spans="1:26" x14ac:dyDescent="0.25">
      <c r="A172" s="1"/>
      <c r="B172" s="1"/>
      <c r="C172" s="1"/>
      <c r="D172" s="1"/>
      <c r="E172" s="1"/>
      <c r="F172" s="1"/>
      <c r="G172" s="1"/>
      <c r="H172" s="1"/>
      <c r="I172" s="1"/>
      <c r="J172" s="1"/>
      <c r="K172" s="1"/>
      <c r="L172" s="1"/>
      <c r="M172" s="1"/>
      <c r="Z172" s="1"/>
    </row>
    <row r="173" spans="1:26" x14ac:dyDescent="0.25">
      <c r="A173" s="1"/>
      <c r="B173" s="1"/>
      <c r="C173" s="1"/>
      <c r="D173" s="1"/>
      <c r="E173" s="1"/>
      <c r="F173" s="1"/>
      <c r="G173" s="1"/>
      <c r="H173" s="1"/>
      <c r="I173" s="1"/>
      <c r="J173" s="1"/>
      <c r="K173" s="1"/>
      <c r="L173" s="1"/>
      <c r="M173" s="1"/>
      <c r="Z173" s="1"/>
    </row>
    <row r="174" spans="1:26" x14ac:dyDescent="0.25">
      <c r="A174" s="1"/>
      <c r="B174" s="1"/>
      <c r="C174" s="1"/>
      <c r="D174" s="1"/>
      <c r="E174" s="1"/>
      <c r="F174" s="1"/>
      <c r="G174" s="1"/>
      <c r="H174" s="1"/>
      <c r="I174" s="1"/>
      <c r="J174" s="1"/>
      <c r="K174" s="1"/>
      <c r="L174" s="1"/>
      <c r="M174" s="1"/>
      <c r="Z174" s="1"/>
    </row>
    <row r="175" spans="1:26" x14ac:dyDescent="0.25">
      <c r="A175" s="1"/>
      <c r="B175" s="1"/>
      <c r="C175" s="1"/>
      <c r="D175" s="1"/>
      <c r="E175" s="1"/>
      <c r="F175" s="1"/>
      <c r="G175" s="1"/>
      <c r="H175" s="1"/>
      <c r="I175" s="1"/>
      <c r="J175" s="1"/>
      <c r="K175" s="1"/>
      <c r="L175" s="1"/>
      <c r="M175" s="1"/>
      <c r="Z175" s="1"/>
    </row>
    <row r="176" spans="1:26" x14ac:dyDescent="0.25">
      <c r="A176" s="1"/>
      <c r="B176" s="1"/>
      <c r="C176" s="1"/>
      <c r="D176" s="1"/>
      <c r="E176" s="1"/>
      <c r="F176" s="1"/>
      <c r="G176" s="1"/>
      <c r="H176" s="1"/>
      <c r="I176" s="1"/>
      <c r="J176" s="1"/>
      <c r="K176" s="1"/>
      <c r="L176" s="1"/>
      <c r="M176" s="1"/>
      <c r="Z176" s="1"/>
    </row>
    <row r="177" spans="1:26" x14ac:dyDescent="0.25">
      <c r="A177" s="1"/>
      <c r="B177" s="1"/>
      <c r="C177" s="1"/>
      <c r="D177" s="1"/>
      <c r="E177" s="1"/>
      <c r="F177" s="1"/>
      <c r="G177" s="1"/>
      <c r="H177" s="1"/>
      <c r="I177" s="1"/>
      <c r="J177" s="1"/>
      <c r="K177" s="1"/>
      <c r="L177" s="1"/>
      <c r="M177" s="1"/>
      <c r="Z177" s="1"/>
    </row>
    <row r="178" spans="1:26" x14ac:dyDescent="0.25">
      <c r="A178" s="1"/>
      <c r="B178" s="1"/>
      <c r="C178" s="1"/>
      <c r="D178" s="1"/>
      <c r="E178" s="1"/>
      <c r="F178" s="1"/>
      <c r="G178" s="1"/>
      <c r="H178" s="1"/>
      <c r="I178" s="1"/>
      <c r="J178" s="1"/>
      <c r="K178" s="1"/>
      <c r="L178" s="1"/>
      <c r="M178" s="1"/>
      <c r="Z178" s="1"/>
    </row>
    <row r="179" spans="1:26" x14ac:dyDescent="0.25">
      <c r="A179" s="1"/>
      <c r="B179" s="1"/>
      <c r="C179" s="1"/>
      <c r="D179" s="1"/>
      <c r="E179" s="1"/>
      <c r="F179" s="1"/>
      <c r="G179" s="1"/>
      <c r="H179" s="1"/>
      <c r="I179" s="1"/>
      <c r="J179" s="1"/>
      <c r="K179" s="1"/>
      <c r="L179" s="1"/>
      <c r="M179" s="1"/>
      <c r="Z179" s="1"/>
    </row>
    <row r="180" spans="1:26" x14ac:dyDescent="0.25">
      <c r="A180" s="1"/>
      <c r="B180" s="1"/>
      <c r="C180" s="1"/>
      <c r="D180" s="1"/>
      <c r="E180" s="1"/>
      <c r="F180" s="1"/>
      <c r="G180" s="1"/>
      <c r="H180" s="1"/>
      <c r="I180" s="1"/>
      <c r="J180" s="1"/>
      <c r="K180" s="1"/>
      <c r="L180" s="1"/>
      <c r="M180" s="1"/>
      <c r="Z180" s="1"/>
    </row>
    <row r="181" spans="1:26" x14ac:dyDescent="0.25">
      <c r="A181" s="1"/>
      <c r="B181" s="1"/>
      <c r="C181" s="1"/>
      <c r="D181" s="1"/>
      <c r="E181" s="1"/>
      <c r="F181" s="1"/>
      <c r="G181" s="1"/>
      <c r="H181" s="1"/>
      <c r="I181" s="1"/>
      <c r="J181" s="1"/>
      <c r="K181" s="1"/>
      <c r="L181" s="1"/>
      <c r="M181" s="1"/>
      <c r="Z181" s="1"/>
    </row>
    <row r="182" spans="1:26" x14ac:dyDescent="0.25">
      <c r="A182" s="1"/>
      <c r="B182" s="1"/>
      <c r="C182" s="1"/>
      <c r="D182" s="1"/>
      <c r="E182" s="1"/>
      <c r="F182" s="1"/>
      <c r="G182" s="1"/>
      <c r="H182" s="1"/>
      <c r="I182" s="1"/>
      <c r="J182" s="1"/>
      <c r="K182" s="1"/>
      <c r="L182" s="1"/>
      <c r="M182" s="1"/>
      <c r="Z182" s="1"/>
    </row>
    <row r="183" spans="1:26" x14ac:dyDescent="0.25">
      <c r="A183" s="1"/>
      <c r="B183" s="1"/>
      <c r="C183" s="1"/>
      <c r="D183" s="1"/>
      <c r="E183" s="1"/>
      <c r="F183" s="1"/>
      <c r="G183" s="1"/>
      <c r="H183" s="1"/>
      <c r="I183" s="1"/>
      <c r="J183" s="1"/>
      <c r="K183" s="1"/>
      <c r="L183" s="1"/>
      <c r="M183" s="1"/>
      <c r="Z183" s="1"/>
    </row>
    <row r="184" spans="1:26" x14ac:dyDescent="0.25">
      <c r="A184" s="1"/>
      <c r="B184" s="1"/>
      <c r="C184" s="1"/>
      <c r="D184" s="1"/>
      <c r="E184" s="1"/>
      <c r="F184" s="1"/>
      <c r="G184" s="1"/>
      <c r="H184" s="1"/>
      <c r="I184" s="1"/>
      <c r="J184" s="1"/>
      <c r="K184" s="1"/>
      <c r="L184" s="1"/>
      <c r="M184" s="1"/>
      <c r="Z184" s="1"/>
    </row>
    <row r="185" spans="1:26" x14ac:dyDescent="0.25">
      <c r="A185" s="1"/>
      <c r="B185" s="1"/>
      <c r="C185" s="1"/>
      <c r="D185" s="1"/>
      <c r="E185" s="1"/>
      <c r="F185" s="1"/>
      <c r="G185" s="1"/>
      <c r="H185" s="1"/>
      <c r="I185" s="1"/>
      <c r="J185" s="1"/>
      <c r="K185" s="1"/>
      <c r="L185" s="1"/>
      <c r="M185" s="1"/>
      <c r="Z185" s="1"/>
    </row>
    <row r="186" spans="1:26" x14ac:dyDescent="0.25">
      <c r="A186" s="1"/>
      <c r="B186" s="1"/>
      <c r="C186" s="1"/>
      <c r="D186" s="1"/>
      <c r="E186" s="1"/>
      <c r="F186" s="1"/>
      <c r="G186" s="1"/>
      <c r="H186" s="1"/>
      <c r="I186" s="1"/>
      <c r="J186" s="1"/>
      <c r="K186" s="1"/>
      <c r="L186" s="1"/>
      <c r="M186" s="1"/>
      <c r="Z186" s="1"/>
    </row>
    <row r="187" spans="1:26" x14ac:dyDescent="0.25">
      <c r="A187" s="1"/>
      <c r="B187" s="1"/>
      <c r="C187" s="1"/>
      <c r="D187" s="1"/>
      <c r="E187" s="1"/>
      <c r="F187" s="1"/>
      <c r="G187" s="1"/>
      <c r="H187" s="1"/>
      <c r="I187" s="1"/>
      <c r="J187" s="1"/>
      <c r="K187" s="1"/>
      <c r="L187" s="1"/>
      <c r="M187" s="1"/>
      <c r="Z187" s="1"/>
    </row>
    <row r="188" spans="1:26" x14ac:dyDescent="0.25">
      <c r="A188" s="1"/>
      <c r="B188" s="1"/>
      <c r="C188" s="1"/>
      <c r="D188" s="1"/>
      <c r="E188" s="1"/>
      <c r="F188" s="1"/>
      <c r="G188" s="1"/>
      <c r="H188" s="1"/>
      <c r="I188" s="1"/>
      <c r="J188" s="1"/>
      <c r="K188" s="1"/>
      <c r="L188" s="1"/>
      <c r="M188" s="1"/>
      <c r="Z188" s="1"/>
    </row>
    <row r="189" spans="1:26" x14ac:dyDescent="0.25">
      <c r="A189" s="1"/>
      <c r="B189" s="1"/>
      <c r="C189" s="1"/>
      <c r="D189" s="1"/>
      <c r="E189" s="1"/>
      <c r="F189" s="1"/>
      <c r="G189" s="1"/>
      <c r="H189" s="1"/>
      <c r="I189" s="1"/>
      <c r="J189" s="1"/>
      <c r="K189" s="1"/>
      <c r="L189" s="1"/>
      <c r="M189" s="1"/>
      <c r="Z189" s="1"/>
    </row>
    <row r="190" spans="1:26" x14ac:dyDescent="0.25">
      <c r="A190" s="1"/>
      <c r="B190" s="1"/>
      <c r="C190" s="1"/>
      <c r="D190" s="1"/>
      <c r="E190" s="1"/>
      <c r="F190" s="1"/>
      <c r="G190" s="1"/>
      <c r="H190" s="1"/>
      <c r="I190" s="1"/>
      <c r="J190" s="1"/>
      <c r="K190" s="1"/>
      <c r="L190" s="1"/>
      <c r="M190" s="1"/>
      <c r="Z190" s="1"/>
    </row>
    <row r="191" spans="1:26" x14ac:dyDescent="0.25">
      <c r="A191" s="1"/>
      <c r="B191" s="1"/>
      <c r="C191" s="1"/>
      <c r="D191" s="1"/>
      <c r="E191" s="1"/>
      <c r="F191" s="1"/>
      <c r="G191" s="1"/>
      <c r="H191" s="1"/>
      <c r="I191" s="1"/>
      <c r="J191" s="1"/>
      <c r="K191" s="1"/>
      <c r="L191" s="1"/>
      <c r="M191" s="1"/>
      <c r="Z191" s="1"/>
    </row>
    <row r="192" spans="1:26" x14ac:dyDescent="0.25">
      <c r="A192" s="1"/>
      <c r="B192" s="1"/>
      <c r="C192" s="1"/>
      <c r="D192" s="1"/>
      <c r="E192" s="1"/>
      <c r="F192" s="1"/>
      <c r="G192" s="1"/>
      <c r="H192" s="1"/>
      <c r="I192" s="1"/>
      <c r="J192" s="1"/>
      <c r="K192" s="1"/>
      <c r="L192" s="1"/>
      <c r="M192" s="1"/>
      <c r="Z192" s="1"/>
    </row>
    <row r="193" spans="1:26" x14ac:dyDescent="0.25">
      <c r="A193" s="1"/>
      <c r="B193" s="1"/>
      <c r="C193" s="1"/>
      <c r="D193" s="1"/>
      <c r="E193" s="1"/>
      <c r="F193" s="1"/>
      <c r="G193" s="1"/>
      <c r="H193" s="1"/>
      <c r="I193" s="1"/>
      <c r="J193" s="1"/>
      <c r="K193" s="1"/>
      <c r="L193" s="1"/>
      <c r="M193" s="1"/>
      <c r="Z193" s="1"/>
    </row>
    <row r="194" spans="1:26" x14ac:dyDescent="0.25">
      <c r="A194" s="1"/>
      <c r="B194" s="1"/>
      <c r="C194" s="1"/>
      <c r="D194" s="1"/>
      <c r="E194" s="1"/>
      <c r="F194" s="1"/>
      <c r="G194" s="1"/>
      <c r="H194" s="1"/>
      <c r="I194" s="1"/>
      <c r="J194" s="1"/>
      <c r="K194" s="1"/>
      <c r="L194" s="1"/>
      <c r="M194" s="1"/>
      <c r="Z194" s="1"/>
    </row>
    <row r="195" spans="1:26" x14ac:dyDescent="0.25">
      <c r="A195" s="1"/>
      <c r="B195" s="1"/>
      <c r="C195" s="1"/>
      <c r="D195" s="1"/>
      <c r="E195" s="1"/>
      <c r="F195" s="1"/>
      <c r="G195" s="1"/>
      <c r="H195" s="1"/>
      <c r="I195" s="1"/>
      <c r="J195" s="1"/>
      <c r="K195" s="1"/>
      <c r="L195" s="1"/>
      <c r="M195" s="1"/>
      <c r="Z195" s="1"/>
    </row>
    <row r="196" spans="1:26" x14ac:dyDescent="0.25">
      <c r="A196" s="1"/>
      <c r="B196" s="1"/>
      <c r="C196" s="1"/>
      <c r="D196" s="1"/>
      <c r="E196" s="1"/>
      <c r="F196" s="1"/>
      <c r="G196" s="1"/>
      <c r="H196" s="1"/>
      <c r="I196" s="1"/>
      <c r="J196" s="1"/>
      <c r="K196" s="1"/>
      <c r="L196" s="1"/>
      <c r="M196" s="1"/>
      <c r="Z196" s="1"/>
    </row>
    <row r="197" spans="1:26" x14ac:dyDescent="0.25">
      <c r="A197" s="1"/>
      <c r="B197" s="1"/>
      <c r="C197" s="1"/>
      <c r="D197" s="1"/>
      <c r="E197" s="1"/>
      <c r="F197" s="1"/>
      <c r="G197" s="1"/>
      <c r="H197" s="1"/>
      <c r="I197" s="1"/>
      <c r="J197" s="1"/>
      <c r="K197" s="1"/>
      <c r="L197" s="1"/>
      <c r="M197" s="1"/>
      <c r="Z197" s="1"/>
    </row>
    <row r="198" spans="1:26" x14ac:dyDescent="0.25">
      <c r="A198" s="1"/>
      <c r="B198" s="1"/>
      <c r="C198" s="1"/>
      <c r="D198" s="1"/>
      <c r="E198" s="1"/>
      <c r="F198" s="1"/>
      <c r="G198" s="1"/>
      <c r="H198" s="1"/>
      <c r="I198" s="1"/>
      <c r="J198" s="1"/>
      <c r="K198" s="1"/>
      <c r="L198" s="1"/>
      <c r="M198" s="1"/>
      <c r="Z198" s="1"/>
    </row>
    <row r="199" spans="1:26" x14ac:dyDescent="0.25">
      <c r="A199" s="1"/>
      <c r="B199" s="1"/>
      <c r="C199" s="1"/>
      <c r="D199" s="1"/>
      <c r="E199" s="1"/>
      <c r="F199" s="1"/>
      <c r="G199" s="1"/>
      <c r="H199" s="1"/>
      <c r="I199" s="1"/>
      <c r="J199" s="1"/>
      <c r="K199" s="1"/>
      <c r="L199" s="1"/>
      <c r="M199" s="1"/>
      <c r="Z199" s="1"/>
    </row>
    <row r="200" spans="1:26" x14ac:dyDescent="0.25">
      <c r="A200" s="1"/>
      <c r="B200" s="1"/>
      <c r="C200" s="1"/>
      <c r="D200" s="1"/>
      <c r="E200" s="1"/>
      <c r="F200" s="1"/>
      <c r="G200" s="1"/>
      <c r="H200" s="1"/>
      <c r="I200" s="1"/>
      <c r="J200" s="1"/>
      <c r="K200" s="1"/>
      <c r="L200" s="1"/>
      <c r="M200" s="1"/>
      <c r="Z200" s="1"/>
    </row>
    <row r="201" spans="1:26" x14ac:dyDescent="0.25">
      <c r="A201" s="1"/>
      <c r="B201" s="1"/>
      <c r="C201" s="1"/>
      <c r="D201" s="1"/>
      <c r="E201" s="1"/>
      <c r="F201" s="1"/>
      <c r="G201" s="1"/>
      <c r="H201" s="1"/>
      <c r="I201" s="1"/>
      <c r="J201" s="1"/>
      <c r="K201" s="1"/>
      <c r="L201" s="1"/>
      <c r="M201" s="1"/>
      <c r="Z201" s="1"/>
    </row>
    <row r="202" spans="1:26" x14ac:dyDescent="0.25">
      <c r="A202" s="1"/>
      <c r="B202" s="1"/>
      <c r="C202" s="1"/>
      <c r="D202" s="1"/>
      <c r="E202" s="1"/>
      <c r="F202" s="1"/>
      <c r="G202" s="1"/>
      <c r="H202" s="1"/>
      <c r="I202" s="1"/>
      <c r="J202" s="1"/>
      <c r="K202" s="1"/>
      <c r="L202" s="1"/>
      <c r="M202" s="1"/>
      <c r="Z202" s="1"/>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M32"/>
  <sheetViews>
    <sheetView workbookViewId="0"/>
  </sheetViews>
  <sheetFormatPr baseColWidth="10" defaultRowHeight="15" x14ac:dyDescent="0.25"/>
  <cols>
    <col min="1" max="1" width="2.140625" style="30" customWidth="1"/>
    <col min="2" max="9" width="16.42578125" style="30" customWidth="1"/>
    <col min="10" max="16384" width="11.42578125" style="30"/>
  </cols>
  <sheetData>
    <row r="1" spans="1:13" x14ac:dyDescent="0.25">
      <c r="A1" s="41" t="s">
        <v>257</v>
      </c>
      <c r="B1" s="40"/>
      <c r="C1" s="40"/>
      <c r="D1" s="40"/>
      <c r="E1" s="40"/>
      <c r="F1" s="42"/>
      <c r="G1" s="42"/>
      <c r="H1" s="42"/>
      <c r="I1" s="42"/>
      <c r="J1" s="42"/>
      <c r="K1" s="42"/>
      <c r="L1" s="42"/>
    </row>
    <row r="2" spans="1:13" x14ac:dyDescent="0.25">
      <c r="A2" s="42"/>
      <c r="B2" s="42"/>
      <c r="C2" s="42"/>
      <c r="D2" s="42"/>
      <c r="E2" s="42"/>
      <c r="F2" s="42"/>
      <c r="G2" s="42"/>
      <c r="H2" s="42"/>
      <c r="I2" s="42"/>
      <c r="J2" s="42"/>
      <c r="K2" s="42"/>
      <c r="L2" s="42"/>
    </row>
    <row r="3" spans="1:13" x14ac:dyDescent="0.25">
      <c r="A3" s="291" t="s">
        <v>247</v>
      </c>
      <c r="B3" s="291"/>
      <c r="C3" s="291"/>
      <c r="D3" s="291"/>
      <c r="E3" s="291"/>
      <c r="F3" s="42"/>
      <c r="G3" s="42"/>
      <c r="H3" s="42"/>
      <c r="I3" s="42"/>
      <c r="J3" s="42"/>
      <c r="K3" s="42"/>
      <c r="L3" s="42"/>
    </row>
    <row r="5" spans="1:13" x14ac:dyDescent="0.25">
      <c r="A5" s="43" t="s">
        <v>248</v>
      </c>
      <c r="B5" s="43"/>
      <c r="C5" s="43"/>
      <c r="D5" s="43"/>
      <c r="E5" s="43"/>
      <c r="F5" s="42"/>
      <c r="G5" s="42"/>
      <c r="H5" s="42"/>
      <c r="I5" s="42"/>
      <c r="J5" s="42"/>
      <c r="K5" s="42"/>
      <c r="L5" s="42"/>
    </row>
    <row r="7" spans="1:13" x14ac:dyDescent="0.25">
      <c r="A7" s="66"/>
      <c r="B7" s="289" t="s">
        <v>261</v>
      </c>
      <c r="C7" s="289"/>
      <c r="D7" s="289"/>
      <c r="E7" s="289"/>
      <c r="F7" s="289"/>
      <c r="G7" s="289"/>
      <c r="H7" s="289"/>
      <c r="I7" s="289"/>
      <c r="J7" s="289"/>
      <c r="K7" s="45"/>
      <c r="L7" s="45"/>
    </row>
    <row r="8" spans="1:13" x14ac:dyDescent="0.25">
      <c r="A8" s="66"/>
      <c r="B8" s="289" t="s">
        <v>262</v>
      </c>
      <c r="C8" s="289"/>
      <c r="D8" s="289"/>
      <c r="E8" s="289"/>
      <c r="F8" s="289"/>
      <c r="G8" s="289"/>
      <c r="H8" s="289"/>
      <c r="I8" s="289"/>
      <c r="J8" s="289"/>
      <c r="K8" s="289"/>
      <c r="L8" s="45"/>
    </row>
    <row r="9" spans="1:13" x14ac:dyDescent="0.25">
      <c r="A9" s="66"/>
      <c r="B9" s="289" t="s">
        <v>336</v>
      </c>
      <c r="C9" s="289"/>
      <c r="D9" s="289"/>
      <c r="E9" s="289"/>
      <c r="F9" s="289"/>
      <c r="G9" s="289"/>
      <c r="H9" s="289"/>
      <c r="I9" s="289"/>
      <c r="J9" s="289"/>
      <c r="K9" s="289"/>
      <c r="L9" s="289"/>
    </row>
    <row r="10" spans="1:13" x14ac:dyDescent="0.25">
      <c r="A10" s="66"/>
      <c r="B10" s="289" t="s">
        <v>334</v>
      </c>
      <c r="C10" s="289"/>
      <c r="D10" s="289"/>
      <c r="E10" s="289"/>
      <c r="F10" s="289"/>
      <c r="G10" s="289"/>
      <c r="H10" s="289"/>
      <c r="I10" s="289"/>
      <c r="J10" s="45"/>
      <c r="K10" s="45"/>
      <c r="L10" s="45"/>
    </row>
    <row r="11" spans="1:13" x14ac:dyDescent="0.25">
      <c r="A11" s="66"/>
      <c r="B11" s="289" t="s">
        <v>330</v>
      </c>
      <c r="C11" s="289"/>
      <c r="D11" s="289"/>
      <c r="E11" s="289"/>
      <c r="F11" s="289"/>
      <c r="G11" s="289"/>
      <c r="H11" s="289"/>
      <c r="I11" s="289"/>
      <c r="J11" s="289"/>
      <c r="K11" s="289"/>
      <c r="L11" s="289"/>
      <c r="M11" s="289"/>
    </row>
    <row r="13" spans="1:13" x14ac:dyDescent="0.25">
      <c r="A13" s="43" t="s">
        <v>249</v>
      </c>
      <c r="B13" s="43"/>
      <c r="C13" s="43"/>
      <c r="D13" s="43"/>
      <c r="E13" s="43"/>
      <c r="F13" s="42"/>
      <c r="G13" s="42"/>
      <c r="H13" s="42"/>
      <c r="I13" s="42"/>
      <c r="J13" s="42"/>
      <c r="K13" s="42"/>
      <c r="L13" s="42"/>
    </row>
    <row r="14" spans="1:13" x14ac:dyDescent="0.25">
      <c r="A14" s="44"/>
      <c r="B14" s="42"/>
      <c r="C14" s="42"/>
      <c r="D14" s="42"/>
      <c r="E14" s="42"/>
      <c r="F14" s="42"/>
      <c r="G14" s="42"/>
      <c r="H14" s="42"/>
      <c r="I14" s="42"/>
      <c r="J14" s="42"/>
      <c r="K14" s="42"/>
      <c r="L14" s="42"/>
    </row>
    <row r="15" spans="1:13" x14ac:dyDescent="0.25">
      <c r="A15" s="65"/>
      <c r="B15" s="289" t="s">
        <v>250</v>
      </c>
      <c r="C15" s="289"/>
      <c r="D15" s="289"/>
      <c r="E15" s="289"/>
      <c r="F15" s="289"/>
      <c r="G15" s="289"/>
      <c r="H15" s="289"/>
      <c r="I15" s="289"/>
      <c r="J15" s="289"/>
      <c r="K15" s="289"/>
      <c r="L15" s="289"/>
    </row>
    <row r="16" spans="1:13" x14ac:dyDescent="0.25">
      <c r="A16" s="65"/>
      <c r="B16" s="289" t="s">
        <v>251</v>
      </c>
      <c r="C16" s="289"/>
      <c r="D16" s="289"/>
      <c r="E16" s="289"/>
      <c r="F16" s="289"/>
      <c r="G16" s="289"/>
      <c r="H16" s="289"/>
      <c r="I16" s="289"/>
      <c r="J16" s="289"/>
      <c r="K16" s="289"/>
      <c r="L16" s="289"/>
    </row>
    <row r="17" spans="1:12" x14ac:dyDescent="0.25">
      <c r="A17" s="65"/>
      <c r="B17" s="289" t="s">
        <v>252</v>
      </c>
      <c r="C17" s="289"/>
      <c r="D17" s="289"/>
      <c r="E17" s="289"/>
      <c r="F17" s="289"/>
      <c r="G17" s="289"/>
      <c r="H17" s="289"/>
      <c r="I17" s="289"/>
      <c r="J17" s="289"/>
      <c r="K17" s="289"/>
      <c r="L17" s="289"/>
    </row>
    <row r="19" spans="1:12" x14ac:dyDescent="0.25">
      <c r="A19" s="65"/>
      <c r="B19" s="289" t="s">
        <v>253</v>
      </c>
      <c r="C19" s="289"/>
      <c r="D19" s="289"/>
      <c r="E19" s="46"/>
      <c r="F19" s="46"/>
      <c r="G19" s="46"/>
      <c r="H19" s="46"/>
      <c r="I19" s="46"/>
      <c r="J19" s="46"/>
      <c r="K19" s="46"/>
      <c r="L19" s="46"/>
    </row>
    <row r="20" spans="1:12" x14ac:dyDescent="0.25">
      <c r="A20" s="65"/>
      <c r="B20" s="290" t="s">
        <v>254</v>
      </c>
      <c r="C20" s="290"/>
      <c r="D20" s="290"/>
      <c r="E20" s="47"/>
      <c r="F20" s="47"/>
      <c r="G20" s="47"/>
      <c r="H20" s="47"/>
      <c r="I20" s="47"/>
      <c r="J20" s="47"/>
      <c r="K20" s="47"/>
      <c r="L20" s="47"/>
    </row>
    <row r="21" spans="1:12" x14ac:dyDescent="0.25">
      <c r="A21" s="45"/>
      <c r="B21" s="45"/>
      <c r="C21" s="45"/>
      <c r="D21" s="45"/>
      <c r="E21" s="45"/>
      <c r="F21" s="45"/>
      <c r="G21" s="45"/>
      <c r="H21" s="45"/>
      <c r="I21" s="45"/>
      <c r="J21" s="45"/>
      <c r="K21" s="45"/>
      <c r="L21" s="45"/>
    </row>
    <row r="22" spans="1:12" x14ac:dyDescent="0.25">
      <c r="A22" s="65"/>
      <c r="B22" s="287" t="s">
        <v>255</v>
      </c>
      <c r="C22" s="287"/>
      <c r="D22" s="287"/>
      <c r="E22" s="46"/>
      <c r="F22" s="46"/>
      <c r="G22" s="46"/>
      <c r="H22" s="46"/>
      <c r="I22" s="46"/>
      <c r="J22" s="46"/>
      <c r="K22" s="46"/>
      <c r="L22" s="46"/>
    </row>
    <row r="23" spans="1:12" x14ac:dyDescent="0.25">
      <c r="A23" s="65"/>
      <c r="B23" s="287" t="s">
        <v>256</v>
      </c>
      <c r="C23" s="287"/>
      <c r="D23" s="287"/>
      <c r="E23" s="42"/>
      <c r="F23" s="42"/>
      <c r="G23" s="42"/>
      <c r="H23" s="42"/>
      <c r="I23" s="42"/>
      <c r="J23" s="42"/>
      <c r="K23" s="42"/>
      <c r="L23" s="42"/>
    </row>
    <row r="32" spans="1:12" x14ac:dyDescent="0.25">
      <c r="A32" s="45"/>
      <c r="B32" s="45"/>
      <c r="C32" s="45"/>
      <c r="D32" s="45"/>
      <c r="E32" s="45"/>
      <c r="F32" s="45"/>
      <c r="G32" s="45"/>
      <c r="H32" s="45"/>
      <c r="I32" s="45"/>
      <c r="J32" s="45"/>
      <c r="K32" s="45"/>
      <c r="L32" s="45"/>
    </row>
  </sheetData>
  <mergeCells count="13">
    <mergeCell ref="A3:E3"/>
    <mergeCell ref="B8:K8"/>
    <mergeCell ref="B9:L9"/>
    <mergeCell ref="B7:J7"/>
    <mergeCell ref="B11:M11"/>
    <mergeCell ref="B19:D19"/>
    <mergeCell ref="B22:D22"/>
    <mergeCell ref="B20:D20"/>
    <mergeCell ref="B23:D23"/>
    <mergeCell ref="B10:I10"/>
    <mergeCell ref="B15:L15"/>
    <mergeCell ref="B16:L16"/>
    <mergeCell ref="B17:L17"/>
  </mergeCells>
  <hyperlinks>
    <hyperlink ref="B15" location="'APA par sexe'!A1" display="APA par sexe : Nombre de bénéficiares de l'APA à domicile, en établissements et total par sexe"/>
    <hyperlink ref="B16" location="'APA par âge '!A1" display="APA par âge : Nombre de bénéficiares de l'APA à domicile, en établissements et total par âge"/>
    <hyperlink ref="B17" location="'APA par GIR'!A1" display="APA par GIR : Nombre de bénéficiares de l'APA à domicile, en établissements (sous et hors dotation globale) et total par âge"/>
    <hyperlink ref="B8" location="'nat-APA par GIR'!A1" display="Graphiques -  Répartition par GIR des bénéficiaires de l'APA à domicile et en établissement, en décembre 2016"/>
    <hyperlink ref="B11" location="'nat-APA par GIR et âge'!A1" display="Graphique - Répartition des bénéficaires de l’APA à domicile et en établissement par GIR et par tranche d'âge, en 2016"/>
    <hyperlink ref="B16:I16" location="'APA par âge'!A1" display="APA par âge : Nombre de bénéficiaires de l'APA à domicile, en établissements hors dotation globale et total par âge"/>
    <hyperlink ref="B10:I10" location="'nat-part APA dans pop'!A1" display="Graphiques - Part des bénéficiaires de l'APA dans la population par sexe et tranche d'âge, fin décembre 2020"/>
    <hyperlink ref="B7:I7" location="'nat-Aides PA par sexe et âge'!A1" display="Graphiques - Répartition par sexe et par âge des bénéficiaires de l'APA payés au titre du mois de décembre 2020"/>
    <hyperlink ref="B9" location="'nat-APA par GIR'!A1" display="Graphiques -  Répartition par GIR des bénéficiaires de l'APA à domicile et en établissement, en décembre 2016"/>
    <hyperlink ref="B8:K8" location="'nat- APA par GIR-effectif'!A1" display="Graphiques -  Effectif par GIR des bénéficiaires de l'APA payés au titre du mois de décembre 2020, à domicile et en établissement"/>
    <hyperlink ref="B9:K9" location="'nat- APA par GIR-%'!A1" display="Graphiques -  Répartition (en %) par GIR des bénéficiaires de l'APA payés au titre du mois de décembre 2020, à domicile et en établissement"/>
    <hyperlink ref="B11:L11" location="'nat-APA par GIR et âge'!A1" display="Graphique - Répartition des bénéficaires de l’APA payés au titre du mois de décembre 2020, par GIR et par tranche d'âge, à domicile et en établissement"/>
    <hyperlink ref="B19" location="'APA par sexe'!A1" display="APA par sexe : Nombre de bénéficiares de l'APA à domicile, en établissements et total par sexe"/>
    <hyperlink ref="B20" location="'APA par âge '!A1" display="APA par âge : Nombre de bénéficiares de l'APA à domicile, en établissements et total par âge"/>
    <hyperlink ref="B19:D19" location="'ASH par sexe'!A1" display="ASH en établissement par sexe"/>
    <hyperlink ref="B22" location="'APA par sexe'!A1" display="APA par sexe : Nombre de bénéficiares de l'APA à domicile, en établissements et total par sexe"/>
    <hyperlink ref="B23" location="'APA par âge '!A1" display="APA par âge : Nombre de bénéficiares de l'APA à domicile, en établissements et total par âge"/>
    <hyperlink ref="B23:I23" location="'APA par âge'!A1" display="APA par âge : Nombre de bénéficiaires de l'APA à domicile, en établissements hors dotation globale et total par âge"/>
    <hyperlink ref="B22:D22" location="'AidesMen par sexe'!A1" display="Aides ménagères par sexe"/>
    <hyperlink ref="B23:L23" location="'ASH par âge'!A1" display="ASH en établissement par âge"/>
    <hyperlink ref="B20:D20" location="'ASH par âge'!A1" display="ASH en établissement par âge"/>
    <hyperlink ref="B23:D23" location="'AidesMen par âge'!A1" display="Aides ménagères par âge"/>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4"/>
  <sheetViews>
    <sheetView zoomScale="90" zoomScaleNormal="90" workbookViewId="0">
      <selection sqref="A1:H1"/>
    </sheetView>
  </sheetViews>
  <sheetFormatPr baseColWidth="10" defaultRowHeight="12.75" x14ac:dyDescent="0.2"/>
  <cols>
    <col min="1" max="1" width="54.85546875" style="67" customWidth="1"/>
    <col min="2" max="2" width="16.140625" style="67" customWidth="1"/>
    <col min="3" max="10" width="14.5703125" style="67" customWidth="1"/>
    <col min="11" max="16384" width="11.42578125" style="67"/>
  </cols>
  <sheetData>
    <row r="1" spans="1:11" x14ac:dyDescent="0.2">
      <c r="A1" s="292" t="s">
        <v>295</v>
      </c>
      <c r="B1" s="292"/>
      <c r="C1" s="292"/>
      <c r="D1" s="292"/>
      <c r="E1" s="292"/>
      <c r="F1" s="292"/>
      <c r="G1" s="292"/>
      <c r="H1" s="292"/>
    </row>
    <row r="2" spans="1:11" ht="15" x14ac:dyDescent="0.2">
      <c r="G2" s="68" t="s">
        <v>221</v>
      </c>
    </row>
    <row r="3" spans="1:11" s="69" customFormat="1" x14ac:dyDescent="0.2"/>
    <row r="4" spans="1:11" ht="21.75" customHeight="1" x14ac:dyDescent="0.2">
      <c r="A4" s="70"/>
      <c r="B4" s="71" t="s">
        <v>214</v>
      </c>
      <c r="C4" s="71" t="s">
        <v>215</v>
      </c>
      <c r="D4" s="71" t="s">
        <v>263</v>
      </c>
      <c r="F4" s="72"/>
      <c r="G4" s="72"/>
      <c r="H4" s="72"/>
    </row>
    <row r="5" spans="1:11" x14ac:dyDescent="0.2">
      <c r="A5" s="70" t="s">
        <v>264</v>
      </c>
      <c r="B5" s="73">
        <v>0.28999999999999998</v>
      </c>
      <c r="C5" s="73">
        <v>0.71</v>
      </c>
      <c r="D5" s="73">
        <v>1</v>
      </c>
      <c r="E5" s="74"/>
      <c r="F5" s="74"/>
      <c r="G5" s="72"/>
      <c r="H5" s="72"/>
    </row>
    <row r="6" spans="1:11" x14ac:dyDescent="0.2">
      <c r="A6" s="70" t="s">
        <v>265</v>
      </c>
      <c r="B6" s="73">
        <v>0.32</v>
      </c>
      <c r="C6" s="73">
        <v>0.68</v>
      </c>
      <c r="D6" s="73">
        <v>1</v>
      </c>
      <c r="E6" s="74"/>
      <c r="F6" s="74"/>
      <c r="G6" s="72"/>
      <c r="H6" s="72"/>
    </row>
    <row r="7" spans="1:11" ht="14.25" customHeight="1" x14ac:dyDescent="0.2">
      <c r="A7" s="75" t="s">
        <v>266</v>
      </c>
      <c r="B7" s="73">
        <v>0.44</v>
      </c>
      <c r="C7" s="73">
        <v>0.56000000000000005</v>
      </c>
      <c r="D7" s="76">
        <v>1</v>
      </c>
      <c r="E7" s="74"/>
      <c r="F7" s="74"/>
      <c r="G7" s="72"/>
      <c r="H7" s="72"/>
    </row>
    <row r="8" spans="1:11" ht="8.25" customHeight="1" x14ac:dyDescent="0.2">
      <c r="A8" s="77"/>
      <c r="B8" s="78"/>
      <c r="C8" s="78"/>
      <c r="D8" s="79"/>
      <c r="E8" s="74"/>
      <c r="F8" s="74"/>
      <c r="G8" s="72"/>
      <c r="H8" s="72"/>
    </row>
    <row r="9" spans="1:11" x14ac:dyDescent="0.2">
      <c r="A9" s="70" t="s">
        <v>267</v>
      </c>
      <c r="B9" s="73">
        <v>0.27</v>
      </c>
      <c r="C9" s="73">
        <v>0.73</v>
      </c>
      <c r="D9" s="73">
        <v>1</v>
      </c>
      <c r="E9" s="74"/>
      <c r="F9" s="74"/>
      <c r="G9" s="72"/>
      <c r="H9" s="72"/>
    </row>
    <row r="10" spans="1:11" x14ac:dyDescent="0.2">
      <c r="A10" s="70" t="s">
        <v>268</v>
      </c>
      <c r="B10" s="73">
        <v>0.35</v>
      </c>
      <c r="C10" s="73">
        <v>0.65</v>
      </c>
      <c r="D10" s="73">
        <f>C10+B10</f>
        <v>1</v>
      </c>
      <c r="E10" s="74"/>
      <c r="F10" s="74"/>
      <c r="G10" s="72"/>
      <c r="H10" s="72"/>
    </row>
    <row r="11" spans="1:11" ht="14.25" customHeight="1" x14ac:dyDescent="0.2">
      <c r="A11" s="80" t="s">
        <v>300</v>
      </c>
      <c r="B11" s="76">
        <v>0.27</v>
      </c>
      <c r="C11" s="76">
        <v>0.73</v>
      </c>
      <c r="D11" s="76">
        <v>1</v>
      </c>
      <c r="E11" s="74"/>
      <c r="F11" s="74"/>
      <c r="G11" s="72"/>
      <c r="H11" s="72"/>
    </row>
    <row r="12" spans="1:11" ht="12.75" customHeight="1" x14ac:dyDescent="0.2">
      <c r="A12" s="81"/>
      <c r="B12" s="81"/>
      <c r="C12" s="81"/>
      <c r="D12" s="81"/>
      <c r="E12" s="81"/>
      <c r="F12" s="74"/>
      <c r="G12" s="72"/>
      <c r="H12" s="72"/>
    </row>
    <row r="13" spans="1:11" s="83" customFormat="1" x14ac:dyDescent="0.2">
      <c r="A13" s="67"/>
      <c r="B13" s="67"/>
      <c r="C13" s="67"/>
      <c r="D13" s="67"/>
      <c r="E13" s="82"/>
      <c r="F13" s="82"/>
    </row>
    <row r="14" spans="1:11" ht="21.75" customHeight="1" x14ac:dyDescent="0.2">
      <c r="A14" s="70"/>
      <c r="B14" s="71" t="s">
        <v>269</v>
      </c>
      <c r="C14" s="71" t="s">
        <v>227</v>
      </c>
      <c r="D14" s="71" t="s">
        <v>228</v>
      </c>
      <c r="E14" s="71" t="s">
        <v>229</v>
      </c>
      <c r="F14" s="71" t="s">
        <v>230</v>
      </c>
      <c r="G14" s="71" t="s">
        <v>231</v>
      </c>
      <c r="H14" s="71" t="s">
        <v>232</v>
      </c>
      <c r="I14" s="71" t="s">
        <v>233</v>
      </c>
      <c r="J14" s="71" t="s">
        <v>217</v>
      </c>
    </row>
    <row r="15" spans="1:11" x14ac:dyDescent="0.2">
      <c r="A15" s="70" t="s">
        <v>264</v>
      </c>
      <c r="B15" s="73">
        <v>1.5033049769497158E-2</v>
      </c>
      <c r="C15" s="73">
        <v>4.6562309292904044E-2</v>
      </c>
      <c r="D15" s="73">
        <v>8.8342511782481786E-2</v>
      </c>
      <c r="E15" s="73">
        <v>0.12344070525781761</v>
      </c>
      <c r="F15" s="73">
        <v>0.18449050416522678</v>
      </c>
      <c r="G15" s="73">
        <v>0.26170564750343733</v>
      </c>
      <c r="H15" s="73">
        <v>0.20118523311300154</v>
      </c>
      <c r="I15" s="73">
        <v>7.9240039115633751E-2</v>
      </c>
      <c r="J15" s="73">
        <f>SUM(B15:I15)</f>
        <v>0.99999999999999989</v>
      </c>
      <c r="K15" s="74"/>
    </row>
    <row r="16" spans="1:11" x14ac:dyDescent="0.2">
      <c r="A16" s="70" t="s">
        <v>265</v>
      </c>
      <c r="B16" s="73">
        <v>0.14161542100283822</v>
      </c>
      <c r="C16" s="73">
        <v>0.17868968779564806</v>
      </c>
      <c r="D16" s="73">
        <v>0.20577105014191108</v>
      </c>
      <c r="E16" s="73">
        <v>0.15746215704824976</v>
      </c>
      <c r="F16" s="73">
        <v>0.12766083254493851</v>
      </c>
      <c r="G16" s="73">
        <v>0.11512535477767266</v>
      </c>
      <c r="H16" s="73">
        <v>5.8420056764427623E-2</v>
      </c>
      <c r="I16" s="73">
        <v>1.5255439924314097E-2</v>
      </c>
      <c r="J16" s="73">
        <f>SUM(B16:I16)</f>
        <v>1</v>
      </c>
      <c r="K16" s="74"/>
    </row>
    <row r="17" spans="1:11" x14ac:dyDescent="0.2">
      <c r="A17" s="75" t="s">
        <v>266</v>
      </c>
      <c r="B17" s="73">
        <v>0.22497599052899175</v>
      </c>
      <c r="C17" s="73">
        <v>0.20944794586470453</v>
      </c>
      <c r="D17" s="73">
        <v>0.19854105792349516</v>
      </c>
      <c r="E17" s="73">
        <v>0.14761927802852223</v>
      </c>
      <c r="F17" s="73">
        <v>9.674154385171875E-2</v>
      </c>
      <c r="G17" s="73">
        <v>7.2455635057541018E-2</v>
      </c>
      <c r="H17" s="73">
        <v>3.7961193364614364E-2</v>
      </c>
      <c r="I17" s="73">
        <v>1.2257355380412205E-2</v>
      </c>
      <c r="J17" s="73">
        <f>SUM(B17:I17)</f>
        <v>1</v>
      </c>
      <c r="K17" s="74"/>
    </row>
    <row r="18" spans="1:11" ht="8.25" customHeight="1" x14ac:dyDescent="0.2">
      <c r="A18" s="77"/>
      <c r="B18" s="78"/>
      <c r="C18" s="78"/>
      <c r="D18" s="78"/>
      <c r="E18" s="78"/>
      <c r="F18" s="78"/>
      <c r="G18" s="78"/>
      <c r="H18" s="78"/>
      <c r="I18" s="78"/>
      <c r="J18" s="78"/>
      <c r="K18" s="74"/>
    </row>
    <row r="19" spans="1:11" x14ac:dyDescent="0.2">
      <c r="A19" s="70" t="s">
        <v>267</v>
      </c>
      <c r="B19" s="73">
        <v>1.3456651821088008E-2</v>
      </c>
      <c r="C19" s="73">
        <v>3.120303833438072E-2</v>
      </c>
      <c r="D19" s="73">
        <v>5.3758299407087623E-2</v>
      </c>
      <c r="E19" s="73">
        <v>7.6299898904341648E-2</v>
      </c>
      <c r="F19" s="73">
        <v>0.13101450859313096</v>
      </c>
      <c r="G19" s="73">
        <v>0.23374955599879779</v>
      </c>
      <c r="H19" s="73">
        <v>0.276974780731714</v>
      </c>
      <c r="I19" s="73">
        <v>0.18354326620945927</v>
      </c>
      <c r="J19" s="73">
        <f>SUM(B19:I19)</f>
        <v>1</v>
      </c>
      <c r="K19" s="74"/>
    </row>
    <row r="20" spans="1:11" x14ac:dyDescent="0.2">
      <c r="A20" s="70" t="s">
        <v>268</v>
      </c>
      <c r="B20" s="73">
        <v>4.1979694446062157E-2</v>
      </c>
      <c r="C20" s="73">
        <v>8.4153514646788191E-2</v>
      </c>
      <c r="D20" s="73">
        <v>0.13100576553491353</v>
      </c>
      <c r="E20" s="73">
        <v>0.13165608681303748</v>
      </c>
      <c r="F20" s="73">
        <v>0.15086483023702754</v>
      </c>
      <c r="G20" s="73">
        <v>0.18826315687302234</v>
      </c>
      <c r="H20" s="73">
        <v>0.1681420224021121</v>
      </c>
      <c r="I20" s="73">
        <v>0.10393492904703668</v>
      </c>
      <c r="J20" s="73">
        <f>SUM(B20:I20)</f>
        <v>1</v>
      </c>
      <c r="K20" s="74"/>
    </row>
    <row r="21" spans="1:11" x14ac:dyDescent="0.2">
      <c r="A21" s="80" t="s">
        <v>300</v>
      </c>
      <c r="B21" s="194">
        <v>0.03</v>
      </c>
      <c r="C21" s="194">
        <v>0.04</v>
      </c>
      <c r="D21" s="194">
        <v>0.06</v>
      </c>
      <c r="E21" s="194">
        <v>0.08</v>
      </c>
      <c r="F21" s="194">
        <v>0.15</v>
      </c>
      <c r="G21" s="194">
        <v>0.26</v>
      </c>
      <c r="H21" s="194">
        <v>0.25</v>
      </c>
      <c r="I21" s="194">
        <v>0.13</v>
      </c>
      <c r="J21" s="73">
        <f>SUM(B21:I21)</f>
        <v>1</v>
      </c>
      <c r="K21" s="74"/>
    </row>
    <row r="22" spans="1:11" ht="27.75" customHeight="1" x14ac:dyDescent="0.2">
      <c r="A22" s="294" t="s">
        <v>335</v>
      </c>
      <c r="B22" s="294"/>
      <c r="C22" s="294"/>
      <c r="D22" s="294"/>
      <c r="E22" s="294"/>
      <c r="F22" s="294"/>
      <c r="G22" s="294"/>
      <c r="H22" s="294"/>
      <c r="I22" s="294"/>
      <c r="J22" s="294"/>
      <c r="K22" s="74"/>
    </row>
    <row r="23" spans="1:11" x14ac:dyDescent="0.2">
      <c r="A23" s="293" t="s">
        <v>220</v>
      </c>
      <c r="B23" s="293"/>
      <c r="C23" s="293"/>
      <c r="D23" s="293"/>
      <c r="E23" s="84"/>
      <c r="F23" s="74"/>
      <c r="G23" s="72"/>
      <c r="H23" s="72"/>
    </row>
    <row r="24" spans="1:11" s="87" customFormat="1" ht="13.5" x14ac:dyDescent="0.2">
      <c r="A24" s="85" t="s">
        <v>331</v>
      </c>
      <c r="B24" s="86"/>
    </row>
  </sheetData>
  <mergeCells count="3">
    <mergeCell ref="A1:H1"/>
    <mergeCell ref="A23:D23"/>
    <mergeCell ref="A22:J22"/>
  </mergeCells>
  <hyperlinks>
    <hyperlink ref="G2" location="Sommaire!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28"/>
  <sheetViews>
    <sheetView zoomScale="90" zoomScaleNormal="90" workbookViewId="0"/>
  </sheetViews>
  <sheetFormatPr baseColWidth="10" defaultRowHeight="12.75" x14ac:dyDescent="0.2"/>
  <cols>
    <col min="1" max="1" width="13.5703125" style="89" bestFit="1" customWidth="1"/>
    <col min="2" max="2" width="11.42578125" style="89"/>
    <col min="3" max="22" width="9.85546875" style="89" customWidth="1"/>
    <col min="23" max="16384" width="11.42578125" style="89"/>
  </cols>
  <sheetData>
    <row r="1" spans="1:22" x14ac:dyDescent="0.2">
      <c r="A1" s="88" t="s">
        <v>270</v>
      </c>
    </row>
    <row r="2" spans="1:22" ht="15" x14ac:dyDescent="0.2">
      <c r="A2" s="90" t="s">
        <v>271</v>
      </c>
      <c r="J2" s="91" t="s">
        <v>221</v>
      </c>
    </row>
    <row r="3" spans="1:22" x14ac:dyDescent="0.2">
      <c r="A3" s="90" t="s">
        <v>272</v>
      </c>
    </row>
    <row r="4" spans="1:22" x14ac:dyDescent="0.2">
      <c r="A4" s="92"/>
      <c r="V4" s="93"/>
    </row>
    <row r="5" spans="1:22" s="96" customFormat="1" ht="22.5" customHeight="1" x14ac:dyDescent="0.25">
      <c r="A5" s="295"/>
      <c r="B5" s="296"/>
      <c r="C5" s="94">
        <v>2002</v>
      </c>
      <c r="D5" s="94">
        <v>2003</v>
      </c>
      <c r="E5" s="94">
        <v>2004</v>
      </c>
      <c r="F5" s="94">
        <v>2005</v>
      </c>
      <c r="G5" s="94">
        <v>2006</v>
      </c>
      <c r="H5" s="94">
        <v>2007</v>
      </c>
      <c r="I5" s="94">
        <v>2008</v>
      </c>
      <c r="J5" s="94">
        <v>2009</v>
      </c>
      <c r="K5" s="94">
        <v>2010</v>
      </c>
      <c r="L5" s="94">
        <v>2011</v>
      </c>
      <c r="M5" s="94">
        <v>2012</v>
      </c>
      <c r="N5" s="94">
        <v>2013</v>
      </c>
      <c r="O5" s="94">
        <v>2014</v>
      </c>
      <c r="P5" s="94">
        <v>2015</v>
      </c>
      <c r="Q5" s="94">
        <v>2016</v>
      </c>
      <c r="R5" s="94">
        <v>2017</v>
      </c>
      <c r="S5" s="94">
        <v>2018</v>
      </c>
      <c r="T5" s="94">
        <v>2019</v>
      </c>
      <c r="U5" s="94">
        <v>2020</v>
      </c>
      <c r="V5" s="95">
        <v>2021</v>
      </c>
    </row>
    <row r="6" spans="1:22" ht="15" x14ac:dyDescent="0.2">
      <c r="A6" s="297" t="s">
        <v>234</v>
      </c>
      <c r="B6" s="97" t="s">
        <v>237</v>
      </c>
      <c r="C6" s="98">
        <v>12778.591202017373</v>
      </c>
      <c r="D6" s="98">
        <v>13941.683612763656</v>
      </c>
      <c r="E6" s="98">
        <v>15141.84957349274</v>
      </c>
      <c r="F6" s="98">
        <v>15571.772263091141</v>
      </c>
      <c r="G6" s="98">
        <v>16901.919663834949</v>
      </c>
      <c r="H6" s="98">
        <v>17187.083018397559</v>
      </c>
      <c r="I6" s="98">
        <v>17856.118317495799</v>
      </c>
      <c r="J6" s="98">
        <v>17202.63160757607</v>
      </c>
      <c r="K6" s="98">
        <v>18281.11229815074</v>
      </c>
      <c r="L6" s="98">
        <v>18390.253342282798</v>
      </c>
      <c r="M6" s="98">
        <v>17812.077890907694</v>
      </c>
      <c r="N6" s="99">
        <v>17641.945265983595</v>
      </c>
      <c r="O6" s="99">
        <v>17298.410962530943</v>
      </c>
      <c r="P6" s="99">
        <v>17248</v>
      </c>
      <c r="Q6" s="99">
        <v>18723</v>
      </c>
      <c r="R6" s="99">
        <v>18190</v>
      </c>
      <c r="S6" s="99">
        <v>18952</v>
      </c>
      <c r="T6" s="99">
        <v>18992</v>
      </c>
      <c r="U6" s="99">
        <v>19037</v>
      </c>
      <c r="V6" s="100">
        <v>19703</v>
      </c>
    </row>
    <row r="7" spans="1:22" ht="15" x14ac:dyDescent="0.2">
      <c r="A7" s="297"/>
      <c r="B7" s="101" t="s">
        <v>238</v>
      </c>
      <c r="C7" s="102">
        <v>64197.208181563459</v>
      </c>
      <c r="D7" s="102">
        <v>83943.003512788346</v>
      </c>
      <c r="E7" s="102">
        <v>95570.835938570424</v>
      </c>
      <c r="F7" s="102">
        <v>105476.34737452437</v>
      </c>
      <c r="G7" s="102">
        <v>117047.53743846364</v>
      </c>
      <c r="H7" s="102">
        <v>122540.53679251979</v>
      </c>
      <c r="I7" s="102">
        <v>122701.04377874812</v>
      </c>
      <c r="J7" s="102">
        <v>123802.45645717518</v>
      </c>
      <c r="K7" s="102">
        <v>125043.56275762962</v>
      </c>
      <c r="L7" s="102">
        <v>126576.59140904194</v>
      </c>
      <c r="M7" s="102">
        <v>124220.87000000001</v>
      </c>
      <c r="N7" s="103">
        <v>124164.51551170085</v>
      </c>
      <c r="O7" s="103">
        <v>124075.66701937716</v>
      </c>
      <c r="P7" s="103">
        <v>123852</v>
      </c>
      <c r="Q7" s="103">
        <v>126379</v>
      </c>
      <c r="R7" s="103">
        <v>129733</v>
      </c>
      <c r="S7" s="103">
        <v>133097</v>
      </c>
      <c r="T7" s="103">
        <v>135114</v>
      </c>
      <c r="U7" s="103">
        <v>137701</v>
      </c>
      <c r="V7" s="104">
        <v>138434</v>
      </c>
    </row>
    <row r="8" spans="1:22" ht="15" x14ac:dyDescent="0.2">
      <c r="A8" s="297"/>
      <c r="B8" s="101" t="s">
        <v>239</v>
      </c>
      <c r="C8" s="102">
        <v>69572.329877650132</v>
      </c>
      <c r="D8" s="102">
        <v>99003.03959106734</v>
      </c>
      <c r="E8" s="102">
        <v>113244.70915688969</v>
      </c>
      <c r="F8" s="102">
        <v>122811.14887117232</v>
      </c>
      <c r="G8" s="102">
        <v>135400.86437521371</v>
      </c>
      <c r="H8" s="102">
        <v>144587.22816123095</v>
      </c>
      <c r="I8" s="102">
        <v>147173.42582577726</v>
      </c>
      <c r="J8" s="102">
        <v>150105.58979993689</v>
      </c>
      <c r="K8" s="102">
        <v>153824.92767462088</v>
      </c>
      <c r="L8" s="102">
        <v>155727.56397597279</v>
      </c>
      <c r="M8" s="102">
        <v>160756.41999999998</v>
      </c>
      <c r="N8" s="103">
        <v>163227.56778038939</v>
      </c>
      <c r="O8" s="103">
        <v>163898.17643559346</v>
      </c>
      <c r="P8" s="103">
        <v>167004</v>
      </c>
      <c r="Q8" s="103">
        <v>168925</v>
      </c>
      <c r="R8" s="103">
        <v>171990</v>
      </c>
      <c r="S8" s="103">
        <v>172917</v>
      </c>
      <c r="T8" s="103">
        <v>174816</v>
      </c>
      <c r="U8" s="103">
        <v>173930</v>
      </c>
      <c r="V8" s="104">
        <v>173991</v>
      </c>
    </row>
    <row r="9" spans="1:22" ht="15" x14ac:dyDescent="0.2">
      <c r="A9" s="297"/>
      <c r="B9" s="101" t="s">
        <v>240</v>
      </c>
      <c r="C9" s="102">
        <v>146931.87073876904</v>
      </c>
      <c r="D9" s="102">
        <v>225705.27328338069</v>
      </c>
      <c r="E9" s="102">
        <v>270158.60533104715</v>
      </c>
      <c r="F9" s="102">
        <v>302846.37933321256</v>
      </c>
      <c r="G9" s="102">
        <v>333510.53684554959</v>
      </c>
      <c r="H9" s="102">
        <v>370098.43571068731</v>
      </c>
      <c r="I9" s="102">
        <v>388613.33825584524</v>
      </c>
      <c r="J9" s="102">
        <v>407832.19003274554</v>
      </c>
      <c r="K9" s="102">
        <v>415498.44590250729</v>
      </c>
      <c r="L9" s="102">
        <v>423418.2563024218</v>
      </c>
      <c r="M9" s="102">
        <v>420891.81145628053</v>
      </c>
      <c r="N9" s="103">
        <v>430826.75352205639</v>
      </c>
      <c r="O9" s="103">
        <v>434478.2879900008</v>
      </c>
      <c r="P9" s="103">
        <v>438529</v>
      </c>
      <c r="Q9" s="103">
        <v>438698</v>
      </c>
      <c r="R9" s="103">
        <v>445086</v>
      </c>
      <c r="S9" s="103">
        <v>448747</v>
      </c>
      <c r="T9" s="103">
        <v>459090</v>
      </c>
      <c r="U9" s="103">
        <v>450928</v>
      </c>
      <c r="V9" s="104">
        <v>458670</v>
      </c>
    </row>
    <row r="10" spans="1:22" ht="15" x14ac:dyDescent="0.2">
      <c r="A10" s="297"/>
      <c r="B10" s="101" t="s">
        <v>273</v>
      </c>
      <c r="C10" s="102">
        <v>0</v>
      </c>
      <c r="D10" s="102">
        <v>0</v>
      </c>
      <c r="E10" s="102">
        <v>0</v>
      </c>
      <c r="F10" s="102">
        <v>547.3521579996376</v>
      </c>
      <c r="G10" s="102">
        <v>359.14167693810322</v>
      </c>
      <c r="H10" s="102">
        <v>65.716317164418115</v>
      </c>
      <c r="I10" s="102">
        <v>1189.0738221335826</v>
      </c>
      <c r="J10" s="102">
        <v>77.13210256633414</v>
      </c>
      <c r="K10" s="102">
        <v>26.951367091479788</v>
      </c>
      <c r="L10" s="102">
        <v>106.33497028062328</v>
      </c>
      <c r="M10" s="102">
        <v>7029.8206528117744</v>
      </c>
      <c r="N10" s="103">
        <v>1915.2179198697704</v>
      </c>
      <c r="O10" s="103">
        <v>1105.4575924976452</v>
      </c>
      <c r="P10" s="103">
        <v>1019</v>
      </c>
      <c r="Q10" s="103">
        <v>2782</v>
      </c>
      <c r="R10" s="103">
        <v>3612</v>
      </c>
      <c r="S10" s="103">
        <v>4995</v>
      </c>
      <c r="T10" s="103">
        <v>480</v>
      </c>
      <c r="U10" s="103">
        <v>325</v>
      </c>
      <c r="V10" s="104">
        <v>169</v>
      </c>
    </row>
    <row r="11" spans="1:22" s="93" customFormat="1" ht="15" x14ac:dyDescent="0.2">
      <c r="A11" s="298"/>
      <c r="B11" s="105" t="s">
        <v>217</v>
      </c>
      <c r="C11" s="106">
        <v>293480</v>
      </c>
      <c r="D11" s="106">
        <v>422593</v>
      </c>
      <c r="E11" s="106">
        <v>494116</v>
      </c>
      <c r="F11" s="106">
        <v>547253.00000000012</v>
      </c>
      <c r="G11" s="106">
        <v>603220</v>
      </c>
      <c r="H11" s="106">
        <v>654479</v>
      </c>
      <c r="I11" s="106">
        <v>677533</v>
      </c>
      <c r="J11" s="106">
        <v>699020</v>
      </c>
      <c r="K11" s="106">
        <v>712675</v>
      </c>
      <c r="L11" s="106">
        <v>724219</v>
      </c>
      <c r="M11" s="106">
        <v>730711</v>
      </c>
      <c r="N11" s="107">
        <v>737776</v>
      </c>
      <c r="O11" s="107">
        <v>740856</v>
      </c>
      <c r="P11" s="107">
        <v>747652</v>
      </c>
      <c r="Q11" s="107">
        <v>755507</v>
      </c>
      <c r="R11" s="107">
        <v>768611</v>
      </c>
      <c r="S11" s="107">
        <v>778708</v>
      </c>
      <c r="T11" s="107">
        <v>788492</v>
      </c>
      <c r="U11" s="107">
        <v>781921</v>
      </c>
      <c r="V11" s="108">
        <v>790967</v>
      </c>
    </row>
    <row r="12" spans="1:22" ht="5.25" customHeight="1" x14ac:dyDescent="0.2">
      <c r="A12" s="109"/>
      <c r="B12" s="109"/>
      <c r="C12" s="109"/>
      <c r="D12" s="109"/>
      <c r="E12" s="109"/>
      <c r="F12" s="109"/>
      <c r="G12" s="109"/>
      <c r="H12" s="109"/>
      <c r="I12" s="109"/>
      <c r="J12" s="109"/>
      <c r="K12" s="109"/>
      <c r="L12" s="109"/>
      <c r="M12" s="109"/>
      <c r="N12" s="109"/>
      <c r="O12" s="109"/>
      <c r="P12" s="109"/>
      <c r="Q12" s="109"/>
      <c r="R12" s="109"/>
      <c r="S12" s="109"/>
      <c r="T12" s="109"/>
      <c r="U12" s="109"/>
      <c r="V12" s="109"/>
    </row>
    <row r="13" spans="1:22" ht="15" x14ac:dyDescent="0.2">
      <c r="A13" s="299" t="s">
        <v>274</v>
      </c>
      <c r="B13" s="97" t="s">
        <v>237</v>
      </c>
      <c r="C13" s="110">
        <v>56240.540027307397</v>
      </c>
      <c r="D13" s="111">
        <v>54885.392545543378</v>
      </c>
      <c r="E13" s="111">
        <v>59829</v>
      </c>
      <c r="F13" s="111">
        <v>57376.203630408076</v>
      </c>
      <c r="G13" s="111">
        <v>60779.968742969308</v>
      </c>
      <c r="H13" s="111">
        <v>79929.832288721416</v>
      </c>
      <c r="I13" s="111">
        <v>79099.906454133394</v>
      </c>
      <c r="J13" s="111">
        <v>82117.751094375461</v>
      </c>
      <c r="K13" s="111">
        <v>88402.776399394847</v>
      </c>
      <c r="L13" s="111">
        <v>90195.476898852183</v>
      </c>
      <c r="M13" s="111">
        <v>90437.070337421887</v>
      </c>
      <c r="N13" s="111">
        <v>91572.355331812156</v>
      </c>
      <c r="O13" s="111">
        <v>91178.738616509858</v>
      </c>
      <c r="P13" s="111">
        <v>90830</v>
      </c>
      <c r="Q13" s="111">
        <v>85428</v>
      </c>
      <c r="R13" s="111">
        <v>85885</v>
      </c>
      <c r="S13" s="111">
        <v>82941</v>
      </c>
      <c r="T13" s="111">
        <v>82107</v>
      </c>
      <c r="U13" s="111">
        <v>79219</v>
      </c>
      <c r="V13" s="100">
        <v>72383</v>
      </c>
    </row>
    <row r="14" spans="1:22" ht="15" x14ac:dyDescent="0.2">
      <c r="A14" s="297"/>
      <c r="B14" s="101" t="s">
        <v>238</v>
      </c>
      <c r="C14" s="102">
        <v>117567.01542710965</v>
      </c>
      <c r="D14" s="103">
        <v>142077.60312696305</v>
      </c>
      <c r="E14" s="103">
        <v>153312</v>
      </c>
      <c r="F14" s="103">
        <v>162621.95168554661</v>
      </c>
      <c r="G14" s="103">
        <v>175041.10561757654</v>
      </c>
      <c r="H14" s="103">
        <v>163500.23914983284</v>
      </c>
      <c r="I14" s="103">
        <v>175908.64909626581</v>
      </c>
      <c r="J14" s="103">
        <v>181372.21858749486</v>
      </c>
      <c r="K14" s="103">
        <v>188711.31376701966</v>
      </c>
      <c r="L14" s="103">
        <v>189589.72112874489</v>
      </c>
      <c r="M14" s="103">
        <v>202097.63036595425</v>
      </c>
      <c r="N14" s="103">
        <v>207733.84429800068</v>
      </c>
      <c r="O14" s="103">
        <v>211290.58267869949</v>
      </c>
      <c r="P14" s="103">
        <v>213145</v>
      </c>
      <c r="Q14" s="103">
        <v>222574</v>
      </c>
      <c r="R14" s="103">
        <v>232026</v>
      </c>
      <c r="S14" s="103">
        <v>235375</v>
      </c>
      <c r="T14" s="103">
        <v>239186</v>
      </c>
      <c r="U14" s="103">
        <v>231039</v>
      </c>
      <c r="V14" s="104">
        <v>231884</v>
      </c>
    </row>
    <row r="15" spans="1:22" ht="15" x14ac:dyDescent="0.2">
      <c r="A15" s="297"/>
      <c r="B15" s="101" t="s">
        <v>239</v>
      </c>
      <c r="C15" s="102">
        <v>55978.623879847459</v>
      </c>
      <c r="D15" s="103">
        <v>63186.278564947301</v>
      </c>
      <c r="E15" s="103">
        <v>63568</v>
      </c>
      <c r="F15" s="103">
        <v>67379.593421591373</v>
      </c>
      <c r="G15" s="103">
        <v>66983.94926260096</v>
      </c>
      <c r="H15" s="103">
        <v>73673.772464531576</v>
      </c>
      <c r="I15" s="103">
        <v>71587.863491475044</v>
      </c>
      <c r="J15" s="103">
        <v>75101.74598450317</v>
      </c>
      <c r="K15" s="103">
        <v>78349.578517397895</v>
      </c>
      <c r="L15" s="103">
        <v>88264.572411221161</v>
      </c>
      <c r="M15" s="103">
        <v>84091.522158274456</v>
      </c>
      <c r="N15" s="103">
        <v>87258.072760926108</v>
      </c>
      <c r="O15" s="103">
        <v>88644.702445848088</v>
      </c>
      <c r="P15" s="103">
        <v>93426</v>
      </c>
      <c r="Q15" s="103">
        <v>92031</v>
      </c>
      <c r="R15" s="103">
        <v>94362</v>
      </c>
      <c r="S15" s="103">
        <v>96962</v>
      </c>
      <c r="T15" s="103">
        <v>97888</v>
      </c>
      <c r="U15" s="103">
        <v>98346</v>
      </c>
      <c r="V15" s="104">
        <v>101125</v>
      </c>
    </row>
    <row r="16" spans="1:22" ht="15" x14ac:dyDescent="0.2">
      <c r="A16" s="297"/>
      <c r="B16" s="101" t="s">
        <v>240</v>
      </c>
      <c r="C16" s="102">
        <v>73650.820665735489</v>
      </c>
      <c r="D16" s="103">
        <v>93448.725762546237</v>
      </c>
      <c r="E16" s="103">
        <v>97222</v>
      </c>
      <c r="F16" s="103">
        <v>104011.56360038216</v>
      </c>
      <c r="G16" s="103">
        <v>104560.07884467684</v>
      </c>
      <c r="H16" s="103">
        <v>100288.40769250065</v>
      </c>
      <c r="I16" s="103">
        <v>108794.82169125593</v>
      </c>
      <c r="J16" s="103">
        <v>109379.68488675011</v>
      </c>
      <c r="K16" s="103">
        <v>106321.44689863842</v>
      </c>
      <c r="L16" s="103">
        <v>105211.1765632122</v>
      </c>
      <c r="M16" s="103">
        <v>113112.06651750438</v>
      </c>
      <c r="N16" s="103">
        <v>114426.93574380495</v>
      </c>
      <c r="O16" s="103">
        <v>116733.5376199679</v>
      </c>
      <c r="P16" s="103">
        <v>118685</v>
      </c>
      <c r="Q16" s="103">
        <v>122149</v>
      </c>
      <c r="R16" s="103">
        <v>126495</v>
      </c>
      <c r="S16" s="103">
        <v>129502</v>
      </c>
      <c r="T16" s="103">
        <v>128893</v>
      </c>
      <c r="U16" s="103">
        <v>125684</v>
      </c>
      <c r="V16" s="104">
        <v>130588</v>
      </c>
    </row>
    <row r="17" spans="1:22" ht="15" x14ac:dyDescent="0.2">
      <c r="A17" s="297"/>
      <c r="B17" s="101" t="s">
        <v>273</v>
      </c>
      <c r="C17" s="102">
        <v>0</v>
      </c>
      <c r="D17" s="103">
        <v>0</v>
      </c>
      <c r="E17" s="103">
        <v>0</v>
      </c>
      <c r="F17" s="103">
        <v>561.6876620717893</v>
      </c>
      <c r="G17" s="103">
        <v>1681.8975321763551</v>
      </c>
      <c r="H17" s="103">
        <v>3272.7484044135299</v>
      </c>
      <c r="I17" s="103">
        <v>2502.371266869784</v>
      </c>
      <c r="J17" s="103">
        <v>1180.5994468763702</v>
      </c>
      <c r="K17" s="103">
        <v>1138.8844175491809</v>
      </c>
      <c r="L17" s="103">
        <v>4945.0529979695639</v>
      </c>
      <c r="M17" s="103">
        <v>2840.0230737055958</v>
      </c>
      <c r="N17" s="103">
        <v>2666.7918654561031</v>
      </c>
      <c r="O17" s="103">
        <v>2557.4386389746942</v>
      </c>
      <c r="P17" s="103">
        <v>1298</v>
      </c>
      <c r="Q17" s="103">
        <v>6503</v>
      </c>
      <c r="R17" s="103">
        <v>2917</v>
      </c>
      <c r="S17" s="103">
        <v>1977</v>
      </c>
      <c r="T17" s="103">
        <v>1255</v>
      </c>
      <c r="U17" s="103">
        <v>1959</v>
      </c>
      <c r="V17" s="104">
        <v>1063</v>
      </c>
    </row>
    <row r="18" spans="1:22" s="93" customFormat="1" ht="15" x14ac:dyDescent="0.2">
      <c r="A18" s="298"/>
      <c r="B18" s="101" t="s">
        <v>217</v>
      </c>
      <c r="C18" s="112">
        <v>303437</v>
      </c>
      <c r="D18" s="113">
        <v>353598</v>
      </c>
      <c r="E18" s="113">
        <v>373931</v>
      </c>
      <c r="F18" s="113">
        <v>391951</v>
      </c>
      <c r="G18" s="113">
        <v>409047</v>
      </c>
      <c r="H18" s="113">
        <v>420665</v>
      </c>
      <c r="I18" s="113">
        <v>437893.61199999996</v>
      </c>
      <c r="J18" s="113">
        <v>449152</v>
      </c>
      <c r="K18" s="113">
        <v>462924</v>
      </c>
      <c r="L18" s="113">
        <v>478206</v>
      </c>
      <c r="M18" s="113">
        <v>492578.31245286058</v>
      </c>
      <c r="N18" s="113">
        <v>503658</v>
      </c>
      <c r="O18" s="113">
        <v>510405</v>
      </c>
      <c r="P18" s="113">
        <v>517384</v>
      </c>
      <c r="Q18" s="113">
        <v>528685</v>
      </c>
      <c r="R18" s="113">
        <v>541685</v>
      </c>
      <c r="S18" s="113">
        <v>546757</v>
      </c>
      <c r="T18" s="113">
        <v>549329</v>
      </c>
      <c r="U18" s="113">
        <v>536247</v>
      </c>
      <c r="V18" s="108">
        <v>537043</v>
      </c>
    </row>
    <row r="19" spans="1:22" ht="5.2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row>
    <row r="20" spans="1:22" ht="15" x14ac:dyDescent="0.2">
      <c r="A20" s="299" t="s">
        <v>217</v>
      </c>
      <c r="B20" s="97" t="s">
        <v>237</v>
      </c>
      <c r="C20" s="98">
        <v>69019.131229324776</v>
      </c>
      <c r="D20" s="99">
        <v>68827.076158307027</v>
      </c>
      <c r="E20" s="99">
        <v>74666.799914405841</v>
      </c>
      <c r="F20" s="99">
        <v>72947.975893499213</v>
      </c>
      <c r="G20" s="99">
        <v>77681.888406804253</v>
      </c>
      <c r="H20" s="99">
        <v>97116.915307118979</v>
      </c>
      <c r="I20" s="99">
        <v>96956.024771629192</v>
      </c>
      <c r="J20" s="99">
        <v>99320.38270195153</v>
      </c>
      <c r="K20" s="99">
        <v>106683.88869754558</v>
      </c>
      <c r="L20" s="99">
        <v>108585.73024113498</v>
      </c>
      <c r="M20" s="99">
        <v>108249.14822832958</v>
      </c>
      <c r="N20" s="99">
        <v>109214.30059779575</v>
      </c>
      <c r="O20" s="99">
        <v>108477.14957904079</v>
      </c>
      <c r="P20" s="99">
        <v>108078</v>
      </c>
      <c r="Q20" s="99">
        <v>104151</v>
      </c>
      <c r="R20" s="99">
        <v>104075</v>
      </c>
      <c r="S20" s="99">
        <v>101893</v>
      </c>
      <c r="T20" s="99">
        <v>101099</v>
      </c>
      <c r="U20" s="99">
        <v>98256</v>
      </c>
      <c r="V20" s="114">
        <v>92086</v>
      </c>
    </row>
    <row r="21" spans="1:22" ht="15" x14ac:dyDescent="0.2">
      <c r="A21" s="297"/>
      <c r="B21" s="101" t="s">
        <v>238</v>
      </c>
      <c r="C21" s="102">
        <v>181764.22360867311</v>
      </c>
      <c r="D21" s="103">
        <v>226020.60663975141</v>
      </c>
      <c r="E21" s="103">
        <v>250023.94720931078</v>
      </c>
      <c r="F21" s="103">
        <v>268098.299060071</v>
      </c>
      <c r="G21" s="103">
        <v>292088.64305604016</v>
      </c>
      <c r="H21" s="103">
        <v>286040.7759423526</v>
      </c>
      <c r="I21" s="103">
        <v>298609.69287501392</v>
      </c>
      <c r="J21" s="103">
        <v>305174.67504467006</v>
      </c>
      <c r="K21" s="103">
        <v>313754.87652464927</v>
      </c>
      <c r="L21" s="103">
        <v>316166.31253778684</v>
      </c>
      <c r="M21" s="103">
        <v>326318.50036595424</v>
      </c>
      <c r="N21" s="103">
        <v>331898.35980970156</v>
      </c>
      <c r="O21" s="103">
        <v>335366.24969807663</v>
      </c>
      <c r="P21" s="103">
        <v>336997</v>
      </c>
      <c r="Q21" s="103">
        <v>348953</v>
      </c>
      <c r="R21" s="103">
        <v>361759</v>
      </c>
      <c r="S21" s="103">
        <v>368472</v>
      </c>
      <c r="T21" s="103">
        <v>374300</v>
      </c>
      <c r="U21" s="103">
        <v>368740</v>
      </c>
      <c r="V21" s="104">
        <v>370318</v>
      </c>
    </row>
    <row r="22" spans="1:22" ht="15" x14ac:dyDescent="0.2">
      <c r="A22" s="297"/>
      <c r="B22" s="101" t="s">
        <v>239</v>
      </c>
      <c r="C22" s="102">
        <v>125550.9537574976</v>
      </c>
      <c r="D22" s="103">
        <v>162189.31815601463</v>
      </c>
      <c r="E22" s="103">
        <v>177393.21311948934</v>
      </c>
      <c r="F22" s="103">
        <v>190190.74229276369</v>
      </c>
      <c r="G22" s="103">
        <v>202384.81363781466</v>
      </c>
      <c r="H22" s="103">
        <v>218261.00062576251</v>
      </c>
      <c r="I22" s="103">
        <v>218761.28931725229</v>
      </c>
      <c r="J22" s="103">
        <v>225207.33578444005</v>
      </c>
      <c r="K22" s="103">
        <v>232174.50619201877</v>
      </c>
      <c r="L22" s="103">
        <v>243992.13638719395</v>
      </c>
      <c r="M22" s="103">
        <v>244847.94215827444</v>
      </c>
      <c r="N22" s="103">
        <v>250485.64054131549</v>
      </c>
      <c r="O22" s="103">
        <v>252542.87888144155</v>
      </c>
      <c r="P22" s="103">
        <v>260430</v>
      </c>
      <c r="Q22" s="103">
        <v>260956</v>
      </c>
      <c r="R22" s="103">
        <v>266352</v>
      </c>
      <c r="S22" s="103">
        <v>269879</v>
      </c>
      <c r="T22" s="103">
        <v>272704</v>
      </c>
      <c r="U22" s="103">
        <v>272276</v>
      </c>
      <c r="V22" s="104">
        <v>275116</v>
      </c>
    </row>
    <row r="23" spans="1:22" ht="15" x14ac:dyDescent="0.2">
      <c r="A23" s="297"/>
      <c r="B23" s="101" t="s">
        <v>240</v>
      </c>
      <c r="C23" s="102">
        <v>220582.69140450453</v>
      </c>
      <c r="D23" s="103">
        <v>319153.99904592696</v>
      </c>
      <c r="E23" s="103">
        <v>365993.86344760528</v>
      </c>
      <c r="F23" s="103">
        <v>406857.94293359469</v>
      </c>
      <c r="G23" s="103">
        <v>438070.61569022643</v>
      </c>
      <c r="H23" s="103">
        <v>470386.84340318793</v>
      </c>
      <c r="I23" s="103">
        <v>497408.15994710114</v>
      </c>
      <c r="J23" s="103">
        <v>517211.87491949566</v>
      </c>
      <c r="K23" s="103">
        <v>521819.89280114567</v>
      </c>
      <c r="L23" s="103">
        <v>528629.43286563398</v>
      </c>
      <c r="M23" s="103">
        <v>534003.87797378493</v>
      </c>
      <c r="N23" s="103">
        <v>545253.68926586129</v>
      </c>
      <c r="O23" s="103">
        <v>551211.82560996874</v>
      </c>
      <c r="P23" s="103">
        <v>557214</v>
      </c>
      <c r="Q23" s="103">
        <v>560847</v>
      </c>
      <c r="R23" s="103">
        <v>571581</v>
      </c>
      <c r="S23" s="103">
        <v>578249</v>
      </c>
      <c r="T23" s="103">
        <v>587983</v>
      </c>
      <c r="U23" s="103">
        <v>576612</v>
      </c>
      <c r="V23" s="104">
        <v>589258</v>
      </c>
    </row>
    <row r="24" spans="1:22" ht="15" x14ac:dyDescent="0.2">
      <c r="A24" s="297"/>
      <c r="B24" s="101" t="s">
        <v>273</v>
      </c>
      <c r="C24" s="102">
        <v>0</v>
      </c>
      <c r="D24" s="103">
        <v>0</v>
      </c>
      <c r="E24" s="103">
        <v>0</v>
      </c>
      <c r="F24" s="103">
        <v>1109.0398200714269</v>
      </c>
      <c r="G24" s="103">
        <v>2041.0392091144583</v>
      </c>
      <c r="H24" s="103">
        <v>3338.4647215779478</v>
      </c>
      <c r="I24" s="103">
        <v>3691.4450890033668</v>
      </c>
      <c r="J24" s="103">
        <v>1257.7315494427044</v>
      </c>
      <c r="K24" s="103">
        <v>1165.8357846406607</v>
      </c>
      <c r="L24" s="103">
        <v>5051.3879682501874</v>
      </c>
      <c r="M24" s="103">
        <v>9869.8437265173707</v>
      </c>
      <c r="N24" s="103">
        <v>4582.009785325874</v>
      </c>
      <c r="O24" s="103">
        <v>3662.8962314723394</v>
      </c>
      <c r="P24" s="103">
        <v>2317</v>
      </c>
      <c r="Q24" s="103">
        <v>9285</v>
      </c>
      <c r="R24" s="103">
        <v>6529</v>
      </c>
      <c r="S24" s="103">
        <v>6972</v>
      </c>
      <c r="T24" s="103">
        <v>1735</v>
      </c>
      <c r="U24" s="103">
        <v>2284</v>
      </c>
      <c r="V24" s="104">
        <v>1232</v>
      </c>
    </row>
    <row r="25" spans="1:22" s="93" customFormat="1" ht="15" x14ac:dyDescent="0.2">
      <c r="A25" s="298"/>
      <c r="B25" s="105" t="s">
        <v>217</v>
      </c>
      <c r="C25" s="112">
        <v>596917</v>
      </c>
      <c r="D25" s="113">
        <v>776191</v>
      </c>
      <c r="E25" s="113">
        <v>868047</v>
      </c>
      <c r="F25" s="113">
        <v>939204.00000000012</v>
      </c>
      <c r="G25" s="113">
        <v>1012267</v>
      </c>
      <c r="H25" s="113">
        <v>1075144</v>
      </c>
      <c r="I25" s="113">
        <v>1115426.612</v>
      </c>
      <c r="J25" s="113">
        <v>1148172</v>
      </c>
      <c r="K25" s="113">
        <v>1175599</v>
      </c>
      <c r="L25" s="113">
        <v>1202425</v>
      </c>
      <c r="M25" s="113">
        <v>1223289.3124528606</v>
      </c>
      <c r="N25" s="113">
        <v>1241434</v>
      </c>
      <c r="O25" s="113">
        <v>1251261</v>
      </c>
      <c r="P25" s="113">
        <v>1265036</v>
      </c>
      <c r="Q25" s="113">
        <v>1284192</v>
      </c>
      <c r="R25" s="113">
        <v>1310296</v>
      </c>
      <c r="S25" s="113">
        <v>1325465</v>
      </c>
      <c r="T25" s="113">
        <v>1337821</v>
      </c>
      <c r="U25" s="113">
        <v>1318168</v>
      </c>
      <c r="V25" s="108">
        <v>1328010</v>
      </c>
    </row>
    <row r="26" spans="1:22" x14ac:dyDescent="0.2">
      <c r="B26" s="115"/>
    </row>
    <row r="27" spans="1:22" x14ac:dyDescent="0.2">
      <c r="A27" s="92" t="s">
        <v>275</v>
      </c>
      <c r="B27" s="116"/>
      <c r="C27" s="93"/>
      <c r="D27" s="93"/>
      <c r="E27" s="93"/>
      <c r="F27" s="93"/>
      <c r="G27" s="93"/>
      <c r="H27" s="93"/>
      <c r="I27" s="93"/>
      <c r="J27" s="93"/>
      <c r="K27" s="93"/>
      <c r="L27" s="93"/>
      <c r="M27" s="93"/>
      <c r="N27" s="93"/>
      <c r="O27" s="93"/>
      <c r="P27" s="93"/>
      <c r="Q27" s="93"/>
      <c r="R27" s="93"/>
      <c r="S27" s="93"/>
      <c r="T27" s="93"/>
      <c r="U27" s="93"/>
    </row>
    <row r="28" spans="1:22" x14ac:dyDescent="0.2">
      <c r="A28" s="92"/>
      <c r="C28" s="93"/>
      <c r="D28" s="93"/>
      <c r="E28" s="93"/>
      <c r="F28" s="93"/>
      <c r="G28" s="93"/>
      <c r="H28" s="93"/>
      <c r="I28" s="93"/>
      <c r="J28" s="93"/>
      <c r="K28" s="93"/>
      <c r="L28" s="93"/>
      <c r="M28" s="93"/>
      <c r="N28" s="93"/>
      <c r="O28" s="93"/>
      <c r="P28" s="93"/>
      <c r="Q28" s="93"/>
      <c r="R28" s="93"/>
      <c r="S28" s="93"/>
      <c r="T28" s="93"/>
      <c r="U28" s="93"/>
    </row>
  </sheetData>
  <mergeCells count="4">
    <mergeCell ref="A5:B5"/>
    <mergeCell ref="A6:A11"/>
    <mergeCell ref="A13:A18"/>
    <mergeCell ref="A20:A25"/>
  </mergeCells>
  <hyperlinks>
    <hyperlink ref="J2" location="Sommaire!A1" display="Retour au sommaire"/>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20"/>
  <sheetViews>
    <sheetView zoomScale="90" zoomScaleNormal="90" workbookViewId="0">
      <selection sqref="A1:H1"/>
    </sheetView>
  </sheetViews>
  <sheetFormatPr baseColWidth="10" defaultRowHeight="12.75" x14ac:dyDescent="0.2"/>
  <cols>
    <col min="1" max="1" width="13.5703125" style="89" bestFit="1" customWidth="1"/>
    <col min="2" max="2" width="11.42578125" style="89"/>
    <col min="3" max="22" width="8.7109375" style="89" customWidth="1"/>
    <col min="23" max="16384" width="11.42578125" style="89"/>
  </cols>
  <sheetData>
    <row r="1" spans="1:22" x14ac:dyDescent="0.2">
      <c r="A1" s="88" t="s">
        <v>276</v>
      </c>
    </row>
    <row r="2" spans="1:22" ht="15" x14ac:dyDescent="0.2">
      <c r="A2" s="117" t="s">
        <v>271</v>
      </c>
      <c r="J2" s="91" t="s">
        <v>221</v>
      </c>
    </row>
    <row r="3" spans="1:22" x14ac:dyDescent="0.2">
      <c r="A3" s="117" t="s">
        <v>272</v>
      </c>
    </row>
    <row r="4" spans="1:22" x14ac:dyDescent="0.2">
      <c r="C4" s="118"/>
      <c r="D4" s="118"/>
      <c r="E4" s="118"/>
      <c r="F4" s="118"/>
      <c r="G4" s="118"/>
      <c r="H4" s="118"/>
      <c r="I4" s="118"/>
      <c r="J4" s="118"/>
      <c r="K4" s="118"/>
      <c r="L4" s="118"/>
      <c r="M4" s="118"/>
      <c r="N4" s="118"/>
      <c r="O4" s="118"/>
      <c r="P4" s="118"/>
      <c r="Q4" s="118"/>
      <c r="R4" s="118"/>
      <c r="S4" s="118"/>
      <c r="T4" s="118"/>
    </row>
    <row r="5" spans="1:22" s="96" customFormat="1" ht="22.5" customHeight="1" x14ac:dyDescent="0.25">
      <c r="A5" s="295"/>
      <c r="B5" s="296"/>
      <c r="C5" s="94">
        <v>2002</v>
      </c>
      <c r="D5" s="94">
        <v>2003</v>
      </c>
      <c r="E5" s="94">
        <v>2004</v>
      </c>
      <c r="F5" s="94">
        <v>2005</v>
      </c>
      <c r="G5" s="94">
        <v>2006</v>
      </c>
      <c r="H5" s="94">
        <v>2007</v>
      </c>
      <c r="I5" s="94">
        <v>2008</v>
      </c>
      <c r="J5" s="94">
        <v>2009</v>
      </c>
      <c r="K5" s="94">
        <v>2010</v>
      </c>
      <c r="L5" s="94">
        <v>2011</v>
      </c>
      <c r="M5" s="94">
        <v>2012</v>
      </c>
      <c r="N5" s="94">
        <v>2013</v>
      </c>
      <c r="O5" s="94">
        <v>2014</v>
      </c>
      <c r="P5" s="94">
        <v>2015</v>
      </c>
      <c r="Q5" s="94">
        <v>2016</v>
      </c>
      <c r="R5" s="94">
        <v>2017</v>
      </c>
      <c r="S5" s="94">
        <v>2018</v>
      </c>
      <c r="T5" s="94">
        <v>2019</v>
      </c>
      <c r="U5" s="94">
        <v>2020</v>
      </c>
      <c r="V5" s="95">
        <v>2021</v>
      </c>
    </row>
    <row r="6" spans="1:22" ht="15" x14ac:dyDescent="0.2">
      <c r="A6" s="297" t="s">
        <v>234</v>
      </c>
      <c r="B6" s="97" t="s">
        <v>237</v>
      </c>
      <c r="C6" s="119">
        <v>4.3541608293639678E-2</v>
      </c>
      <c r="D6" s="120">
        <v>3.2990805840995133E-2</v>
      </c>
      <c r="E6" s="120">
        <v>3.0644321522664192E-2</v>
      </c>
      <c r="F6" s="120">
        <v>2.8454430150389561E-2</v>
      </c>
      <c r="G6" s="120">
        <v>2.8019494817537464E-2</v>
      </c>
      <c r="H6" s="120">
        <v>2.6260709691827484E-2</v>
      </c>
      <c r="I6" s="120">
        <v>2.6354610502360473E-2</v>
      </c>
      <c r="J6" s="120">
        <v>2.4609641508935465E-2</v>
      </c>
      <c r="K6" s="120">
        <v>2.5651401126952314E-2</v>
      </c>
      <c r="L6" s="120">
        <v>2.5393221307757459E-2</v>
      </c>
      <c r="M6" s="120">
        <v>2.4376364788415247E-2</v>
      </c>
      <c r="N6" s="120">
        <v>2.3912332829996632E-2</v>
      </c>
      <c r="O6" s="120">
        <v>2.3349221660526394E-2</v>
      </c>
      <c r="P6" s="120">
        <v>2.306955642464676E-2</v>
      </c>
      <c r="Q6" s="120">
        <v>2.4782033786583051E-2</v>
      </c>
      <c r="R6" s="120">
        <v>2.366606775078681E-2</v>
      </c>
      <c r="S6" s="120">
        <v>2.4337749194820138E-2</v>
      </c>
      <c r="T6" s="120">
        <v>2.4086484073395798E-2</v>
      </c>
      <c r="U6" s="120">
        <v>2.4346449321606657E-2</v>
      </c>
      <c r="V6" s="185">
        <f>'nat- APA par GIR-effectif'!V6/'nat- APA par GIR-effectif'!$V$11</f>
        <v>2.4910015209231234E-2</v>
      </c>
    </row>
    <row r="7" spans="1:22" ht="15" x14ac:dyDescent="0.2">
      <c r="A7" s="297"/>
      <c r="B7" s="101" t="s">
        <v>238</v>
      </c>
      <c r="C7" s="121">
        <v>0.21874474642757075</v>
      </c>
      <c r="D7" s="122">
        <v>0.19863794126449882</v>
      </c>
      <c r="E7" s="122">
        <v>0.19341781269695865</v>
      </c>
      <c r="F7" s="122">
        <v>0.1927378148215256</v>
      </c>
      <c r="G7" s="122">
        <v>0.19403789237502675</v>
      </c>
      <c r="H7" s="122">
        <v>0.18723371841192735</v>
      </c>
      <c r="I7" s="122">
        <v>0.18109973060905982</v>
      </c>
      <c r="J7" s="122">
        <v>0.17710860412745727</v>
      </c>
      <c r="K7" s="122">
        <v>0.1754566425897213</v>
      </c>
      <c r="L7" s="122">
        <v>0.17477667861384738</v>
      </c>
      <c r="M7" s="122">
        <v>0.17</v>
      </c>
      <c r="N7" s="122">
        <v>0.16829568258075739</v>
      </c>
      <c r="O7" s="122">
        <v>0.167476091196369</v>
      </c>
      <c r="P7" s="122">
        <v>0.16565460936371468</v>
      </c>
      <c r="Q7" s="122">
        <v>0.16727707354134377</v>
      </c>
      <c r="R7" s="122">
        <v>0.16878889321126031</v>
      </c>
      <c r="S7" s="122">
        <v>0.17092029361455127</v>
      </c>
      <c r="T7" s="122">
        <v>0.17135747731112047</v>
      </c>
      <c r="U7" s="122">
        <v>0.17610602605634074</v>
      </c>
      <c r="V7" s="186">
        <f>'nat- APA par GIR-effectif'!V7/'nat- APA par GIR-effectif'!$V$11</f>
        <v>0.17501867966678761</v>
      </c>
    </row>
    <row r="8" spans="1:22" ht="15" x14ac:dyDescent="0.2">
      <c r="A8" s="297"/>
      <c r="B8" s="101" t="s">
        <v>239</v>
      </c>
      <c r="C8" s="121">
        <v>0.23705986737648266</v>
      </c>
      <c r="D8" s="122">
        <v>0.23427515266714627</v>
      </c>
      <c r="E8" s="122">
        <v>0.22918648486770249</v>
      </c>
      <c r="F8" s="122">
        <v>0.22441384308751583</v>
      </c>
      <c r="G8" s="122">
        <v>0.22446348658070639</v>
      </c>
      <c r="H8" s="122">
        <v>0.22091958360960542</v>
      </c>
      <c r="I8" s="122">
        <v>0.21721956838379425</v>
      </c>
      <c r="J8" s="122">
        <v>0.21473718892154287</v>
      </c>
      <c r="K8" s="122">
        <v>0.21584162160117989</v>
      </c>
      <c r="L8" s="122">
        <v>0.21502827732491525</v>
      </c>
      <c r="M8" s="122">
        <v>0.21999999999999997</v>
      </c>
      <c r="N8" s="122">
        <v>0.22124271835948769</v>
      </c>
      <c r="O8" s="122">
        <v>0.22122811509334264</v>
      </c>
      <c r="P8" s="122">
        <v>0.22337130108660178</v>
      </c>
      <c r="Q8" s="122">
        <v>0.22359157492915355</v>
      </c>
      <c r="R8" s="122">
        <v>0.22376728930499304</v>
      </c>
      <c r="S8" s="122">
        <v>0.222056277834567</v>
      </c>
      <c r="T8" s="122">
        <v>0.22170928810945451</v>
      </c>
      <c r="U8" s="122">
        <v>0.22243935128996409</v>
      </c>
      <c r="V8" s="186">
        <f>'nat- APA par GIR-effectif'!V8/'nat- APA par GIR-effectif'!$V$11</f>
        <v>0.21997251465611081</v>
      </c>
    </row>
    <row r="9" spans="1:22" ht="15" x14ac:dyDescent="0.2">
      <c r="A9" s="297"/>
      <c r="B9" s="101" t="s">
        <v>240</v>
      </c>
      <c r="C9" s="121">
        <v>0.50065377790230692</v>
      </c>
      <c r="D9" s="122">
        <v>0.53409610022735987</v>
      </c>
      <c r="E9" s="122">
        <v>0.54675138091267461</v>
      </c>
      <c r="F9" s="122">
        <v>0.55339373074832388</v>
      </c>
      <c r="G9" s="122">
        <v>0.55288375194050199</v>
      </c>
      <c r="H9" s="122">
        <v>0.56548557816322187</v>
      </c>
      <c r="I9" s="122">
        <v>0.57357108547605096</v>
      </c>
      <c r="J9" s="122">
        <v>0.58343422224363473</v>
      </c>
      <c r="K9" s="122">
        <v>0.58301251749045113</v>
      </c>
      <c r="L9" s="122">
        <v>0.58465499566073498</v>
      </c>
      <c r="M9" s="122">
        <v>0.57600311403041771</v>
      </c>
      <c r="N9" s="122">
        <v>0.58395333207105737</v>
      </c>
      <c r="O9" s="122">
        <v>0.58645443647618534</v>
      </c>
      <c r="P9" s="122">
        <v>0.58654159956771335</v>
      </c>
      <c r="Q9" s="122">
        <v>0.58066702227775524</v>
      </c>
      <c r="R9" s="122">
        <v>0.57907836343742158</v>
      </c>
      <c r="S9" s="122">
        <v>0.57627120820641375</v>
      </c>
      <c r="T9" s="122">
        <v>0.58223799353703021</v>
      </c>
      <c r="U9" s="122">
        <v>0.57669253031955914</v>
      </c>
      <c r="V9" s="186">
        <f>'nat- APA par GIR-effectif'!V9/'nat- APA par GIR-effectif'!$V$11</f>
        <v>0.57988512795097646</v>
      </c>
    </row>
    <row r="10" spans="1:22" ht="15" x14ac:dyDescent="0.2">
      <c r="A10" s="297"/>
      <c r="B10" s="101" t="s">
        <v>273</v>
      </c>
      <c r="C10" s="121">
        <v>0</v>
      </c>
      <c r="D10" s="122">
        <v>0</v>
      </c>
      <c r="E10" s="122">
        <v>0</v>
      </c>
      <c r="F10" s="122">
        <v>1.0001811922449716E-3</v>
      </c>
      <c r="G10" s="122">
        <v>5.9537428622741825E-4</v>
      </c>
      <c r="H10" s="122">
        <v>1.0041012341789135E-4</v>
      </c>
      <c r="I10" s="122">
        <v>1.7550050287345157E-3</v>
      </c>
      <c r="J10" s="122">
        <v>1.103431984297075E-4</v>
      </c>
      <c r="K10" s="122">
        <v>3.7817191695344705E-5</v>
      </c>
      <c r="L10" s="122">
        <v>1.4682709274490627E-4</v>
      </c>
      <c r="M10" s="122">
        <v>9.6205211811670743E-3</v>
      </c>
      <c r="N10" s="122">
        <v>2.5959341587009749E-3</v>
      </c>
      <c r="O10" s="122">
        <v>1.4921355735765726E-3</v>
      </c>
      <c r="P10" s="122">
        <v>1.3629335573234606E-3</v>
      </c>
      <c r="Q10" s="122">
        <v>3.6822954651644525E-3</v>
      </c>
      <c r="R10" s="122">
        <v>4.699386295538315E-3</v>
      </c>
      <c r="S10" s="122">
        <v>6.414471149647878E-3</v>
      </c>
      <c r="T10" s="122">
        <v>6.0875696899905136E-4</v>
      </c>
      <c r="U10" s="122">
        <v>4.1564301252939873E-4</v>
      </c>
      <c r="V10" s="186">
        <f>'nat- APA par GIR-effectif'!V10/'nat- APA par GIR-effectif'!$V$11</f>
        <v>2.13662516893878E-4</v>
      </c>
    </row>
    <row r="11" spans="1:22" s="93" customFormat="1" ht="15" x14ac:dyDescent="0.2">
      <c r="A11" s="298"/>
      <c r="B11" s="187" t="s">
        <v>217</v>
      </c>
      <c r="C11" s="128">
        <v>1</v>
      </c>
      <c r="D11" s="123">
        <v>1</v>
      </c>
      <c r="E11" s="123">
        <v>1</v>
      </c>
      <c r="F11" s="123">
        <v>1</v>
      </c>
      <c r="G11" s="123">
        <v>1</v>
      </c>
      <c r="H11" s="123">
        <v>1</v>
      </c>
      <c r="I11" s="123">
        <v>1</v>
      </c>
      <c r="J11" s="123">
        <v>1</v>
      </c>
      <c r="K11" s="123">
        <v>1</v>
      </c>
      <c r="L11" s="123">
        <v>1</v>
      </c>
      <c r="M11" s="123">
        <v>1</v>
      </c>
      <c r="N11" s="123">
        <v>1</v>
      </c>
      <c r="O11" s="123">
        <v>1</v>
      </c>
      <c r="P11" s="123">
        <v>1</v>
      </c>
      <c r="Q11" s="123">
        <v>1</v>
      </c>
      <c r="R11" s="123">
        <v>1</v>
      </c>
      <c r="S11" s="123">
        <v>1</v>
      </c>
      <c r="T11" s="123">
        <v>1</v>
      </c>
      <c r="U11" s="123">
        <v>1</v>
      </c>
      <c r="V11" s="188">
        <f>'nat- APA par GIR-effectif'!V11/'nat- APA par GIR-effectif'!$V$11</f>
        <v>1</v>
      </c>
    </row>
    <row r="12" spans="1:22" ht="6.75" customHeight="1" x14ac:dyDescent="0.2">
      <c r="A12" s="124"/>
      <c r="B12" s="124"/>
      <c r="C12" s="109"/>
      <c r="D12" s="93"/>
      <c r="E12" s="93"/>
      <c r="F12" s="93"/>
      <c r="G12" s="93"/>
      <c r="H12" s="93"/>
      <c r="I12" s="93"/>
      <c r="J12" s="93"/>
      <c r="K12" s="93"/>
      <c r="L12" s="93"/>
      <c r="M12" s="93"/>
      <c r="N12" s="93"/>
      <c r="O12" s="93"/>
      <c r="P12" s="93"/>
      <c r="Q12" s="93"/>
      <c r="R12" s="93"/>
      <c r="S12" s="93"/>
      <c r="T12" s="93"/>
      <c r="U12" s="93"/>
      <c r="V12" s="93"/>
    </row>
    <row r="13" spans="1:22" ht="15" x14ac:dyDescent="0.2">
      <c r="A13" s="299" t="s">
        <v>274</v>
      </c>
      <c r="B13" s="125" t="s">
        <v>237</v>
      </c>
      <c r="C13" s="119">
        <v>0.18534503052464729</v>
      </c>
      <c r="D13" s="120">
        <v>0.15521974826085944</v>
      </c>
      <c r="E13" s="120">
        <v>0.16000010697160705</v>
      </c>
      <c r="F13" s="120">
        <v>0.14638616467468657</v>
      </c>
      <c r="G13" s="120">
        <v>0.14858920550198218</v>
      </c>
      <c r="H13" s="120">
        <v>0.19000827805669931</v>
      </c>
      <c r="I13" s="120">
        <v>0.18063726961637749</v>
      </c>
      <c r="J13" s="120">
        <v>0.18282842132368432</v>
      </c>
      <c r="K13" s="120">
        <v>0.19096606872703695</v>
      </c>
      <c r="L13" s="120">
        <v>0.18861218156788534</v>
      </c>
      <c r="M13" s="120">
        <v>0.18359937506602395</v>
      </c>
      <c r="N13" s="120">
        <v>0.18181455537648991</v>
      </c>
      <c r="O13" s="120">
        <v>0.17863997926452496</v>
      </c>
      <c r="P13" s="120">
        <v>0.17555625995392204</v>
      </c>
      <c r="Q13" s="120">
        <v>0.161585821424856</v>
      </c>
      <c r="R13" s="120">
        <v>0.15855155671654189</v>
      </c>
      <c r="S13" s="120">
        <v>0.15169627457901774</v>
      </c>
      <c r="T13" s="120">
        <v>0.14946780526788137</v>
      </c>
      <c r="U13" s="120">
        <v>0.14772856538125154</v>
      </c>
      <c r="V13" s="185">
        <f>'nat- APA par GIR-effectif'!V13/'nat- APA par GIR-effectif'!$V$18</f>
        <v>0.13478064140115409</v>
      </c>
    </row>
    <row r="14" spans="1:22" ht="15" x14ac:dyDescent="0.2">
      <c r="A14" s="297"/>
      <c r="B14" s="126" t="s">
        <v>238</v>
      </c>
      <c r="C14" s="121">
        <v>0.38745115271739983</v>
      </c>
      <c r="D14" s="122">
        <v>0.40180544891928982</v>
      </c>
      <c r="E14" s="122">
        <v>0.41000077554415121</v>
      </c>
      <c r="F14" s="122">
        <v>0.41490378053773713</v>
      </c>
      <c r="G14" s="122">
        <v>0.427924188705886</v>
      </c>
      <c r="H14" s="122">
        <v>0.38867088811722589</v>
      </c>
      <c r="I14" s="122">
        <v>0.40171549498709253</v>
      </c>
      <c r="J14" s="122">
        <v>0.4038103327770885</v>
      </c>
      <c r="K14" s="122">
        <v>0.40765074562351417</v>
      </c>
      <c r="L14" s="122">
        <v>0.39646035626643095</v>
      </c>
      <c r="M14" s="122">
        <v>0.41028527902412443</v>
      </c>
      <c r="N14" s="122">
        <v>0.41245020291150081</v>
      </c>
      <c r="O14" s="122">
        <v>0.41396652203387407</v>
      </c>
      <c r="P14" s="122">
        <v>0.41196674037078845</v>
      </c>
      <c r="Q14" s="122">
        <v>0.42099548880713467</v>
      </c>
      <c r="R14" s="122">
        <v>0.42834119460572101</v>
      </c>
      <c r="S14" s="122">
        <v>0.43049288806544772</v>
      </c>
      <c r="T14" s="122">
        <v>0.43541484247145151</v>
      </c>
      <c r="U14" s="122">
        <v>0.4308443683601027</v>
      </c>
      <c r="V14" s="186">
        <f>'nat- APA par GIR-effectif'!V14/'nat- APA par GIR-effectif'!$V$18</f>
        <v>0.43177920576192225</v>
      </c>
    </row>
    <row r="15" spans="1:22" ht="15" x14ac:dyDescent="0.2">
      <c r="A15" s="297"/>
      <c r="B15" s="126" t="s">
        <v>239</v>
      </c>
      <c r="C15" s="121">
        <v>0.18448186569155198</v>
      </c>
      <c r="D15" s="122">
        <v>0.17869523743049254</v>
      </c>
      <c r="E15" s="122">
        <v>0.16999927794165234</v>
      </c>
      <c r="F15" s="122">
        <v>0.17190820643802765</v>
      </c>
      <c r="G15" s="122">
        <v>0.16375611913203364</v>
      </c>
      <c r="H15" s="122">
        <v>0.17513644459256553</v>
      </c>
      <c r="I15" s="122">
        <v>0.16348231974545235</v>
      </c>
      <c r="J15" s="122">
        <v>0.16720786278253946</v>
      </c>
      <c r="K15" s="122">
        <v>0.16924933362149705</v>
      </c>
      <c r="L15" s="122">
        <v>0.18457437257420686</v>
      </c>
      <c r="M15" s="122">
        <v>0.17071706169833037</v>
      </c>
      <c r="N15" s="122">
        <v>0.1732486583374554</v>
      </c>
      <c r="O15" s="122">
        <v>0.17367522349085154</v>
      </c>
      <c r="P15" s="122">
        <v>0.18057380978151624</v>
      </c>
      <c r="Q15" s="122">
        <v>0.17407530003688396</v>
      </c>
      <c r="R15" s="122">
        <v>0.17420087320121472</v>
      </c>
      <c r="S15" s="122">
        <v>0.17734020780712456</v>
      </c>
      <c r="T15" s="122">
        <v>0.1781955804263019</v>
      </c>
      <c r="U15" s="122">
        <v>0.18339683019205702</v>
      </c>
      <c r="V15" s="186">
        <f>'nat- APA par GIR-effectif'!V15/'nat- APA par GIR-effectif'!$V$18</f>
        <v>0.18829963336269162</v>
      </c>
    </row>
    <row r="16" spans="1:22" ht="15" x14ac:dyDescent="0.2">
      <c r="A16" s="297"/>
      <c r="B16" s="126" t="s">
        <v>240</v>
      </c>
      <c r="C16" s="121">
        <v>0.2427219510664009</v>
      </c>
      <c r="D16" s="122">
        <v>0.2642795653893581</v>
      </c>
      <c r="E16" s="122">
        <v>0.25999983954258943</v>
      </c>
      <c r="F16" s="122">
        <v>0.2653687925286124</v>
      </c>
      <c r="G16" s="122">
        <v>0.25561874025399733</v>
      </c>
      <c r="H16" s="122">
        <v>0.23840444936588651</v>
      </c>
      <c r="I16" s="122">
        <v>0.24845035120369816</v>
      </c>
      <c r="J16" s="122">
        <v>0.24352487551374616</v>
      </c>
      <c r="K16" s="122">
        <v>0.22967365463583314</v>
      </c>
      <c r="L16" s="122">
        <v>0.22001224694632063</v>
      </c>
      <c r="M16" s="122">
        <v>0.22963265669218666</v>
      </c>
      <c r="N16" s="122">
        <v>0.22719173674160828</v>
      </c>
      <c r="O16" s="122">
        <v>0.22870766865522066</v>
      </c>
      <c r="P16" s="122">
        <v>0.22939441497997617</v>
      </c>
      <c r="Q16" s="122">
        <v>0.23104305966690941</v>
      </c>
      <c r="R16" s="122">
        <v>0.23352132697047176</v>
      </c>
      <c r="S16" s="122">
        <v>0.2368547636335703</v>
      </c>
      <c r="T16" s="122">
        <v>0.23463716643395852</v>
      </c>
      <c r="U16" s="122">
        <v>0.23437706877614234</v>
      </c>
      <c r="V16" s="186">
        <f>'nat- APA par GIR-effectif'!V16/'nat- APA par GIR-effectif'!$V$18</f>
        <v>0.24316116214157898</v>
      </c>
    </row>
    <row r="17" spans="1:22" ht="15" x14ac:dyDescent="0.2">
      <c r="A17" s="297"/>
      <c r="B17" s="101" t="s">
        <v>273</v>
      </c>
      <c r="C17" s="121">
        <v>0</v>
      </c>
      <c r="D17" s="122">
        <v>0</v>
      </c>
      <c r="E17" s="122">
        <v>0</v>
      </c>
      <c r="F17" s="122">
        <v>1.4330558209362631E-3</v>
      </c>
      <c r="G17" s="122">
        <v>4.1117464061009006E-3</v>
      </c>
      <c r="H17" s="122">
        <v>7.779939867622764E-3</v>
      </c>
      <c r="I17" s="122">
        <v>5.7145644473794791E-3</v>
      </c>
      <c r="J17" s="122">
        <v>2.6285076029414767E-3</v>
      </c>
      <c r="K17" s="122">
        <v>2.4601973921187514E-3</v>
      </c>
      <c r="L17" s="122">
        <v>1.0340842645156195E-2</v>
      </c>
      <c r="M17" s="122">
        <v>5.7656275193345707E-3</v>
      </c>
      <c r="N17" s="122">
        <v>5.2948466329455768E-3</v>
      </c>
      <c r="O17" s="122">
        <v>5.0106065555288329E-3</v>
      </c>
      <c r="P17" s="122">
        <v>2.5087749137971023E-3</v>
      </c>
      <c r="Q17" s="122">
        <v>1.2300330064215931E-2</v>
      </c>
      <c r="R17" s="122">
        <v>5.3850485060505642E-3</v>
      </c>
      <c r="S17" s="122">
        <v>3.6158659148396821E-3</v>
      </c>
      <c r="T17" s="122">
        <v>2.2846054004066777E-3</v>
      </c>
      <c r="U17" s="122">
        <v>3.6531672904463802E-3</v>
      </c>
      <c r="V17" s="186">
        <f>'nat- APA par GIR-effectif'!V17/'nat- APA par GIR-effectif'!$V$18</f>
        <v>1.979357332653065E-3</v>
      </c>
    </row>
    <row r="18" spans="1:22" s="93" customFormat="1" ht="15" x14ac:dyDescent="0.2">
      <c r="A18" s="298"/>
      <c r="B18" s="127" t="s">
        <v>217</v>
      </c>
      <c r="C18" s="128">
        <v>1</v>
      </c>
      <c r="D18" s="123">
        <v>1</v>
      </c>
      <c r="E18" s="123">
        <v>1</v>
      </c>
      <c r="F18" s="123">
        <v>1</v>
      </c>
      <c r="G18" s="123">
        <v>1</v>
      </c>
      <c r="H18" s="123">
        <v>1</v>
      </c>
      <c r="I18" s="123">
        <v>1</v>
      </c>
      <c r="J18" s="123">
        <v>1</v>
      </c>
      <c r="K18" s="123">
        <v>1</v>
      </c>
      <c r="L18" s="123">
        <v>1</v>
      </c>
      <c r="M18" s="123">
        <v>1</v>
      </c>
      <c r="N18" s="123">
        <v>1</v>
      </c>
      <c r="O18" s="123">
        <v>1</v>
      </c>
      <c r="P18" s="123">
        <v>1</v>
      </c>
      <c r="Q18" s="123">
        <v>1</v>
      </c>
      <c r="R18" s="123">
        <v>1</v>
      </c>
      <c r="S18" s="123">
        <v>1</v>
      </c>
      <c r="T18" s="123">
        <v>1</v>
      </c>
      <c r="U18" s="123">
        <v>1</v>
      </c>
      <c r="V18" s="188">
        <f>'nat- APA par GIR-effectif'!V18/'nat- APA par GIR-effectif'!$V$18</f>
        <v>1</v>
      </c>
    </row>
    <row r="19" spans="1:22" x14ac:dyDescent="0.2">
      <c r="B19" s="115"/>
    </row>
    <row r="20" spans="1:22" x14ac:dyDescent="0.2">
      <c r="A20" s="92" t="s">
        <v>275</v>
      </c>
      <c r="B20" s="116"/>
      <c r="E20" s="129"/>
    </row>
  </sheetData>
  <mergeCells count="3">
    <mergeCell ref="A5:B5"/>
    <mergeCell ref="A6:A11"/>
    <mergeCell ref="A13:A18"/>
  </mergeCells>
  <hyperlinks>
    <hyperlink ref="J2" location="Sommaire!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97"/>
  <sheetViews>
    <sheetView showGridLines="0" zoomScale="90" zoomScaleNormal="90" zoomScalePageLayoutView="115" workbookViewId="0">
      <selection sqref="A1:H1"/>
    </sheetView>
  </sheetViews>
  <sheetFormatPr baseColWidth="10" defaultRowHeight="11.25" x14ac:dyDescent="0.2"/>
  <cols>
    <col min="1" max="1" width="3.42578125" style="136" customWidth="1"/>
    <col min="2" max="2" width="19.85546875" style="136" customWidth="1"/>
    <col min="3" max="3" width="15.85546875" style="136" customWidth="1"/>
    <col min="4" max="6" width="15.28515625" style="136" customWidth="1"/>
    <col min="7" max="13" width="11.42578125" style="136"/>
    <col min="14" max="14" width="11" style="136" customWidth="1"/>
    <col min="15" max="17" width="11.42578125" style="136"/>
    <col min="18" max="18" width="12.42578125" style="136" bestFit="1" customWidth="1"/>
    <col min="19" max="16384" width="11.42578125" style="136"/>
  </cols>
  <sheetData>
    <row r="1" spans="2:11" s="131" customFormat="1" ht="19.5" customHeight="1" x14ac:dyDescent="0.2">
      <c r="B1" s="130" t="s">
        <v>334</v>
      </c>
      <c r="K1" s="189" t="s">
        <v>221</v>
      </c>
    </row>
    <row r="2" spans="2:11" s="132" customFormat="1" ht="20.25" customHeight="1" x14ac:dyDescent="0.2"/>
    <row r="3" spans="2:11" s="132" customFormat="1" ht="28.5" customHeight="1" x14ac:dyDescent="0.2">
      <c r="B3" s="136"/>
      <c r="C3" s="136"/>
      <c r="D3" s="133" t="s">
        <v>264</v>
      </c>
      <c r="E3" s="133" t="s">
        <v>277</v>
      </c>
      <c r="F3" s="133" t="s">
        <v>263</v>
      </c>
    </row>
    <row r="4" spans="2:11" s="132" customFormat="1" ht="12.75" x14ac:dyDescent="0.2">
      <c r="B4" s="303" t="s">
        <v>214</v>
      </c>
      <c r="C4" s="134" t="s">
        <v>278</v>
      </c>
      <c r="D4" s="211">
        <f t="shared" ref="D4:D27" si="0">E74/D74*100</f>
        <v>0.27212370271485914</v>
      </c>
      <c r="E4" s="211">
        <f>F74/D74*100</f>
        <v>0.19951179535064306</v>
      </c>
      <c r="F4" s="211">
        <f>E4+D4</f>
        <v>0.4716354980655022</v>
      </c>
    </row>
    <row r="5" spans="2:11" s="132" customFormat="1" ht="12.75" x14ac:dyDescent="0.2">
      <c r="B5" s="303"/>
      <c r="C5" s="134" t="s">
        <v>279</v>
      </c>
      <c r="D5" s="211">
        <f t="shared" si="0"/>
        <v>0.86163297119178817</v>
      </c>
      <c r="E5" s="211">
        <f t="shared" ref="E5:E27" si="1">F75/D75*100</f>
        <v>0.47022917237792111</v>
      </c>
      <c r="F5" s="211">
        <f t="shared" ref="F5:F27" si="2">E5+D5</f>
        <v>1.3318621435697093</v>
      </c>
    </row>
    <row r="6" spans="2:11" s="132" customFormat="1" ht="12.75" x14ac:dyDescent="0.2">
      <c r="B6" s="303"/>
      <c r="C6" s="134" t="s">
        <v>280</v>
      </c>
      <c r="D6" s="211">
        <f t="shared" si="0"/>
        <v>1.5165108998660011</v>
      </c>
      <c r="E6" s="211">
        <f t="shared" si="1"/>
        <v>0.79850230503044661</v>
      </c>
      <c r="F6" s="211">
        <f t="shared" si="2"/>
        <v>2.3150132048964478</v>
      </c>
    </row>
    <row r="7" spans="2:11" s="132" customFormat="1" ht="12.75" x14ac:dyDescent="0.2">
      <c r="B7" s="303"/>
      <c r="C7" s="134" t="s">
        <v>281</v>
      </c>
      <c r="D7" s="211">
        <f t="shared" si="0"/>
        <v>2.8299210963644428</v>
      </c>
      <c r="E7" s="211">
        <f t="shared" si="1"/>
        <v>1.3340643294266816</v>
      </c>
      <c r="F7" s="211">
        <f t="shared" si="2"/>
        <v>4.1639854257911244</v>
      </c>
    </row>
    <row r="8" spans="2:11" s="132" customFormat="1" ht="12.75" x14ac:dyDescent="0.2">
      <c r="B8" s="303"/>
      <c r="C8" s="134" t="s">
        <v>282</v>
      </c>
      <c r="D8" s="211">
        <f t="shared" si="0"/>
        <v>5.8720400952881189</v>
      </c>
      <c r="E8" s="211">
        <f t="shared" si="1"/>
        <v>2.8257144605268238</v>
      </c>
      <c r="F8" s="211">
        <f t="shared" si="2"/>
        <v>8.6977545558149423</v>
      </c>
    </row>
    <row r="9" spans="2:11" s="132" customFormat="1" ht="12.75" x14ac:dyDescent="0.2">
      <c r="B9" s="303"/>
      <c r="C9" s="134" t="s">
        <v>283</v>
      </c>
      <c r="D9" s="211">
        <f t="shared" si="0"/>
        <v>11.418888003786751</v>
      </c>
      <c r="E9" s="211">
        <f t="shared" si="1"/>
        <v>6.26067977114473</v>
      </c>
      <c r="F9" s="211">
        <f t="shared" si="2"/>
        <v>17.679567774931481</v>
      </c>
    </row>
    <row r="10" spans="2:11" s="132" customFormat="1" ht="12.75" x14ac:dyDescent="0.2">
      <c r="B10" s="303"/>
      <c r="C10" s="134" t="s">
        <v>284</v>
      </c>
      <c r="D10" s="211">
        <f t="shared" si="0"/>
        <v>19.692110948433321</v>
      </c>
      <c r="E10" s="211">
        <f t="shared" si="1"/>
        <v>14.976909515301298</v>
      </c>
      <c r="F10" s="211">
        <f t="shared" si="2"/>
        <v>34.669020463734618</v>
      </c>
    </row>
    <row r="11" spans="2:11" s="132" customFormat="1" ht="12.75" x14ac:dyDescent="0.2">
      <c r="B11" s="303"/>
      <c r="C11" s="134" t="s">
        <v>233</v>
      </c>
      <c r="D11" s="211">
        <f t="shared" si="0"/>
        <v>26.030142551246115</v>
      </c>
      <c r="E11" s="211">
        <f t="shared" si="1"/>
        <v>35.338381641508015</v>
      </c>
      <c r="F11" s="211">
        <f t="shared" si="2"/>
        <v>61.36852419275413</v>
      </c>
    </row>
    <row r="12" spans="2:11" s="132" customFormat="1" ht="12.75" x14ac:dyDescent="0.2">
      <c r="B12" s="303" t="s">
        <v>215</v>
      </c>
      <c r="C12" s="134" t="s">
        <v>278</v>
      </c>
      <c r="D12" s="211">
        <f t="shared" si="0"/>
        <v>0.33095470910394098</v>
      </c>
      <c r="E12" s="211">
        <f t="shared" si="1"/>
        <v>0.14930288882775325</v>
      </c>
      <c r="F12" s="211">
        <f t="shared" si="2"/>
        <v>0.4802575979316942</v>
      </c>
    </row>
    <row r="13" spans="2:11" s="132" customFormat="1" ht="12.75" x14ac:dyDescent="0.2">
      <c r="B13" s="303"/>
      <c r="C13" s="134" t="s">
        <v>279</v>
      </c>
      <c r="D13" s="211">
        <f t="shared" si="0"/>
        <v>1.1009580195426865</v>
      </c>
      <c r="E13" s="211">
        <f t="shared" si="1"/>
        <v>0.36289145044416232</v>
      </c>
      <c r="F13" s="211">
        <f t="shared" si="2"/>
        <v>1.4638494699868487</v>
      </c>
    </row>
    <row r="14" spans="2:11" s="132" customFormat="1" ht="12.75" x14ac:dyDescent="0.2">
      <c r="B14" s="303"/>
      <c r="C14" s="134" t="s">
        <v>280</v>
      </c>
      <c r="D14" s="211">
        <f t="shared" si="0"/>
        <v>2.2416221100015101</v>
      </c>
      <c r="E14" s="211">
        <f t="shared" si="1"/>
        <v>0.74169096286289771</v>
      </c>
      <c r="F14" s="211">
        <f t="shared" si="2"/>
        <v>2.9833130728644077</v>
      </c>
    </row>
    <row r="15" spans="2:11" s="132" customFormat="1" ht="12.75" x14ac:dyDescent="0.2">
      <c r="B15" s="303"/>
      <c r="C15" s="134" t="s">
        <v>281</v>
      </c>
      <c r="D15" s="211">
        <f t="shared" si="0"/>
        <v>4.6907956113349361</v>
      </c>
      <c r="E15" s="211">
        <f t="shared" si="1"/>
        <v>1.7324535479488474</v>
      </c>
      <c r="F15" s="211">
        <f t="shared" si="2"/>
        <v>6.4232491592837837</v>
      </c>
    </row>
    <row r="16" spans="2:11" s="132" customFormat="1" ht="12.75" x14ac:dyDescent="0.2">
      <c r="B16" s="303"/>
      <c r="C16" s="134" t="s">
        <v>282</v>
      </c>
      <c r="D16" s="211">
        <f t="shared" si="0"/>
        <v>9.7123356979368314</v>
      </c>
      <c r="E16" s="211">
        <f t="shared" si="1"/>
        <v>4.33165792700719</v>
      </c>
      <c r="F16" s="211">
        <f t="shared" si="2"/>
        <v>14.043993624944022</v>
      </c>
    </row>
    <row r="17" spans="1:8" s="132" customFormat="1" ht="12.75" x14ac:dyDescent="0.2">
      <c r="B17" s="303"/>
      <c r="C17" s="134" t="s">
        <v>283</v>
      </c>
      <c r="D17" s="211">
        <f t="shared" si="0"/>
        <v>17.172827110237868</v>
      </c>
      <c r="E17" s="211">
        <f t="shared" si="1"/>
        <v>10.2540595386322</v>
      </c>
      <c r="F17" s="211">
        <f t="shared" si="2"/>
        <v>27.426886648870067</v>
      </c>
    </row>
    <row r="18" spans="1:8" s="132" customFormat="1" ht="12.75" x14ac:dyDescent="0.2">
      <c r="B18" s="303"/>
      <c r="C18" s="134" t="s">
        <v>284</v>
      </c>
      <c r="D18" s="211">
        <f t="shared" si="0"/>
        <v>24.043839308480287</v>
      </c>
      <c r="E18" s="211">
        <f t="shared" si="1"/>
        <v>23.304133755120144</v>
      </c>
      <c r="F18" s="211">
        <f t="shared" si="2"/>
        <v>47.347973063600435</v>
      </c>
    </row>
    <row r="19" spans="1:8" s="132" customFormat="1" ht="12.75" x14ac:dyDescent="0.2">
      <c r="B19" s="303"/>
      <c r="C19" s="134" t="s">
        <v>233</v>
      </c>
      <c r="D19" s="211">
        <f t="shared" si="0"/>
        <v>26.66742502834688</v>
      </c>
      <c r="E19" s="211">
        <f t="shared" si="1"/>
        <v>43.614213032329289</v>
      </c>
      <c r="F19" s="211">
        <f t="shared" si="2"/>
        <v>70.281638060676173</v>
      </c>
    </row>
    <row r="20" spans="1:8" s="132" customFormat="1" ht="12.75" x14ac:dyDescent="0.2">
      <c r="B20" s="303" t="s">
        <v>217</v>
      </c>
      <c r="C20" s="134" t="s">
        <v>285</v>
      </c>
      <c r="D20" s="211">
        <f t="shared" si="0"/>
        <v>0.30280081595627756</v>
      </c>
      <c r="E20" s="211">
        <f t="shared" si="1"/>
        <v>0.17333062991308679</v>
      </c>
      <c r="F20" s="211">
        <f t="shared" si="2"/>
        <v>0.47613144586936434</v>
      </c>
    </row>
    <row r="21" spans="1:8" s="132" customFormat="1" ht="12.75" x14ac:dyDescent="0.2">
      <c r="B21" s="303"/>
      <c r="C21" s="134" t="s">
        <v>227</v>
      </c>
      <c r="D21" s="211">
        <f t="shared" si="0"/>
        <v>0.9889895451588635</v>
      </c>
      <c r="E21" s="211">
        <f t="shared" si="1"/>
        <v>0.41310951600634527</v>
      </c>
      <c r="F21" s="211">
        <f t="shared" si="2"/>
        <v>1.4020990611652087</v>
      </c>
    </row>
    <row r="22" spans="1:8" s="132" customFormat="1" ht="12.75" x14ac:dyDescent="0.2">
      <c r="B22" s="303"/>
      <c r="C22" s="134" t="s">
        <v>228</v>
      </c>
      <c r="D22" s="211">
        <f t="shared" si="0"/>
        <v>1.9072319525991952</v>
      </c>
      <c r="E22" s="211">
        <f t="shared" si="1"/>
        <v>0.76788991467070844</v>
      </c>
      <c r="F22" s="211">
        <f t="shared" si="2"/>
        <v>2.6751218672699038</v>
      </c>
    </row>
    <row r="23" spans="1:8" s="132" customFormat="1" ht="12.75" x14ac:dyDescent="0.2">
      <c r="B23" s="303"/>
      <c r="C23" s="134" t="s">
        <v>229</v>
      </c>
      <c r="D23" s="211">
        <f t="shared" si="0"/>
        <v>3.8612457831506055</v>
      </c>
      <c r="E23" s="211">
        <f t="shared" si="1"/>
        <v>1.5548576353191381</v>
      </c>
      <c r="F23" s="211">
        <f t="shared" si="2"/>
        <v>5.4161034184697439</v>
      </c>
    </row>
    <row r="24" spans="1:8" s="132" customFormat="1" ht="12.75" x14ac:dyDescent="0.2">
      <c r="B24" s="303"/>
      <c r="C24" s="134" t="s">
        <v>230</v>
      </c>
      <c r="D24" s="211">
        <f t="shared" si="0"/>
        <v>8.1196643939652393</v>
      </c>
      <c r="E24" s="211">
        <f t="shared" si="1"/>
        <v>3.7071036758155573</v>
      </c>
      <c r="F24" s="211">
        <f t="shared" si="2"/>
        <v>11.826768069780798</v>
      </c>
    </row>
    <row r="25" spans="1:8" s="132" customFormat="1" ht="12.75" x14ac:dyDescent="0.2">
      <c r="B25" s="303"/>
      <c r="C25" s="134" t="s">
        <v>231</v>
      </c>
      <c r="D25" s="211">
        <f t="shared" si="0"/>
        <v>15.100732046146382</v>
      </c>
      <c r="E25" s="211">
        <f t="shared" si="1"/>
        <v>8.8159729770319348</v>
      </c>
      <c r="F25" s="211">
        <f t="shared" si="2"/>
        <v>23.916705023178316</v>
      </c>
    </row>
    <row r="26" spans="1:8" s="132" customFormat="1" ht="12.75" x14ac:dyDescent="0.2">
      <c r="B26" s="303"/>
      <c r="C26" s="134" t="s">
        <v>232</v>
      </c>
      <c r="D26" s="211">
        <f t="shared" si="0"/>
        <v>22.781639358938431</v>
      </c>
      <c r="E26" s="211">
        <f t="shared" si="1"/>
        <v>20.888858456270917</v>
      </c>
      <c r="F26" s="211">
        <f t="shared" si="2"/>
        <v>43.670497815209345</v>
      </c>
    </row>
    <row r="27" spans="1:8" s="132" customFormat="1" ht="12.75" x14ac:dyDescent="0.2">
      <c r="B27" s="303"/>
      <c r="C27" s="134" t="s">
        <v>233</v>
      </c>
      <c r="D27" s="211">
        <f t="shared" si="0"/>
        <v>26.538210711538902</v>
      </c>
      <c r="E27" s="211">
        <f t="shared" si="1"/>
        <v>41.936219461804818</v>
      </c>
      <c r="F27" s="211">
        <f t="shared" si="2"/>
        <v>68.47443017334372</v>
      </c>
    </row>
    <row r="28" spans="1:8" s="132" customFormat="1" x14ac:dyDescent="0.2"/>
    <row r="29" spans="1:8" s="67" customFormat="1" ht="12.75" x14ac:dyDescent="0.2">
      <c r="A29" s="293" t="s">
        <v>220</v>
      </c>
      <c r="B29" s="293"/>
      <c r="C29" s="293"/>
      <c r="D29" s="293"/>
      <c r="E29" s="84"/>
      <c r="F29" s="74"/>
      <c r="G29" s="72"/>
      <c r="H29" s="72"/>
    </row>
    <row r="30" spans="1:8" s="87" customFormat="1" ht="13.5" x14ac:dyDescent="0.2">
      <c r="A30" s="85" t="s">
        <v>329</v>
      </c>
      <c r="B30" s="86"/>
    </row>
    <row r="31" spans="1:8" ht="12" x14ac:dyDescent="0.2">
      <c r="A31" s="135" t="s">
        <v>286</v>
      </c>
    </row>
    <row r="73" spans="2:6" ht="25.5" x14ac:dyDescent="0.2">
      <c r="D73" s="253" t="s">
        <v>297</v>
      </c>
      <c r="E73" s="261" t="s">
        <v>264</v>
      </c>
      <c r="F73" s="257" t="s">
        <v>277</v>
      </c>
    </row>
    <row r="74" spans="2:6" ht="12.75" x14ac:dyDescent="0.2">
      <c r="B74" s="300" t="s">
        <v>214</v>
      </c>
      <c r="C74" s="250" t="s">
        <v>278</v>
      </c>
      <c r="D74" s="254">
        <v>1998819</v>
      </c>
      <c r="E74" s="262">
        <v>5439.2602733681197</v>
      </c>
      <c r="F74" s="258">
        <v>3987.8796727097706</v>
      </c>
    </row>
    <row r="75" spans="2:6" ht="12.75" x14ac:dyDescent="0.2">
      <c r="B75" s="301"/>
      <c r="C75" s="251" t="s">
        <v>279</v>
      </c>
      <c r="D75" s="255">
        <v>1826825</v>
      </c>
      <c r="E75" s="263">
        <v>15740.526525974385</v>
      </c>
      <c r="F75" s="259">
        <v>8590.2640782929575</v>
      </c>
    </row>
    <row r="76" spans="2:6" ht="12.75" x14ac:dyDescent="0.2">
      <c r="B76" s="301"/>
      <c r="C76" s="251" t="s">
        <v>280</v>
      </c>
      <c r="D76" s="255">
        <v>1709892</v>
      </c>
      <c r="E76" s="263">
        <v>25930.698555936764</v>
      </c>
      <c r="F76" s="259">
        <v>13653.527033531205</v>
      </c>
    </row>
    <row r="77" spans="2:6" ht="12.75" x14ac:dyDescent="0.2">
      <c r="B77" s="301"/>
      <c r="C77" s="251" t="s">
        <v>281</v>
      </c>
      <c r="D77" s="255">
        <v>1125175</v>
      </c>
      <c r="E77" s="263">
        <v>31841.56469601862</v>
      </c>
      <c r="F77" s="259">
        <v>15010.558318626665</v>
      </c>
    </row>
    <row r="78" spans="2:6" ht="12.75" x14ac:dyDescent="0.2">
      <c r="B78" s="301"/>
      <c r="C78" s="251" t="s">
        <v>282</v>
      </c>
      <c r="D78" s="255">
        <v>747549</v>
      </c>
      <c r="E78" s="263">
        <v>43896.377011925382</v>
      </c>
      <c r="F78" s="259">
        <v>21123.600192523667</v>
      </c>
    </row>
    <row r="79" spans="2:6" ht="12.75" x14ac:dyDescent="0.2">
      <c r="B79" s="301"/>
      <c r="C79" s="251" t="s">
        <v>283</v>
      </c>
      <c r="D79" s="255">
        <v>489845</v>
      </c>
      <c r="E79" s="263">
        <v>55934.851942149216</v>
      </c>
      <c r="F79" s="259">
        <v>30667.626824963903</v>
      </c>
    </row>
    <row r="80" spans="2:6" ht="12.75" x14ac:dyDescent="0.2">
      <c r="B80" s="301"/>
      <c r="C80" s="251" t="s">
        <v>284</v>
      </c>
      <c r="D80" s="255">
        <v>200834</v>
      </c>
      <c r="E80" s="263">
        <v>39548.454102176576</v>
      </c>
      <c r="F80" s="259">
        <v>30078.726455960212</v>
      </c>
    </row>
    <row r="81" spans="2:8" ht="12.75" x14ac:dyDescent="0.2">
      <c r="B81" s="301"/>
      <c r="C81" s="251" t="s">
        <v>233</v>
      </c>
      <c r="D81" s="256">
        <v>46516</v>
      </c>
      <c r="E81" s="264">
        <v>12108.181109137644</v>
      </c>
      <c r="F81" s="260">
        <v>16438.001604363868</v>
      </c>
    </row>
    <row r="82" spans="2:8" ht="12.75" x14ac:dyDescent="0.2">
      <c r="B82" s="301" t="s">
        <v>215</v>
      </c>
      <c r="C82" s="251" t="s">
        <v>278</v>
      </c>
      <c r="D82" s="254">
        <v>2177958</v>
      </c>
      <c r="E82" s="262">
        <v>7208.054563306011</v>
      </c>
      <c r="F82" s="258">
        <v>3251.7542114551579</v>
      </c>
    </row>
    <row r="83" spans="2:8" ht="12.75" x14ac:dyDescent="0.2">
      <c r="B83" s="301"/>
      <c r="C83" s="251" t="s">
        <v>279</v>
      </c>
      <c r="D83" s="255">
        <v>2077890</v>
      </c>
      <c r="E83" s="263">
        <v>22876.69659227553</v>
      </c>
      <c r="F83" s="259">
        <v>7540.485159634205</v>
      </c>
    </row>
    <row r="84" spans="2:8" ht="12.75" x14ac:dyDescent="0.2">
      <c r="B84" s="301"/>
      <c r="C84" s="251" t="s">
        <v>280</v>
      </c>
      <c r="D84" s="255">
        <v>1997938</v>
      </c>
      <c r="E84" s="263">
        <v>44786.219952121966</v>
      </c>
      <c r="F84" s="259">
        <v>14818.525589603722</v>
      </c>
    </row>
    <row r="85" spans="2:8" ht="12.75" x14ac:dyDescent="0.2">
      <c r="B85" s="301"/>
      <c r="C85" s="251" t="s">
        <v>281</v>
      </c>
      <c r="D85" s="255">
        <v>1398856</v>
      </c>
      <c r="E85" s="263">
        <v>65617.475856895428</v>
      </c>
      <c r="F85" s="259">
        <v>24234.530402695331</v>
      </c>
    </row>
    <row r="86" spans="2:8" ht="12.75" x14ac:dyDescent="0.2">
      <c r="B86" s="301"/>
      <c r="C86" s="251" t="s">
        <v>282</v>
      </c>
      <c r="D86" s="255">
        <v>1054963</v>
      </c>
      <c r="E86" s="263">
        <v>102461.54804902534</v>
      </c>
      <c r="F86" s="259">
        <v>45697.38841649286</v>
      </c>
    </row>
    <row r="87" spans="2:8" ht="12.75" x14ac:dyDescent="0.2">
      <c r="B87" s="301"/>
      <c r="C87" s="251" t="s">
        <v>283</v>
      </c>
      <c r="D87" s="255">
        <v>870391</v>
      </c>
      <c r="E87" s="263">
        <v>149470.74161307048</v>
      </c>
      <c r="F87" s="259">
        <v>89250.411358896192</v>
      </c>
    </row>
    <row r="88" spans="2:8" ht="12.75" x14ac:dyDescent="0.2">
      <c r="B88" s="301"/>
      <c r="C88" s="251" t="s">
        <v>284</v>
      </c>
      <c r="D88" s="255">
        <v>491588</v>
      </c>
      <c r="E88" s="263">
        <v>118196.62877977207</v>
      </c>
      <c r="F88" s="259">
        <v>114560.32504412001</v>
      </c>
    </row>
    <row r="89" spans="2:8" ht="12.75" x14ac:dyDescent="0.2">
      <c r="B89" s="301"/>
      <c r="C89" s="251" t="s">
        <v>233</v>
      </c>
      <c r="D89" s="256">
        <v>182900</v>
      </c>
      <c r="E89" s="264">
        <v>48774.720376846446</v>
      </c>
      <c r="F89" s="260">
        <v>79770.39563613027</v>
      </c>
    </row>
    <row r="90" spans="2:8" ht="12.75" x14ac:dyDescent="0.2">
      <c r="B90" s="301" t="s">
        <v>217</v>
      </c>
      <c r="C90" s="251" t="s">
        <v>285</v>
      </c>
      <c r="D90" s="254">
        <f>D82+D74</f>
        <v>4176777</v>
      </c>
      <c r="E90" s="262">
        <f t="shared" ref="E90:F90" si="3">E82+E74</f>
        <v>12647.31483667413</v>
      </c>
      <c r="F90" s="258">
        <f t="shared" si="3"/>
        <v>7239.6338841649285</v>
      </c>
      <c r="H90" s="190"/>
    </row>
    <row r="91" spans="2:8" ht="12.75" x14ac:dyDescent="0.2">
      <c r="B91" s="301"/>
      <c r="C91" s="251" t="s">
        <v>227</v>
      </c>
      <c r="D91" s="255">
        <f t="shared" ref="D91:F97" si="4">D83+D75</f>
        <v>3904715</v>
      </c>
      <c r="E91" s="263">
        <f t="shared" si="4"/>
        <v>38617.223118249916</v>
      </c>
      <c r="F91" s="259">
        <f t="shared" si="4"/>
        <v>16130.749237927163</v>
      </c>
      <c r="H91" s="190"/>
    </row>
    <row r="92" spans="2:8" ht="12.75" x14ac:dyDescent="0.2">
      <c r="B92" s="301"/>
      <c r="C92" s="251" t="s">
        <v>228</v>
      </c>
      <c r="D92" s="255">
        <f t="shared" si="4"/>
        <v>3707830</v>
      </c>
      <c r="E92" s="263">
        <f t="shared" si="4"/>
        <v>70716.918508058734</v>
      </c>
      <c r="F92" s="259">
        <f t="shared" si="4"/>
        <v>28472.052623134929</v>
      </c>
      <c r="H92" s="190"/>
    </row>
    <row r="93" spans="2:8" ht="12.75" x14ac:dyDescent="0.2">
      <c r="B93" s="301"/>
      <c r="C93" s="251" t="s">
        <v>229</v>
      </c>
      <c r="D93" s="255">
        <f t="shared" si="4"/>
        <v>2524031</v>
      </c>
      <c r="E93" s="263">
        <f t="shared" si="4"/>
        <v>97459.040552914055</v>
      </c>
      <c r="F93" s="259">
        <f t="shared" si="4"/>
        <v>39245.088721321998</v>
      </c>
      <c r="H93" s="190"/>
    </row>
    <row r="94" spans="2:8" ht="12.75" x14ac:dyDescent="0.2">
      <c r="B94" s="301"/>
      <c r="C94" s="251" t="s">
        <v>230</v>
      </c>
      <c r="D94" s="255">
        <f t="shared" si="4"/>
        <v>1802512</v>
      </c>
      <c r="E94" s="263">
        <f t="shared" si="4"/>
        <v>146357.92506095071</v>
      </c>
      <c r="F94" s="259">
        <f t="shared" si="4"/>
        <v>66820.988609016524</v>
      </c>
      <c r="H94" s="190"/>
    </row>
    <row r="95" spans="2:8" ht="12.75" x14ac:dyDescent="0.2">
      <c r="B95" s="301"/>
      <c r="C95" s="251" t="s">
        <v>231</v>
      </c>
      <c r="D95" s="255">
        <f t="shared" si="4"/>
        <v>1360236</v>
      </c>
      <c r="E95" s="263">
        <f t="shared" si="4"/>
        <v>205405.5935552197</v>
      </c>
      <c r="F95" s="259">
        <f t="shared" si="4"/>
        <v>119918.0381838601</v>
      </c>
      <c r="H95" s="190"/>
    </row>
    <row r="96" spans="2:8" ht="12.75" x14ac:dyDescent="0.2">
      <c r="B96" s="301"/>
      <c r="C96" s="251" t="s">
        <v>232</v>
      </c>
      <c r="D96" s="255">
        <f t="shared" si="4"/>
        <v>692422</v>
      </c>
      <c r="E96" s="263">
        <f t="shared" si="4"/>
        <v>157745.08288194865</v>
      </c>
      <c r="F96" s="259">
        <f t="shared" si="4"/>
        <v>144639.05150008021</v>
      </c>
      <c r="H96" s="190"/>
    </row>
    <row r="97" spans="2:8" ht="12.75" x14ac:dyDescent="0.2">
      <c r="B97" s="302"/>
      <c r="C97" s="252" t="s">
        <v>233</v>
      </c>
      <c r="D97" s="256">
        <f t="shared" si="4"/>
        <v>229416</v>
      </c>
      <c r="E97" s="264">
        <f t="shared" si="4"/>
        <v>60882.90148598409</v>
      </c>
      <c r="F97" s="260">
        <f t="shared" si="4"/>
        <v>96208.397240494145</v>
      </c>
      <c r="H97" s="190"/>
    </row>
  </sheetData>
  <mergeCells count="7">
    <mergeCell ref="B74:B81"/>
    <mergeCell ref="B82:B89"/>
    <mergeCell ref="B90:B97"/>
    <mergeCell ref="B4:B11"/>
    <mergeCell ref="B12:B19"/>
    <mergeCell ref="B20:B27"/>
    <mergeCell ref="A29:D29"/>
  </mergeCells>
  <hyperlinks>
    <hyperlink ref="K1" location="Sommaire!A1" display="Retour au sommaire"/>
  </hyperlinks>
  <pageMargins left="0.7" right="0.7" top="0.75" bottom="0.75" header="0.3" footer="0.3"/>
  <pageSetup paperSize="9"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65"/>
  <sheetViews>
    <sheetView zoomScale="90" zoomScaleNormal="90" workbookViewId="0">
      <selection sqref="A1:H1"/>
    </sheetView>
  </sheetViews>
  <sheetFormatPr baseColWidth="10" defaultRowHeight="11.25" x14ac:dyDescent="0.2"/>
  <cols>
    <col min="1" max="1" width="18.85546875" style="139" customWidth="1"/>
    <col min="2" max="2" width="14.28515625" style="139" customWidth="1"/>
    <col min="3" max="6" width="14.42578125" style="139" customWidth="1"/>
    <col min="7" max="7" width="15" style="139" customWidth="1"/>
    <col min="8" max="10" width="11.42578125" style="139"/>
    <col min="11" max="11" width="14.5703125" style="139" customWidth="1"/>
    <col min="12" max="16384" width="11.42578125" style="139"/>
  </cols>
  <sheetData>
    <row r="1" spans="1:13" s="137" customFormat="1" ht="14.25" x14ac:dyDescent="0.2">
      <c r="A1" s="267" t="s">
        <v>330</v>
      </c>
    </row>
    <row r="2" spans="1:13" ht="15" x14ac:dyDescent="0.2">
      <c r="A2" s="138"/>
      <c r="B2" s="138"/>
      <c r="C2" s="138"/>
      <c r="D2" s="138"/>
      <c r="E2" s="138"/>
      <c r="F2" s="138"/>
      <c r="M2" s="68" t="s">
        <v>221</v>
      </c>
    </row>
    <row r="3" spans="1:13" ht="15" customHeight="1" x14ac:dyDescent="0.2">
      <c r="A3" s="304" t="s">
        <v>287</v>
      </c>
      <c r="B3" s="304" t="s">
        <v>234</v>
      </c>
      <c r="C3" s="304"/>
      <c r="D3" s="304"/>
      <c r="E3" s="304"/>
      <c r="F3" s="304"/>
      <c r="G3" s="304" t="s">
        <v>288</v>
      </c>
      <c r="H3" s="304"/>
      <c r="I3" s="304"/>
      <c r="J3" s="304"/>
      <c r="K3" s="304"/>
    </row>
    <row r="4" spans="1:13" ht="59.25" customHeight="1" x14ac:dyDescent="0.2">
      <c r="A4" s="304"/>
      <c r="B4" s="140" t="s">
        <v>237</v>
      </c>
      <c r="C4" s="140" t="s">
        <v>289</v>
      </c>
      <c r="D4" s="140" t="s">
        <v>239</v>
      </c>
      <c r="E4" s="140" t="s">
        <v>290</v>
      </c>
      <c r="F4" s="141" t="s">
        <v>291</v>
      </c>
      <c r="G4" s="140" t="s">
        <v>237</v>
      </c>
      <c r="H4" s="140" t="s">
        <v>289</v>
      </c>
      <c r="I4" s="140" t="s">
        <v>239</v>
      </c>
      <c r="J4" s="140" t="s">
        <v>290</v>
      </c>
      <c r="K4" s="141" t="s">
        <v>322</v>
      </c>
    </row>
    <row r="5" spans="1:13" ht="12.75" x14ac:dyDescent="0.2">
      <c r="A5" s="142" t="s">
        <v>285</v>
      </c>
      <c r="B5" s="143">
        <v>5.8942404850117888E-3</v>
      </c>
      <c r="C5" s="143">
        <v>9.6882702174822897E-3</v>
      </c>
      <c r="D5" s="143">
        <v>1.1985269501171745E-2</v>
      </c>
      <c r="E5" s="143">
        <v>1.9521246556870701E-2</v>
      </c>
      <c r="F5" s="143">
        <v>0.22702417917572179</v>
      </c>
      <c r="G5" s="143">
        <v>1.2071967498549042E-2</v>
      </c>
      <c r="H5" s="143">
        <v>1.2134209240458223E-2</v>
      </c>
      <c r="I5" s="143">
        <v>1.4285714285714285E-2</v>
      </c>
      <c r="J5" s="143">
        <v>1.7035366380344547E-2</v>
      </c>
      <c r="K5" s="143">
        <v>0.03</v>
      </c>
    </row>
    <row r="6" spans="1:13" ht="12.75" x14ac:dyDescent="0.2">
      <c r="A6" s="142" t="s">
        <v>227</v>
      </c>
      <c r="B6" s="143">
        <v>2.7674862467722015E-2</v>
      </c>
      <c r="C6" s="143">
        <v>3.6970439149912417E-2</v>
      </c>
      <c r="D6" s="143">
        <v>4.0052348053687188E-2</v>
      </c>
      <c r="E6" s="143">
        <v>5.4829601115631517E-2</v>
      </c>
      <c r="F6" s="143">
        <v>0.21223654453903776</v>
      </c>
      <c r="G6" s="143">
        <v>2.6001160766105629E-2</v>
      </c>
      <c r="H6" s="143">
        <v>2.6358651392583744E-2</v>
      </c>
      <c r="I6" s="143">
        <v>3.2518796992481204E-2</v>
      </c>
      <c r="J6" s="143">
        <v>3.6374106243101875E-2</v>
      </c>
      <c r="K6" s="143">
        <v>0.04</v>
      </c>
    </row>
    <row r="7" spans="1:13" ht="12.75" x14ac:dyDescent="0.2">
      <c r="A7" s="142" t="s">
        <v>292</v>
      </c>
      <c r="B7" s="143">
        <v>7.2583361401145172E-2</v>
      </c>
      <c r="C7" s="143">
        <v>8.0544403280060767E-2</v>
      </c>
      <c r="D7" s="143">
        <v>7.7249901086526462E-2</v>
      </c>
      <c r="E7" s="143">
        <v>9.7398780642410129E-2</v>
      </c>
      <c r="F7" s="143">
        <v>0.20153507411889995</v>
      </c>
      <c r="G7" s="143">
        <v>5.0377248984329659E-2</v>
      </c>
      <c r="H7" s="143">
        <v>5.2445843965470439E-2</v>
      </c>
      <c r="I7" s="143">
        <v>5.701754385964912E-2</v>
      </c>
      <c r="J7" s="143">
        <v>5.62886894764624E-2</v>
      </c>
      <c r="K7" s="143">
        <v>0.06</v>
      </c>
    </row>
    <row r="8" spans="1:13" ht="12.75" x14ac:dyDescent="0.2">
      <c r="A8" s="142" t="s">
        <v>229</v>
      </c>
      <c r="B8" s="143">
        <v>0.11064331424722129</v>
      </c>
      <c r="C8" s="143">
        <v>0.11756909674319109</v>
      </c>
      <c r="D8" s="143">
        <v>0.11162918099643912</v>
      </c>
      <c r="E8" s="143">
        <v>0.1314900826351032</v>
      </c>
      <c r="F8" s="143">
        <v>0.13719096470534009</v>
      </c>
      <c r="G8" s="143">
        <v>7.2547881601857225E-2</v>
      </c>
      <c r="H8" s="143">
        <v>8.0026060046690911E-2</v>
      </c>
      <c r="I8" s="143">
        <v>7.5125313283208026E-2</v>
      </c>
      <c r="J8" s="143">
        <v>6.9245165315034315E-2</v>
      </c>
      <c r="K8" s="143">
        <v>0.08</v>
      </c>
    </row>
    <row r="9" spans="1:13" ht="12.75" x14ac:dyDescent="0.2">
      <c r="A9" s="142" t="s">
        <v>230</v>
      </c>
      <c r="B9" s="143">
        <v>0.1769394857976872</v>
      </c>
      <c r="C9" s="143">
        <v>0.17549720202756119</v>
      </c>
      <c r="D9" s="143">
        <v>0.17322944882369054</v>
      </c>
      <c r="E9" s="143">
        <v>0.19241877672386967</v>
      </c>
      <c r="F9" s="143">
        <v>9.7973582801856224E-2</v>
      </c>
      <c r="G9" s="143">
        <v>0.13580963435867674</v>
      </c>
      <c r="H9" s="143">
        <v>0.1321732993104946</v>
      </c>
      <c r="I9" s="143">
        <v>0.12268170426065163</v>
      </c>
      <c r="J9" s="143">
        <v>0.12419022026008926</v>
      </c>
      <c r="K9" s="143">
        <v>0.15</v>
      </c>
    </row>
    <row r="10" spans="1:13" ht="12.75" x14ac:dyDescent="0.2">
      <c r="A10" s="142" t="s">
        <v>293</v>
      </c>
      <c r="B10" s="143">
        <v>0.2513753227798361</v>
      </c>
      <c r="C10" s="143">
        <v>0.25256157864550233</v>
      </c>
      <c r="D10" s="143">
        <v>0.26622028791429531</v>
      </c>
      <c r="E10" s="143">
        <v>0.2647135431673332</v>
      </c>
      <c r="F10" s="143">
        <v>7.3934150993760772E-2</v>
      </c>
      <c r="G10" s="143">
        <v>0.22600116076610563</v>
      </c>
      <c r="H10" s="143">
        <v>0.23608773549052608</v>
      </c>
      <c r="I10" s="143">
        <v>0.22631578947368422</v>
      </c>
      <c r="J10" s="143">
        <v>0.23331253898939489</v>
      </c>
      <c r="K10" s="143">
        <v>0.26</v>
      </c>
    </row>
    <row r="11" spans="1:13" ht="12.75" x14ac:dyDescent="0.2">
      <c r="A11" s="142" t="s">
        <v>232</v>
      </c>
      <c r="B11" s="143">
        <v>0.2190973391714382</v>
      </c>
      <c r="C11" s="143">
        <v>0.21214986591434018</v>
      </c>
      <c r="D11" s="143">
        <v>0.22201053048056732</v>
      </c>
      <c r="E11" s="143">
        <v>0.18247259902958499</v>
      </c>
      <c r="F11" s="143">
        <v>3.7635846058626458E-2</v>
      </c>
      <c r="G11" s="143">
        <v>0.26767266395821243</v>
      </c>
      <c r="H11" s="143">
        <v>0.27409197024811338</v>
      </c>
      <c r="I11" s="143">
        <v>0.28803258145363408</v>
      </c>
      <c r="J11" s="143">
        <v>0.28782571140649743</v>
      </c>
      <c r="K11" s="143">
        <v>0.25</v>
      </c>
    </row>
    <row r="12" spans="1:13" ht="12.75" x14ac:dyDescent="0.2">
      <c r="A12" s="144" t="s">
        <v>294</v>
      </c>
      <c r="B12" s="145">
        <v>0.13579207364993826</v>
      </c>
      <c r="C12" s="145">
        <v>0.11501914402194975</v>
      </c>
      <c r="D12" s="145">
        <v>9.7623033143622362E-2</v>
      </c>
      <c r="E12" s="145">
        <v>5.7155370129196581E-2</v>
      </c>
      <c r="F12" s="145">
        <v>1.2469657606756931E-2</v>
      </c>
      <c r="G12" s="145">
        <v>0.20951828206616366</v>
      </c>
      <c r="H12" s="145">
        <v>0.18668223030566264</v>
      </c>
      <c r="I12" s="145">
        <v>0.18402255639097745</v>
      </c>
      <c r="J12" s="145">
        <v>0.17572820192907529</v>
      </c>
      <c r="K12" s="145">
        <v>0.13</v>
      </c>
    </row>
    <row r="13" spans="1:13" ht="12.75" x14ac:dyDescent="0.2">
      <c r="A13" s="146"/>
      <c r="B13" s="147"/>
      <c r="C13" s="147"/>
      <c r="D13" s="147"/>
      <c r="E13" s="147"/>
      <c r="F13" s="147"/>
      <c r="G13" s="147"/>
      <c r="H13" s="147"/>
      <c r="I13" s="147"/>
      <c r="J13" s="147"/>
      <c r="K13" s="147"/>
    </row>
    <row r="14" spans="1:13" ht="12" x14ac:dyDescent="0.2">
      <c r="A14" s="85" t="s">
        <v>327</v>
      </c>
      <c r="B14" s="148"/>
      <c r="C14" s="148"/>
    </row>
    <row r="15" spans="1:13" ht="13.5" x14ac:dyDescent="0.2">
      <c r="A15" s="85" t="s">
        <v>331</v>
      </c>
      <c r="B15" s="149"/>
      <c r="C15" s="149"/>
      <c r="D15" s="150"/>
      <c r="E15" s="150"/>
      <c r="F15" s="150"/>
      <c r="G15" s="150"/>
      <c r="H15" s="150"/>
      <c r="I15" s="150"/>
      <c r="J15" s="150"/>
    </row>
    <row r="16" spans="1:13" x14ac:dyDescent="0.2">
      <c r="A16" s="151"/>
      <c r="B16" s="149"/>
      <c r="C16" s="149"/>
      <c r="D16" s="150"/>
      <c r="E16" s="150"/>
      <c r="F16" s="150"/>
      <c r="G16" s="150"/>
      <c r="H16" s="150"/>
      <c r="I16" s="150"/>
      <c r="J16" s="150"/>
    </row>
    <row r="30" spans="1:2" x14ac:dyDescent="0.2">
      <c r="A30" s="152"/>
      <c r="B30" s="152"/>
    </row>
    <row r="37" spans="1:2" x14ac:dyDescent="0.2">
      <c r="A37" s="153"/>
    </row>
    <row r="38" spans="1:2" x14ac:dyDescent="0.2">
      <c r="A38" s="153"/>
    </row>
    <row r="40" spans="1:2" x14ac:dyDescent="0.2">
      <c r="A40" s="152"/>
      <c r="B40" s="152"/>
    </row>
    <row r="58" spans="7:7" x14ac:dyDescent="0.2">
      <c r="G58" s="249"/>
    </row>
    <row r="59" spans="7:7" x14ac:dyDescent="0.2">
      <c r="G59" s="249"/>
    </row>
    <row r="60" spans="7:7" x14ac:dyDescent="0.2">
      <c r="G60" s="249"/>
    </row>
    <row r="61" spans="7:7" x14ac:dyDescent="0.2">
      <c r="G61" s="249"/>
    </row>
    <row r="62" spans="7:7" x14ac:dyDescent="0.2">
      <c r="G62" s="249"/>
    </row>
    <row r="63" spans="7:7" x14ac:dyDescent="0.2">
      <c r="G63" s="249"/>
    </row>
    <row r="64" spans="7:7" x14ac:dyDescent="0.2">
      <c r="G64" s="249"/>
    </row>
    <row r="65" spans="7:7" x14ac:dyDescent="0.2">
      <c r="G65" s="249"/>
    </row>
  </sheetData>
  <mergeCells count="3">
    <mergeCell ref="A3:A4"/>
    <mergeCell ref="B3:F3"/>
    <mergeCell ref="G3:K3"/>
  </mergeCells>
  <hyperlinks>
    <hyperlink ref="M2" location="Sommaire!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04"/>
  <sheetViews>
    <sheetView zoomScale="90" zoomScaleNormal="90" workbookViewId="0">
      <pane ySplit="10" topLeftCell="A11" activePane="bottomLeft" state="frozen"/>
      <selection sqref="A1:H1"/>
      <selection pane="bottomLeft"/>
    </sheetView>
  </sheetViews>
  <sheetFormatPr baseColWidth="10" defaultRowHeight="14.25" x14ac:dyDescent="0.2"/>
  <cols>
    <col min="1" max="1" width="7.7109375" style="159" customWidth="1"/>
    <col min="2" max="2" width="14.7109375" style="159" customWidth="1"/>
    <col min="3" max="3" width="27.7109375" style="159" customWidth="1"/>
    <col min="4" max="11" width="13.28515625" style="159" customWidth="1"/>
    <col min="12" max="26" width="11.42578125" style="159"/>
    <col min="27" max="39" width="11.42578125" style="268"/>
    <col min="40" max="16384" width="11.42578125" style="159"/>
  </cols>
  <sheetData>
    <row r="1" spans="1:25" ht="15" x14ac:dyDescent="0.25">
      <c r="A1" s="154" t="s">
        <v>245</v>
      </c>
      <c r="B1" s="158"/>
      <c r="C1" s="158"/>
      <c r="D1" s="158"/>
      <c r="E1" s="158"/>
      <c r="F1" s="158"/>
      <c r="G1" s="158"/>
      <c r="H1" s="158"/>
      <c r="I1" s="158"/>
      <c r="J1" s="176" t="str">
        <f>HYPERLINK("#Sommaire!A1", "Retour au sommaire")</f>
        <v>Retour au sommaire</v>
      </c>
      <c r="K1" s="158"/>
      <c r="L1" s="158"/>
      <c r="M1" s="158"/>
      <c r="N1" s="158"/>
      <c r="O1" s="158"/>
      <c r="P1" s="158"/>
      <c r="Q1" s="158"/>
      <c r="R1" s="158"/>
      <c r="S1" s="158"/>
      <c r="T1" s="158"/>
      <c r="U1" s="158"/>
      <c r="V1" s="158"/>
      <c r="W1" s="158"/>
      <c r="X1" s="158"/>
      <c r="Y1" s="158"/>
    </row>
    <row r="2" spans="1:25" x14ac:dyDescent="0.2">
      <c r="A2" s="117" t="s">
        <v>332</v>
      </c>
      <c r="B2" s="158"/>
      <c r="C2" s="158"/>
      <c r="D2" s="158"/>
      <c r="E2" s="158"/>
      <c r="F2" s="158"/>
      <c r="G2" s="158"/>
      <c r="H2" s="158"/>
      <c r="I2" s="158"/>
      <c r="J2" s="158"/>
      <c r="K2" s="158"/>
      <c r="L2" s="158"/>
      <c r="M2" s="158"/>
      <c r="N2" s="158"/>
      <c r="O2" s="158"/>
      <c r="P2" s="158"/>
      <c r="Q2" s="158"/>
      <c r="R2" s="158"/>
      <c r="S2" s="158"/>
      <c r="T2" s="158"/>
      <c r="U2" s="158"/>
      <c r="V2" s="158"/>
      <c r="W2" s="158"/>
      <c r="X2" s="158"/>
      <c r="Y2" s="158"/>
    </row>
    <row r="3" spans="1:25" x14ac:dyDescent="0.2">
      <c r="A3" s="117" t="s">
        <v>272</v>
      </c>
      <c r="B3" s="158"/>
      <c r="C3" s="158"/>
      <c r="D3" s="158"/>
      <c r="E3" s="158"/>
      <c r="F3" s="158"/>
      <c r="G3" s="158"/>
      <c r="H3" s="158"/>
      <c r="I3" s="158"/>
      <c r="J3" s="158"/>
      <c r="K3" s="158"/>
      <c r="L3" s="158"/>
      <c r="M3" s="158"/>
      <c r="N3" s="158"/>
      <c r="O3" s="158"/>
      <c r="P3" s="158"/>
      <c r="Q3" s="158"/>
      <c r="R3" s="158"/>
      <c r="S3" s="158"/>
      <c r="T3" s="158"/>
      <c r="U3" s="158"/>
      <c r="V3" s="158"/>
      <c r="W3" s="158"/>
      <c r="X3" s="158"/>
      <c r="Y3" s="158"/>
    </row>
    <row r="4" spans="1:25" x14ac:dyDescent="0.2">
      <c r="A4" s="160"/>
      <c r="B4" s="158"/>
      <c r="C4" s="158"/>
      <c r="D4" s="158"/>
      <c r="E4" s="158"/>
      <c r="F4" s="158"/>
      <c r="G4" s="158"/>
      <c r="H4" s="158"/>
      <c r="I4" s="158"/>
      <c r="J4" s="158"/>
      <c r="K4" s="158"/>
      <c r="L4" s="158"/>
      <c r="M4" s="158"/>
      <c r="N4" s="158"/>
      <c r="O4" s="158"/>
      <c r="P4" s="158"/>
      <c r="Q4" s="158"/>
      <c r="R4" s="158"/>
      <c r="S4" s="158"/>
      <c r="T4" s="158"/>
      <c r="U4" s="158"/>
      <c r="V4" s="158"/>
      <c r="W4" s="158"/>
      <c r="X4" s="158"/>
      <c r="Y4" s="158"/>
    </row>
    <row r="5" spans="1:25" x14ac:dyDescent="0.2">
      <c r="A5" s="160" t="s">
        <v>222</v>
      </c>
      <c r="B5" s="158"/>
      <c r="C5" s="158"/>
      <c r="D5" s="158"/>
      <c r="E5" s="158"/>
      <c r="F5" s="158"/>
      <c r="G5" s="158"/>
      <c r="H5" s="158"/>
      <c r="I5" s="158"/>
      <c r="J5" s="158"/>
      <c r="K5" s="158"/>
      <c r="L5" s="158"/>
      <c r="M5" s="158"/>
      <c r="N5" s="158"/>
      <c r="O5" s="158"/>
      <c r="P5" s="158"/>
      <c r="Q5" s="158"/>
      <c r="R5" s="158"/>
      <c r="S5" s="158"/>
      <c r="T5" s="158"/>
      <c r="U5" s="158"/>
      <c r="V5" s="158"/>
      <c r="W5" s="158"/>
      <c r="X5" s="158"/>
      <c r="Y5" s="158"/>
    </row>
    <row r="6" spans="1:25" x14ac:dyDescent="0.2">
      <c r="A6" s="180" t="s">
        <v>244</v>
      </c>
      <c r="B6" s="158"/>
      <c r="C6" s="158"/>
      <c r="D6" s="158"/>
      <c r="E6" s="158"/>
      <c r="F6" s="158"/>
      <c r="G6" s="158"/>
      <c r="H6" s="158"/>
      <c r="I6" s="158"/>
      <c r="J6" s="158"/>
      <c r="K6" s="158"/>
      <c r="L6" s="158"/>
      <c r="M6" s="158"/>
      <c r="N6" s="158"/>
      <c r="O6" s="158"/>
      <c r="P6" s="158"/>
      <c r="Q6" s="158"/>
      <c r="R6" s="158"/>
      <c r="S6" s="158"/>
      <c r="T6" s="158"/>
      <c r="U6" s="158"/>
      <c r="V6" s="158"/>
      <c r="W6" s="158"/>
      <c r="X6" s="158"/>
      <c r="Y6" s="158"/>
    </row>
    <row r="7" spans="1:25" ht="15" customHeight="1" x14ac:dyDescent="0.2">
      <c r="A7" s="180" t="s">
        <v>223</v>
      </c>
      <c r="B7" s="163"/>
      <c r="C7" s="163"/>
      <c r="D7" s="163"/>
      <c r="E7" s="163"/>
      <c r="F7" s="163"/>
      <c r="G7" s="163"/>
      <c r="H7" s="163"/>
      <c r="I7" s="163"/>
      <c r="J7" s="163"/>
      <c r="K7" s="163"/>
      <c r="L7" s="163"/>
      <c r="M7" s="163"/>
      <c r="N7" s="163"/>
      <c r="O7" s="158"/>
      <c r="P7" s="158"/>
      <c r="Q7" s="158"/>
      <c r="R7" s="158"/>
      <c r="S7" s="158"/>
      <c r="T7" s="158"/>
      <c r="U7" s="158"/>
      <c r="V7" s="158"/>
      <c r="W7" s="158"/>
      <c r="X7" s="158"/>
      <c r="Y7" s="158"/>
    </row>
    <row r="8" spans="1:25" ht="15" customHeight="1" x14ac:dyDescent="0.2">
      <c r="A8" s="181"/>
      <c r="B8" s="158"/>
      <c r="C8" s="158"/>
      <c r="D8" s="158"/>
      <c r="E8" s="158"/>
      <c r="F8" s="158"/>
      <c r="G8" s="158"/>
      <c r="H8" s="158"/>
      <c r="I8" s="158"/>
      <c r="J8" s="158"/>
      <c r="K8" s="158"/>
      <c r="L8" s="158"/>
      <c r="M8" s="158"/>
      <c r="N8" s="158"/>
      <c r="O8" s="158"/>
      <c r="P8" s="158"/>
      <c r="Q8" s="158"/>
      <c r="R8" s="158"/>
      <c r="S8" s="158"/>
      <c r="T8" s="158"/>
      <c r="U8" s="158"/>
      <c r="V8" s="158"/>
      <c r="W8" s="158"/>
      <c r="X8" s="158"/>
      <c r="Y8" s="158"/>
    </row>
    <row r="9" spans="1:25" ht="15" x14ac:dyDescent="0.2">
      <c r="A9" s="308" t="s">
        <v>218</v>
      </c>
      <c r="B9" s="308" t="s">
        <v>219</v>
      </c>
      <c r="C9" s="309" t="s">
        <v>211</v>
      </c>
      <c r="D9" s="305" t="s">
        <v>212</v>
      </c>
      <c r="E9" s="306"/>
      <c r="F9" s="306"/>
      <c r="G9" s="307"/>
      <c r="H9" s="305" t="s">
        <v>213</v>
      </c>
      <c r="I9" s="306"/>
      <c r="J9" s="306"/>
      <c r="K9" s="306"/>
      <c r="L9" s="158"/>
      <c r="M9" s="158"/>
      <c r="N9" s="158"/>
      <c r="O9" s="158"/>
      <c r="P9" s="158"/>
      <c r="Q9" s="158"/>
      <c r="R9" s="158"/>
      <c r="S9" s="158"/>
      <c r="T9" s="158"/>
      <c r="U9" s="158"/>
      <c r="V9" s="158"/>
      <c r="W9" s="158"/>
      <c r="X9" s="158"/>
      <c r="Y9" s="158"/>
    </row>
    <row r="10" spans="1:25" ht="35.1" customHeight="1" x14ac:dyDescent="0.2">
      <c r="A10" s="308"/>
      <c r="B10" s="308"/>
      <c r="C10" s="309"/>
      <c r="D10" s="177" t="s">
        <v>214</v>
      </c>
      <c r="E10" s="167" t="s">
        <v>215</v>
      </c>
      <c r="F10" s="168" t="s">
        <v>216</v>
      </c>
      <c r="G10" s="182" t="s">
        <v>217</v>
      </c>
      <c r="H10" s="177" t="s">
        <v>214</v>
      </c>
      <c r="I10" s="167" t="s">
        <v>215</v>
      </c>
      <c r="J10" s="168" t="s">
        <v>216</v>
      </c>
      <c r="K10" s="167" t="s">
        <v>217</v>
      </c>
      <c r="L10" s="158"/>
      <c r="M10" s="158"/>
      <c r="N10" s="158"/>
      <c r="O10" s="158"/>
      <c r="P10" s="158"/>
      <c r="Q10" s="158"/>
      <c r="R10" s="158"/>
      <c r="S10" s="158"/>
      <c r="T10" s="158"/>
      <c r="U10" s="158"/>
      <c r="V10" s="158"/>
      <c r="W10" s="158"/>
      <c r="X10" s="158"/>
      <c r="Y10" s="158"/>
    </row>
    <row r="11" spans="1:25" x14ac:dyDescent="0.2">
      <c r="A11" s="169" t="s">
        <v>1</v>
      </c>
      <c r="B11" s="169" t="s">
        <v>2</v>
      </c>
      <c r="C11" s="183" t="s">
        <v>3</v>
      </c>
      <c r="D11" s="171" t="s">
        <v>207</v>
      </c>
      <c r="E11" s="14" t="s">
        <v>207</v>
      </c>
      <c r="F11" s="14" t="s">
        <v>207</v>
      </c>
      <c r="G11" s="172" t="s">
        <v>207</v>
      </c>
      <c r="H11" s="178" t="s">
        <v>207</v>
      </c>
      <c r="I11" s="179" t="s">
        <v>207</v>
      </c>
      <c r="J11" s="179" t="s">
        <v>207</v>
      </c>
      <c r="K11" s="179" t="s">
        <v>207</v>
      </c>
      <c r="L11" s="158"/>
      <c r="M11" s="158"/>
      <c r="N11" s="158"/>
      <c r="O11" s="158"/>
      <c r="P11" s="158"/>
      <c r="Q11" s="158"/>
      <c r="R11" s="158"/>
      <c r="S11" s="158"/>
      <c r="T11" s="158"/>
      <c r="U11" s="158"/>
      <c r="V11" s="158"/>
      <c r="W11" s="158"/>
      <c r="X11" s="158"/>
      <c r="Y11" s="158"/>
    </row>
    <row r="12" spans="1:25" x14ac:dyDescent="0.2">
      <c r="A12" s="169" t="s">
        <v>4</v>
      </c>
      <c r="B12" s="169" t="s">
        <v>5</v>
      </c>
      <c r="C12" s="183" t="s">
        <v>6</v>
      </c>
      <c r="D12" s="198">
        <v>2245</v>
      </c>
      <c r="E12" s="196">
        <v>6330</v>
      </c>
      <c r="F12" s="196">
        <v>0</v>
      </c>
      <c r="G12" s="199">
        <v>8575</v>
      </c>
      <c r="H12" s="173">
        <v>150</v>
      </c>
      <c r="I12" s="174">
        <v>438</v>
      </c>
      <c r="J12" s="174">
        <v>0</v>
      </c>
      <c r="K12" s="174">
        <v>588</v>
      </c>
      <c r="L12" s="158"/>
      <c r="M12" s="158"/>
      <c r="N12" s="158"/>
      <c r="O12" s="158"/>
      <c r="P12" s="158"/>
      <c r="Q12" s="158"/>
      <c r="R12" s="158"/>
      <c r="S12" s="158"/>
      <c r="T12" s="158"/>
      <c r="U12" s="158"/>
      <c r="V12" s="158"/>
      <c r="W12" s="158"/>
      <c r="X12" s="158"/>
      <c r="Y12" s="158"/>
    </row>
    <row r="13" spans="1:25" x14ac:dyDescent="0.2">
      <c r="A13" s="169" t="s">
        <v>1</v>
      </c>
      <c r="B13" s="169" t="s">
        <v>7</v>
      </c>
      <c r="C13" s="183" t="s">
        <v>8</v>
      </c>
      <c r="D13" s="173">
        <v>1606</v>
      </c>
      <c r="E13" s="174">
        <v>4188</v>
      </c>
      <c r="F13" s="174">
        <v>0</v>
      </c>
      <c r="G13" s="175">
        <v>5794</v>
      </c>
      <c r="H13" s="173">
        <v>258</v>
      </c>
      <c r="I13" s="174">
        <v>673</v>
      </c>
      <c r="J13" s="174">
        <v>0</v>
      </c>
      <c r="K13" s="174">
        <v>931</v>
      </c>
      <c r="L13" s="158"/>
      <c r="M13" s="158"/>
      <c r="N13" s="158"/>
      <c r="O13" s="158"/>
      <c r="P13" s="158"/>
      <c r="Q13" s="158"/>
      <c r="R13" s="158"/>
      <c r="S13" s="158"/>
      <c r="T13" s="158"/>
      <c r="U13" s="158"/>
      <c r="V13" s="158"/>
      <c r="W13" s="158"/>
      <c r="X13" s="158"/>
      <c r="Y13" s="158"/>
    </row>
    <row r="14" spans="1:25" x14ac:dyDescent="0.2">
      <c r="A14" s="169" t="s">
        <v>9</v>
      </c>
      <c r="B14" s="169" t="s">
        <v>10</v>
      </c>
      <c r="C14" s="183" t="s">
        <v>11</v>
      </c>
      <c r="D14" s="173">
        <v>831</v>
      </c>
      <c r="E14" s="174">
        <v>2046</v>
      </c>
      <c r="F14" s="174">
        <v>2</v>
      </c>
      <c r="G14" s="175">
        <v>2879</v>
      </c>
      <c r="H14" s="173">
        <v>66</v>
      </c>
      <c r="I14" s="174">
        <v>129</v>
      </c>
      <c r="J14" s="174">
        <v>0</v>
      </c>
      <c r="K14" s="174">
        <v>195</v>
      </c>
      <c r="L14" s="158"/>
      <c r="M14" s="158"/>
      <c r="N14" s="158"/>
      <c r="O14" s="158"/>
      <c r="P14" s="158"/>
      <c r="Q14" s="158"/>
      <c r="R14" s="158"/>
      <c r="S14" s="158"/>
      <c r="T14" s="158"/>
      <c r="U14" s="158"/>
      <c r="V14" s="158"/>
      <c r="W14" s="158"/>
      <c r="X14" s="158"/>
      <c r="Y14" s="158"/>
    </row>
    <row r="15" spans="1:25" x14ac:dyDescent="0.2">
      <c r="A15" s="169" t="s">
        <v>9</v>
      </c>
      <c r="B15" s="169" t="s">
        <v>12</v>
      </c>
      <c r="C15" s="183" t="s">
        <v>13</v>
      </c>
      <c r="D15" s="171" t="s">
        <v>207</v>
      </c>
      <c r="E15" s="14" t="s">
        <v>207</v>
      </c>
      <c r="F15" s="14" t="s">
        <v>207</v>
      </c>
      <c r="G15" s="172" t="s">
        <v>207</v>
      </c>
      <c r="H15" s="171" t="s">
        <v>207</v>
      </c>
      <c r="I15" s="14" t="s">
        <v>207</v>
      </c>
      <c r="J15" s="14" t="s">
        <v>207</v>
      </c>
      <c r="K15" s="14" t="s">
        <v>207</v>
      </c>
      <c r="L15" s="158"/>
      <c r="M15" s="158"/>
      <c r="N15" s="158"/>
      <c r="O15" s="158"/>
      <c r="P15" s="158"/>
      <c r="Q15" s="158"/>
      <c r="R15" s="158"/>
      <c r="S15" s="158"/>
      <c r="T15" s="158"/>
      <c r="U15" s="158"/>
      <c r="V15" s="158"/>
      <c r="W15" s="158"/>
      <c r="X15" s="158"/>
      <c r="Y15" s="158"/>
    </row>
    <row r="16" spans="1:25" x14ac:dyDescent="0.2">
      <c r="A16" s="169" t="s">
        <v>9</v>
      </c>
      <c r="B16" s="169" t="s">
        <v>14</v>
      </c>
      <c r="C16" s="183" t="s">
        <v>15</v>
      </c>
      <c r="D16" s="173">
        <v>5049</v>
      </c>
      <c r="E16" s="174">
        <v>12840</v>
      </c>
      <c r="F16" s="174">
        <v>0</v>
      </c>
      <c r="G16" s="175">
        <v>17889</v>
      </c>
      <c r="H16" s="173">
        <v>426</v>
      </c>
      <c r="I16" s="174">
        <v>1238</v>
      </c>
      <c r="J16" s="174">
        <v>0</v>
      </c>
      <c r="K16" s="174">
        <v>1664</v>
      </c>
      <c r="L16" s="158"/>
      <c r="M16" s="158"/>
      <c r="N16" s="158"/>
      <c r="O16" s="158"/>
      <c r="P16" s="158"/>
      <c r="Q16" s="158"/>
      <c r="R16" s="158"/>
      <c r="S16" s="158"/>
      <c r="T16" s="158"/>
      <c r="U16" s="158"/>
      <c r="V16" s="158"/>
      <c r="W16" s="158"/>
      <c r="X16" s="158"/>
      <c r="Y16" s="158"/>
    </row>
    <row r="17" spans="1:25" x14ac:dyDescent="0.2">
      <c r="A17" s="169" t="s">
        <v>1</v>
      </c>
      <c r="B17" s="169" t="s">
        <v>16</v>
      </c>
      <c r="C17" s="183" t="s">
        <v>17</v>
      </c>
      <c r="D17" s="171" t="s">
        <v>207</v>
      </c>
      <c r="E17" s="14" t="s">
        <v>207</v>
      </c>
      <c r="F17" s="14" t="s">
        <v>207</v>
      </c>
      <c r="G17" s="172" t="s">
        <v>207</v>
      </c>
      <c r="H17" s="171" t="s">
        <v>207</v>
      </c>
      <c r="I17" s="14" t="s">
        <v>207</v>
      </c>
      <c r="J17" s="14" t="s">
        <v>207</v>
      </c>
      <c r="K17" s="14" t="s">
        <v>207</v>
      </c>
      <c r="L17" s="158"/>
      <c r="M17" s="158"/>
      <c r="N17" s="158"/>
      <c r="O17" s="158"/>
      <c r="P17" s="158"/>
      <c r="Q17" s="158"/>
      <c r="R17" s="158"/>
      <c r="S17" s="158"/>
      <c r="T17" s="158"/>
      <c r="U17" s="158"/>
      <c r="V17" s="158"/>
      <c r="W17" s="158"/>
      <c r="X17" s="158"/>
      <c r="Y17" s="158"/>
    </row>
    <row r="18" spans="1:25" x14ac:dyDescent="0.2">
      <c r="A18" s="169" t="s">
        <v>18</v>
      </c>
      <c r="B18" s="169" t="s">
        <v>19</v>
      </c>
      <c r="C18" s="183" t="s">
        <v>20</v>
      </c>
      <c r="D18" s="173">
        <v>1556</v>
      </c>
      <c r="E18" s="174">
        <v>4416</v>
      </c>
      <c r="F18" s="174">
        <v>0</v>
      </c>
      <c r="G18" s="175">
        <v>5972</v>
      </c>
      <c r="H18" s="173">
        <v>35</v>
      </c>
      <c r="I18" s="174">
        <v>95</v>
      </c>
      <c r="J18" s="174">
        <v>0</v>
      </c>
      <c r="K18" s="174">
        <v>130</v>
      </c>
      <c r="L18" s="158"/>
      <c r="M18" s="158"/>
      <c r="N18" s="158"/>
      <c r="O18" s="158"/>
      <c r="P18" s="158"/>
      <c r="Q18" s="158"/>
      <c r="R18" s="158"/>
      <c r="S18" s="158"/>
      <c r="T18" s="158"/>
      <c r="U18" s="158"/>
      <c r="V18" s="158"/>
      <c r="W18" s="158"/>
      <c r="X18" s="158"/>
      <c r="Y18" s="158"/>
    </row>
    <row r="19" spans="1:25" x14ac:dyDescent="0.2">
      <c r="A19" s="169" t="s">
        <v>21</v>
      </c>
      <c r="B19" s="169" t="s">
        <v>22</v>
      </c>
      <c r="C19" s="183" t="s">
        <v>23</v>
      </c>
      <c r="D19" s="173">
        <v>806</v>
      </c>
      <c r="E19" s="174">
        <v>2068</v>
      </c>
      <c r="F19" s="174">
        <v>0</v>
      </c>
      <c r="G19" s="175">
        <v>2874</v>
      </c>
      <c r="H19" s="173">
        <v>55</v>
      </c>
      <c r="I19" s="174">
        <v>158</v>
      </c>
      <c r="J19" s="174">
        <v>0</v>
      </c>
      <c r="K19" s="174">
        <v>213</v>
      </c>
      <c r="L19" s="158"/>
      <c r="M19" s="158"/>
      <c r="N19" s="158"/>
      <c r="O19" s="158"/>
      <c r="P19" s="158"/>
      <c r="Q19" s="158"/>
      <c r="R19" s="158"/>
      <c r="S19" s="158"/>
      <c r="T19" s="158"/>
      <c r="U19" s="158"/>
      <c r="V19" s="158"/>
      <c r="W19" s="158"/>
      <c r="X19" s="158"/>
      <c r="Y19" s="158"/>
    </row>
    <row r="20" spans="1:25" x14ac:dyDescent="0.2">
      <c r="A20" s="169" t="s">
        <v>18</v>
      </c>
      <c r="B20" s="169" t="s">
        <v>24</v>
      </c>
      <c r="C20" s="183" t="s">
        <v>25</v>
      </c>
      <c r="D20" s="173">
        <v>1077</v>
      </c>
      <c r="E20" s="174">
        <v>2891</v>
      </c>
      <c r="F20" s="174">
        <v>0</v>
      </c>
      <c r="G20" s="175">
        <v>3968</v>
      </c>
      <c r="H20" s="173">
        <v>48</v>
      </c>
      <c r="I20" s="174">
        <v>192</v>
      </c>
      <c r="J20" s="174">
        <v>0</v>
      </c>
      <c r="K20" s="174">
        <v>240</v>
      </c>
      <c r="L20" s="158"/>
      <c r="M20" s="158"/>
      <c r="N20" s="158"/>
      <c r="O20" s="158"/>
      <c r="P20" s="158"/>
      <c r="Q20" s="158"/>
      <c r="R20" s="158"/>
      <c r="S20" s="158"/>
      <c r="T20" s="158"/>
      <c r="U20" s="158"/>
      <c r="V20" s="158"/>
      <c r="W20" s="158"/>
      <c r="X20" s="158"/>
      <c r="Y20" s="158"/>
    </row>
    <row r="21" spans="1:25" x14ac:dyDescent="0.2">
      <c r="A21" s="169" t="s">
        <v>21</v>
      </c>
      <c r="B21" s="169" t="s">
        <v>26</v>
      </c>
      <c r="C21" s="183" t="s">
        <v>27</v>
      </c>
      <c r="D21" s="173">
        <v>1427</v>
      </c>
      <c r="E21" s="174">
        <v>3767</v>
      </c>
      <c r="F21" s="174">
        <v>0</v>
      </c>
      <c r="G21" s="175">
        <v>5194</v>
      </c>
      <c r="H21" s="173">
        <v>155</v>
      </c>
      <c r="I21" s="174">
        <v>441</v>
      </c>
      <c r="J21" s="174">
        <v>0</v>
      </c>
      <c r="K21" s="174">
        <v>596</v>
      </c>
      <c r="L21" s="158"/>
      <c r="M21" s="158"/>
      <c r="N21" s="158"/>
      <c r="O21" s="158"/>
      <c r="P21" s="158"/>
      <c r="Q21" s="158"/>
      <c r="R21" s="158"/>
      <c r="S21" s="158"/>
      <c r="T21" s="158"/>
      <c r="U21" s="158"/>
      <c r="V21" s="158"/>
      <c r="W21" s="158"/>
      <c r="X21" s="158"/>
      <c r="Y21" s="158"/>
    </row>
    <row r="22" spans="1:25" x14ac:dyDescent="0.2">
      <c r="A22" s="169" t="s">
        <v>21</v>
      </c>
      <c r="B22" s="169" t="s">
        <v>28</v>
      </c>
      <c r="C22" s="183" t="s">
        <v>29</v>
      </c>
      <c r="D22" s="173">
        <v>1604</v>
      </c>
      <c r="E22" s="174">
        <v>3685</v>
      </c>
      <c r="F22" s="174">
        <v>0</v>
      </c>
      <c r="G22" s="175">
        <v>5289</v>
      </c>
      <c r="H22" s="173">
        <v>178</v>
      </c>
      <c r="I22" s="174">
        <v>628</v>
      </c>
      <c r="J22" s="174">
        <v>0</v>
      </c>
      <c r="K22" s="174">
        <v>806</v>
      </c>
      <c r="L22" s="158"/>
      <c r="M22" s="158"/>
      <c r="N22" s="158"/>
      <c r="O22" s="158"/>
      <c r="P22" s="158"/>
      <c r="Q22" s="158"/>
      <c r="R22" s="158"/>
      <c r="S22" s="158"/>
      <c r="T22" s="158"/>
      <c r="U22" s="158"/>
      <c r="V22" s="158"/>
      <c r="W22" s="158"/>
      <c r="X22" s="158"/>
      <c r="Y22" s="158"/>
    </row>
    <row r="23" spans="1:25" x14ac:dyDescent="0.2">
      <c r="A23" s="169" t="s">
        <v>9</v>
      </c>
      <c r="B23" s="169" t="s">
        <v>30</v>
      </c>
      <c r="C23" s="183" t="s">
        <v>31</v>
      </c>
      <c r="D23" s="171" t="s">
        <v>207</v>
      </c>
      <c r="E23" s="14" t="s">
        <v>207</v>
      </c>
      <c r="F23" s="14" t="s">
        <v>207</v>
      </c>
      <c r="G23" s="172" t="s">
        <v>207</v>
      </c>
      <c r="H23" s="171" t="s">
        <v>207</v>
      </c>
      <c r="I23" s="14" t="s">
        <v>207</v>
      </c>
      <c r="J23" s="14" t="s">
        <v>207</v>
      </c>
      <c r="K23" s="14" t="s">
        <v>207</v>
      </c>
      <c r="L23" s="158"/>
      <c r="M23" s="158"/>
      <c r="N23" s="158"/>
      <c r="O23" s="158"/>
      <c r="P23" s="158"/>
      <c r="Q23" s="158"/>
      <c r="R23" s="158"/>
      <c r="S23" s="158"/>
      <c r="T23" s="158"/>
      <c r="U23" s="158"/>
      <c r="V23" s="158"/>
      <c r="W23" s="158"/>
      <c r="X23" s="158"/>
      <c r="Y23" s="158"/>
    </row>
    <row r="24" spans="1:25" x14ac:dyDescent="0.2">
      <c r="A24" s="169" t="s">
        <v>32</v>
      </c>
      <c r="B24" s="169" t="s">
        <v>33</v>
      </c>
      <c r="C24" s="183" t="s">
        <v>34</v>
      </c>
      <c r="D24" s="173">
        <v>2903</v>
      </c>
      <c r="E24" s="174">
        <v>7125</v>
      </c>
      <c r="F24" s="174">
        <v>0</v>
      </c>
      <c r="G24" s="175">
        <v>10028</v>
      </c>
      <c r="H24" s="173">
        <v>229</v>
      </c>
      <c r="I24" s="174">
        <v>637</v>
      </c>
      <c r="J24" s="174">
        <v>0</v>
      </c>
      <c r="K24" s="174">
        <v>866</v>
      </c>
      <c r="L24" s="158"/>
      <c r="M24" s="158"/>
      <c r="N24" s="158"/>
      <c r="O24" s="158"/>
      <c r="P24" s="158"/>
      <c r="Q24" s="158"/>
      <c r="R24" s="158"/>
      <c r="S24" s="158"/>
      <c r="T24" s="158"/>
      <c r="U24" s="158"/>
      <c r="V24" s="158"/>
      <c r="W24" s="158"/>
      <c r="X24" s="158"/>
      <c r="Y24" s="158"/>
    </row>
    <row r="25" spans="1:25" x14ac:dyDescent="0.2">
      <c r="A25" s="169" t="s">
        <v>1</v>
      </c>
      <c r="B25" s="169" t="s">
        <v>35</v>
      </c>
      <c r="C25" s="183" t="s">
        <v>36</v>
      </c>
      <c r="D25" s="173">
        <v>878</v>
      </c>
      <c r="E25" s="174">
        <v>2211</v>
      </c>
      <c r="F25" s="174">
        <v>0</v>
      </c>
      <c r="G25" s="175">
        <v>3089</v>
      </c>
      <c r="H25" s="173">
        <v>21</v>
      </c>
      <c r="I25" s="174">
        <v>44</v>
      </c>
      <c r="J25" s="174">
        <v>0</v>
      </c>
      <c r="K25" s="174">
        <v>65</v>
      </c>
      <c r="L25" s="158"/>
      <c r="M25" s="158"/>
      <c r="N25" s="158"/>
      <c r="O25" s="158"/>
      <c r="P25" s="158"/>
      <c r="Q25" s="158"/>
      <c r="R25" s="158"/>
      <c r="S25" s="158"/>
      <c r="T25" s="158"/>
      <c r="U25" s="158"/>
      <c r="V25" s="158"/>
      <c r="W25" s="158"/>
      <c r="X25" s="158"/>
      <c r="Y25" s="158"/>
    </row>
    <row r="26" spans="1:25" x14ac:dyDescent="0.2">
      <c r="A26" s="169" t="s">
        <v>37</v>
      </c>
      <c r="B26" s="169" t="s">
        <v>38</v>
      </c>
      <c r="C26" s="183" t="s">
        <v>39</v>
      </c>
      <c r="D26" s="173">
        <v>1513</v>
      </c>
      <c r="E26" s="174">
        <v>3389</v>
      </c>
      <c r="F26" s="174">
        <v>0</v>
      </c>
      <c r="G26" s="175">
        <v>4902</v>
      </c>
      <c r="H26" s="173">
        <v>184</v>
      </c>
      <c r="I26" s="174">
        <v>546</v>
      </c>
      <c r="J26" s="174">
        <v>0</v>
      </c>
      <c r="K26" s="174">
        <v>730</v>
      </c>
      <c r="L26" s="158"/>
      <c r="M26" s="158"/>
      <c r="N26" s="158"/>
      <c r="O26" s="158"/>
      <c r="P26" s="158"/>
      <c r="Q26" s="158"/>
      <c r="R26" s="158"/>
      <c r="S26" s="158"/>
      <c r="T26" s="158"/>
      <c r="U26" s="158"/>
      <c r="V26" s="158"/>
      <c r="W26" s="158"/>
      <c r="X26" s="158"/>
      <c r="Y26" s="158"/>
    </row>
    <row r="27" spans="1:25" x14ac:dyDescent="0.2">
      <c r="A27" s="169" t="s">
        <v>37</v>
      </c>
      <c r="B27" s="169" t="s">
        <v>40</v>
      </c>
      <c r="C27" s="183" t="s">
        <v>41</v>
      </c>
      <c r="D27" s="173">
        <v>2506</v>
      </c>
      <c r="E27" s="174">
        <v>5889</v>
      </c>
      <c r="F27" s="174">
        <v>0</v>
      </c>
      <c r="G27" s="175">
        <v>8395</v>
      </c>
      <c r="H27" s="173">
        <v>1756</v>
      </c>
      <c r="I27" s="174">
        <v>4683</v>
      </c>
      <c r="J27" s="174">
        <v>1</v>
      </c>
      <c r="K27" s="174">
        <v>6440</v>
      </c>
      <c r="L27" s="158"/>
      <c r="M27" s="158"/>
      <c r="N27" s="158"/>
      <c r="O27" s="158"/>
      <c r="P27" s="158"/>
      <c r="Q27" s="158"/>
      <c r="R27" s="158"/>
      <c r="S27" s="158"/>
      <c r="T27" s="158"/>
      <c r="U27" s="158"/>
      <c r="V27" s="158"/>
      <c r="W27" s="158"/>
      <c r="X27" s="158"/>
      <c r="Y27" s="158"/>
    </row>
    <row r="28" spans="1:25" x14ac:dyDescent="0.2">
      <c r="A28" s="169" t="s">
        <v>42</v>
      </c>
      <c r="B28" s="169" t="s">
        <v>43</v>
      </c>
      <c r="C28" s="183" t="s">
        <v>44</v>
      </c>
      <c r="D28" s="173">
        <v>852</v>
      </c>
      <c r="E28" s="174">
        <v>2105</v>
      </c>
      <c r="F28" s="174">
        <v>0</v>
      </c>
      <c r="G28" s="175">
        <v>2957</v>
      </c>
      <c r="H28" s="173">
        <v>108</v>
      </c>
      <c r="I28" s="174">
        <v>334</v>
      </c>
      <c r="J28" s="174">
        <v>0</v>
      </c>
      <c r="K28" s="174">
        <v>442</v>
      </c>
      <c r="L28" s="158"/>
      <c r="M28" s="158"/>
      <c r="N28" s="158"/>
      <c r="O28" s="158"/>
      <c r="P28" s="158"/>
      <c r="Q28" s="158"/>
      <c r="R28" s="158"/>
      <c r="S28" s="158"/>
      <c r="T28" s="158"/>
      <c r="U28" s="158"/>
      <c r="V28" s="158"/>
      <c r="W28" s="158"/>
      <c r="X28" s="158"/>
      <c r="Y28" s="158"/>
    </row>
    <row r="29" spans="1:25" x14ac:dyDescent="0.2">
      <c r="A29" s="169" t="s">
        <v>37</v>
      </c>
      <c r="B29" s="169" t="s">
        <v>45</v>
      </c>
      <c r="C29" s="183" t="s">
        <v>46</v>
      </c>
      <c r="D29" s="173">
        <v>967</v>
      </c>
      <c r="E29" s="174">
        <v>2595</v>
      </c>
      <c r="F29" s="174">
        <v>0</v>
      </c>
      <c r="G29" s="175">
        <v>3562</v>
      </c>
      <c r="H29" s="173">
        <v>88</v>
      </c>
      <c r="I29" s="174">
        <v>292</v>
      </c>
      <c r="J29" s="174">
        <v>0</v>
      </c>
      <c r="K29" s="174">
        <v>380</v>
      </c>
      <c r="L29" s="158"/>
      <c r="M29" s="158"/>
      <c r="N29" s="158"/>
      <c r="O29" s="158"/>
      <c r="P29" s="158"/>
      <c r="Q29" s="158"/>
      <c r="R29" s="158"/>
      <c r="S29" s="158"/>
      <c r="T29" s="158"/>
      <c r="U29" s="158"/>
      <c r="V29" s="158"/>
      <c r="W29" s="158"/>
      <c r="X29" s="158"/>
      <c r="Y29" s="158"/>
    </row>
    <row r="30" spans="1:25" x14ac:dyDescent="0.2">
      <c r="A30" s="169" t="s">
        <v>47</v>
      </c>
      <c r="B30" s="169" t="s">
        <v>48</v>
      </c>
      <c r="C30" s="183" t="s">
        <v>49</v>
      </c>
      <c r="D30" s="198">
        <v>2326</v>
      </c>
      <c r="E30" s="196">
        <v>7054</v>
      </c>
      <c r="F30" s="196">
        <v>0</v>
      </c>
      <c r="G30" s="199">
        <v>9380</v>
      </c>
      <c r="H30" s="198">
        <v>447</v>
      </c>
      <c r="I30" s="196">
        <v>1453</v>
      </c>
      <c r="J30" s="196">
        <v>0</v>
      </c>
      <c r="K30" s="196">
        <v>1900</v>
      </c>
      <c r="L30" s="158"/>
      <c r="M30" s="158"/>
      <c r="N30" s="158"/>
      <c r="O30" s="158"/>
      <c r="P30" s="158"/>
      <c r="Q30" s="158"/>
      <c r="R30" s="158"/>
      <c r="S30" s="158"/>
      <c r="T30" s="158"/>
      <c r="U30" s="158"/>
      <c r="V30" s="158"/>
      <c r="W30" s="158"/>
      <c r="X30" s="158"/>
      <c r="Y30" s="158"/>
    </row>
    <row r="31" spans="1:25" x14ac:dyDescent="0.2">
      <c r="A31" s="169" t="s">
        <v>50</v>
      </c>
      <c r="B31" s="169" t="s">
        <v>51</v>
      </c>
      <c r="C31" s="183" t="s">
        <v>52</v>
      </c>
      <c r="D31" s="173">
        <v>1511</v>
      </c>
      <c r="E31" s="174">
        <v>3997</v>
      </c>
      <c r="F31" s="174">
        <v>0</v>
      </c>
      <c r="G31" s="175">
        <v>5508</v>
      </c>
      <c r="H31" s="173">
        <v>197</v>
      </c>
      <c r="I31" s="174">
        <v>637</v>
      </c>
      <c r="J31" s="174">
        <v>0</v>
      </c>
      <c r="K31" s="174">
        <v>834</v>
      </c>
      <c r="L31" s="158"/>
      <c r="M31" s="158"/>
      <c r="N31" s="158"/>
      <c r="O31" s="158"/>
      <c r="P31" s="158"/>
      <c r="Q31" s="158"/>
      <c r="R31" s="158"/>
      <c r="S31" s="158"/>
      <c r="T31" s="158"/>
      <c r="U31" s="158"/>
      <c r="V31" s="158"/>
      <c r="W31" s="158"/>
      <c r="X31" s="158"/>
      <c r="Y31" s="158"/>
    </row>
    <row r="32" spans="1:25" x14ac:dyDescent="0.2">
      <c r="A32" s="169" t="s">
        <v>53</v>
      </c>
      <c r="B32" s="169" t="s">
        <v>54</v>
      </c>
      <c r="C32" s="183" t="s">
        <v>55</v>
      </c>
      <c r="D32" s="173">
        <v>3374</v>
      </c>
      <c r="E32" s="174">
        <v>3579</v>
      </c>
      <c r="F32" s="174">
        <v>0</v>
      </c>
      <c r="G32" s="175">
        <v>6953</v>
      </c>
      <c r="H32" s="173">
        <v>531</v>
      </c>
      <c r="I32" s="174">
        <v>817</v>
      </c>
      <c r="J32" s="174">
        <v>0</v>
      </c>
      <c r="K32" s="174">
        <v>1348</v>
      </c>
      <c r="L32" s="158"/>
      <c r="M32" s="158"/>
      <c r="N32" s="158"/>
      <c r="O32" s="158"/>
      <c r="P32" s="158"/>
      <c r="Q32" s="158"/>
      <c r="R32" s="158"/>
      <c r="S32" s="158"/>
      <c r="T32" s="158"/>
      <c r="U32" s="158"/>
      <c r="V32" s="158"/>
      <c r="W32" s="158"/>
      <c r="X32" s="158"/>
      <c r="Y32" s="158"/>
    </row>
    <row r="33" spans="1:25" x14ac:dyDescent="0.2">
      <c r="A33" s="169" t="s">
        <v>37</v>
      </c>
      <c r="B33" s="169" t="s">
        <v>56</v>
      </c>
      <c r="C33" s="183" t="s">
        <v>57</v>
      </c>
      <c r="D33" s="171" t="s">
        <v>207</v>
      </c>
      <c r="E33" s="14" t="s">
        <v>207</v>
      </c>
      <c r="F33" s="14" t="s">
        <v>207</v>
      </c>
      <c r="G33" s="172" t="s">
        <v>207</v>
      </c>
      <c r="H33" s="171" t="s">
        <v>207</v>
      </c>
      <c r="I33" s="14" t="s">
        <v>207</v>
      </c>
      <c r="J33" s="14" t="s">
        <v>207</v>
      </c>
      <c r="K33" s="14" t="s">
        <v>207</v>
      </c>
      <c r="L33" s="158"/>
      <c r="M33" s="158"/>
      <c r="N33" s="158"/>
      <c r="O33" s="158"/>
      <c r="P33" s="158"/>
      <c r="Q33" s="158"/>
      <c r="R33" s="158"/>
      <c r="S33" s="158"/>
      <c r="T33" s="158"/>
      <c r="U33" s="158"/>
      <c r="V33" s="158"/>
      <c r="W33" s="158"/>
      <c r="X33" s="158"/>
      <c r="Y33" s="158"/>
    </row>
    <row r="34" spans="1:25" x14ac:dyDescent="0.2">
      <c r="A34" s="169" t="s">
        <v>37</v>
      </c>
      <c r="B34" s="169" t="s">
        <v>42</v>
      </c>
      <c r="C34" s="183" t="s">
        <v>58</v>
      </c>
      <c r="D34" s="173">
        <v>2442</v>
      </c>
      <c r="E34" s="174">
        <v>6127</v>
      </c>
      <c r="F34" s="174">
        <v>0</v>
      </c>
      <c r="G34" s="175">
        <v>8569</v>
      </c>
      <c r="H34" s="173">
        <v>152</v>
      </c>
      <c r="I34" s="174">
        <v>477</v>
      </c>
      <c r="J34" s="174">
        <v>0</v>
      </c>
      <c r="K34" s="174">
        <v>629</v>
      </c>
      <c r="L34" s="158"/>
      <c r="M34" s="158"/>
      <c r="N34" s="158"/>
      <c r="O34" s="158"/>
      <c r="P34" s="158"/>
      <c r="Q34" s="158"/>
      <c r="R34" s="158"/>
      <c r="S34" s="158"/>
      <c r="T34" s="158"/>
      <c r="U34" s="158"/>
      <c r="V34" s="158"/>
      <c r="W34" s="158"/>
      <c r="X34" s="158"/>
      <c r="Y34" s="158"/>
    </row>
    <row r="35" spans="1:25" x14ac:dyDescent="0.2">
      <c r="A35" s="169" t="s">
        <v>50</v>
      </c>
      <c r="B35" s="169" t="s">
        <v>59</v>
      </c>
      <c r="C35" s="183" t="s">
        <v>60</v>
      </c>
      <c r="D35" s="173">
        <v>1760</v>
      </c>
      <c r="E35" s="174">
        <v>4538</v>
      </c>
      <c r="F35" s="174">
        <v>0</v>
      </c>
      <c r="G35" s="175">
        <v>6298</v>
      </c>
      <c r="H35" s="173">
        <v>131</v>
      </c>
      <c r="I35" s="174">
        <v>388</v>
      </c>
      <c r="J35" s="174">
        <v>0</v>
      </c>
      <c r="K35" s="174">
        <v>519</v>
      </c>
      <c r="L35" s="158"/>
      <c r="M35" s="158"/>
      <c r="N35" s="158"/>
      <c r="O35" s="158"/>
      <c r="P35" s="158"/>
      <c r="Q35" s="158"/>
      <c r="R35" s="158"/>
      <c r="S35" s="158"/>
      <c r="T35" s="158"/>
      <c r="U35" s="158"/>
      <c r="V35" s="158"/>
      <c r="W35" s="158"/>
      <c r="X35" s="158"/>
      <c r="Y35" s="158"/>
    </row>
    <row r="36" spans="1:25" x14ac:dyDescent="0.2">
      <c r="A36" s="169" t="s">
        <v>1</v>
      </c>
      <c r="B36" s="169" t="s">
        <v>61</v>
      </c>
      <c r="C36" s="183" t="s">
        <v>62</v>
      </c>
      <c r="D36" s="173">
        <v>2720</v>
      </c>
      <c r="E36" s="174">
        <v>6837</v>
      </c>
      <c r="F36" s="174">
        <v>0</v>
      </c>
      <c r="G36" s="175">
        <v>9557</v>
      </c>
      <c r="H36" s="173">
        <v>131</v>
      </c>
      <c r="I36" s="174">
        <v>351</v>
      </c>
      <c r="J36" s="174">
        <v>0</v>
      </c>
      <c r="K36" s="174">
        <v>482</v>
      </c>
      <c r="L36" s="158"/>
      <c r="M36" s="158"/>
      <c r="N36" s="158"/>
      <c r="O36" s="158"/>
      <c r="P36" s="158"/>
      <c r="Q36" s="158"/>
      <c r="R36" s="158"/>
      <c r="S36" s="158"/>
      <c r="T36" s="158"/>
      <c r="U36" s="158"/>
      <c r="V36" s="158"/>
      <c r="W36" s="158"/>
      <c r="X36" s="158"/>
      <c r="Y36" s="158"/>
    </row>
    <row r="37" spans="1:25" x14ac:dyDescent="0.2">
      <c r="A37" s="169" t="s">
        <v>32</v>
      </c>
      <c r="B37" s="169" t="s">
        <v>50</v>
      </c>
      <c r="C37" s="183" t="s">
        <v>63</v>
      </c>
      <c r="D37" s="173">
        <v>1592</v>
      </c>
      <c r="E37" s="174">
        <v>4243</v>
      </c>
      <c r="F37" s="174">
        <v>0</v>
      </c>
      <c r="G37" s="175">
        <v>5835</v>
      </c>
      <c r="H37" s="171" t="s">
        <v>207</v>
      </c>
      <c r="I37" s="14" t="s">
        <v>207</v>
      </c>
      <c r="J37" s="14" t="s">
        <v>207</v>
      </c>
      <c r="K37" s="14" t="s">
        <v>207</v>
      </c>
      <c r="L37" s="158"/>
      <c r="M37" s="158"/>
      <c r="N37" s="158"/>
      <c r="O37" s="158"/>
      <c r="P37" s="158"/>
      <c r="Q37" s="158"/>
      <c r="R37" s="158"/>
      <c r="S37" s="158"/>
      <c r="T37" s="158"/>
      <c r="U37" s="158"/>
      <c r="V37" s="158"/>
      <c r="W37" s="158"/>
      <c r="X37" s="158"/>
      <c r="Y37" s="158"/>
    </row>
    <row r="38" spans="1:25" x14ac:dyDescent="0.2">
      <c r="A38" s="169" t="s">
        <v>42</v>
      </c>
      <c r="B38" s="169" t="s">
        <v>32</v>
      </c>
      <c r="C38" s="183" t="s">
        <v>64</v>
      </c>
      <c r="D38" s="173">
        <v>1153</v>
      </c>
      <c r="E38" s="174">
        <v>2897</v>
      </c>
      <c r="F38" s="174">
        <v>0</v>
      </c>
      <c r="G38" s="175">
        <v>4050</v>
      </c>
      <c r="H38" s="173">
        <v>78</v>
      </c>
      <c r="I38" s="174">
        <v>288</v>
      </c>
      <c r="J38" s="174">
        <v>0</v>
      </c>
      <c r="K38" s="174">
        <v>366</v>
      </c>
      <c r="L38" s="158"/>
      <c r="M38" s="158"/>
      <c r="N38" s="158"/>
      <c r="O38" s="158"/>
      <c r="P38" s="158"/>
      <c r="Q38" s="158"/>
      <c r="R38" s="158"/>
      <c r="S38" s="158"/>
      <c r="T38" s="158"/>
      <c r="U38" s="158"/>
      <c r="V38" s="158"/>
      <c r="W38" s="158"/>
      <c r="X38" s="158"/>
      <c r="Y38" s="158"/>
    </row>
    <row r="39" spans="1:25" x14ac:dyDescent="0.2">
      <c r="A39" s="169" t="s">
        <v>53</v>
      </c>
      <c r="B39" s="169" t="s">
        <v>65</v>
      </c>
      <c r="C39" s="183" t="s">
        <v>66</v>
      </c>
      <c r="D39" s="173">
        <v>2470</v>
      </c>
      <c r="E39" s="174">
        <v>6424</v>
      </c>
      <c r="F39" s="174">
        <v>0</v>
      </c>
      <c r="G39" s="175">
        <v>8894</v>
      </c>
      <c r="H39" s="173">
        <v>104</v>
      </c>
      <c r="I39" s="174">
        <v>379</v>
      </c>
      <c r="J39" s="174">
        <v>0</v>
      </c>
      <c r="K39" s="174">
        <v>483</v>
      </c>
      <c r="L39" s="158"/>
      <c r="M39" s="158"/>
      <c r="N39" s="158"/>
      <c r="O39" s="158"/>
      <c r="P39" s="158"/>
      <c r="Q39" s="158"/>
      <c r="R39" s="158"/>
      <c r="S39" s="158"/>
      <c r="T39" s="158"/>
      <c r="U39" s="158"/>
      <c r="V39" s="158"/>
      <c r="W39" s="158"/>
      <c r="X39" s="158"/>
      <c r="Y39" s="158"/>
    </row>
    <row r="40" spans="1:25" x14ac:dyDescent="0.2">
      <c r="A40" s="169" t="s">
        <v>21</v>
      </c>
      <c r="B40" s="169" t="s">
        <v>67</v>
      </c>
      <c r="C40" s="183" t="s">
        <v>68</v>
      </c>
      <c r="D40" s="173">
        <v>2306</v>
      </c>
      <c r="E40" s="174">
        <v>7089</v>
      </c>
      <c r="F40" s="174">
        <v>0</v>
      </c>
      <c r="G40" s="175">
        <v>9395</v>
      </c>
      <c r="H40" s="173">
        <v>247</v>
      </c>
      <c r="I40" s="174">
        <v>750</v>
      </c>
      <c r="J40" s="174">
        <v>0</v>
      </c>
      <c r="K40" s="174">
        <v>997</v>
      </c>
      <c r="L40" s="158"/>
      <c r="M40" s="158"/>
      <c r="N40" s="158"/>
      <c r="O40" s="158"/>
      <c r="P40" s="158"/>
      <c r="Q40" s="158"/>
      <c r="R40" s="158"/>
      <c r="S40" s="158"/>
      <c r="T40" s="158"/>
      <c r="U40" s="158"/>
      <c r="V40" s="158"/>
      <c r="W40" s="158"/>
      <c r="X40" s="158"/>
      <c r="Y40" s="158"/>
    </row>
    <row r="41" spans="1:25" x14ac:dyDescent="0.2">
      <c r="A41" s="169" t="s">
        <v>21</v>
      </c>
      <c r="B41" s="169" t="s">
        <v>69</v>
      </c>
      <c r="C41" s="183" t="s">
        <v>70</v>
      </c>
      <c r="D41" s="173">
        <v>5574</v>
      </c>
      <c r="E41" s="174">
        <v>14295</v>
      </c>
      <c r="F41" s="174">
        <v>0</v>
      </c>
      <c r="G41" s="175">
        <v>19869</v>
      </c>
      <c r="H41" s="173">
        <v>323</v>
      </c>
      <c r="I41" s="174">
        <v>846</v>
      </c>
      <c r="J41" s="174">
        <v>1</v>
      </c>
      <c r="K41" s="174">
        <v>1170</v>
      </c>
      <c r="L41" s="158"/>
      <c r="M41" s="158"/>
      <c r="N41" s="158"/>
      <c r="O41" s="158"/>
      <c r="P41" s="158"/>
      <c r="Q41" s="158"/>
      <c r="R41" s="158"/>
      <c r="S41" s="158"/>
      <c r="T41" s="158"/>
      <c r="U41" s="158"/>
      <c r="V41" s="158"/>
      <c r="W41" s="158"/>
      <c r="X41" s="158"/>
      <c r="Y41" s="158"/>
    </row>
    <row r="42" spans="1:25" x14ac:dyDescent="0.2">
      <c r="A42" s="169" t="s">
        <v>21</v>
      </c>
      <c r="B42" s="169" t="s">
        <v>4</v>
      </c>
      <c r="C42" s="183" t="s">
        <v>71</v>
      </c>
      <c r="D42" s="173">
        <v>1240</v>
      </c>
      <c r="E42" s="174">
        <v>3037</v>
      </c>
      <c r="F42" s="174">
        <v>0</v>
      </c>
      <c r="G42" s="175">
        <v>4277</v>
      </c>
      <c r="H42" s="173">
        <v>59</v>
      </c>
      <c r="I42" s="174">
        <v>146</v>
      </c>
      <c r="J42" s="174">
        <v>0</v>
      </c>
      <c r="K42" s="174">
        <v>205</v>
      </c>
      <c r="L42" s="158"/>
      <c r="M42" s="158"/>
      <c r="N42" s="158"/>
      <c r="O42" s="158"/>
      <c r="P42" s="158"/>
      <c r="Q42" s="158"/>
      <c r="R42" s="158"/>
      <c r="S42" s="158"/>
      <c r="T42" s="158"/>
      <c r="U42" s="158"/>
      <c r="V42" s="158"/>
      <c r="W42" s="158"/>
      <c r="X42" s="158"/>
      <c r="Y42" s="158"/>
    </row>
    <row r="43" spans="1:25" x14ac:dyDescent="0.2">
      <c r="A43" s="169" t="s">
        <v>37</v>
      </c>
      <c r="B43" s="169" t="s">
        <v>72</v>
      </c>
      <c r="C43" s="183" t="s">
        <v>73</v>
      </c>
      <c r="D43" s="173">
        <v>5687</v>
      </c>
      <c r="E43" s="174">
        <v>14707</v>
      </c>
      <c r="F43" s="174">
        <v>0</v>
      </c>
      <c r="G43" s="175">
        <v>20394</v>
      </c>
      <c r="H43" s="173">
        <v>244</v>
      </c>
      <c r="I43" s="174">
        <v>827</v>
      </c>
      <c r="J43" s="174">
        <v>0</v>
      </c>
      <c r="K43" s="174">
        <v>1071</v>
      </c>
      <c r="L43" s="158"/>
      <c r="M43" s="158"/>
      <c r="N43" s="158"/>
      <c r="O43" s="158"/>
      <c r="P43" s="158"/>
      <c r="Q43" s="158"/>
      <c r="R43" s="158"/>
      <c r="S43" s="158"/>
      <c r="T43" s="158"/>
      <c r="U43" s="158"/>
      <c r="V43" s="158"/>
      <c r="W43" s="158"/>
      <c r="X43" s="158"/>
      <c r="Y43" s="158"/>
    </row>
    <row r="44" spans="1:25" x14ac:dyDescent="0.2">
      <c r="A44" s="169" t="s">
        <v>21</v>
      </c>
      <c r="B44" s="169" t="s">
        <v>74</v>
      </c>
      <c r="C44" s="183" t="s">
        <v>75</v>
      </c>
      <c r="D44" s="173">
        <v>6373</v>
      </c>
      <c r="E44" s="174">
        <v>16630</v>
      </c>
      <c r="F44" s="174">
        <v>29</v>
      </c>
      <c r="G44" s="175">
        <v>23032</v>
      </c>
      <c r="H44" s="173">
        <v>275</v>
      </c>
      <c r="I44" s="174">
        <v>820</v>
      </c>
      <c r="J44" s="174">
        <v>29</v>
      </c>
      <c r="K44" s="174">
        <v>1124</v>
      </c>
      <c r="L44" s="158"/>
      <c r="M44" s="158"/>
      <c r="N44" s="158"/>
      <c r="O44" s="158"/>
      <c r="P44" s="158"/>
      <c r="Q44" s="158"/>
      <c r="R44" s="158"/>
      <c r="S44" s="158"/>
      <c r="T44" s="158"/>
      <c r="U44" s="158"/>
      <c r="V44" s="158"/>
      <c r="W44" s="158"/>
      <c r="X44" s="158"/>
      <c r="Y44" s="158"/>
    </row>
    <row r="45" spans="1:25" x14ac:dyDescent="0.2">
      <c r="A45" s="169" t="s">
        <v>53</v>
      </c>
      <c r="B45" s="169" t="s">
        <v>76</v>
      </c>
      <c r="C45" s="183" t="s">
        <v>77</v>
      </c>
      <c r="D45" s="173">
        <v>3068</v>
      </c>
      <c r="E45" s="174">
        <v>7174</v>
      </c>
      <c r="F45" s="174">
        <v>0</v>
      </c>
      <c r="G45" s="175">
        <v>10242</v>
      </c>
      <c r="H45" s="173">
        <v>178</v>
      </c>
      <c r="I45" s="174">
        <v>505</v>
      </c>
      <c r="J45" s="174">
        <v>0</v>
      </c>
      <c r="K45" s="174">
        <v>683</v>
      </c>
      <c r="L45" s="158"/>
      <c r="M45" s="158"/>
      <c r="N45" s="158"/>
      <c r="O45" s="158"/>
      <c r="P45" s="158"/>
      <c r="Q45" s="158"/>
      <c r="R45" s="158"/>
      <c r="S45" s="158"/>
      <c r="T45" s="158"/>
      <c r="U45" s="158"/>
      <c r="V45" s="158"/>
      <c r="W45" s="158"/>
      <c r="X45" s="158"/>
      <c r="Y45" s="158"/>
    </row>
    <row r="46" spans="1:25" x14ac:dyDescent="0.2">
      <c r="A46" s="169" t="s">
        <v>42</v>
      </c>
      <c r="B46" s="169" t="s">
        <v>78</v>
      </c>
      <c r="C46" s="183" t="s">
        <v>79</v>
      </c>
      <c r="D46" s="173">
        <v>604</v>
      </c>
      <c r="E46" s="174">
        <v>1526</v>
      </c>
      <c r="F46" s="174">
        <v>0</v>
      </c>
      <c r="G46" s="175">
        <v>2130</v>
      </c>
      <c r="H46" s="173">
        <v>97</v>
      </c>
      <c r="I46" s="174">
        <v>269</v>
      </c>
      <c r="J46" s="174">
        <v>0</v>
      </c>
      <c r="K46" s="174">
        <v>366</v>
      </c>
      <c r="L46" s="158"/>
      <c r="M46" s="158"/>
      <c r="N46" s="158"/>
      <c r="O46" s="158"/>
      <c r="P46" s="158"/>
      <c r="Q46" s="158"/>
      <c r="R46" s="158"/>
      <c r="S46" s="158"/>
      <c r="T46" s="158"/>
      <c r="U46" s="158"/>
      <c r="V46" s="158"/>
      <c r="W46" s="158"/>
      <c r="X46" s="158"/>
      <c r="Y46" s="158"/>
    </row>
    <row r="47" spans="1:25" x14ac:dyDescent="0.2">
      <c r="A47" s="169" t="s">
        <v>42</v>
      </c>
      <c r="B47" s="169" t="s">
        <v>80</v>
      </c>
      <c r="C47" s="183" t="s">
        <v>81</v>
      </c>
      <c r="D47" s="173">
        <v>2185</v>
      </c>
      <c r="E47" s="174">
        <v>4787</v>
      </c>
      <c r="F47" s="174">
        <v>0</v>
      </c>
      <c r="G47" s="175">
        <v>6972</v>
      </c>
      <c r="H47" s="173">
        <v>169</v>
      </c>
      <c r="I47" s="174">
        <v>659</v>
      </c>
      <c r="J47" s="174">
        <v>0</v>
      </c>
      <c r="K47" s="174">
        <v>828</v>
      </c>
      <c r="L47" s="158"/>
      <c r="M47" s="158"/>
      <c r="N47" s="158"/>
      <c r="O47" s="158"/>
      <c r="P47" s="158"/>
      <c r="Q47" s="158"/>
      <c r="R47" s="158"/>
      <c r="S47" s="158"/>
      <c r="T47" s="158"/>
      <c r="U47" s="158"/>
      <c r="V47" s="158"/>
      <c r="W47" s="158"/>
      <c r="X47" s="158"/>
      <c r="Y47" s="158"/>
    </row>
    <row r="48" spans="1:25" x14ac:dyDescent="0.2">
      <c r="A48" s="169" t="s">
        <v>1</v>
      </c>
      <c r="B48" s="169" t="s">
        <v>82</v>
      </c>
      <c r="C48" s="183" t="s">
        <v>83</v>
      </c>
      <c r="D48" s="173">
        <v>5297</v>
      </c>
      <c r="E48" s="174">
        <v>12352</v>
      </c>
      <c r="F48" s="174">
        <v>0</v>
      </c>
      <c r="G48" s="175">
        <v>17649</v>
      </c>
      <c r="H48" s="173">
        <v>471</v>
      </c>
      <c r="I48" s="174">
        <v>1270</v>
      </c>
      <c r="J48" s="174">
        <v>6</v>
      </c>
      <c r="K48" s="174">
        <v>1747</v>
      </c>
      <c r="L48" s="158"/>
      <c r="M48" s="158"/>
      <c r="N48" s="158"/>
      <c r="O48" s="158"/>
      <c r="P48" s="158"/>
      <c r="Q48" s="158"/>
      <c r="R48" s="158"/>
      <c r="S48" s="158"/>
      <c r="T48" s="158"/>
      <c r="U48" s="158"/>
      <c r="V48" s="158"/>
      <c r="W48" s="158"/>
      <c r="X48" s="158"/>
      <c r="Y48" s="158"/>
    </row>
    <row r="49" spans="1:25" x14ac:dyDescent="0.2">
      <c r="A49" s="169" t="s">
        <v>50</v>
      </c>
      <c r="B49" s="169" t="s">
        <v>84</v>
      </c>
      <c r="C49" s="183" t="s">
        <v>85</v>
      </c>
      <c r="D49" s="173">
        <v>808</v>
      </c>
      <c r="E49" s="174">
        <v>1995</v>
      </c>
      <c r="F49" s="174">
        <v>10</v>
      </c>
      <c r="G49" s="175">
        <v>2813</v>
      </c>
      <c r="H49" s="173">
        <v>104</v>
      </c>
      <c r="I49" s="174">
        <v>303</v>
      </c>
      <c r="J49" s="174">
        <v>1</v>
      </c>
      <c r="K49" s="174">
        <v>408</v>
      </c>
      <c r="L49" s="158"/>
      <c r="M49" s="158"/>
      <c r="N49" s="158"/>
      <c r="O49" s="158"/>
      <c r="P49" s="158"/>
      <c r="Q49" s="158"/>
      <c r="R49" s="158"/>
      <c r="S49" s="158"/>
      <c r="T49" s="158"/>
      <c r="U49" s="158"/>
      <c r="V49" s="158"/>
      <c r="W49" s="158"/>
      <c r="X49" s="158"/>
      <c r="Y49" s="158"/>
    </row>
    <row r="50" spans="1:25" x14ac:dyDescent="0.2">
      <c r="A50" s="169" t="s">
        <v>37</v>
      </c>
      <c r="B50" s="169" t="s">
        <v>86</v>
      </c>
      <c r="C50" s="183" t="s">
        <v>87</v>
      </c>
      <c r="D50" s="173">
        <v>1639</v>
      </c>
      <c r="E50" s="174">
        <v>4265</v>
      </c>
      <c r="F50" s="174">
        <v>0</v>
      </c>
      <c r="G50" s="175">
        <v>5904</v>
      </c>
      <c r="H50" s="173">
        <v>97</v>
      </c>
      <c r="I50" s="174">
        <v>329</v>
      </c>
      <c r="J50" s="174">
        <v>0</v>
      </c>
      <c r="K50" s="174">
        <v>426</v>
      </c>
      <c r="L50" s="158"/>
      <c r="M50" s="158"/>
      <c r="N50" s="158"/>
      <c r="O50" s="158"/>
      <c r="P50" s="158"/>
      <c r="Q50" s="158"/>
      <c r="R50" s="158"/>
      <c r="S50" s="158"/>
      <c r="T50" s="158"/>
      <c r="U50" s="158"/>
      <c r="V50" s="158"/>
      <c r="W50" s="158"/>
      <c r="X50" s="158"/>
      <c r="Y50" s="158"/>
    </row>
    <row r="51" spans="1:25" x14ac:dyDescent="0.2">
      <c r="A51" s="169" t="s">
        <v>42</v>
      </c>
      <c r="B51" s="169" t="s">
        <v>88</v>
      </c>
      <c r="C51" s="183" t="s">
        <v>89</v>
      </c>
      <c r="D51" s="173">
        <v>1599</v>
      </c>
      <c r="E51" s="174">
        <v>3856</v>
      </c>
      <c r="F51" s="174">
        <v>0</v>
      </c>
      <c r="G51" s="175">
        <v>5455</v>
      </c>
      <c r="H51" s="173">
        <v>110</v>
      </c>
      <c r="I51" s="174">
        <v>377</v>
      </c>
      <c r="J51" s="174">
        <v>0</v>
      </c>
      <c r="K51" s="174">
        <v>487</v>
      </c>
      <c r="L51" s="158"/>
      <c r="M51" s="158"/>
      <c r="N51" s="158"/>
      <c r="O51" s="158"/>
      <c r="P51" s="158"/>
      <c r="Q51" s="158"/>
      <c r="R51" s="158"/>
      <c r="S51" s="158"/>
      <c r="T51" s="158"/>
      <c r="U51" s="158"/>
      <c r="V51" s="158"/>
      <c r="W51" s="158"/>
      <c r="X51" s="158"/>
      <c r="Y51" s="158"/>
    </row>
    <row r="52" spans="1:25" x14ac:dyDescent="0.2">
      <c r="A52" s="169" t="s">
        <v>1</v>
      </c>
      <c r="B52" s="169" t="s">
        <v>90</v>
      </c>
      <c r="C52" s="183" t="s">
        <v>91</v>
      </c>
      <c r="D52" s="173">
        <v>4002</v>
      </c>
      <c r="E52" s="174">
        <v>9369</v>
      </c>
      <c r="F52" s="174">
        <v>0</v>
      </c>
      <c r="G52" s="175">
        <v>13371</v>
      </c>
      <c r="H52" s="173">
        <v>203</v>
      </c>
      <c r="I52" s="174">
        <v>593</v>
      </c>
      <c r="J52" s="174">
        <v>1</v>
      </c>
      <c r="K52" s="174">
        <v>797</v>
      </c>
      <c r="L52" s="158"/>
      <c r="M52" s="158"/>
      <c r="N52" s="158"/>
      <c r="O52" s="158"/>
      <c r="P52" s="158"/>
      <c r="Q52" s="158"/>
      <c r="R52" s="158"/>
      <c r="S52" s="158"/>
      <c r="T52" s="158"/>
      <c r="U52" s="158"/>
      <c r="V52" s="158"/>
      <c r="W52" s="158"/>
      <c r="X52" s="158"/>
      <c r="Y52" s="158"/>
    </row>
    <row r="53" spans="1:25" x14ac:dyDescent="0.2">
      <c r="A53" s="169" t="s">
        <v>1</v>
      </c>
      <c r="B53" s="169" t="s">
        <v>92</v>
      </c>
      <c r="C53" s="183" t="s">
        <v>93</v>
      </c>
      <c r="D53" s="173">
        <v>815</v>
      </c>
      <c r="E53" s="174">
        <v>1942</v>
      </c>
      <c r="F53" s="174">
        <v>0</v>
      </c>
      <c r="G53" s="175">
        <v>2757</v>
      </c>
      <c r="H53" s="171" t="s">
        <v>207</v>
      </c>
      <c r="I53" s="14" t="s">
        <v>207</v>
      </c>
      <c r="J53" s="14" t="s">
        <v>207</v>
      </c>
      <c r="K53" s="14" t="s">
        <v>207</v>
      </c>
      <c r="L53" s="158"/>
      <c r="M53" s="158"/>
      <c r="N53" s="158"/>
      <c r="O53" s="158"/>
      <c r="P53" s="158"/>
      <c r="Q53" s="158"/>
      <c r="R53" s="158"/>
      <c r="S53" s="158"/>
      <c r="T53" s="158"/>
      <c r="U53" s="158"/>
      <c r="V53" s="158"/>
      <c r="W53" s="158"/>
      <c r="X53" s="158"/>
      <c r="Y53" s="158"/>
    </row>
    <row r="54" spans="1:25" x14ac:dyDescent="0.2">
      <c r="A54" s="169" t="s">
        <v>94</v>
      </c>
      <c r="B54" s="169" t="s">
        <v>18</v>
      </c>
      <c r="C54" s="183" t="s">
        <v>95</v>
      </c>
      <c r="D54" s="173">
        <v>3234</v>
      </c>
      <c r="E54" s="174">
        <v>7347</v>
      </c>
      <c r="F54" s="174">
        <v>36</v>
      </c>
      <c r="G54" s="175">
        <v>10617</v>
      </c>
      <c r="H54" s="173">
        <v>189</v>
      </c>
      <c r="I54" s="174">
        <v>562</v>
      </c>
      <c r="J54" s="174">
        <v>8</v>
      </c>
      <c r="K54" s="174">
        <v>759</v>
      </c>
      <c r="L54" s="158"/>
      <c r="M54" s="158"/>
      <c r="N54" s="158"/>
      <c r="O54" s="158"/>
      <c r="P54" s="158"/>
      <c r="Q54" s="158"/>
      <c r="R54" s="158"/>
      <c r="S54" s="158"/>
      <c r="T54" s="158"/>
      <c r="U54" s="158"/>
      <c r="V54" s="158"/>
      <c r="W54" s="158"/>
      <c r="X54" s="158"/>
      <c r="Y54" s="158"/>
    </row>
    <row r="55" spans="1:25" x14ac:dyDescent="0.2">
      <c r="A55" s="169" t="s">
        <v>42</v>
      </c>
      <c r="B55" s="169" t="s">
        <v>96</v>
      </c>
      <c r="C55" s="183" t="s">
        <v>97</v>
      </c>
      <c r="D55" s="173">
        <v>1669</v>
      </c>
      <c r="E55" s="174">
        <v>3727</v>
      </c>
      <c r="F55" s="174">
        <v>0</v>
      </c>
      <c r="G55" s="175">
        <v>5396</v>
      </c>
      <c r="H55" s="171" t="s">
        <v>207</v>
      </c>
      <c r="I55" s="14" t="s">
        <v>207</v>
      </c>
      <c r="J55" s="14" t="s">
        <v>207</v>
      </c>
      <c r="K55" s="14" t="s">
        <v>207</v>
      </c>
      <c r="L55" s="158"/>
      <c r="M55" s="158"/>
      <c r="N55" s="158"/>
      <c r="O55" s="158"/>
      <c r="P55" s="158"/>
      <c r="Q55" s="158"/>
      <c r="R55" s="158"/>
      <c r="S55" s="158"/>
      <c r="T55" s="158"/>
      <c r="U55" s="158"/>
      <c r="V55" s="158"/>
      <c r="W55" s="158"/>
      <c r="X55" s="158"/>
      <c r="Y55" s="158"/>
    </row>
    <row r="56" spans="1:25" x14ac:dyDescent="0.2">
      <c r="A56" s="169" t="s">
        <v>21</v>
      </c>
      <c r="B56" s="169" t="s">
        <v>98</v>
      </c>
      <c r="C56" s="183" t="s">
        <v>99</v>
      </c>
      <c r="D56" s="171" t="s">
        <v>207</v>
      </c>
      <c r="E56" s="14" t="s">
        <v>207</v>
      </c>
      <c r="F56" s="14" t="s">
        <v>207</v>
      </c>
      <c r="G56" s="172" t="s">
        <v>207</v>
      </c>
      <c r="H56" s="171" t="s">
        <v>207</v>
      </c>
      <c r="I56" s="14" t="s">
        <v>207</v>
      </c>
      <c r="J56" s="14" t="s">
        <v>207</v>
      </c>
      <c r="K56" s="14" t="s">
        <v>207</v>
      </c>
      <c r="L56" s="158"/>
      <c r="M56" s="158"/>
      <c r="N56" s="158"/>
      <c r="O56" s="158"/>
      <c r="P56" s="158"/>
      <c r="Q56" s="158"/>
      <c r="R56" s="158"/>
      <c r="S56" s="158"/>
      <c r="T56" s="158"/>
      <c r="U56" s="158"/>
      <c r="V56" s="158"/>
      <c r="W56" s="158"/>
      <c r="X56" s="158"/>
      <c r="Y56" s="158"/>
    </row>
    <row r="57" spans="1:25" x14ac:dyDescent="0.2">
      <c r="A57" s="169" t="s">
        <v>37</v>
      </c>
      <c r="B57" s="169" t="s">
        <v>100</v>
      </c>
      <c r="C57" s="183" t="s">
        <v>101</v>
      </c>
      <c r="D57" s="173">
        <v>1280</v>
      </c>
      <c r="E57" s="174">
        <v>3233</v>
      </c>
      <c r="F57" s="174">
        <v>0</v>
      </c>
      <c r="G57" s="175">
        <v>4513</v>
      </c>
      <c r="H57" s="173">
        <v>100</v>
      </c>
      <c r="I57" s="174">
        <v>348</v>
      </c>
      <c r="J57" s="174">
        <v>0</v>
      </c>
      <c r="K57" s="174">
        <v>448</v>
      </c>
      <c r="L57" s="158"/>
      <c r="M57" s="158"/>
      <c r="N57" s="158"/>
      <c r="O57" s="158"/>
      <c r="P57" s="158"/>
      <c r="Q57" s="158"/>
      <c r="R57" s="158"/>
      <c r="S57" s="158"/>
      <c r="T57" s="158"/>
      <c r="U57" s="158"/>
      <c r="V57" s="158"/>
      <c r="W57" s="158"/>
      <c r="X57" s="158"/>
      <c r="Y57" s="158"/>
    </row>
    <row r="58" spans="1:25" x14ac:dyDescent="0.2">
      <c r="A58" s="169" t="s">
        <v>21</v>
      </c>
      <c r="B58" s="169" t="s">
        <v>102</v>
      </c>
      <c r="C58" s="183" t="s">
        <v>103</v>
      </c>
      <c r="D58" s="173">
        <v>528</v>
      </c>
      <c r="E58" s="174">
        <v>1019</v>
      </c>
      <c r="F58" s="174">
        <v>0</v>
      </c>
      <c r="G58" s="175">
        <v>1547</v>
      </c>
      <c r="H58" s="173">
        <v>24</v>
      </c>
      <c r="I58" s="174">
        <v>47</v>
      </c>
      <c r="J58" s="174">
        <v>0</v>
      </c>
      <c r="K58" s="174">
        <v>71</v>
      </c>
      <c r="L58" s="158"/>
      <c r="M58" s="158"/>
      <c r="N58" s="158"/>
      <c r="O58" s="158"/>
      <c r="P58" s="158"/>
      <c r="Q58" s="158"/>
      <c r="R58" s="158"/>
      <c r="S58" s="158"/>
      <c r="T58" s="158"/>
      <c r="U58" s="158"/>
      <c r="V58" s="158"/>
      <c r="W58" s="158"/>
      <c r="X58" s="158"/>
      <c r="Y58" s="158"/>
    </row>
    <row r="59" spans="1:25" x14ac:dyDescent="0.2">
      <c r="A59" s="169" t="s">
        <v>94</v>
      </c>
      <c r="B59" s="169" t="s">
        <v>104</v>
      </c>
      <c r="C59" s="183" t="s">
        <v>105</v>
      </c>
      <c r="D59" s="173">
        <v>1479</v>
      </c>
      <c r="E59" s="174">
        <v>2852</v>
      </c>
      <c r="F59" s="174">
        <v>0</v>
      </c>
      <c r="G59" s="175">
        <v>4331</v>
      </c>
      <c r="H59" s="173">
        <v>108</v>
      </c>
      <c r="I59" s="174">
        <v>380</v>
      </c>
      <c r="J59" s="174">
        <v>0</v>
      </c>
      <c r="K59" s="174">
        <v>488</v>
      </c>
      <c r="L59" s="158"/>
      <c r="M59" s="158"/>
      <c r="N59" s="158"/>
      <c r="O59" s="158"/>
      <c r="P59" s="158"/>
      <c r="Q59" s="158"/>
      <c r="R59" s="158"/>
      <c r="S59" s="158"/>
      <c r="T59" s="158"/>
      <c r="U59" s="158"/>
      <c r="V59" s="158"/>
      <c r="W59" s="158"/>
      <c r="X59" s="158"/>
      <c r="Y59" s="158"/>
    </row>
    <row r="60" spans="1:25" x14ac:dyDescent="0.2">
      <c r="A60" s="169" t="s">
        <v>32</v>
      </c>
      <c r="B60" s="169" t="s">
        <v>106</v>
      </c>
      <c r="C60" s="183" t="s">
        <v>107</v>
      </c>
      <c r="D60" s="173">
        <v>1704</v>
      </c>
      <c r="E60" s="174">
        <v>3820</v>
      </c>
      <c r="F60" s="174">
        <v>0</v>
      </c>
      <c r="G60" s="175">
        <v>5524</v>
      </c>
      <c r="H60" s="171" t="s">
        <v>207</v>
      </c>
      <c r="I60" s="14" t="s">
        <v>207</v>
      </c>
      <c r="J60" s="14" t="s">
        <v>207</v>
      </c>
      <c r="K60" s="14" t="s">
        <v>207</v>
      </c>
      <c r="L60" s="158"/>
      <c r="M60" s="158"/>
      <c r="N60" s="158"/>
      <c r="O60" s="158"/>
      <c r="P60" s="158"/>
      <c r="Q60" s="158"/>
      <c r="R60" s="158"/>
      <c r="S60" s="158"/>
      <c r="T60" s="158"/>
      <c r="U60" s="158"/>
      <c r="V60" s="158"/>
      <c r="W60" s="158"/>
      <c r="X60" s="158"/>
      <c r="Y60" s="158"/>
    </row>
    <row r="61" spans="1:25" x14ac:dyDescent="0.2">
      <c r="A61" s="169" t="s">
        <v>18</v>
      </c>
      <c r="B61" s="169" t="s">
        <v>108</v>
      </c>
      <c r="C61" s="183" t="s">
        <v>109</v>
      </c>
      <c r="D61" s="173">
        <v>828</v>
      </c>
      <c r="E61" s="174">
        <v>2325</v>
      </c>
      <c r="F61" s="174">
        <v>0</v>
      </c>
      <c r="G61" s="175">
        <v>3153</v>
      </c>
      <c r="H61" s="173">
        <v>59</v>
      </c>
      <c r="I61" s="174">
        <v>204</v>
      </c>
      <c r="J61" s="174">
        <v>0</v>
      </c>
      <c r="K61" s="174">
        <v>263</v>
      </c>
      <c r="L61" s="158"/>
      <c r="M61" s="158"/>
      <c r="N61" s="158"/>
      <c r="O61" s="158"/>
      <c r="P61" s="158"/>
      <c r="Q61" s="158"/>
      <c r="R61" s="158"/>
      <c r="S61" s="158"/>
      <c r="T61" s="158"/>
      <c r="U61" s="158"/>
      <c r="V61" s="158"/>
      <c r="W61" s="158"/>
      <c r="X61" s="158"/>
      <c r="Y61" s="158"/>
    </row>
    <row r="62" spans="1:25" x14ac:dyDescent="0.2">
      <c r="A62" s="169" t="s">
        <v>18</v>
      </c>
      <c r="B62" s="169" t="s">
        <v>94</v>
      </c>
      <c r="C62" s="183" t="s">
        <v>110</v>
      </c>
      <c r="D62" s="173">
        <v>619</v>
      </c>
      <c r="E62" s="174">
        <v>1409</v>
      </c>
      <c r="F62" s="174">
        <v>0</v>
      </c>
      <c r="G62" s="175">
        <v>2028</v>
      </c>
      <c r="H62" s="173">
        <v>67</v>
      </c>
      <c r="I62" s="174">
        <v>250</v>
      </c>
      <c r="J62" s="174">
        <v>0</v>
      </c>
      <c r="K62" s="174">
        <v>317</v>
      </c>
      <c r="L62" s="158"/>
      <c r="M62" s="158"/>
      <c r="N62" s="158"/>
      <c r="O62" s="158"/>
      <c r="P62" s="158"/>
      <c r="Q62" s="158"/>
      <c r="R62" s="158"/>
      <c r="S62" s="158"/>
      <c r="T62" s="158"/>
      <c r="U62" s="158"/>
      <c r="V62" s="158"/>
      <c r="W62" s="158"/>
      <c r="X62" s="158"/>
      <c r="Y62" s="158"/>
    </row>
    <row r="63" spans="1:25" x14ac:dyDescent="0.2">
      <c r="A63" s="169" t="s">
        <v>94</v>
      </c>
      <c r="B63" s="169" t="s">
        <v>53</v>
      </c>
      <c r="C63" s="183" t="s">
        <v>111</v>
      </c>
      <c r="D63" s="171" t="s">
        <v>207</v>
      </c>
      <c r="E63" s="14" t="s">
        <v>207</v>
      </c>
      <c r="F63" s="14" t="s">
        <v>207</v>
      </c>
      <c r="G63" s="172" t="s">
        <v>207</v>
      </c>
      <c r="H63" s="171" t="s">
        <v>207</v>
      </c>
      <c r="I63" s="14" t="s">
        <v>207</v>
      </c>
      <c r="J63" s="14" t="s">
        <v>207</v>
      </c>
      <c r="K63" s="14" t="s">
        <v>207</v>
      </c>
      <c r="L63" s="158"/>
      <c r="M63" s="158"/>
      <c r="N63" s="158"/>
      <c r="O63" s="158"/>
      <c r="P63" s="158"/>
      <c r="Q63" s="158"/>
      <c r="R63" s="158"/>
      <c r="S63" s="158"/>
      <c r="T63" s="158"/>
      <c r="U63" s="158"/>
      <c r="V63" s="158"/>
      <c r="W63" s="158"/>
      <c r="X63" s="158"/>
      <c r="Y63" s="158"/>
    </row>
    <row r="64" spans="1:25" x14ac:dyDescent="0.2">
      <c r="A64" s="169" t="s">
        <v>18</v>
      </c>
      <c r="B64" s="169" t="s">
        <v>112</v>
      </c>
      <c r="C64" s="183" t="s">
        <v>113</v>
      </c>
      <c r="D64" s="173">
        <v>1861</v>
      </c>
      <c r="E64" s="174">
        <v>5212</v>
      </c>
      <c r="F64" s="174">
        <v>0</v>
      </c>
      <c r="G64" s="175">
        <v>7073</v>
      </c>
      <c r="H64" s="173">
        <v>194</v>
      </c>
      <c r="I64" s="174">
        <v>565</v>
      </c>
      <c r="J64" s="174">
        <v>0</v>
      </c>
      <c r="K64" s="174">
        <v>759</v>
      </c>
      <c r="L64" s="158"/>
      <c r="M64" s="158"/>
      <c r="N64" s="158"/>
      <c r="O64" s="158"/>
      <c r="P64" s="158"/>
      <c r="Q64" s="158"/>
      <c r="R64" s="158"/>
      <c r="S64" s="158"/>
      <c r="T64" s="158"/>
      <c r="U64" s="158"/>
      <c r="V64" s="158"/>
      <c r="W64" s="158"/>
      <c r="X64" s="158"/>
      <c r="Y64" s="158"/>
    </row>
    <row r="65" spans="1:25" x14ac:dyDescent="0.2">
      <c r="A65" s="169" t="s">
        <v>18</v>
      </c>
      <c r="B65" s="169" t="s">
        <v>114</v>
      </c>
      <c r="C65" s="183" t="s">
        <v>115</v>
      </c>
      <c r="D65" s="173">
        <v>588</v>
      </c>
      <c r="E65" s="174">
        <v>1515</v>
      </c>
      <c r="F65" s="174">
        <v>0</v>
      </c>
      <c r="G65" s="175">
        <v>2103</v>
      </c>
      <c r="H65" s="173">
        <v>67</v>
      </c>
      <c r="I65" s="174">
        <v>244</v>
      </c>
      <c r="J65" s="174">
        <v>0</v>
      </c>
      <c r="K65" s="174">
        <v>311</v>
      </c>
      <c r="L65" s="158"/>
      <c r="M65" s="158"/>
      <c r="N65" s="158"/>
      <c r="O65" s="158"/>
      <c r="P65" s="158"/>
      <c r="Q65" s="158"/>
      <c r="R65" s="158"/>
      <c r="S65" s="158"/>
      <c r="T65" s="158"/>
      <c r="U65" s="158"/>
      <c r="V65" s="158"/>
      <c r="W65" s="158"/>
      <c r="X65" s="158"/>
      <c r="Y65" s="158"/>
    </row>
    <row r="66" spans="1:25" x14ac:dyDescent="0.2">
      <c r="A66" s="169" t="s">
        <v>53</v>
      </c>
      <c r="B66" s="169" t="s">
        <v>116</v>
      </c>
      <c r="C66" s="183" t="s">
        <v>117</v>
      </c>
      <c r="D66" s="173">
        <v>2311</v>
      </c>
      <c r="E66" s="174">
        <v>5676</v>
      </c>
      <c r="F66" s="174">
        <v>0</v>
      </c>
      <c r="G66" s="175">
        <v>7987</v>
      </c>
      <c r="H66" s="173">
        <v>21</v>
      </c>
      <c r="I66" s="174">
        <v>71</v>
      </c>
      <c r="J66" s="174">
        <v>0</v>
      </c>
      <c r="K66" s="174">
        <v>92</v>
      </c>
      <c r="L66" s="158"/>
      <c r="M66" s="158"/>
      <c r="N66" s="158"/>
      <c r="O66" s="158"/>
      <c r="P66" s="158"/>
      <c r="Q66" s="158"/>
      <c r="R66" s="158"/>
      <c r="S66" s="158"/>
      <c r="T66" s="158"/>
      <c r="U66" s="158"/>
      <c r="V66" s="158"/>
      <c r="W66" s="158"/>
      <c r="X66" s="158"/>
      <c r="Y66" s="158"/>
    </row>
    <row r="67" spans="1:25" x14ac:dyDescent="0.2">
      <c r="A67" s="169" t="s">
        <v>18</v>
      </c>
      <c r="B67" s="169" t="s">
        <v>118</v>
      </c>
      <c r="C67" s="183" t="s">
        <v>119</v>
      </c>
      <c r="D67" s="173">
        <v>3038</v>
      </c>
      <c r="E67" s="174">
        <v>8579</v>
      </c>
      <c r="F67" s="174">
        <v>0</v>
      </c>
      <c r="G67" s="175">
        <v>11617</v>
      </c>
      <c r="H67" s="173">
        <v>130</v>
      </c>
      <c r="I67" s="174">
        <v>464</v>
      </c>
      <c r="J67" s="174">
        <v>0</v>
      </c>
      <c r="K67" s="174">
        <v>594</v>
      </c>
      <c r="L67" s="158"/>
      <c r="M67" s="158"/>
      <c r="N67" s="158"/>
      <c r="O67" s="158"/>
      <c r="P67" s="158"/>
      <c r="Q67" s="158"/>
      <c r="R67" s="158"/>
      <c r="S67" s="158"/>
      <c r="T67" s="158"/>
      <c r="U67" s="158"/>
      <c r="V67" s="158"/>
      <c r="W67" s="158"/>
      <c r="X67" s="158"/>
      <c r="Y67" s="158"/>
    </row>
    <row r="68" spans="1:25" x14ac:dyDescent="0.2">
      <c r="A68" s="169" t="s">
        <v>50</v>
      </c>
      <c r="B68" s="169" t="s">
        <v>120</v>
      </c>
      <c r="C68" s="183" t="s">
        <v>121</v>
      </c>
      <c r="D68" s="173">
        <v>996</v>
      </c>
      <c r="E68" s="174">
        <v>2587</v>
      </c>
      <c r="F68" s="174">
        <v>0</v>
      </c>
      <c r="G68" s="175">
        <v>3583</v>
      </c>
      <c r="H68" s="171" t="s">
        <v>207</v>
      </c>
      <c r="I68" s="14" t="s">
        <v>207</v>
      </c>
      <c r="J68" s="14" t="s">
        <v>207</v>
      </c>
      <c r="K68" s="14" t="s">
        <v>207</v>
      </c>
      <c r="L68" s="158"/>
      <c r="M68" s="158"/>
      <c r="N68" s="158"/>
      <c r="O68" s="158"/>
      <c r="P68" s="158"/>
      <c r="Q68" s="158"/>
      <c r="R68" s="158"/>
      <c r="S68" s="158"/>
      <c r="T68" s="158"/>
      <c r="U68" s="158"/>
      <c r="V68" s="158"/>
      <c r="W68" s="158"/>
      <c r="X68" s="158"/>
      <c r="Y68" s="158"/>
    </row>
    <row r="69" spans="1:25" x14ac:dyDescent="0.2">
      <c r="A69" s="169" t="s">
        <v>4</v>
      </c>
      <c r="B69" s="169" t="s">
        <v>122</v>
      </c>
      <c r="C69" s="183" t="s">
        <v>123</v>
      </c>
      <c r="D69" s="173">
        <v>8259</v>
      </c>
      <c r="E69" s="174">
        <v>23019</v>
      </c>
      <c r="F69" s="174">
        <v>0</v>
      </c>
      <c r="G69" s="175">
        <v>31278</v>
      </c>
      <c r="H69" s="173">
        <v>257</v>
      </c>
      <c r="I69" s="174">
        <v>684</v>
      </c>
      <c r="J69" s="174">
        <v>0</v>
      </c>
      <c r="K69" s="174">
        <v>941</v>
      </c>
      <c r="L69" s="158"/>
      <c r="M69" s="158"/>
      <c r="N69" s="158"/>
      <c r="O69" s="158"/>
      <c r="P69" s="158"/>
      <c r="Q69" s="158"/>
      <c r="R69" s="158"/>
      <c r="S69" s="158"/>
      <c r="T69" s="158"/>
      <c r="U69" s="158"/>
      <c r="V69" s="158"/>
      <c r="W69" s="158"/>
      <c r="X69" s="158"/>
      <c r="Y69" s="158"/>
    </row>
    <row r="70" spans="1:25" x14ac:dyDescent="0.2">
      <c r="A70" s="169" t="s">
        <v>4</v>
      </c>
      <c r="B70" s="169" t="s">
        <v>124</v>
      </c>
      <c r="C70" s="183" t="s">
        <v>125</v>
      </c>
      <c r="D70" s="173">
        <v>1706</v>
      </c>
      <c r="E70" s="174">
        <v>4030</v>
      </c>
      <c r="F70" s="174">
        <v>0</v>
      </c>
      <c r="G70" s="175">
        <v>5736</v>
      </c>
      <c r="H70" s="173">
        <v>221</v>
      </c>
      <c r="I70" s="174">
        <v>582</v>
      </c>
      <c r="J70" s="174">
        <v>0</v>
      </c>
      <c r="K70" s="174">
        <v>803</v>
      </c>
      <c r="L70" s="158"/>
      <c r="M70" s="158"/>
      <c r="N70" s="158"/>
      <c r="O70" s="158"/>
      <c r="P70" s="158"/>
      <c r="Q70" s="158"/>
      <c r="R70" s="158"/>
      <c r="S70" s="158"/>
      <c r="T70" s="158"/>
      <c r="U70" s="158"/>
      <c r="V70" s="158"/>
      <c r="W70" s="158"/>
      <c r="X70" s="158"/>
      <c r="Y70" s="158"/>
    </row>
    <row r="71" spans="1:25" x14ac:dyDescent="0.2">
      <c r="A71" s="169" t="s">
        <v>32</v>
      </c>
      <c r="B71" s="169" t="s">
        <v>126</v>
      </c>
      <c r="C71" s="183" t="s">
        <v>127</v>
      </c>
      <c r="D71" s="173">
        <v>1453</v>
      </c>
      <c r="E71" s="174">
        <v>3161</v>
      </c>
      <c r="F71" s="174">
        <v>0</v>
      </c>
      <c r="G71" s="175">
        <v>4614</v>
      </c>
      <c r="H71" s="173">
        <v>134</v>
      </c>
      <c r="I71" s="174">
        <v>366</v>
      </c>
      <c r="J71" s="174">
        <v>0</v>
      </c>
      <c r="K71" s="174">
        <v>500</v>
      </c>
      <c r="L71" s="158"/>
      <c r="M71" s="158"/>
      <c r="N71" s="158"/>
      <c r="O71" s="158"/>
      <c r="P71" s="158"/>
      <c r="Q71" s="158"/>
      <c r="R71" s="158"/>
      <c r="S71" s="158"/>
      <c r="T71" s="158"/>
      <c r="U71" s="158"/>
      <c r="V71" s="158"/>
      <c r="W71" s="158"/>
      <c r="X71" s="158"/>
      <c r="Y71" s="158"/>
    </row>
    <row r="72" spans="1:25" x14ac:dyDescent="0.2">
      <c r="A72" s="169" t="s">
        <v>4</v>
      </c>
      <c r="B72" s="169" t="s">
        <v>128</v>
      </c>
      <c r="C72" s="183" t="s">
        <v>129</v>
      </c>
      <c r="D72" s="173">
        <v>7185</v>
      </c>
      <c r="E72" s="174">
        <v>21847</v>
      </c>
      <c r="F72" s="174">
        <v>0</v>
      </c>
      <c r="G72" s="175">
        <v>29032</v>
      </c>
      <c r="H72" s="173">
        <v>221</v>
      </c>
      <c r="I72" s="174">
        <v>765</v>
      </c>
      <c r="J72" s="174">
        <v>0</v>
      </c>
      <c r="K72" s="174">
        <v>986</v>
      </c>
      <c r="L72" s="158"/>
      <c r="M72" s="158"/>
      <c r="N72" s="158"/>
      <c r="O72" s="158"/>
      <c r="P72" s="158"/>
      <c r="Q72" s="158"/>
      <c r="R72" s="158"/>
      <c r="S72" s="158"/>
      <c r="T72" s="158"/>
      <c r="U72" s="158"/>
      <c r="V72" s="158"/>
      <c r="W72" s="158"/>
      <c r="X72" s="158"/>
      <c r="Y72" s="158"/>
    </row>
    <row r="73" spans="1:25" x14ac:dyDescent="0.2">
      <c r="A73" s="169" t="s">
        <v>1</v>
      </c>
      <c r="B73" s="169" t="s">
        <v>130</v>
      </c>
      <c r="C73" s="183" t="s">
        <v>131</v>
      </c>
      <c r="D73" s="173">
        <v>1571</v>
      </c>
      <c r="E73" s="174">
        <v>4353</v>
      </c>
      <c r="F73" s="174">
        <v>0</v>
      </c>
      <c r="G73" s="175">
        <v>5924</v>
      </c>
      <c r="H73" s="173">
        <v>214</v>
      </c>
      <c r="I73" s="174">
        <v>533</v>
      </c>
      <c r="J73" s="174">
        <v>0</v>
      </c>
      <c r="K73" s="174">
        <v>747</v>
      </c>
      <c r="L73" s="158"/>
      <c r="M73" s="158"/>
      <c r="N73" s="158"/>
      <c r="O73" s="158"/>
      <c r="P73" s="158"/>
      <c r="Q73" s="158"/>
      <c r="R73" s="158"/>
      <c r="S73" s="158"/>
      <c r="T73" s="158"/>
      <c r="U73" s="158"/>
      <c r="V73" s="158"/>
      <c r="W73" s="158"/>
      <c r="X73" s="158"/>
      <c r="Y73" s="158"/>
    </row>
    <row r="74" spans="1:25" x14ac:dyDescent="0.2">
      <c r="A74" s="169" t="s">
        <v>37</v>
      </c>
      <c r="B74" s="169" t="s">
        <v>132</v>
      </c>
      <c r="C74" s="183" t="s">
        <v>133</v>
      </c>
      <c r="D74" s="173">
        <v>3059</v>
      </c>
      <c r="E74" s="174">
        <v>7589</v>
      </c>
      <c r="F74" s="174">
        <v>0</v>
      </c>
      <c r="G74" s="175">
        <v>10648</v>
      </c>
      <c r="H74" s="173">
        <v>132</v>
      </c>
      <c r="I74" s="174">
        <v>498</v>
      </c>
      <c r="J74" s="174">
        <v>0</v>
      </c>
      <c r="K74" s="174">
        <v>630</v>
      </c>
      <c r="L74" s="158"/>
      <c r="M74" s="158"/>
      <c r="N74" s="158"/>
      <c r="O74" s="158"/>
      <c r="P74" s="158"/>
      <c r="Q74" s="158"/>
      <c r="R74" s="158"/>
      <c r="S74" s="158"/>
      <c r="T74" s="158"/>
      <c r="U74" s="158"/>
      <c r="V74" s="158"/>
      <c r="W74" s="158"/>
      <c r="X74" s="158"/>
      <c r="Y74" s="158"/>
    </row>
    <row r="75" spans="1:25" x14ac:dyDescent="0.2">
      <c r="A75" s="169" t="s">
        <v>21</v>
      </c>
      <c r="B75" s="169" t="s">
        <v>134</v>
      </c>
      <c r="C75" s="183" t="s">
        <v>135</v>
      </c>
      <c r="D75" s="173">
        <v>1639</v>
      </c>
      <c r="E75" s="174">
        <v>4291</v>
      </c>
      <c r="F75" s="174">
        <v>0</v>
      </c>
      <c r="G75" s="175">
        <v>5930</v>
      </c>
      <c r="H75" s="173">
        <v>149</v>
      </c>
      <c r="I75" s="174">
        <v>361</v>
      </c>
      <c r="J75" s="174">
        <v>0</v>
      </c>
      <c r="K75" s="174">
        <v>510</v>
      </c>
      <c r="L75" s="158"/>
      <c r="M75" s="158"/>
      <c r="N75" s="158"/>
      <c r="O75" s="158"/>
      <c r="P75" s="158"/>
      <c r="Q75" s="158"/>
      <c r="R75" s="158"/>
      <c r="S75" s="158"/>
      <c r="T75" s="158"/>
      <c r="U75" s="158"/>
      <c r="V75" s="158"/>
      <c r="W75" s="158"/>
      <c r="X75" s="158"/>
      <c r="Y75" s="158"/>
    </row>
    <row r="76" spans="1:25" x14ac:dyDescent="0.2">
      <c r="A76" s="169" t="s">
        <v>21</v>
      </c>
      <c r="B76" s="169" t="s">
        <v>136</v>
      </c>
      <c r="C76" s="183" t="s">
        <v>137</v>
      </c>
      <c r="D76" s="173">
        <v>2283</v>
      </c>
      <c r="E76" s="174">
        <v>6208</v>
      </c>
      <c r="F76" s="174">
        <v>0</v>
      </c>
      <c r="G76" s="175">
        <v>8491</v>
      </c>
      <c r="H76" s="173">
        <v>85</v>
      </c>
      <c r="I76" s="174">
        <v>351</v>
      </c>
      <c r="J76" s="174">
        <v>0</v>
      </c>
      <c r="K76" s="174">
        <v>436</v>
      </c>
      <c r="L76" s="158"/>
      <c r="M76" s="158"/>
      <c r="N76" s="158"/>
      <c r="O76" s="158"/>
      <c r="P76" s="158"/>
      <c r="Q76" s="158"/>
      <c r="R76" s="158"/>
      <c r="S76" s="158"/>
      <c r="T76" s="158"/>
      <c r="U76" s="158"/>
      <c r="V76" s="158"/>
      <c r="W76" s="158"/>
      <c r="X76" s="158"/>
      <c r="Y76" s="158"/>
    </row>
    <row r="77" spans="1:25" x14ac:dyDescent="0.2">
      <c r="A77" s="169" t="s">
        <v>18</v>
      </c>
      <c r="B77" s="169" t="s">
        <v>138</v>
      </c>
      <c r="C77" s="183" t="s">
        <v>139</v>
      </c>
      <c r="D77" s="173">
        <v>3437</v>
      </c>
      <c r="E77" s="174">
        <v>8615</v>
      </c>
      <c r="F77" s="174">
        <v>0</v>
      </c>
      <c r="G77" s="175">
        <v>12052</v>
      </c>
      <c r="H77" s="173">
        <v>379</v>
      </c>
      <c r="I77" s="174">
        <v>1015</v>
      </c>
      <c r="J77" s="174">
        <v>0</v>
      </c>
      <c r="K77" s="174">
        <v>1394</v>
      </c>
      <c r="L77" s="158"/>
      <c r="M77" s="158"/>
      <c r="N77" s="158"/>
      <c r="O77" s="158"/>
      <c r="P77" s="158"/>
      <c r="Q77" s="158"/>
      <c r="R77" s="158"/>
      <c r="S77" s="158"/>
      <c r="T77" s="158"/>
      <c r="U77" s="158"/>
      <c r="V77" s="158"/>
      <c r="W77" s="158"/>
      <c r="X77" s="158"/>
      <c r="Y77" s="158"/>
    </row>
    <row r="78" spans="1:25" x14ac:dyDescent="0.2">
      <c r="A78" s="169" t="s">
        <v>18</v>
      </c>
      <c r="B78" s="169" t="s">
        <v>140</v>
      </c>
      <c r="C78" s="183" t="s">
        <v>141</v>
      </c>
      <c r="D78" s="173">
        <v>1847</v>
      </c>
      <c r="E78" s="174">
        <v>4820</v>
      </c>
      <c r="F78" s="174">
        <v>0</v>
      </c>
      <c r="G78" s="175">
        <v>6667</v>
      </c>
      <c r="H78" s="173">
        <v>25</v>
      </c>
      <c r="I78" s="174">
        <v>67</v>
      </c>
      <c r="J78" s="174">
        <v>0</v>
      </c>
      <c r="K78" s="174">
        <v>92</v>
      </c>
      <c r="L78" s="158"/>
      <c r="M78" s="158"/>
      <c r="N78" s="158"/>
      <c r="O78" s="158"/>
      <c r="P78" s="158"/>
      <c r="Q78" s="158"/>
      <c r="R78" s="158"/>
      <c r="S78" s="158"/>
      <c r="T78" s="158"/>
      <c r="U78" s="158"/>
      <c r="V78" s="158"/>
      <c r="W78" s="158"/>
      <c r="X78" s="158"/>
      <c r="Y78" s="158"/>
    </row>
    <row r="79" spans="1:25" x14ac:dyDescent="0.2">
      <c r="A79" s="169" t="s">
        <v>1</v>
      </c>
      <c r="B79" s="169" t="s">
        <v>142</v>
      </c>
      <c r="C79" s="183" t="s">
        <v>143</v>
      </c>
      <c r="D79" s="171" t="s">
        <v>207</v>
      </c>
      <c r="E79" s="14" t="s">
        <v>207</v>
      </c>
      <c r="F79" s="14" t="s">
        <v>207</v>
      </c>
      <c r="G79" s="172" t="s">
        <v>207</v>
      </c>
      <c r="H79" s="171" t="s">
        <v>207</v>
      </c>
      <c r="I79" s="14" t="s">
        <v>207</v>
      </c>
      <c r="J79" s="14" t="s">
        <v>207</v>
      </c>
      <c r="K79" s="14" t="s">
        <v>207</v>
      </c>
      <c r="L79" s="158"/>
      <c r="M79" s="158"/>
      <c r="N79" s="158"/>
      <c r="O79" s="158"/>
      <c r="P79" s="158"/>
      <c r="Q79" s="158"/>
      <c r="R79" s="158"/>
      <c r="S79" s="158"/>
      <c r="T79" s="158"/>
      <c r="U79" s="158"/>
      <c r="V79" s="158"/>
      <c r="W79" s="158"/>
      <c r="X79" s="158"/>
      <c r="Y79" s="158"/>
    </row>
    <row r="80" spans="1:25" x14ac:dyDescent="0.2">
      <c r="A80" s="169" t="s">
        <v>1</v>
      </c>
      <c r="B80" s="169" t="s">
        <v>144</v>
      </c>
      <c r="C80" s="183" t="s">
        <v>145</v>
      </c>
      <c r="D80" s="173">
        <v>1766</v>
      </c>
      <c r="E80" s="174">
        <v>3908</v>
      </c>
      <c r="F80" s="174">
        <v>0</v>
      </c>
      <c r="G80" s="175">
        <v>5674</v>
      </c>
      <c r="H80" s="173">
        <v>157</v>
      </c>
      <c r="I80" s="174">
        <v>458</v>
      </c>
      <c r="J80" s="174">
        <v>0</v>
      </c>
      <c r="K80" s="174">
        <v>615</v>
      </c>
      <c r="L80" s="158"/>
      <c r="M80" s="158"/>
      <c r="N80" s="158"/>
      <c r="O80" s="158"/>
      <c r="P80" s="158"/>
      <c r="Q80" s="158"/>
      <c r="R80" s="158"/>
      <c r="S80" s="158"/>
      <c r="T80" s="158"/>
      <c r="U80" s="158"/>
      <c r="V80" s="158"/>
      <c r="W80" s="158"/>
      <c r="X80" s="158"/>
      <c r="Y80" s="158"/>
    </row>
    <row r="81" spans="1:25" x14ac:dyDescent="0.2">
      <c r="A81" s="169" t="s">
        <v>1</v>
      </c>
      <c r="B81" s="169" t="s">
        <v>146</v>
      </c>
      <c r="C81" s="183" t="s">
        <v>147</v>
      </c>
      <c r="D81" s="173">
        <v>3726</v>
      </c>
      <c r="E81" s="174">
        <v>9981</v>
      </c>
      <c r="F81" s="174">
        <v>0</v>
      </c>
      <c r="G81" s="175">
        <v>13707</v>
      </c>
      <c r="H81" s="173">
        <v>339</v>
      </c>
      <c r="I81" s="174">
        <v>1102</v>
      </c>
      <c r="J81" s="174">
        <v>0</v>
      </c>
      <c r="K81" s="174">
        <v>1441</v>
      </c>
      <c r="L81" s="158"/>
      <c r="M81" s="158"/>
      <c r="N81" s="158"/>
      <c r="O81" s="158"/>
      <c r="P81" s="158"/>
      <c r="Q81" s="158"/>
      <c r="R81" s="158"/>
      <c r="S81" s="158"/>
      <c r="T81" s="158"/>
      <c r="U81" s="158"/>
      <c r="V81" s="158"/>
      <c r="W81" s="158"/>
      <c r="X81" s="158"/>
      <c r="Y81" s="158"/>
    </row>
    <row r="82" spans="1:25" x14ac:dyDescent="0.2">
      <c r="A82" s="169" t="s">
        <v>50</v>
      </c>
      <c r="B82" s="169" t="s">
        <v>148</v>
      </c>
      <c r="C82" s="183" t="s">
        <v>149</v>
      </c>
      <c r="D82" s="173">
        <v>886</v>
      </c>
      <c r="E82" s="174">
        <v>2370</v>
      </c>
      <c r="F82" s="174">
        <v>0</v>
      </c>
      <c r="G82" s="175">
        <v>3256</v>
      </c>
      <c r="H82" s="173">
        <v>39</v>
      </c>
      <c r="I82" s="174">
        <v>136</v>
      </c>
      <c r="J82" s="174">
        <v>0</v>
      </c>
      <c r="K82" s="174">
        <v>175</v>
      </c>
      <c r="L82" s="158"/>
      <c r="M82" s="158"/>
      <c r="N82" s="158"/>
      <c r="O82" s="158"/>
      <c r="P82" s="158"/>
      <c r="Q82" s="158"/>
      <c r="R82" s="158"/>
      <c r="S82" s="158"/>
      <c r="T82" s="158"/>
      <c r="U82" s="158"/>
      <c r="V82" s="158"/>
      <c r="W82" s="158"/>
      <c r="X82" s="158"/>
      <c r="Y82" s="158"/>
    </row>
    <row r="83" spans="1:25" x14ac:dyDescent="0.2">
      <c r="A83" s="169" t="s">
        <v>50</v>
      </c>
      <c r="B83" s="169" t="s">
        <v>150</v>
      </c>
      <c r="C83" s="183" t="s">
        <v>151</v>
      </c>
      <c r="D83" s="173">
        <v>2791</v>
      </c>
      <c r="E83" s="174">
        <v>6543</v>
      </c>
      <c r="F83" s="174">
        <v>0</v>
      </c>
      <c r="G83" s="175">
        <v>9334</v>
      </c>
      <c r="H83" s="173">
        <v>171</v>
      </c>
      <c r="I83" s="174">
        <v>539</v>
      </c>
      <c r="J83" s="174">
        <v>0</v>
      </c>
      <c r="K83" s="174">
        <v>710</v>
      </c>
      <c r="L83" s="158"/>
      <c r="M83" s="158"/>
      <c r="N83" s="158"/>
      <c r="O83" s="158"/>
      <c r="P83" s="158"/>
      <c r="Q83" s="158"/>
      <c r="R83" s="158"/>
      <c r="S83" s="158"/>
      <c r="T83" s="158"/>
      <c r="U83" s="158"/>
      <c r="V83" s="158"/>
      <c r="W83" s="158"/>
      <c r="X83" s="158"/>
      <c r="Y83" s="158"/>
    </row>
    <row r="84" spans="1:25" x14ac:dyDescent="0.2">
      <c r="A84" s="169" t="s">
        <v>94</v>
      </c>
      <c r="B84" s="169" t="s">
        <v>152</v>
      </c>
      <c r="C84" s="183" t="s">
        <v>153</v>
      </c>
      <c r="D84" s="173">
        <v>1586</v>
      </c>
      <c r="E84" s="174">
        <v>3502</v>
      </c>
      <c r="F84" s="174">
        <v>0</v>
      </c>
      <c r="G84" s="175">
        <v>5088</v>
      </c>
      <c r="H84" s="173">
        <v>151</v>
      </c>
      <c r="I84" s="174">
        <v>499</v>
      </c>
      <c r="J84" s="174">
        <v>0</v>
      </c>
      <c r="K84" s="174">
        <v>650</v>
      </c>
      <c r="L84" s="158"/>
      <c r="M84" s="158"/>
      <c r="N84" s="158"/>
      <c r="O84" s="158"/>
      <c r="P84" s="158"/>
      <c r="Q84" s="158"/>
      <c r="R84" s="158"/>
      <c r="S84" s="158"/>
      <c r="T84" s="158"/>
      <c r="U84" s="158"/>
      <c r="V84" s="158"/>
      <c r="W84" s="158"/>
      <c r="X84" s="158"/>
      <c r="Y84" s="158"/>
    </row>
    <row r="85" spans="1:25" x14ac:dyDescent="0.2">
      <c r="A85" s="169" t="s">
        <v>1</v>
      </c>
      <c r="B85" s="169" t="s">
        <v>154</v>
      </c>
      <c r="C85" s="183" t="s">
        <v>155</v>
      </c>
      <c r="D85" s="173">
        <v>1664</v>
      </c>
      <c r="E85" s="174">
        <v>3978</v>
      </c>
      <c r="F85" s="174">
        <v>0</v>
      </c>
      <c r="G85" s="175">
        <v>5642</v>
      </c>
      <c r="H85" s="173">
        <v>109</v>
      </c>
      <c r="I85" s="174">
        <v>299</v>
      </c>
      <c r="J85" s="174">
        <v>0</v>
      </c>
      <c r="K85" s="174">
        <v>408</v>
      </c>
      <c r="L85" s="158"/>
      <c r="M85" s="158"/>
      <c r="N85" s="158"/>
      <c r="O85" s="158"/>
      <c r="P85" s="158"/>
      <c r="Q85" s="158"/>
      <c r="R85" s="158"/>
      <c r="S85" s="158"/>
      <c r="T85" s="158"/>
      <c r="U85" s="158"/>
      <c r="V85" s="158"/>
      <c r="W85" s="158"/>
      <c r="X85" s="158"/>
      <c r="Y85" s="158"/>
    </row>
    <row r="86" spans="1:25" x14ac:dyDescent="0.2">
      <c r="A86" s="169" t="s">
        <v>1</v>
      </c>
      <c r="B86" s="169" t="s">
        <v>156</v>
      </c>
      <c r="C86" s="183" t="s">
        <v>157</v>
      </c>
      <c r="D86" s="173">
        <v>2628</v>
      </c>
      <c r="E86" s="174">
        <v>6153</v>
      </c>
      <c r="F86" s="174">
        <v>0</v>
      </c>
      <c r="G86" s="175">
        <v>8781</v>
      </c>
      <c r="H86" s="173">
        <v>104</v>
      </c>
      <c r="I86" s="174">
        <v>278</v>
      </c>
      <c r="J86" s="174">
        <v>0</v>
      </c>
      <c r="K86" s="174">
        <v>382</v>
      </c>
      <c r="L86" s="158"/>
      <c r="M86" s="158"/>
      <c r="N86" s="158"/>
      <c r="O86" s="158"/>
      <c r="P86" s="158"/>
      <c r="Q86" s="158"/>
      <c r="R86" s="158"/>
      <c r="S86" s="158"/>
      <c r="T86" s="158"/>
      <c r="U86" s="158"/>
      <c r="V86" s="158"/>
      <c r="W86" s="158"/>
      <c r="X86" s="158"/>
      <c r="Y86" s="158"/>
    </row>
    <row r="87" spans="1:25" x14ac:dyDescent="0.2">
      <c r="A87" s="169" t="s">
        <v>26</v>
      </c>
      <c r="B87" s="169" t="s">
        <v>37</v>
      </c>
      <c r="C87" s="183" t="s">
        <v>158</v>
      </c>
      <c r="D87" s="173">
        <v>3937</v>
      </c>
      <c r="E87" s="174">
        <v>11139</v>
      </c>
      <c r="F87" s="174">
        <v>0</v>
      </c>
      <c r="G87" s="175">
        <v>15076</v>
      </c>
      <c r="H87" s="173">
        <v>878</v>
      </c>
      <c r="I87" s="174">
        <v>3991</v>
      </c>
      <c r="J87" s="174">
        <v>0</v>
      </c>
      <c r="K87" s="174">
        <v>4869</v>
      </c>
      <c r="L87" s="158"/>
      <c r="M87" s="158"/>
      <c r="N87" s="158"/>
      <c r="O87" s="158"/>
      <c r="P87" s="158"/>
      <c r="Q87" s="158"/>
      <c r="R87" s="158"/>
      <c r="S87" s="158"/>
      <c r="T87" s="158"/>
      <c r="U87" s="158"/>
      <c r="V87" s="158"/>
      <c r="W87" s="158"/>
      <c r="X87" s="158"/>
      <c r="Y87" s="158"/>
    </row>
    <row r="88" spans="1:25" x14ac:dyDescent="0.2">
      <c r="A88" s="169" t="s">
        <v>32</v>
      </c>
      <c r="B88" s="169" t="s">
        <v>21</v>
      </c>
      <c r="C88" s="183" t="s">
        <v>159</v>
      </c>
      <c r="D88" s="173">
        <v>5227</v>
      </c>
      <c r="E88" s="174">
        <v>14363</v>
      </c>
      <c r="F88" s="174">
        <v>0</v>
      </c>
      <c r="G88" s="175">
        <v>19590</v>
      </c>
      <c r="H88" s="173">
        <v>295</v>
      </c>
      <c r="I88" s="174">
        <v>1117</v>
      </c>
      <c r="J88" s="174">
        <v>0</v>
      </c>
      <c r="K88" s="174">
        <v>1412</v>
      </c>
      <c r="L88" s="158"/>
      <c r="M88" s="158"/>
      <c r="N88" s="158"/>
      <c r="O88" s="158"/>
      <c r="P88" s="158"/>
      <c r="Q88" s="158"/>
      <c r="R88" s="158"/>
      <c r="S88" s="158"/>
      <c r="T88" s="158"/>
      <c r="U88" s="158"/>
      <c r="V88" s="158"/>
      <c r="W88" s="158"/>
      <c r="X88" s="158"/>
      <c r="Y88" s="158"/>
    </row>
    <row r="89" spans="1:25" x14ac:dyDescent="0.2">
      <c r="A89" s="169" t="s">
        <v>26</v>
      </c>
      <c r="B89" s="169" t="s">
        <v>160</v>
      </c>
      <c r="C89" s="183" t="s">
        <v>161</v>
      </c>
      <c r="D89" s="173">
        <v>3062</v>
      </c>
      <c r="E89" s="174">
        <v>7733</v>
      </c>
      <c r="F89" s="174">
        <v>0</v>
      </c>
      <c r="G89" s="175">
        <v>10795</v>
      </c>
      <c r="H89" s="173">
        <v>255</v>
      </c>
      <c r="I89" s="174">
        <v>867</v>
      </c>
      <c r="J89" s="174">
        <v>0</v>
      </c>
      <c r="K89" s="174">
        <v>1122</v>
      </c>
      <c r="L89" s="158"/>
      <c r="M89" s="158"/>
      <c r="N89" s="158"/>
      <c r="O89" s="158"/>
      <c r="P89" s="158"/>
      <c r="Q89" s="158"/>
      <c r="R89" s="158"/>
      <c r="S89" s="158"/>
      <c r="T89" s="158"/>
      <c r="U89" s="158"/>
      <c r="V89" s="158"/>
      <c r="W89" s="158"/>
      <c r="X89" s="158"/>
      <c r="Y89" s="158"/>
    </row>
    <row r="90" spans="1:25" x14ac:dyDescent="0.2">
      <c r="A90" s="169" t="s">
        <v>26</v>
      </c>
      <c r="B90" s="169" t="s">
        <v>162</v>
      </c>
      <c r="C90" s="183" t="s">
        <v>163</v>
      </c>
      <c r="D90" s="171" t="s">
        <v>207</v>
      </c>
      <c r="E90" s="14" t="s">
        <v>207</v>
      </c>
      <c r="F90" s="14" t="s">
        <v>207</v>
      </c>
      <c r="G90" s="172" t="s">
        <v>207</v>
      </c>
      <c r="H90" s="171" t="s">
        <v>207</v>
      </c>
      <c r="I90" s="14" t="s">
        <v>207</v>
      </c>
      <c r="J90" s="14" t="s">
        <v>207</v>
      </c>
      <c r="K90" s="14" t="s">
        <v>207</v>
      </c>
      <c r="L90" s="158"/>
      <c r="M90" s="158"/>
      <c r="N90" s="158"/>
      <c r="O90" s="158"/>
      <c r="P90" s="158"/>
      <c r="Q90" s="158"/>
      <c r="R90" s="158"/>
      <c r="S90" s="158"/>
      <c r="T90" s="158"/>
      <c r="U90" s="158"/>
      <c r="V90" s="158"/>
      <c r="W90" s="158"/>
      <c r="X90" s="158"/>
      <c r="Y90" s="158"/>
    </row>
    <row r="91" spans="1:25" x14ac:dyDescent="0.2">
      <c r="A91" s="169" t="s">
        <v>37</v>
      </c>
      <c r="B91" s="169" t="s">
        <v>164</v>
      </c>
      <c r="C91" s="183" t="s">
        <v>165</v>
      </c>
      <c r="D91" s="173">
        <v>1252</v>
      </c>
      <c r="E91" s="174">
        <v>2647</v>
      </c>
      <c r="F91" s="174">
        <v>0</v>
      </c>
      <c r="G91" s="175">
        <v>3899</v>
      </c>
      <c r="H91" s="173">
        <v>345</v>
      </c>
      <c r="I91" s="174">
        <v>122</v>
      </c>
      <c r="J91" s="174">
        <v>0</v>
      </c>
      <c r="K91" s="174">
        <v>467</v>
      </c>
      <c r="L91" s="158"/>
      <c r="M91" s="158"/>
      <c r="N91" s="158"/>
      <c r="O91" s="158"/>
      <c r="P91" s="158"/>
      <c r="Q91" s="158"/>
      <c r="R91" s="158"/>
      <c r="S91" s="158"/>
      <c r="T91" s="158"/>
      <c r="U91" s="158"/>
      <c r="V91" s="158"/>
      <c r="W91" s="158"/>
      <c r="X91" s="158"/>
      <c r="Y91" s="158"/>
    </row>
    <row r="92" spans="1:25" x14ac:dyDescent="0.2">
      <c r="A92" s="169" t="s">
        <v>4</v>
      </c>
      <c r="B92" s="169" t="s">
        <v>166</v>
      </c>
      <c r="C92" s="183" t="s">
        <v>167</v>
      </c>
      <c r="D92" s="173">
        <v>1443</v>
      </c>
      <c r="E92" s="174">
        <v>4474</v>
      </c>
      <c r="F92" s="174">
        <v>0</v>
      </c>
      <c r="G92" s="175">
        <v>5917</v>
      </c>
      <c r="H92" s="173">
        <v>160</v>
      </c>
      <c r="I92" s="174">
        <v>450</v>
      </c>
      <c r="J92" s="174">
        <v>0</v>
      </c>
      <c r="K92" s="174">
        <v>610</v>
      </c>
      <c r="L92" s="158"/>
      <c r="M92" s="158"/>
      <c r="N92" s="158"/>
      <c r="O92" s="158"/>
      <c r="P92" s="158"/>
      <c r="Q92" s="158"/>
      <c r="R92" s="158"/>
      <c r="S92" s="158"/>
      <c r="T92" s="158"/>
      <c r="U92" s="158"/>
      <c r="V92" s="158"/>
      <c r="W92" s="158"/>
      <c r="X92" s="158"/>
      <c r="Y92" s="158"/>
    </row>
    <row r="93" spans="1:25" x14ac:dyDescent="0.2">
      <c r="A93" s="169" t="s">
        <v>21</v>
      </c>
      <c r="B93" s="169" t="s">
        <v>168</v>
      </c>
      <c r="C93" s="183" t="s">
        <v>169</v>
      </c>
      <c r="D93" s="173">
        <v>2273</v>
      </c>
      <c r="E93" s="174">
        <v>4687</v>
      </c>
      <c r="F93" s="174">
        <v>0</v>
      </c>
      <c r="G93" s="175">
        <v>6960</v>
      </c>
      <c r="H93" s="173">
        <v>113</v>
      </c>
      <c r="I93" s="174">
        <v>345</v>
      </c>
      <c r="J93" s="174">
        <v>0</v>
      </c>
      <c r="K93" s="174">
        <v>458</v>
      </c>
      <c r="L93" s="158"/>
      <c r="M93" s="158"/>
      <c r="N93" s="158"/>
      <c r="O93" s="158"/>
      <c r="P93" s="158"/>
      <c r="Q93" s="158"/>
      <c r="R93" s="158"/>
      <c r="S93" s="158"/>
      <c r="T93" s="158"/>
      <c r="U93" s="158"/>
      <c r="V93" s="158"/>
      <c r="W93" s="158"/>
      <c r="X93" s="158"/>
      <c r="Y93" s="158"/>
    </row>
    <row r="94" spans="1:25" x14ac:dyDescent="0.2">
      <c r="A94" s="169" t="s">
        <v>21</v>
      </c>
      <c r="B94" s="169" t="s">
        <v>170</v>
      </c>
      <c r="C94" s="183" t="s">
        <v>171</v>
      </c>
      <c r="D94" s="173">
        <v>1417</v>
      </c>
      <c r="E94" s="174">
        <v>2951</v>
      </c>
      <c r="F94" s="174">
        <v>0</v>
      </c>
      <c r="G94" s="175">
        <v>4368</v>
      </c>
      <c r="H94" s="171" t="s">
        <v>207</v>
      </c>
      <c r="I94" s="14" t="s">
        <v>207</v>
      </c>
      <c r="J94" s="14" t="s">
        <v>207</v>
      </c>
      <c r="K94" s="14" t="s">
        <v>207</v>
      </c>
      <c r="L94" s="158"/>
      <c r="M94" s="158"/>
      <c r="N94" s="158"/>
      <c r="O94" s="158"/>
      <c r="P94" s="158"/>
      <c r="Q94" s="158"/>
      <c r="R94" s="158"/>
      <c r="S94" s="158"/>
      <c r="T94" s="158"/>
      <c r="U94" s="158"/>
      <c r="V94" s="158"/>
      <c r="W94" s="158"/>
      <c r="X94" s="158"/>
      <c r="Y94" s="158"/>
    </row>
    <row r="95" spans="1:25" x14ac:dyDescent="0.2">
      <c r="A95" s="169" t="s">
        <v>9</v>
      </c>
      <c r="B95" s="169" t="s">
        <v>172</v>
      </c>
      <c r="C95" s="183" t="s">
        <v>173</v>
      </c>
      <c r="D95" s="173">
        <v>4301</v>
      </c>
      <c r="E95" s="174">
        <v>11338</v>
      </c>
      <c r="F95" s="174">
        <v>0</v>
      </c>
      <c r="G95" s="175">
        <v>15639</v>
      </c>
      <c r="H95" s="173">
        <v>263</v>
      </c>
      <c r="I95" s="174">
        <v>897</v>
      </c>
      <c r="J95" s="174">
        <v>0</v>
      </c>
      <c r="K95" s="174">
        <v>1160</v>
      </c>
      <c r="L95" s="158"/>
      <c r="M95" s="158"/>
      <c r="N95" s="158"/>
      <c r="O95" s="158"/>
      <c r="P95" s="158"/>
      <c r="Q95" s="158"/>
      <c r="R95" s="158"/>
      <c r="S95" s="158"/>
      <c r="T95" s="158"/>
      <c r="U95" s="158"/>
      <c r="V95" s="158"/>
      <c r="W95" s="158"/>
      <c r="X95" s="158"/>
      <c r="Y95" s="158"/>
    </row>
    <row r="96" spans="1:25" x14ac:dyDescent="0.2">
      <c r="A96" s="169" t="s">
        <v>9</v>
      </c>
      <c r="B96" s="169" t="s">
        <v>1</v>
      </c>
      <c r="C96" s="183" t="s">
        <v>174</v>
      </c>
      <c r="D96" s="173">
        <v>1682</v>
      </c>
      <c r="E96" s="174">
        <v>4450</v>
      </c>
      <c r="F96" s="174">
        <v>0</v>
      </c>
      <c r="G96" s="175">
        <v>6132</v>
      </c>
      <c r="H96" s="173">
        <v>163</v>
      </c>
      <c r="I96" s="174">
        <v>607</v>
      </c>
      <c r="J96" s="174">
        <v>0</v>
      </c>
      <c r="K96" s="174">
        <v>770</v>
      </c>
      <c r="L96" s="158"/>
      <c r="M96" s="158"/>
      <c r="N96" s="158"/>
      <c r="O96" s="158"/>
      <c r="P96" s="158"/>
      <c r="Q96" s="158"/>
      <c r="R96" s="158"/>
      <c r="S96" s="158"/>
      <c r="T96" s="158"/>
      <c r="U96" s="158"/>
      <c r="V96" s="158"/>
      <c r="W96" s="158"/>
      <c r="X96" s="158"/>
      <c r="Y96" s="158"/>
    </row>
    <row r="97" spans="1:39" x14ac:dyDescent="0.2">
      <c r="A97" s="169" t="s">
        <v>94</v>
      </c>
      <c r="B97" s="169" t="s">
        <v>175</v>
      </c>
      <c r="C97" s="183" t="s">
        <v>176</v>
      </c>
      <c r="D97" s="173">
        <v>2142</v>
      </c>
      <c r="E97" s="174">
        <v>4514</v>
      </c>
      <c r="F97" s="174">
        <v>0</v>
      </c>
      <c r="G97" s="175">
        <v>6656</v>
      </c>
      <c r="H97" s="171" t="s">
        <v>207</v>
      </c>
      <c r="I97" s="14" t="s">
        <v>207</v>
      </c>
      <c r="J97" s="14" t="s">
        <v>207</v>
      </c>
      <c r="K97" s="14" t="s">
        <v>207</v>
      </c>
      <c r="L97" s="158"/>
      <c r="M97" s="158"/>
      <c r="N97" s="158"/>
      <c r="O97" s="158"/>
      <c r="P97" s="158"/>
      <c r="Q97" s="158"/>
      <c r="R97" s="158"/>
      <c r="S97" s="158"/>
      <c r="T97" s="158"/>
      <c r="U97" s="158"/>
      <c r="V97" s="158"/>
      <c r="W97" s="158"/>
      <c r="X97" s="158"/>
      <c r="Y97" s="158"/>
    </row>
    <row r="98" spans="1:39" x14ac:dyDescent="0.2">
      <c r="A98" s="169" t="s">
        <v>37</v>
      </c>
      <c r="B98" s="169" t="s">
        <v>177</v>
      </c>
      <c r="C98" s="183" t="s">
        <v>178</v>
      </c>
      <c r="D98" s="173">
        <v>1623</v>
      </c>
      <c r="E98" s="174">
        <v>3424</v>
      </c>
      <c r="F98" s="174">
        <v>0</v>
      </c>
      <c r="G98" s="175">
        <v>5047</v>
      </c>
      <c r="H98" s="173">
        <v>166</v>
      </c>
      <c r="I98" s="174">
        <v>504</v>
      </c>
      <c r="J98" s="174">
        <v>0</v>
      </c>
      <c r="K98" s="174">
        <v>670</v>
      </c>
      <c r="L98" s="158"/>
      <c r="M98" s="158"/>
      <c r="N98" s="158"/>
      <c r="O98" s="158"/>
      <c r="P98" s="158"/>
      <c r="Q98" s="158"/>
      <c r="R98" s="158"/>
      <c r="S98" s="158"/>
      <c r="T98" s="158"/>
      <c r="U98" s="158"/>
      <c r="V98" s="158"/>
      <c r="W98" s="158"/>
      <c r="X98" s="158"/>
      <c r="Y98" s="158"/>
    </row>
    <row r="99" spans="1:39" x14ac:dyDescent="0.2">
      <c r="A99" s="169" t="s">
        <v>37</v>
      </c>
      <c r="B99" s="169" t="s">
        <v>179</v>
      </c>
      <c r="C99" s="183" t="s">
        <v>180</v>
      </c>
      <c r="D99" s="173">
        <v>1192</v>
      </c>
      <c r="E99" s="174">
        <v>2933</v>
      </c>
      <c r="F99" s="174">
        <v>0</v>
      </c>
      <c r="G99" s="175">
        <v>4125</v>
      </c>
      <c r="H99" s="173">
        <v>148</v>
      </c>
      <c r="I99" s="174">
        <v>456</v>
      </c>
      <c r="J99" s="174">
        <v>0</v>
      </c>
      <c r="K99" s="174">
        <v>604</v>
      </c>
      <c r="L99" s="158"/>
      <c r="M99" s="158"/>
      <c r="N99" s="158"/>
      <c r="O99" s="158"/>
      <c r="P99" s="158"/>
      <c r="Q99" s="158"/>
      <c r="R99" s="158"/>
      <c r="S99" s="158"/>
      <c r="T99" s="158"/>
      <c r="U99" s="158"/>
      <c r="V99" s="158"/>
      <c r="W99" s="158"/>
      <c r="X99" s="158"/>
      <c r="Y99" s="158"/>
    </row>
    <row r="100" spans="1:39" x14ac:dyDescent="0.2">
      <c r="A100" s="169" t="s">
        <v>18</v>
      </c>
      <c r="B100" s="169" t="s">
        <v>181</v>
      </c>
      <c r="C100" s="183" t="s">
        <v>182</v>
      </c>
      <c r="D100" s="173">
        <v>995</v>
      </c>
      <c r="E100" s="174">
        <v>2353</v>
      </c>
      <c r="F100" s="174">
        <v>0</v>
      </c>
      <c r="G100" s="175">
        <v>3348</v>
      </c>
      <c r="H100" s="173">
        <v>54</v>
      </c>
      <c r="I100" s="174">
        <v>165</v>
      </c>
      <c r="J100" s="174">
        <v>0</v>
      </c>
      <c r="K100" s="174">
        <v>219</v>
      </c>
      <c r="L100" s="158"/>
      <c r="M100" s="158"/>
      <c r="N100" s="158"/>
      <c r="O100" s="158"/>
      <c r="P100" s="158"/>
      <c r="Q100" s="158"/>
      <c r="R100" s="158"/>
      <c r="S100" s="158"/>
      <c r="T100" s="158"/>
      <c r="U100" s="158"/>
      <c r="V100" s="158"/>
      <c r="W100" s="158"/>
      <c r="X100" s="158"/>
      <c r="Y100" s="158"/>
    </row>
    <row r="101" spans="1:39" x14ac:dyDescent="0.2">
      <c r="A101" s="169" t="s">
        <v>50</v>
      </c>
      <c r="B101" s="169" t="s">
        <v>183</v>
      </c>
      <c r="C101" s="183" t="s">
        <v>184</v>
      </c>
      <c r="D101" s="173">
        <v>1119</v>
      </c>
      <c r="E101" s="174">
        <v>2870</v>
      </c>
      <c r="F101" s="174">
        <v>0</v>
      </c>
      <c r="G101" s="175">
        <v>3989</v>
      </c>
      <c r="H101" s="173">
        <v>86</v>
      </c>
      <c r="I101" s="174">
        <v>263</v>
      </c>
      <c r="J101" s="174">
        <v>0</v>
      </c>
      <c r="K101" s="174">
        <v>349</v>
      </c>
      <c r="L101" s="158"/>
      <c r="M101" s="158"/>
      <c r="N101" s="158"/>
      <c r="O101" s="158"/>
      <c r="P101" s="158"/>
      <c r="Q101" s="158"/>
      <c r="R101" s="158"/>
      <c r="S101" s="158"/>
      <c r="T101" s="158"/>
      <c r="U101" s="158"/>
      <c r="V101" s="158"/>
      <c r="W101" s="158"/>
      <c r="X101" s="158"/>
      <c r="Y101" s="158"/>
    </row>
    <row r="102" spans="1:39" x14ac:dyDescent="0.2">
      <c r="A102" s="169" t="s">
        <v>50</v>
      </c>
      <c r="B102" s="169" t="s">
        <v>185</v>
      </c>
      <c r="C102" s="183" t="s">
        <v>186</v>
      </c>
      <c r="D102" s="173">
        <v>552</v>
      </c>
      <c r="E102" s="174">
        <v>1522</v>
      </c>
      <c r="F102" s="174">
        <v>0</v>
      </c>
      <c r="G102" s="175">
        <v>2074</v>
      </c>
      <c r="H102" s="173">
        <v>27</v>
      </c>
      <c r="I102" s="174">
        <v>114</v>
      </c>
      <c r="J102" s="174">
        <v>0</v>
      </c>
      <c r="K102" s="174">
        <v>141</v>
      </c>
      <c r="L102" s="158"/>
      <c r="M102" s="158"/>
      <c r="N102" s="158"/>
      <c r="O102" s="158"/>
      <c r="P102" s="158"/>
      <c r="Q102" s="158"/>
      <c r="R102" s="158"/>
      <c r="S102" s="158"/>
      <c r="T102" s="158"/>
      <c r="U102" s="158"/>
      <c r="V102" s="158"/>
      <c r="W102" s="158"/>
      <c r="X102" s="158"/>
      <c r="Y102" s="158"/>
    </row>
    <row r="103" spans="1:39" x14ac:dyDescent="0.2">
      <c r="A103" s="169" t="s">
        <v>26</v>
      </c>
      <c r="B103" s="169" t="s">
        <v>187</v>
      </c>
      <c r="C103" s="183" t="s">
        <v>188</v>
      </c>
      <c r="D103" s="173">
        <v>1564</v>
      </c>
      <c r="E103" s="174">
        <v>4177</v>
      </c>
      <c r="F103" s="174">
        <v>0</v>
      </c>
      <c r="G103" s="175">
        <v>5741</v>
      </c>
      <c r="H103" s="173">
        <v>389</v>
      </c>
      <c r="I103" s="174">
        <v>1330</v>
      </c>
      <c r="J103" s="174">
        <v>0</v>
      </c>
      <c r="K103" s="174">
        <v>1719</v>
      </c>
      <c r="L103" s="158"/>
      <c r="M103" s="158"/>
      <c r="N103" s="158"/>
      <c r="O103" s="158"/>
      <c r="P103" s="158"/>
      <c r="Q103" s="158"/>
      <c r="R103" s="158"/>
      <c r="S103" s="158"/>
      <c r="T103" s="158"/>
      <c r="U103" s="158"/>
      <c r="V103" s="158"/>
      <c r="W103" s="158"/>
      <c r="X103" s="158"/>
      <c r="Y103" s="158"/>
    </row>
    <row r="104" spans="1:39" x14ac:dyDescent="0.2">
      <c r="A104" s="169" t="s">
        <v>26</v>
      </c>
      <c r="B104" s="169" t="s">
        <v>189</v>
      </c>
      <c r="C104" s="183" t="s">
        <v>190</v>
      </c>
      <c r="D104" s="173">
        <v>2263</v>
      </c>
      <c r="E104" s="174">
        <v>6260</v>
      </c>
      <c r="F104" s="174">
        <v>0</v>
      </c>
      <c r="G104" s="175">
        <v>8523</v>
      </c>
      <c r="H104" s="173">
        <v>499</v>
      </c>
      <c r="I104" s="174">
        <v>2001</v>
      </c>
      <c r="J104" s="174">
        <v>0</v>
      </c>
      <c r="K104" s="174">
        <v>2500</v>
      </c>
      <c r="L104" s="158"/>
      <c r="M104" s="158"/>
      <c r="N104" s="158"/>
      <c r="O104" s="158"/>
      <c r="P104" s="158"/>
      <c r="Q104" s="158"/>
      <c r="R104" s="158"/>
      <c r="S104" s="158"/>
      <c r="T104" s="158"/>
      <c r="U104" s="158"/>
      <c r="V104" s="158"/>
      <c r="W104" s="158"/>
      <c r="X104" s="158"/>
      <c r="Y104" s="158"/>
    </row>
    <row r="105" spans="1:39" x14ac:dyDescent="0.2">
      <c r="A105" s="169" t="s">
        <v>26</v>
      </c>
      <c r="B105" s="169" t="s">
        <v>9</v>
      </c>
      <c r="C105" s="183" t="s">
        <v>191</v>
      </c>
      <c r="D105" s="173">
        <v>4617</v>
      </c>
      <c r="E105" s="174">
        <v>11979</v>
      </c>
      <c r="F105" s="174">
        <v>0</v>
      </c>
      <c r="G105" s="175">
        <v>16596</v>
      </c>
      <c r="H105" s="173">
        <v>538</v>
      </c>
      <c r="I105" s="174">
        <v>1945</v>
      </c>
      <c r="J105" s="174">
        <v>0</v>
      </c>
      <c r="K105" s="174">
        <v>2483</v>
      </c>
      <c r="L105" s="158"/>
      <c r="M105" s="158"/>
      <c r="N105" s="158"/>
      <c r="O105" s="158"/>
      <c r="P105" s="158"/>
      <c r="Q105" s="158"/>
      <c r="R105" s="158"/>
      <c r="S105" s="158"/>
      <c r="T105" s="158"/>
      <c r="U105" s="158"/>
      <c r="V105" s="158"/>
      <c r="W105" s="158"/>
      <c r="X105" s="158"/>
      <c r="Y105" s="158"/>
    </row>
    <row r="106" spans="1:39" x14ac:dyDescent="0.2">
      <c r="A106" s="169" t="s">
        <v>26</v>
      </c>
      <c r="B106" s="169" t="s">
        <v>47</v>
      </c>
      <c r="C106" s="183" t="s">
        <v>192</v>
      </c>
      <c r="D106" s="173">
        <v>8981</v>
      </c>
      <c r="E106" s="174">
        <v>3183</v>
      </c>
      <c r="F106" s="174">
        <v>0</v>
      </c>
      <c r="G106" s="175">
        <v>12164</v>
      </c>
      <c r="H106" s="173">
        <v>2791</v>
      </c>
      <c r="I106" s="174">
        <v>799</v>
      </c>
      <c r="J106" s="174">
        <v>0</v>
      </c>
      <c r="K106" s="174">
        <v>3590</v>
      </c>
      <c r="L106" s="158"/>
      <c r="M106" s="158"/>
      <c r="N106" s="158"/>
      <c r="O106" s="158"/>
      <c r="P106" s="158"/>
      <c r="Q106" s="158"/>
      <c r="R106" s="158"/>
      <c r="S106" s="158"/>
      <c r="T106" s="158"/>
      <c r="U106" s="158"/>
      <c r="V106" s="158"/>
      <c r="W106" s="158"/>
      <c r="X106" s="158"/>
      <c r="Y106" s="158"/>
    </row>
    <row r="107" spans="1:39" x14ac:dyDescent="0.2">
      <c r="A107" s="169" t="s">
        <v>26</v>
      </c>
      <c r="B107" s="169" t="s">
        <v>193</v>
      </c>
      <c r="C107" s="183" t="s">
        <v>194</v>
      </c>
      <c r="D107" s="173">
        <v>2113</v>
      </c>
      <c r="E107" s="174">
        <v>5479</v>
      </c>
      <c r="F107" s="174">
        <v>0</v>
      </c>
      <c r="G107" s="175">
        <v>7592</v>
      </c>
      <c r="H107" s="173">
        <v>995</v>
      </c>
      <c r="I107" s="174">
        <v>3577</v>
      </c>
      <c r="J107" s="174">
        <v>0</v>
      </c>
      <c r="K107" s="174">
        <v>4572</v>
      </c>
      <c r="L107" s="158"/>
      <c r="M107" s="158"/>
      <c r="N107" s="158"/>
      <c r="O107" s="158"/>
      <c r="P107" s="158"/>
      <c r="Q107" s="158"/>
      <c r="R107" s="158"/>
      <c r="S107" s="158"/>
      <c r="T107" s="158"/>
      <c r="U107" s="158"/>
      <c r="V107" s="158"/>
      <c r="W107" s="158"/>
      <c r="X107" s="158"/>
      <c r="Y107" s="158"/>
    </row>
    <row r="108" spans="1:39" x14ac:dyDescent="0.2">
      <c r="A108" s="169" t="s">
        <v>195</v>
      </c>
      <c r="B108" s="169" t="s">
        <v>196</v>
      </c>
      <c r="C108" s="183" t="s">
        <v>197</v>
      </c>
      <c r="D108" s="173">
        <v>1235</v>
      </c>
      <c r="E108" s="174">
        <v>2871</v>
      </c>
      <c r="F108" s="174">
        <v>3</v>
      </c>
      <c r="G108" s="175">
        <v>4109</v>
      </c>
      <c r="H108" s="173">
        <v>43</v>
      </c>
      <c r="I108" s="174">
        <v>55</v>
      </c>
      <c r="J108" s="174">
        <v>0</v>
      </c>
      <c r="K108" s="174">
        <v>98</v>
      </c>
      <c r="L108" s="158"/>
      <c r="M108" s="158"/>
      <c r="N108" s="158"/>
      <c r="O108" s="158"/>
      <c r="P108" s="158"/>
      <c r="Q108" s="158"/>
      <c r="R108" s="158"/>
      <c r="S108" s="158"/>
      <c r="T108" s="158"/>
      <c r="U108" s="158"/>
      <c r="V108" s="158"/>
      <c r="W108" s="158"/>
      <c r="X108" s="158"/>
      <c r="Y108" s="158"/>
    </row>
    <row r="109" spans="1:39" x14ac:dyDescent="0.2">
      <c r="A109" s="169" t="s">
        <v>198</v>
      </c>
      <c r="B109" s="169" t="s">
        <v>199</v>
      </c>
      <c r="C109" s="183" t="s">
        <v>200</v>
      </c>
      <c r="D109" s="171" t="s">
        <v>207</v>
      </c>
      <c r="E109" s="14" t="s">
        <v>207</v>
      </c>
      <c r="F109" s="14" t="s">
        <v>207</v>
      </c>
      <c r="G109" s="172" t="s">
        <v>207</v>
      </c>
      <c r="H109" s="171" t="s">
        <v>207</v>
      </c>
      <c r="I109" s="14" t="s">
        <v>207</v>
      </c>
      <c r="J109" s="14" t="s">
        <v>207</v>
      </c>
      <c r="K109" s="14" t="s">
        <v>207</v>
      </c>
      <c r="L109" s="158"/>
      <c r="M109" s="158"/>
      <c r="N109" s="158"/>
      <c r="O109" s="158"/>
      <c r="P109" s="158"/>
      <c r="Q109" s="158"/>
      <c r="R109" s="158"/>
      <c r="S109" s="158"/>
      <c r="T109" s="158"/>
      <c r="U109" s="158"/>
      <c r="V109" s="158"/>
      <c r="W109" s="158"/>
      <c r="X109" s="158"/>
      <c r="Y109" s="158"/>
    </row>
    <row r="110" spans="1:39" x14ac:dyDescent="0.2">
      <c r="A110" s="169" t="s">
        <v>201</v>
      </c>
      <c r="B110" s="169" t="s">
        <v>202</v>
      </c>
      <c r="C110" s="183" t="s">
        <v>203</v>
      </c>
      <c r="D110" s="173">
        <v>229</v>
      </c>
      <c r="E110" s="174">
        <v>560</v>
      </c>
      <c r="F110" s="174">
        <v>0</v>
      </c>
      <c r="G110" s="175">
        <v>789</v>
      </c>
      <c r="H110" s="171" t="s">
        <v>207</v>
      </c>
      <c r="I110" s="14" t="s">
        <v>207</v>
      </c>
      <c r="J110" s="14" t="s">
        <v>207</v>
      </c>
      <c r="K110" s="14" t="s">
        <v>207</v>
      </c>
      <c r="L110" s="158"/>
      <c r="M110" s="158"/>
      <c r="N110" s="158"/>
      <c r="O110" s="158"/>
      <c r="P110" s="158"/>
      <c r="Q110" s="158"/>
      <c r="R110" s="158"/>
      <c r="S110" s="158"/>
      <c r="T110" s="158"/>
      <c r="U110" s="158"/>
      <c r="V110" s="158"/>
      <c r="W110" s="158"/>
      <c r="X110" s="158"/>
      <c r="Y110" s="158"/>
    </row>
    <row r="111" spans="1:39" x14ac:dyDescent="0.2">
      <c r="A111" s="169" t="s">
        <v>204</v>
      </c>
      <c r="B111" s="169" t="s">
        <v>205</v>
      </c>
      <c r="C111" s="183" t="s">
        <v>206</v>
      </c>
      <c r="D111" s="173">
        <v>4900</v>
      </c>
      <c r="E111" s="174">
        <v>10702</v>
      </c>
      <c r="F111" s="174">
        <v>13</v>
      </c>
      <c r="G111" s="175">
        <v>15615</v>
      </c>
      <c r="H111" s="173">
        <v>17</v>
      </c>
      <c r="I111" s="174">
        <v>20</v>
      </c>
      <c r="J111" s="174">
        <v>0</v>
      </c>
      <c r="K111" s="174">
        <v>37</v>
      </c>
      <c r="L111" s="158"/>
      <c r="M111" s="158"/>
      <c r="N111" s="158"/>
      <c r="O111" s="158"/>
      <c r="P111" s="158"/>
      <c r="Q111" s="158"/>
      <c r="R111" s="158"/>
      <c r="S111" s="158"/>
      <c r="T111" s="158"/>
      <c r="U111" s="158"/>
      <c r="V111" s="158"/>
      <c r="W111" s="158"/>
      <c r="X111" s="158"/>
      <c r="Y111" s="158"/>
    </row>
    <row r="112" spans="1:39" s="158" customFormat="1" x14ac:dyDescent="0.2">
      <c r="AA112" s="268"/>
      <c r="AB112" s="268"/>
      <c r="AC112" s="268"/>
      <c r="AD112" s="268"/>
      <c r="AE112" s="268"/>
      <c r="AF112" s="268"/>
      <c r="AG112" s="268"/>
      <c r="AH112" s="268"/>
      <c r="AI112" s="268"/>
      <c r="AJ112" s="268"/>
      <c r="AK112" s="268"/>
      <c r="AL112" s="268"/>
      <c r="AM112" s="268"/>
    </row>
    <row r="113" spans="1:39" s="158" customFormat="1" x14ac:dyDescent="0.2">
      <c r="AA113" s="268"/>
      <c r="AB113" s="268"/>
      <c r="AC113" s="268"/>
      <c r="AD113" s="268"/>
      <c r="AE113" s="268"/>
      <c r="AF113" s="268"/>
      <c r="AG113" s="268"/>
      <c r="AH113" s="268"/>
      <c r="AI113" s="268"/>
      <c r="AJ113" s="268"/>
      <c r="AK113" s="268"/>
      <c r="AL113" s="268"/>
      <c r="AM113" s="268"/>
    </row>
    <row r="114" spans="1:39" s="158" customFormat="1" x14ac:dyDescent="0.2">
      <c r="D114" s="191"/>
      <c r="E114" s="191"/>
      <c r="F114" s="191"/>
      <c r="G114" s="191"/>
      <c r="H114" s="191"/>
      <c r="I114" s="191"/>
      <c r="J114" s="191"/>
      <c r="K114" s="191"/>
      <c r="AA114" s="268"/>
      <c r="AB114" s="268"/>
      <c r="AC114" s="268"/>
      <c r="AD114" s="268"/>
      <c r="AE114" s="268"/>
      <c r="AF114" s="268"/>
      <c r="AG114" s="268"/>
      <c r="AH114" s="268"/>
      <c r="AI114" s="268"/>
      <c r="AJ114" s="268"/>
      <c r="AK114" s="268"/>
      <c r="AL114" s="268"/>
      <c r="AM114" s="268"/>
    </row>
    <row r="115" spans="1:39" s="158" customFormat="1" x14ac:dyDescent="0.2">
      <c r="AA115" s="268"/>
      <c r="AB115" s="268"/>
      <c r="AC115" s="268"/>
      <c r="AD115" s="268"/>
      <c r="AE115" s="268"/>
      <c r="AF115" s="268"/>
      <c r="AG115" s="268"/>
      <c r="AH115" s="268"/>
      <c r="AI115" s="268"/>
      <c r="AJ115" s="268"/>
      <c r="AK115" s="268"/>
      <c r="AL115" s="268"/>
      <c r="AM115" s="268"/>
    </row>
    <row r="116" spans="1:39" s="158" customFormat="1" x14ac:dyDescent="0.2">
      <c r="AA116" s="268"/>
      <c r="AB116" s="268"/>
      <c r="AC116" s="268"/>
      <c r="AD116" s="268"/>
      <c r="AE116" s="268"/>
      <c r="AF116" s="268"/>
      <c r="AG116" s="268"/>
      <c r="AH116" s="268"/>
      <c r="AI116" s="268"/>
      <c r="AJ116" s="268"/>
      <c r="AK116" s="268"/>
      <c r="AL116" s="268"/>
      <c r="AM116" s="268"/>
    </row>
    <row r="117" spans="1:39" s="158" customFormat="1" x14ac:dyDescent="0.2">
      <c r="AA117" s="268"/>
      <c r="AB117" s="268"/>
      <c r="AC117" s="268"/>
      <c r="AD117" s="268"/>
      <c r="AE117" s="268"/>
      <c r="AF117" s="268"/>
      <c r="AG117" s="268"/>
      <c r="AH117" s="268"/>
      <c r="AI117" s="268"/>
      <c r="AJ117" s="268"/>
      <c r="AK117" s="268"/>
      <c r="AL117" s="268"/>
      <c r="AM117" s="268"/>
    </row>
    <row r="118" spans="1:39" x14ac:dyDescent="0.2">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row>
    <row r="119" spans="1:39" x14ac:dyDescent="0.2">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row>
    <row r="120" spans="1:39" x14ac:dyDescent="0.2">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row>
    <row r="121" spans="1:39" x14ac:dyDescent="0.2">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row>
    <row r="122" spans="1:39" x14ac:dyDescent="0.2">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row>
    <row r="123" spans="1:39" x14ac:dyDescent="0.2">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row>
    <row r="124" spans="1:39" x14ac:dyDescent="0.2">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row>
    <row r="125" spans="1:39" x14ac:dyDescent="0.2">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row>
    <row r="126" spans="1:39" x14ac:dyDescent="0.2">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row>
    <row r="127" spans="1:39" x14ac:dyDescent="0.2">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row>
    <row r="128" spans="1:39" x14ac:dyDescent="0.2">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row>
    <row r="129" spans="1:25" x14ac:dyDescent="0.2">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row>
    <row r="130" spans="1:25" x14ac:dyDescent="0.2">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row>
    <row r="131" spans="1:25" x14ac:dyDescent="0.2">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row>
    <row r="132" spans="1:25" x14ac:dyDescent="0.2">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row>
    <row r="133" spans="1:25" x14ac:dyDescent="0.2">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row>
    <row r="134" spans="1:25" x14ac:dyDescent="0.2">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row>
    <row r="135" spans="1:25" x14ac:dyDescent="0.2">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row>
    <row r="136" spans="1:25" x14ac:dyDescent="0.2">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row>
    <row r="137" spans="1:25" x14ac:dyDescent="0.2">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row>
    <row r="138" spans="1:25" x14ac:dyDescent="0.2">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row>
    <row r="139" spans="1:25" x14ac:dyDescent="0.2">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row>
    <row r="140" spans="1:25" x14ac:dyDescent="0.2">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row>
    <row r="141" spans="1:25" x14ac:dyDescent="0.2">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row>
    <row r="142" spans="1:25" x14ac:dyDescent="0.2">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row>
    <row r="143" spans="1:25" x14ac:dyDescent="0.2">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row>
    <row r="144" spans="1:25" x14ac:dyDescent="0.2">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row>
    <row r="145" spans="1:25" x14ac:dyDescent="0.2">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row>
    <row r="146" spans="1:25" x14ac:dyDescent="0.2">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row>
    <row r="147" spans="1:25" x14ac:dyDescent="0.2">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row>
    <row r="148" spans="1:25" x14ac:dyDescent="0.2">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row>
    <row r="149" spans="1:25" x14ac:dyDescent="0.2">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row>
    <row r="150" spans="1:25" x14ac:dyDescent="0.2">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row>
    <row r="151" spans="1:25"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row>
    <row r="152" spans="1:25"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row>
    <row r="153" spans="1:25" x14ac:dyDescent="0.2">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row>
    <row r="154" spans="1:25" x14ac:dyDescent="0.2">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row>
    <row r="155" spans="1:25" x14ac:dyDescent="0.2">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row>
    <row r="156" spans="1:25" x14ac:dyDescent="0.2">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row>
    <row r="157" spans="1:25" x14ac:dyDescent="0.2">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row>
    <row r="158" spans="1:25"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row>
    <row r="159" spans="1:25" x14ac:dyDescent="0.2">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row>
    <row r="160" spans="1:25" x14ac:dyDescent="0.2">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row>
    <row r="161" spans="1:25" x14ac:dyDescent="0.2">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row>
    <row r="162" spans="1:25" x14ac:dyDescent="0.2">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row>
    <row r="163" spans="1:25" x14ac:dyDescent="0.2">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row>
    <row r="164" spans="1:25" x14ac:dyDescent="0.2">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row>
    <row r="165" spans="1:25" x14ac:dyDescent="0.2">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row>
    <row r="166" spans="1:25" x14ac:dyDescent="0.2">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row>
    <row r="167" spans="1:25" x14ac:dyDescent="0.2">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row>
    <row r="168" spans="1:25" x14ac:dyDescent="0.2">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row>
    <row r="169" spans="1:25" x14ac:dyDescent="0.2">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row>
    <row r="170" spans="1:25" x14ac:dyDescent="0.2">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row>
    <row r="171" spans="1:25" x14ac:dyDescent="0.2">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row>
    <row r="172" spans="1:25" x14ac:dyDescent="0.2">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row>
    <row r="173" spans="1:25" x14ac:dyDescent="0.2">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row>
    <row r="174" spans="1:25" x14ac:dyDescent="0.2">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row>
    <row r="175" spans="1:25" x14ac:dyDescent="0.2">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row>
    <row r="176" spans="1:25" x14ac:dyDescent="0.2">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row>
    <row r="177" spans="1:25" x14ac:dyDescent="0.2">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row>
    <row r="178" spans="1:25" x14ac:dyDescent="0.2">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row>
    <row r="179" spans="1:25" x14ac:dyDescent="0.2">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row>
    <row r="180" spans="1:25" x14ac:dyDescent="0.2">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row>
    <row r="181" spans="1:25" x14ac:dyDescent="0.2">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row>
    <row r="182" spans="1:25" x14ac:dyDescent="0.2">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row>
    <row r="183" spans="1:25" x14ac:dyDescent="0.2">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row>
    <row r="184" spans="1:25" x14ac:dyDescent="0.2">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row>
    <row r="185" spans="1:25" x14ac:dyDescent="0.2">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row>
    <row r="186" spans="1:25" x14ac:dyDescent="0.2">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row>
    <row r="187" spans="1:25" x14ac:dyDescent="0.2">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row>
    <row r="188" spans="1:25" x14ac:dyDescent="0.2">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row>
    <row r="189" spans="1:25" x14ac:dyDescent="0.2">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row>
    <row r="190" spans="1:25" x14ac:dyDescent="0.2">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row>
    <row r="191" spans="1:25" x14ac:dyDescent="0.2">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row>
    <row r="192" spans="1:25" x14ac:dyDescent="0.2">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row>
    <row r="193" spans="1:25" x14ac:dyDescent="0.2">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row>
    <row r="194" spans="1:25" x14ac:dyDescent="0.2">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row>
    <row r="195" spans="1:25" x14ac:dyDescent="0.2">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row>
    <row r="196" spans="1:25" x14ac:dyDescent="0.2">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row>
    <row r="197" spans="1:25" x14ac:dyDescent="0.2">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row>
    <row r="198" spans="1:25" x14ac:dyDescent="0.2">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row>
    <row r="199" spans="1:25" x14ac:dyDescent="0.2">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row>
    <row r="200" spans="1:25" x14ac:dyDescent="0.2">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row>
    <row r="201" spans="1:25" x14ac:dyDescent="0.2">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row>
    <row r="202" spans="1:25" x14ac:dyDescent="0.2">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row>
    <row r="203" spans="1:25" x14ac:dyDescent="0.2">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row>
    <row r="204" spans="1:25" x14ac:dyDescent="0.2">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row>
  </sheetData>
  <mergeCells count="5">
    <mergeCell ref="D9:G9"/>
    <mergeCell ref="H9:K9"/>
    <mergeCell ref="A9:A10"/>
    <mergeCell ref="B9:B10"/>
    <mergeCell ref="C9:C10"/>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04"/>
  <sheetViews>
    <sheetView zoomScale="90" zoomScaleNormal="90" workbookViewId="0">
      <pane ySplit="10" topLeftCell="A11" activePane="bottomLeft" state="frozen"/>
      <selection sqref="A1:H1"/>
      <selection pane="bottomLeft" sqref="A1:H1"/>
    </sheetView>
  </sheetViews>
  <sheetFormatPr baseColWidth="10" defaultRowHeight="15" x14ac:dyDescent="0.25"/>
  <cols>
    <col min="1" max="1" width="7.5703125" customWidth="1"/>
    <col min="2" max="2" width="13.7109375" customWidth="1"/>
    <col min="3" max="3" width="24.5703125" customWidth="1"/>
    <col min="4" max="23" width="9.5703125" customWidth="1"/>
    <col min="27" max="39" width="11.42578125" style="30"/>
  </cols>
  <sheetData>
    <row r="1" spans="1:26" x14ac:dyDescent="0.25">
      <c r="A1" s="3" t="s">
        <v>337</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332</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326</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310" t="s">
        <v>0</v>
      </c>
      <c r="B4" s="311"/>
      <c r="C4" s="311"/>
      <c r="D4" s="311"/>
      <c r="E4" s="311"/>
      <c r="F4" s="311"/>
      <c r="G4" s="311"/>
      <c r="H4" s="311"/>
      <c r="I4" s="311"/>
      <c r="J4" s="311"/>
      <c r="K4" s="311"/>
      <c r="L4" s="311"/>
      <c r="M4" s="311"/>
      <c r="N4" s="311"/>
      <c r="O4" s="311"/>
      <c r="P4" s="1"/>
      <c r="Q4" s="1"/>
      <c r="R4" s="1"/>
      <c r="S4" s="1"/>
      <c r="T4" s="1"/>
      <c r="U4" s="1"/>
      <c r="V4" s="1"/>
      <c r="W4" s="1"/>
      <c r="X4" s="1"/>
      <c r="Y4" s="1"/>
      <c r="Z4" s="1"/>
    </row>
    <row r="5" spans="1:26" ht="15" customHeight="1" x14ac:dyDescent="0.25">
      <c r="A5" s="5"/>
      <c r="B5" s="1"/>
      <c r="C5" s="1"/>
      <c r="D5" s="1"/>
      <c r="E5" s="1"/>
      <c r="F5" s="1"/>
      <c r="G5" s="1"/>
      <c r="H5" s="1"/>
      <c r="I5" s="1"/>
      <c r="J5" s="1"/>
      <c r="K5" s="1"/>
      <c r="L5" s="1"/>
      <c r="M5" s="1"/>
      <c r="N5" s="1"/>
      <c r="O5" s="1"/>
      <c r="P5" s="1"/>
      <c r="Q5" s="1"/>
      <c r="R5" s="1"/>
      <c r="S5" s="1"/>
      <c r="T5" s="1"/>
      <c r="U5" s="1"/>
      <c r="V5" s="1"/>
      <c r="W5" s="1"/>
      <c r="X5" s="1"/>
      <c r="Y5" s="1"/>
      <c r="Z5" s="1"/>
    </row>
    <row r="6" spans="1:26" ht="15" customHeight="1" x14ac:dyDescent="0.25">
      <c r="A6" s="5"/>
      <c r="B6" s="1"/>
      <c r="C6" s="1"/>
      <c r="D6" s="1"/>
      <c r="E6" s="1"/>
      <c r="F6" s="1"/>
      <c r="G6" s="1"/>
      <c r="H6" s="1"/>
      <c r="I6" s="1"/>
      <c r="J6" s="1"/>
      <c r="K6" s="1"/>
      <c r="L6" s="1"/>
      <c r="M6" s="1"/>
      <c r="N6" s="1"/>
      <c r="O6" s="1"/>
      <c r="P6" s="1"/>
      <c r="Q6" s="1"/>
      <c r="R6" s="1"/>
      <c r="S6" s="1"/>
      <c r="T6" s="1"/>
      <c r="U6" s="1"/>
      <c r="V6" s="1"/>
      <c r="W6" s="1"/>
      <c r="X6" s="1"/>
      <c r="Y6" s="1"/>
      <c r="Z6" s="1"/>
    </row>
    <row r="7" spans="1:26" ht="15" customHeight="1" x14ac:dyDescent="0.25">
      <c r="A7" s="5"/>
      <c r="B7" s="1"/>
      <c r="C7" s="1"/>
      <c r="D7" s="1"/>
      <c r="E7" s="1"/>
      <c r="F7" s="1"/>
      <c r="G7" s="1"/>
      <c r="H7" s="1"/>
      <c r="I7" s="1"/>
      <c r="J7" s="1"/>
      <c r="K7" s="1"/>
      <c r="L7" s="1"/>
      <c r="M7" s="1"/>
      <c r="N7" s="1"/>
      <c r="O7" s="1"/>
      <c r="P7" s="1"/>
      <c r="Q7" s="1"/>
      <c r="R7" s="1"/>
      <c r="S7" s="1"/>
      <c r="T7" s="1"/>
      <c r="U7" s="1"/>
      <c r="V7" s="1"/>
      <c r="W7" s="1"/>
      <c r="X7" s="1"/>
      <c r="Y7" s="1"/>
      <c r="Z7" s="1"/>
    </row>
    <row r="8" spans="1:26" ht="15" customHeight="1" x14ac:dyDescent="0.25">
      <c r="A8" s="5"/>
      <c r="B8" s="1"/>
      <c r="C8" s="1"/>
      <c r="D8" s="1"/>
      <c r="E8" s="1"/>
      <c r="F8" s="1"/>
      <c r="G8" s="1"/>
      <c r="H8" s="1"/>
      <c r="I8" s="1"/>
      <c r="J8" s="1"/>
      <c r="K8" s="1"/>
      <c r="L8" s="1"/>
      <c r="M8" s="1"/>
      <c r="N8" s="1"/>
      <c r="O8" s="1"/>
      <c r="P8" s="1"/>
      <c r="Q8" s="1"/>
      <c r="R8" s="1"/>
      <c r="S8" s="1"/>
      <c r="T8" s="1"/>
      <c r="U8" s="1"/>
      <c r="V8" s="1"/>
      <c r="W8" s="1"/>
      <c r="X8" s="1"/>
      <c r="Y8" s="1"/>
      <c r="Z8" s="1"/>
    </row>
    <row r="9" spans="1:26" x14ac:dyDescent="0.25">
      <c r="A9" s="314" t="s">
        <v>218</v>
      </c>
      <c r="B9" s="314" t="s">
        <v>219</v>
      </c>
      <c r="C9" s="315" t="s">
        <v>211</v>
      </c>
      <c r="D9" s="312" t="s">
        <v>234</v>
      </c>
      <c r="E9" s="313"/>
      <c r="F9" s="313"/>
      <c r="G9" s="313"/>
      <c r="H9" s="313"/>
      <c r="I9" s="313"/>
      <c r="J9" s="313"/>
      <c r="K9" s="313"/>
      <c r="L9" s="313"/>
      <c r="M9" s="316"/>
      <c r="N9" s="312" t="s">
        <v>246</v>
      </c>
      <c r="O9" s="313"/>
      <c r="P9" s="313"/>
      <c r="Q9" s="313"/>
      <c r="R9" s="313"/>
      <c r="S9" s="313"/>
      <c r="T9" s="313"/>
      <c r="U9" s="313"/>
      <c r="V9" s="313"/>
      <c r="W9" s="313"/>
      <c r="X9" s="1"/>
      <c r="Y9" s="1"/>
      <c r="Z9" s="1"/>
    </row>
    <row r="10" spans="1:26" ht="35.1" customHeight="1" x14ac:dyDescent="0.25">
      <c r="A10" s="314"/>
      <c r="B10" s="314"/>
      <c r="C10" s="315"/>
      <c r="D10" s="36" t="s">
        <v>226</v>
      </c>
      <c r="E10" s="37" t="s">
        <v>227</v>
      </c>
      <c r="F10" s="37" t="s">
        <v>228</v>
      </c>
      <c r="G10" s="37" t="s">
        <v>229</v>
      </c>
      <c r="H10" s="37" t="s">
        <v>230</v>
      </c>
      <c r="I10" s="37" t="s">
        <v>231</v>
      </c>
      <c r="J10" s="37" t="s">
        <v>232</v>
      </c>
      <c r="K10" s="37" t="s">
        <v>233</v>
      </c>
      <c r="L10" s="37" t="s">
        <v>216</v>
      </c>
      <c r="M10" s="38" t="s">
        <v>217</v>
      </c>
      <c r="N10" s="36" t="s">
        <v>226</v>
      </c>
      <c r="O10" s="37" t="s">
        <v>227</v>
      </c>
      <c r="P10" s="37" t="s">
        <v>228</v>
      </c>
      <c r="Q10" s="37" t="s">
        <v>229</v>
      </c>
      <c r="R10" s="37" t="s">
        <v>230</v>
      </c>
      <c r="S10" s="37" t="s">
        <v>231</v>
      </c>
      <c r="T10" s="37" t="s">
        <v>232</v>
      </c>
      <c r="U10" s="37" t="s">
        <v>233</v>
      </c>
      <c r="V10" s="37" t="s">
        <v>216</v>
      </c>
      <c r="W10" s="37" t="s">
        <v>217</v>
      </c>
      <c r="X10" s="34"/>
      <c r="Y10" s="1"/>
      <c r="Z10" s="1"/>
    </row>
    <row r="11" spans="1:26" x14ac:dyDescent="0.25">
      <c r="A11" s="10" t="s">
        <v>1</v>
      </c>
      <c r="B11" s="10" t="s">
        <v>2</v>
      </c>
      <c r="C11" s="35" t="s">
        <v>3</v>
      </c>
      <c r="D11" s="202" t="s">
        <v>207</v>
      </c>
      <c r="E11" s="203" t="s">
        <v>207</v>
      </c>
      <c r="F11" s="203" t="s">
        <v>207</v>
      </c>
      <c r="G11" s="203" t="s">
        <v>207</v>
      </c>
      <c r="H11" s="203" t="s">
        <v>207</v>
      </c>
      <c r="I11" s="203" t="s">
        <v>207</v>
      </c>
      <c r="J11" s="203" t="s">
        <v>207</v>
      </c>
      <c r="K11" s="203" t="s">
        <v>207</v>
      </c>
      <c r="L11" s="203" t="s">
        <v>207</v>
      </c>
      <c r="M11" s="204" t="s">
        <v>207</v>
      </c>
      <c r="N11" s="202" t="s">
        <v>207</v>
      </c>
      <c r="O11" s="203" t="s">
        <v>207</v>
      </c>
      <c r="P11" s="203" t="s">
        <v>207</v>
      </c>
      <c r="Q11" s="203" t="s">
        <v>207</v>
      </c>
      <c r="R11" s="203" t="s">
        <v>207</v>
      </c>
      <c r="S11" s="203" t="s">
        <v>207</v>
      </c>
      <c r="T11" s="203" t="s">
        <v>207</v>
      </c>
      <c r="U11" s="203" t="s">
        <v>207</v>
      </c>
      <c r="V11" s="205" t="s">
        <v>207</v>
      </c>
      <c r="W11" s="205" t="s">
        <v>207</v>
      </c>
      <c r="X11" s="1"/>
      <c r="Y11" s="1"/>
      <c r="Z11" s="1"/>
    </row>
    <row r="12" spans="1:26" x14ac:dyDescent="0.25">
      <c r="A12" s="10" t="s">
        <v>4</v>
      </c>
      <c r="B12" s="10" t="s">
        <v>5</v>
      </c>
      <c r="C12" s="35" t="s">
        <v>6</v>
      </c>
      <c r="D12" s="206">
        <v>129</v>
      </c>
      <c r="E12" s="207">
        <v>399</v>
      </c>
      <c r="F12" s="207">
        <v>757</v>
      </c>
      <c r="G12" s="207">
        <v>1058</v>
      </c>
      <c r="H12" s="207">
        <v>1581</v>
      </c>
      <c r="I12" s="207">
        <v>2272</v>
      </c>
      <c r="J12" s="207">
        <v>1707</v>
      </c>
      <c r="K12" s="207">
        <v>672</v>
      </c>
      <c r="L12" s="207">
        <v>0</v>
      </c>
      <c r="M12" s="208">
        <v>8575</v>
      </c>
      <c r="N12" s="206">
        <v>8</v>
      </c>
      <c r="O12" s="207">
        <v>22</v>
      </c>
      <c r="P12" s="207">
        <v>44</v>
      </c>
      <c r="Q12" s="207">
        <v>50</v>
      </c>
      <c r="R12" s="207">
        <v>74</v>
      </c>
      <c r="S12" s="207">
        <v>117</v>
      </c>
      <c r="T12" s="207">
        <v>164</v>
      </c>
      <c r="U12" s="207">
        <v>109</v>
      </c>
      <c r="V12" s="209">
        <v>0</v>
      </c>
      <c r="W12" s="209">
        <v>588</v>
      </c>
      <c r="X12" s="197"/>
      <c r="Y12" s="1"/>
      <c r="Z12" s="1"/>
    </row>
    <row r="13" spans="1:26" x14ac:dyDescent="0.25">
      <c r="A13" s="10" t="s">
        <v>1</v>
      </c>
      <c r="B13" s="10" t="s">
        <v>7</v>
      </c>
      <c r="C13" s="35" t="s">
        <v>8</v>
      </c>
      <c r="D13" s="206">
        <v>99</v>
      </c>
      <c r="E13" s="207">
        <v>233</v>
      </c>
      <c r="F13" s="207">
        <v>529</v>
      </c>
      <c r="G13" s="207">
        <v>719</v>
      </c>
      <c r="H13" s="207">
        <v>1049</v>
      </c>
      <c r="I13" s="207">
        <v>1538</v>
      </c>
      <c r="J13" s="207">
        <v>1200</v>
      </c>
      <c r="K13" s="207">
        <v>427</v>
      </c>
      <c r="L13" s="207">
        <v>0</v>
      </c>
      <c r="M13" s="208">
        <v>5794</v>
      </c>
      <c r="N13" s="206">
        <v>8</v>
      </c>
      <c r="O13" s="207">
        <v>37</v>
      </c>
      <c r="P13" s="207">
        <v>49</v>
      </c>
      <c r="Q13" s="207">
        <v>79</v>
      </c>
      <c r="R13" s="207">
        <v>110</v>
      </c>
      <c r="S13" s="207">
        <v>210</v>
      </c>
      <c r="T13" s="207">
        <v>263</v>
      </c>
      <c r="U13" s="207">
        <v>175</v>
      </c>
      <c r="V13" s="209">
        <v>0</v>
      </c>
      <c r="W13" s="209">
        <v>931</v>
      </c>
      <c r="X13" s="197"/>
      <c r="Y13" s="1"/>
      <c r="Z13" s="1"/>
    </row>
    <row r="14" spans="1:26" x14ac:dyDescent="0.25">
      <c r="A14" s="10" t="s">
        <v>9</v>
      </c>
      <c r="B14" s="10" t="s">
        <v>10</v>
      </c>
      <c r="C14" s="35" t="s">
        <v>11</v>
      </c>
      <c r="D14" s="206">
        <v>46</v>
      </c>
      <c r="E14" s="207">
        <v>127</v>
      </c>
      <c r="F14" s="207">
        <v>182</v>
      </c>
      <c r="G14" s="207">
        <v>367</v>
      </c>
      <c r="H14" s="207">
        <v>526</v>
      </c>
      <c r="I14" s="207">
        <v>718</v>
      </c>
      <c r="J14" s="207">
        <v>593</v>
      </c>
      <c r="K14" s="207">
        <v>320</v>
      </c>
      <c r="L14" s="207">
        <v>0</v>
      </c>
      <c r="M14" s="208">
        <v>2879</v>
      </c>
      <c r="N14" s="206">
        <v>2</v>
      </c>
      <c r="O14" s="207">
        <v>7</v>
      </c>
      <c r="P14" s="207">
        <v>13</v>
      </c>
      <c r="Q14" s="207">
        <v>18</v>
      </c>
      <c r="R14" s="207">
        <v>18</v>
      </c>
      <c r="S14" s="207">
        <v>41</v>
      </c>
      <c r="T14" s="207">
        <v>52</v>
      </c>
      <c r="U14" s="207">
        <v>44</v>
      </c>
      <c r="V14" s="209">
        <v>0</v>
      </c>
      <c r="W14" s="209">
        <v>195</v>
      </c>
      <c r="X14" s="197"/>
      <c r="Y14" s="1"/>
      <c r="Z14" s="1"/>
    </row>
    <row r="15" spans="1:26" x14ac:dyDescent="0.25">
      <c r="A15" s="10" t="s">
        <v>9</v>
      </c>
      <c r="B15" s="10" t="s">
        <v>12</v>
      </c>
      <c r="C15" s="35" t="s">
        <v>13</v>
      </c>
      <c r="D15" s="206">
        <v>29</v>
      </c>
      <c r="E15" s="207">
        <v>88</v>
      </c>
      <c r="F15" s="207">
        <v>155</v>
      </c>
      <c r="G15" s="207">
        <v>228</v>
      </c>
      <c r="H15" s="207">
        <v>367</v>
      </c>
      <c r="I15" s="207">
        <v>1261</v>
      </c>
      <c r="J15" s="207">
        <v>0</v>
      </c>
      <c r="K15" s="207">
        <v>0</v>
      </c>
      <c r="L15" s="207">
        <v>0</v>
      </c>
      <c r="M15" s="208">
        <v>2128</v>
      </c>
      <c r="N15" s="206">
        <v>10</v>
      </c>
      <c r="O15" s="207">
        <v>23</v>
      </c>
      <c r="P15" s="207">
        <v>39</v>
      </c>
      <c r="Q15" s="207">
        <v>55</v>
      </c>
      <c r="R15" s="207">
        <v>95</v>
      </c>
      <c r="S15" s="207">
        <v>170</v>
      </c>
      <c r="T15" s="207">
        <v>200</v>
      </c>
      <c r="U15" s="207">
        <v>131</v>
      </c>
      <c r="V15" s="209">
        <v>0</v>
      </c>
      <c r="W15" s="209">
        <v>723</v>
      </c>
      <c r="X15" s="197"/>
      <c r="Y15" s="1"/>
      <c r="Z15" s="1"/>
    </row>
    <row r="16" spans="1:26" x14ac:dyDescent="0.25">
      <c r="A16" s="10" t="s">
        <v>9</v>
      </c>
      <c r="B16" s="10" t="s">
        <v>14</v>
      </c>
      <c r="C16" s="35" t="s">
        <v>15</v>
      </c>
      <c r="D16" s="206">
        <v>141</v>
      </c>
      <c r="E16" s="207">
        <v>566</v>
      </c>
      <c r="F16" s="207">
        <v>1347</v>
      </c>
      <c r="G16" s="207">
        <v>2332</v>
      </c>
      <c r="H16" s="207">
        <v>3449</v>
      </c>
      <c r="I16" s="207">
        <v>4494</v>
      </c>
      <c r="J16" s="207">
        <v>3919</v>
      </c>
      <c r="K16" s="207">
        <v>1641</v>
      </c>
      <c r="L16" s="207">
        <v>0</v>
      </c>
      <c r="M16" s="208">
        <v>17889</v>
      </c>
      <c r="N16" s="206">
        <v>23</v>
      </c>
      <c r="O16" s="207">
        <v>49</v>
      </c>
      <c r="P16" s="207">
        <v>87</v>
      </c>
      <c r="Q16" s="207">
        <v>127</v>
      </c>
      <c r="R16" s="207">
        <v>207</v>
      </c>
      <c r="S16" s="207">
        <v>371</v>
      </c>
      <c r="T16" s="207">
        <v>472</v>
      </c>
      <c r="U16" s="207">
        <v>328</v>
      </c>
      <c r="V16" s="209">
        <v>0</v>
      </c>
      <c r="W16" s="209">
        <v>1664</v>
      </c>
      <c r="X16" s="197"/>
      <c r="Y16" s="1"/>
      <c r="Z16" s="1"/>
    </row>
    <row r="17" spans="1:26" x14ac:dyDescent="0.25">
      <c r="A17" s="10" t="s">
        <v>1</v>
      </c>
      <c r="B17" s="10" t="s">
        <v>16</v>
      </c>
      <c r="C17" s="35" t="s">
        <v>17</v>
      </c>
      <c r="D17" s="202" t="s">
        <v>207</v>
      </c>
      <c r="E17" s="203" t="s">
        <v>207</v>
      </c>
      <c r="F17" s="203" t="s">
        <v>207</v>
      </c>
      <c r="G17" s="203" t="s">
        <v>207</v>
      </c>
      <c r="H17" s="203" t="s">
        <v>207</v>
      </c>
      <c r="I17" s="203" t="s">
        <v>207</v>
      </c>
      <c r="J17" s="203" t="s">
        <v>207</v>
      </c>
      <c r="K17" s="203" t="s">
        <v>207</v>
      </c>
      <c r="L17" s="203" t="s">
        <v>207</v>
      </c>
      <c r="M17" s="204" t="s">
        <v>207</v>
      </c>
      <c r="N17" s="202" t="s">
        <v>207</v>
      </c>
      <c r="O17" s="203" t="s">
        <v>207</v>
      </c>
      <c r="P17" s="203" t="s">
        <v>207</v>
      </c>
      <c r="Q17" s="203" t="s">
        <v>207</v>
      </c>
      <c r="R17" s="203" t="s">
        <v>207</v>
      </c>
      <c r="S17" s="203" t="s">
        <v>207</v>
      </c>
      <c r="T17" s="203" t="s">
        <v>207</v>
      </c>
      <c r="U17" s="203" t="s">
        <v>207</v>
      </c>
      <c r="V17" s="205" t="s">
        <v>207</v>
      </c>
      <c r="W17" s="205" t="s">
        <v>207</v>
      </c>
      <c r="X17" s="197"/>
      <c r="Y17" s="1"/>
      <c r="Z17" s="1"/>
    </row>
    <row r="18" spans="1:26" x14ac:dyDescent="0.25">
      <c r="A18" s="10" t="s">
        <v>18</v>
      </c>
      <c r="B18" s="10" t="s">
        <v>19</v>
      </c>
      <c r="C18" s="35" t="s">
        <v>20</v>
      </c>
      <c r="D18" s="202" t="s">
        <v>207</v>
      </c>
      <c r="E18" s="203" t="s">
        <v>207</v>
      </c>
      <c r="F18" s="203" t="s">
        <v>207</v>
      </c>
      <c r="G18" s="203" t="s">
        <v>207</v>
      </c>
      <c r="H18" s="203" t="s">
        <v>207</v>
      </c>
      <c r="I18" s="203" t="s">
        <v>207</v>
      </c>
      <c r="J18" s="203" t="s">
        <v>207</v>
      </c>
      <c r="K18" s="203" t="s">
        <v>207</v>
      </c>
      <c r="L18" s="203" t="s">
        <v>207</v>
      </c>
      <c r="M18" s="204" t="s">
        <v>207</v>
      </c>
      <c r="N18" s="202" t="s">
        <v>207</v>
      </c>
      <c r="O18" s="203" t="s">
        <v>207</v>
      </c>
      <c r="P18" s="203" t="s">
        <v>207</v>
      </c>
      <c r="Q18" s="203" t="s">
        <v>207</v>
      </c>
      <c r="R18" s="203" t="s">
        <v>207</v>
      </c>
      <c r="S18" s="203" t="s">
        <v>207</v>
      </c>
      <c r="T18" s="203" t="s">
        <v>207</v>
      </c>
      <c r="U18" s="203" t="s">
        <v>207</v>
      </c>
      <c r="V18" s="205" t="s">
        <v>207</v>
      </c>
      <c r="W18" s="205" t="s">
        <v>207</v>
      </c>
      <c r="X18" s="197"/>
      <c r="Y18" s="1"/>
      <c r="Z18" s="1"/>
    </row>
    <row r="19" spans="1:26" x14ac:dyDescent="0.25">
      <c r="A19" s="10" t="s">
        <v>21</v>
      </c>
      <c r="B19" s="10" t="s">
        <v>22</v>
      </c>
      <c r="C19" s="35" t="s">
        <v>23</v>
      </c>
      <c r="D19" s="206">
        <v>21</v>
      </c>
      <c r="E19" s="207">
        <v>87</v>
      </c>
      <c r="F19" s="207">
        <v>197</v>
      </c>
      <c r="G19" s="207">
        <v>295</v>
      </c>
      <c r="H19" s="207">
        <v>462</v>
      </c>
      <c r="I19" s="207">
        <v>772</v>
      </c>
      <c r="J19" s="207">
        <v>730</v>
      </c>
      <c r="K19" s="207">
        <v>310</v>
      </c>
      <c r="L19" s="207">
        <v>0</v>
      </c>
      <c r="M19" s="208">
        <v>2874</v>
      </c>
      <c r="N19" s="206">
        <v>1</v>
      </c>
      <c r="O19" s="207">
        <v>14</v>
      </c>
      <c r="P19" s="207">
        <v>14</v>
      </c>
      <c r="Q19" s="207">
        <v>15</v>
      </c>
      <c r="R19" s="207">
        <v>25</v>
      </c>
      <c r="S19" s="207">
        <v>43</v>
      </c>
      <c r="T19" s="207">
        <v>67</v>
      </c>
      <c r="U19" s="207">
        <v>34</v>
      </c>
      <c r="V19" s="209">
        <v>0</v>
      </c>
      <c r="W19" s="209">
        <v>213</v>
      </c>
      <c r="X19" s="197"/>
      <c r="Y19" s="1"/>
      <c r="Z19" s="1"/>
    </row>
    <row r="20" spans="1:26" x14ac:dyDescent="0.25">
      <c r="A20" s="10" t="s">
        <v>18</v>
      </c>
      <c r="B20" s="10" t="s">
        <v>24</v>
      </c>
      <c r="C20" s="35" t="s">
        <v>25</v>
      </c>
      <c r="D20" s="206">
        <v>51</v>
      </c>
      <c r="E20" s="207">
        <v>210</v>
      </c>
      <c r="F20" s="207">
        <v>369</v>
      </c>
      <c r="G20" s="207">
        <v>469</v>
      </c>
      <c r="H20" s="207">
        <v>766</v>
      </c>
      <c r="I20" s="207">
        <v>1034</v>
      </c>
      <c r="J20" s="207">
        <v>773</v>
      </c>
      <c r="K20" s="207">
        <v>296</v>
      </c>
      <c r="L20" s="207">
        <v>0</v>
      </c>
      <c r="M20" s="208">
        <v>3968</v>
      </c>
      <c r="N20" s="206">
        <v>8</v>
      </c>
      <c r="O20" s="207">
        <v>12</v>
      </c>
      <c r="P20" s="207">
        <v>17</v>
      </c>
      <c r="Q20" s="207">
        <v>23</v>
      </c>
      <c r="R20" s="207">
        <v>36</v>
      </c>
      <c r="S20" s="207">
        <v>49</v>
      </c>
      <c r="T20" s="207">
        <v>54</v>
      </c>
      <c r="U20" s="207">
        <v>41</v>
      </c>
      <c r="V20" s="209">
        <v>0</v>
      </c>
      <c r="W20" s="209">
        <v>240</v>
      </c>
      <c r="X20" s="197"/>
      <c r="Y20" s="1"/>
      <c r="Z20" s="1"/>
    </row>
    <row r="21" spans="1:26" x14ac:dyDescent="0.25">
      <c r="A21" s="10" t="s">
        <v>21</v>
      </c>
      <c r="B21" s="10" t="s">
        <v>26</v>
      </c>
      <c r="C21" s="35" t="s">
        <v>27</v>
      </c>
      <c r="D21" s="206">
        <v>40</v>
      </c>
      <c r="E21" s="207">
        <v>168</v>
      </c>
      <c r="F21" s="207">
        <v>372</v>
      </c>
      <c r="G21" s="207">
        <v>597</v>
      </c>
      <c r="H21" s="207">
        <v>894</v>
      </c>
      <c r="I21" s="207">
        <v>1429</v>
      </c>
      <c r="J21" s="207">
        <v>1225</v>
      </c>
      <c r="K21" s="207">
        <v>469</v>
      </c>
      <c r="L21" s="207">
        <v>0</v>
      </c>
      <c r="M21" s="208">
        <v>5194</v>
      </c>
      <c r="N21" s="206">
        <v>4</v>
      </c>
      <c r="O21" s="207">
        <v>25</v>
      </c>
      <c r="P21" s="207">
        <v>33</v>
      </c>
      <c r="Q21" s="207">
        <v>50</v>
      </c>
      <c r="R21" s="207">
        <v>94</v>
      </c>
      <c r="S21" s="207">
        <v>127</v>
      </c>
      <c r="T21" s="207">
        <v>171</v>
      </c>
      <c r="U21" s="207">
        <v>92</v>
      </c>
      <c r="V21" s="209">
        <v>0</v>
      </c>
      <c r="W21" s="209">
        <v>596</v>
      </c>
      <c r="X21" s="197"/>
      <c r="Y21" s="1"/>
      <c r="Z21" s="1"/>
    </row>
    <row r="22" spans="1:26" x14ac:dyDescent="0.25">
      <c r="A22" s="10" t="s">
        <v>21</v>
      </c>
      <c r="B22" s="10" t="s">
        <v>28</v>
      </c>
      <c r="C22" s="35" t="s">
        <v>29</v>
      </c>
      <c r="D22" s="206">
        <v>78</v>
      </c>
      <c r="E22" s="207">
        <v>179</v>
      </c>
      <c r="F22" s="207">
        <v>357</v>
      </c>
      <c r="G22" s="207">
        <v>606</v>
      </c>
      <c r="H22" s="207">
        <v>1036</v>
      </c>
      <c r="I22" s="207">
        <v>1548</v>
      </c>
      <c r="J22" s="207">
        <v>1099</v>
      </c>
      <c r="K22" s="207">
        <v>386</v>
      </c>
      <c r="L22" s="207">
        <v>0</v>
      </c>
      <c r="M22" s="208">
        <v>5289</v>
      </c>
      <c r="N22" s="206">
        <v>7</v>
      </c>
      <c r="O22" s="207">
        <v>23</v>
      </c>
      <c r="P22" s="207">
        <v>32</v>
      </c>
      <c r="Q22" s="207">
        <v>53</v>
      </c>
      <c r="R22" s="207">
        <v>120</v>
      </c>
      <c r="S22" s="207">
        <v>174</v>
      </c>
      <c r="T22" s="207">
        <v>246</v>
      </c>
      <c r="U22" s="207">
        <v>151</v>
      </c>
      <c r="V22" s="209">
        <v>0</v>
      </c>
      <c r="W22" s="209">
        <v>806</v>
      </c>
      <c r="X22" s="197"/>
      <c r="Y22" s="1"/>
      <c r="Z22" s="1"/>
    </row>
    <row r="23" spans="1:26" x14ac:dyDescent="0.25">
      <c r="A23" s="10" t="s">
        <v>9</v>
      </c>
      <c r="B23" s="10" t="s">
        <v>30</v>
      </c>
      <c r="C23" s="35" t="s">
        <v>31</v>
      </c>
      <c r="D23" s="206">
        <v>254</v>
      </c>
      <c r="E23" s="207">
        <v>914</v>
      </c>
      <c r="F23" s="207">
        <v>1814</v>
      </c>
      <c r="G23" s="207">
        <v>3087</v>
      </c>
      <c r="H23" s="207">
        <v>4751</v>
      </c>
      <c r="I23" s="207">
        <v>6691</v>
      </c>
      <c r="J23" s="207">
        <v>5078</v>
      </c>
      <c r="K23" s="207">
        <v>2018</v>
      </c>
      <c r="L23" s="207">
        <v>0</v>
      </c>
      <c r="M23" s="208">
        <v>24607</v>
      </c>
      <c r="N23" s="206">
        <v>33</v>
      </c>
      <c r="O23" s="207">
        <v>39</v>
      </c>
      <c r="P23" s="207">
        <v>103</v>
      </c>
      <c r="Q23" s="207">
        <v>150</v>
      </c>
      <c r="R23" s="207">
        <v>267</v>
      </c>
      <c r="S23" s="207">
        <v>522</v>
      </c>
      <c r="T23" s="207">
        <v>663</v>
      </c>
      <c r="U23" s="207">
        <v>442</v>
      </c>
      <c r="V23" s="209">
        <v>0</v>
      </c>
      <c r="W23" s="209">
        <v>2219</v>
      </c>
      <c r="X23" s="197"/>
      <c r="Y23" s="1"/>
      <c r="Z23" s="1"/>
    </row>
    <row r="24" spans="1:26" x14ac:dyDescent="0.25">
      <c r="A24" s="10" t="s">
        <v>32</v>
      </c>
      <c r="B24" s="10" t="s">
        <v>33</v>
      </c>
      <c r="C24" s="35" t="s">
        <v>34</v>
      </c>
      <c r="D24" s="206">
        <v>174</v>
      </c>
      <c r="E24" s="207">
        <v>489</v>
      </c>
      <c r="F24" s="207">
        <v>898</v>
      </c>
      <c r="G24" s="207">
        <v>1207</v>
      </c>
      <c r="H24" s="207">
        <v>1817</v>
      </c>
      <c r="I24" s="207">
        <v>2584</v>
      </c>
      <c r="J24" s="207">
        <v>2044</v>
      </c>
      <c r="K24" s="207">
        <v>815</v>
      </c>
      <c r="L24" s="207">
        <v>0</v>
      </c>
      <c r="M24" s="208">
        <v>10028</v>
      </c>
      <c r="N24" s="206">
        <v>26</v>
      </c>
      <c r="O24" s="207">
        <v>37</v>
      </c>
      <c r="P24" s="207">
        <v>64</v>
      </c>
      <c r="Q24" s="207">
        <v>73</v>
      </c>
      <c r="R24" s="207">
        <v>121</v>
      </c>
      <c r="S24" s="207">
        <v>195</v>
      </c>
      <c r="T24" s="207">
        <v>204</v>
      </c>
      <c r="U24" s="207">
        <v>146</v>
      </c>
      <c r="V24" s="209">
        <v>0</v>
      </c>
      <c r="W24" s="209">
        <v>866</v>
      </c>
      <c r="X24" s="197"/>
      <c r="Y24" s="1"/>
      <c r="Z24" s="1"/>
    </row>
    <row r="25" spans="1:26" x14ac:dyDescent="0.25">
      <c r="A25" s="10" t="s">
        <v>1</v>
      </c>
      <c r="B25" s="10" t="s">
        <v>35</v>
      </c>
      <c r="C25" s="35" t="s">
        <v>36</v>
      </c>
      <c r="D25" s="206">
        <v>48</v>
      </c>
      <c r="E25" s="207">
        <v>123</v>
      </c>
      <c r="F25" s="207">
        <v>245</v>
      </c>
      <c r="G25" s="207">
        <v>361</v>
      </c>
      <c r="H25" s="207">
        <v>604</v>
      </c>
      <c r="I25" s="207">
        <v>888</v>
      </c>
      <c r="J25" s="207">
        <v>601</v>
      </c>
      <c r="K25" s="207">
        <v>204</v>
      </c>
      <c r="L25" s="207">
        <v>15</v>
      </c>
      <c r="M25" s="208">
        <v>3089</v>
      </c>
      <c r="N25" s="206">
        <v>1</v>
      </c>
      <c r="O25" s="207">
        <v>4</v>
      </c>
      <c r="P25" s="207">
        <v>3</v>
      </c>
      <c r="Q25" s="207">
        <v>10</v>
      </c>
      <c r="R25" s="207">
        <v>8</v>
      </c>
      <c r="S25" s="207">
        <v>14</v>
      </c>
      <c r="T25" s="207">
        <v>12</v>
      </c>
      <c r="U25" s="207">
        <v>13</v>
      </c>
      <c r="V25" s="209">
        <v>0</v>
      </c>
      <c r="W25" s="209">
        <v>65</v>
      </c>
      <c r="X25" s="197"/>
      <c r="Y25" s="1"/>
      <c r="Z25" s="1"/>
    </row>
    <row r="26" spans="1:26" x14ac:dyDescent="0.25">
      <c r="A26" s="10" t="s">
        <v>37</v>
      </c>
      <c r="B26" s="10" t="s">
        <v>38</v>
      </c>
      <c r="C26" s="35" t="s">
        <v>39</v>
      </c>
      <c r="D26" s="206">
        <v>57</v>
      </c>
      <c r="E26" s="207">
        <v>198</v>
      </c>
      <c r="F26" s="207">
        <v>397</v>
      </c>
      <c r="G26" s="207">
        <v>536</v>
      </c>
      <c r="H26" s="207">
        <v>877</v>
      </c>
      <c r="I26" s="207">
        <v>1314</v>
      </c>
      <c r="J26" s="207">
        <v>1076</v>
      </c>
      <c r="K26" s="207">
        <v>447</v>
      </c>
      <c r="L26" s="207">
        <v>0</v>
      </c>
      <c r="M26" s="208">
        <v>4902</v>
      </c>
      <c r="N26" s="206">
        <v>16</v>
      </c>
      <c r="O26" s="207">
        <v>21</v>
      </c>
      <c r="P26" s="207">
        <v>33</v>
      </c>
      <c r="Q26" s="207">
        <v>72</v>
      </c>
      <c r="R26" s="207">
        <v>89</v>
      </c>
      <c r="S26" s="207">
        <v>179</v>
      </c>
      <c r="T26" s="207">
        <v>188</v>
      </c>
      <c r="U26" s="207">
        <v>132</v>
      </c>
      <c r="V26" s="209">
        <v>0</v>
      </c>
      <c r="W26" s="209">
        <v>730</v>
      </c>
      <c r="X26" s="197"/>
      <c r="Y26" s="1"/>
      <c r="Z26" s="1"/>
    </row>
    <row r="27" spans="1:26" x14ac:dyDescent="0.25">
      <c r="A27" s="10" t="s">
        <v>37</v>
      </c>
      <c r="B27" s="10" t="s">
        <v>40</v>
      </c>
      <c r="C27" s="35" t="s">
        <v>41</v>
      </c>
      <c r="D27" s="206">
        <v>126</v>
      </c>
      <c r="E27" s="207">
        <v>348</v>
      </c>
      <c r="F27" s="207">
        <v>692</v>
      </c>
      <c r="G27" s="207">
        <v>1016</v>
      </c>
      <c r="H27" s="207">
        <v>1467</v>
      </c>
      <c r="I27" s="207">
        <v>2178</v>
      </c>
      <c r="J27" s="207">
        <v>1826</v>
      </c>
      <c r="K27" s="207">
        <v>742</v>
      </c>
      <c r="L27" s="207">
        <v>0</v>
      </c>
      <c r="M27" s="208">
        <v>8395</v>
      </c>
      <c r="N27" s="206">
        <v>111</v>
      </c>
      <c r="O27" s="207">
        <v>228</v>
      </c>
      <c r="P27" s="207">
        <v>364</v>
      </c>
      <c r="Q27" s="207">
        <v>502</v>
      </c>
      <c r="R27" s="207">
        <v>766</v>
      </c>
      <c r="S27" s="207">
        <v>1561</v>
      </c>
      <c r="T27" s="207">
        <v>1782</v>
      </c>
      <c r="U27" s="207">
        <v>1126</v>
      </c>
      <c r="V27" s="209">
        <v>0</v>
      </c>
      <c r="W27" s="209">
        <v>6440</v>
      </c>
      <c r="X27" s="197"/>
      <c r="Y27" s="1"/>
      <c r="Z27" s="1"/>
    </row>
    <row r="28" spans="1:26" x14ac:dyDescent="0.25">
      <c r="A28" s="10" t="s">
        <v>42</v>
      </c>
      <c r="B28" s="10" t="s">
        <v>43</v>
      </c>
      <c r="C28" s="35" t="s">
        <v>44</v>
      </c>
      <c r="D28" s="206">
        <v>25</v>
      </c>
      <c r="E28" s="207">
        <v>139</v>
      </c>
      <c r="F28" s="207">
        <v>241</v>
      </c>
      <c r="G28" s="207">
        <v>351</v>
      </c>
      <c r="H28" s="207">
        <v>497</v>
      </c>
      <c r="I28" s="207">
        <v>798</v>
      </c>
      <c r="J28" s="207">
        <v>645</v>
      </c>
      <c r="K28" s="207">
        <v>261</v>
      </c>
      <c r="L28" s="207">
        <v>0</v>
      </c>
      <c r="M28" s="208">
        <v>2957</v>
      </c>
      <c r="N28" s="206">
        <v>2</v>
      </c>
      <c r="O28" s="207">
        <v>11</v>
      </c>
      <c r="P28" s="207">
        <v>19</v>
      </c>
      <c r="Q28" s="207">
        <v>26</v>
      </c>
      <c r="R28" s="207">
        <v>60</v>
      </c>
      <c r="S28" s="207">
        <v>116</v>
      </c>
      <c r="T28" s="207">
        <v>120</v>
      </c>
      <c r="U28" s="207">
        <v>88</v>
      </c>
      <c r="V28" s="209">
        <v>0</v>
      </c>
      <c r="W28" s="209">
        <v>442</v>
      </c>
      <c r="X28" s="197"/>
      <c r="Y28" s="1"/>
      <c r="Z28" s="1"/>
    </row>
    <row r="29" spans="1:26" x14ac:dyDescent="0.25">
      <c r="A29" s="10" t="s">
        <v>37</v>
      </c>
      <c r="B29" s="10" t="s">
        <v>45</v>
      </c>
      <c r="C29" s="35" t="s">
        <v>46</v>
      </c>
      <c r="D29" s="206">
        <v>42</v>
      </c>
      <c r="E29" s="207">
        <v>122</v>
      </c>
      <c r="F29" s="207">
        <v>260</v>
      </c>
      <c r="G29" s="207">
        <v>403</v>
      </c>
      <c r="H29" s="207">
        <v>611</v>
      </c>
      <c r="I29" s="207">
        <v>956</v>
      </c>
      <c r="J29" s="207">
        <v>832</v>
      </c>
      <c r="K29" s="207">
        <v>336</v>
      </c>
      <c r="L29" s="207">
        <v>0</v>
      </c>
      <c r="M29" s="208">
        <v>3562</v>
      </c>
      <c r="N29" s="206">
        <v>2</v>
      </c>
      <c r="O29" s="207">
        <v>12</v>
      </c>
      <c r="P29" s="207">
        <v>18</v>
      </c>
      <c r="Q29" s="207">
        <v>22</v>
      </c>
      <c r="R29" s="207">
        <v>54</v>
      </c>
      <c r="S29" s="207">
        <v>92</v>
      </c>
      <c r="T29" s="207">
        <v>111</v>
      </c>
      <c r="U29" s="207">
        <v>69</v>
      </c>
      <c r="V29" s="209">
        <v>0</v>
      </c>
      <c r="W29" s="209">
        <v>380</v>
      </c>
      <c r="X29" s="197"/>
      <c r="Y29" s="1"/>
      <c r="Z29" s="1"/>
    </row>
    <row r="30" spans="1:26" x14ac:dyDescent="0.25">
      <c r="A30" s="10" t="s">
        <v>47</v>
      </c>
      <c r="B30" s="10" t="s">
        <v>48</v>
      </c>
      <c r="C30" s="35" t="s">
        <v>49</v>
      </c>
      <c r="D30" s="206">
        <v>140</v>
      </c>
      <c r="E30" s="207">
        <v>436</v>
      </c>
      <c r="F30" s="207">
        <v>828</v>
      </c>
      <c r="G30" s="207">
        <v>1158</v>
      </c>
      <c r="H30" s="207">
        <v>1730</v>
      </c>
      <c r="I30" s="207">
        <v>2486</v>
      </c>
      <c r="J30" s="207">
        <v>1867</v>
      </c>
      <c r="K30" s="207">
        <v>735</v>
      </c>
      <c r="L30" s="207">
        <v>0</v>
      </c>
      <c r="M30" s="208">
        <v>9380</v>
      </c>
      <c r="N30" s="206">
        <v>26</v>
      </c>
      <c r="O30" s="207">
        <v>59</v>
      </c>
      <c r="P30" s="207">
        <v>102</v>
      </c>
      <c r="Q30" s="207">
        <v>146</v>
      </c>
      <c r="R30" s="207">
        <v>249</v>
      </c>
      <c r="S30" s="207">
        <v>446</v>
      </c>
      <c r="T30" s="207">
        <v>525</v>
      </c>
      <c r="U30" s="207">
        <v>347</v>
      </c>
      <c r="V30" s="209">
        <v>0</v>
      </c>
      <c r="W30" s="209">
        <v>1900</v>
      </c>
      <c r="X30" s="197"/>
      <c r="Y30" s="1"/>
      <c r="Z30" s="1"/>
    </row>
    <row r="31" spans="1:26" x14ac:dyDescent="0.25">
      <c r="A31" s="10" t="s">
        <v>50</v>
      </c>
      <c r="B31" s="10" t="s">
        <v>51</v>
      </c>
      <c r="C31" s="35" t="s">
        <v>52</v>
      </c>
      <c r="D31" s="206">
        <v>64</v>
      </c>
      <c r="E31" s="207">
        <v>244</v>
      </c>
      <c r="F31" s="207">
        <v>463</v>
      </c>
      <c r="G31" s="207">
        <v>543</v>
      </c>
      <c r="H31" s="207">
        <v>916</v>
      </c>
      <c r="I31" s="207">
        <v>1353</v>
      </c>
      <c r="J31" s="207">
        <v>1277</v>
      </c>
      <c r="K31" s="207">
        <v>462</v>
      </c>
      <c r="L31" s="207">
        <v>186</v>
      </c>
      <c r="M31" s="208">
        <v>5508</v>
      </c>
      <c r="N31" s="206">
        <v>7</v>
      </c>
      <c r="O31" s="207">
        <v>28</v>
      </c>
      <c r="P31" s="207">
        <v>34</v>
      </c>
      <c r="Q31" s="207">
        <v>67</v>
      </c>
      <c r="R31" s="207">
        <v>98</v>
      </c>
      <c r="S31" s="207">
        <v>177</v>
      </c>
      <c r="T31" s="207">
        <v>251</v>
      </c>
      <c r="U31" s="207">
        <v>146</v>
      </c>
      <c r="V31" s="209">
        <v>26</v>
      </c>
      <c r="W31" s="209">
        <v>834</v>
      </c>
      <c r="X31" s="197"/>
      <c r="Y31" s="1"/>
      <c r="Z31" s="1"/>
    </row>
    <row r="32" spans="1:26" x14ac:dyDescent="0.25">
      <c r="A32" s="10" t="s">
        <v>53</v>
      </c>
      <c r="B32" s="10" t="s">
        <v>54</v>
      </c>
      <c r="C32" s="35" t="s">
        <v>55</v>
      </c>
      <c r="D32" s="206">
        <v>81</v>
      </c>
      <c r="E32" s="207">
        <v>294</v>
      </c>
      <c r="F32" s="207">
        <v>525</v>
      </c>
      <c r="G32" s="207">
        <v>815</v>
      </c>
      <c r="H32" s="207">
        <v>1263</v>
      </c>
      <c r="I32" s="207">
        <v>1980</v>
      </c>
      <c r="J32" s="207">
        <v>1482</v>
      </c>
      <c r="K32" s="207">
        <v>513</v>
      </c>
      <c r="L32" s="207">
        <v>0</v>
      </c>
      <c r="M32" s="208">
        <v>6953</v>
      </c>
      <c r="N32" s="206">
        <v>0</v>
      </c>
      <c r="O32" s="207">
        <v>78</v>
      </c>
      <c r="P32" s="207">
        <v>52</v>
      </c>
      <c r="Q32" s="207">
        <v>117</v>
      </c>
      <c r="R32" s="207">
        <v>219</v>
      </c>
      <c r="S32" s="207">
        <v>402</v>
      </c>
      <c r="T32" s="207">
        <v>337</v>
      </c>
      <c r="U32" s="207">
        <v>143</v>
      </c>
      <c r="V32" s="209">
        <v>0</v>
      </c>
      <c r="W32" s="209">
        <v>1348</v>
      </c>
      <c r="X32" s="197"/>
      <c r="Y32" s="1"/>
      <c r="Z32" s="1"/>
    </row>
    <row r="33" spans="1:26" x14ac:dyDescent="0.25">
      <c r="A33" s="10" t="s">
        <v>37</v>
      </c>
      <c r="B33" s="10" t="s">
        <v>56</v>
      </c>
      <c r="C33" s="35" t="s">
        <v>57</v>
      </c>
      <c r="D33" s="206">
        <v>32</v>
      </c>
      <c r="E33" s="207">
        <v>115</v>
      </c>
      <c r="F33" s="207">
        <v>245</v>
      </c>
      <c r="G33" s="207">
        <v>354</v>
      </c>
      <c r="H33" s="207">
        <v>492</v>
      </c>
      <c r="I33" s="207">
        <v>818</v>
      </c>
      <c r="J33" s="207">
        <v>675</v>
      </c>
      <c r="K33" s="207">
        <v>298</v>
      </c>
      <c r="L33" s="207">
        <v>0</v>
      </c>
      <c r="M33" s="208">
        <v>3029</v>
      </c>
      <c r="N33" s="206">
        <v>2</v>
      </c>
      <c r="O33" s="207">
        <v>4</v>
      </c>
      <c r="P33" s="207">
        <v>8</v>
      </c>
      <c r="Q33" s="207">
        <v>19</v>
      </c>
      <c r="R33" s="207">
        <v>22</v>
      </c>
      <c r="S33" s="207">
        <v>42</v>
      </c>
      <c r="T33" s="207">
        <v>50</v>
      </c>
      <c r="U33" s="207">
        <v>36</v>
      </c>
      <c r="V33" s="209">
        <v>0</v>
      </c>
      <c r="W33" s="209">
        <v>183</v>
      </c>
      <c r="X33" s="197"/>
      <c r="Y33" s="1"/>
      <c r="Z33" s="1"/>
    </row>
    <row r="34" spans="1:26" x14ac:dyDescent="0.25">
      <c r="A34" s="10" t="s">
        <v>37</v>
      </c>
      <c r="B34" s="10" t="s">
        <v>42</v>
      </c>
      <c r="C34" s="35" t="s">
        <v>58</v>
      </c>
      <c r="D34" s="202" t="s">
        <v>207</v>
      </c>
      <c r="E34" s="203" t="s">
        <v>207</v>
      </c>
      <c r="F34" s="203" t="s">
        <v>207</v>
      </c>
      <c r="G34" s="203" t="s">
        <v>207</v>
      </c>
      <c r="H34" s="203" t="s">
        <v>207</v>
      </c>
      <c r="I34" s="203" t="s">
        <v>207</v>
      </c>
      <c r="J34" s="203" t="s">
        <v>207</v>
      </c>
      <c r="K34" s="203" t="s">
        <v>207</v>
      </c>
      <c r="L34" s="203" t="s">
        <v>207</v>
      </c>
      <c r="M34" s="204" t="s">
        <v>207</v>
      </c>
      <c r="N34" s="206">
        <v>6</v>
      </c>
      <c r="O34" s="207">
        <v>17</v>
      </c>
      <c r="P34" s="207">
        <v>34</v>
      </c>
      <c r="Q34" s="207">
        <v>48</v>
      </c>
      <c r="R34" s="207">
        <v>72</v>
      </c>
      <c r="S34" s="207">
        <v>140</v>
      </c>
      <c r="T34" s="207">
        <v>200</v>
      </c>
      <c r="U34" s="207">
        <v>112</v>
      </c>
      <c r="V34" s="209">
        <v>0</v>
      </c>
      <c r="W34" s="209">
        <v>629</v>
      </c>
      <c r="X34" s="197"/>
      <c r="Y34" s="1"/>
      <c r="Z34" s="1"/>
    </row>
    <row r="35" spans="1:26" x14ac:dyDescent="0.25">
      <c r="A35" s="10" t="s">
        <v>50</v>
      </c>
      <c r="B35" s="10" t="s">
        <v>59</v>
      </c>
      <c r="C35" s="35" t="s">
        <v>60</v>
      </c>
      <c r="D35" s="206">
        <v>402</v>
      </c>
      <c r="E35" s="207">
        <v>568</v>
      </c>
      <c r="F35" s="207">
        <v>734</v>
      </c>
      <c r="G35" s="207">
        <v>1108</v>
      </c>
      <c r="H35" s="207">
        <v>1585</v>
      </c>
      <c r="I35" s="207">
        <v>1348</v>
      </c>
      <c r="J35" s="207">
        <v>460</v>
      </c>
      <c r="K35" s="207">
        <v>93</v>
      </c>
      <c r="L35" s="207">
        <v>0</v>
      </c>
      <c r="M35" s="208">
        <v>6298</v>
      </c>
      <c r="N35" s="206">
        <v>8</v>
      </c>
      <c r="O35" s="207">
        <v>20</v>
      </c>
      <c r="P35" s="207">
        <v>31</v>
      </c>
      <c r="Q35" s="207">
        <v>45</v>
      </c>
      <c r="R35" s="207">
        <v>73</v>
      </c>
      <c r="S35" s="207">
        <v>131</v>
      </c>
      <c r="T35" s="207">
        <v>136</v>
      </c>
      <c r="U35" s="207">
        <v>75</v>
      </c>
      <c r="V35" s="209">
        <v>0</v>
      </c>
      <c r="W35" s="209">
        <v>519</v>
      </c>
      <c r="X35" s="197"/>
      <c r="Y35" s="1"/>
      <c r="Z35" s="1"/>
    </row>
    <row r="36" spans="1:26" x14ac:dyDescent="0.25">
      <c r="A36" s="10" t="s">
        <v>1</v>
      </c>
      <c r="B36" s="10" t="s">
        <v>61</v>
      </c>
      <c r="C36" s="35" t="s">
        <v>62</v>
      </c>
      <c r="D36" s="206">
        <v>142</v>
      </c>
      <c r="E36" s="207">
        <v>468</v>
      </c>
      <c r="F36" s="207">
        <v>879</v>
      </c>
      <c r="G36" s="207">
        <v>1306</v>
      </c>
      <c r="H36" s="207">
        <v>1941</v>
      </c>
      <c r="I36" s="207">
        <v>2445</v>
      </c>
      <c r="J36" s="207">
        <v>1768</v>
      </c>
      <c r="K36" s="207">
        <v>608</v>
      </c>
      <c r="L36" s="207">
        <v>0</v>
      </c>
      <c r="M36" s="208">
        <v>9557</v>
      </c>
      <c r="N36" s="206">
        <v>4</v>
      </c>
      <c r="O36" s="207">
        <v>10</v>
      </c>
      <c r="P36" s="207">
        <v>28</v>
      </c>
      <c r="Q36" s="207">
        <v>29</v>
      </c>
      <c r="R36" s="207">
        <v>72</v>
      </c>
      <c r="S36" s="207">
        <v>126</v>
      </c>
      <c r="T36" s="207">
        <v>123</v>
      </c>
      <c r="U36" s="207">
        <v>90</v>
      </c>
      <c r="V36" s="209">
        <v>0</v>
      </c>
      <c r="W36" s="209">
        <v>482</v>
      </c>
      <c r="X36" s="197"/>
      <c r="Y36" s="1"/>
      <c r="Z36" s="1"/>
    </row>
    <row r="37" spans="1:26" x14ac:dyDescent="0.25">
      <c r="A37" s="10" t="s">
        <v>32</v>
      </c>
      <c r="B37" s="10" t="s">
        <v>50</v>
      </c>
      <c r="C37" s="35" t="s">
        <v>63</v>
      </c>
      <c r="D37" s="206">
        <v>69</v>
      </c>
      <c r="E37" s="207">
        <v>225</v>
      </c>
      <c r="F37" s="207">
        <v>448</v>
      </c>
      <c r="G37" s="207">
        <v>668</v>
      </c>
      <c r="H37" s="207">
        <v>1111</v>
      </c>
      <c r="I37" s="207">
        <v>1682</v>
      </c>
      <c r="J37" s="207">
        <v>1243</v>
      </c>
      <c r="K37" s="207">
        <v>389</v>
      </c>
      <c r="L37" s="207">
        <v>0</v>
      </c>
      <c r="M37" s="208">
        <v>5835</v>
      </c>
      <c r="N37" s="202" t="s">
        <v>207</v>
      </c>
      <c r="O37" s="203" t="s">
        <v>207</v>
      </c>
      <c r="P37" s="203" t="s">
        <v>207</v>
      </c>
      <c r="Q37" s="203" t="s">
        <v>207</v>
      </c>
      <c r="R37" s="203" t="s">
        <v>207</v>
      </c>
      <c r="S37" s="203" t="s">
        <v>207</v>
      </c>
      <c r="T37" s="203" t="s">
        <v>207</v>
      </c>
      <c r="U37" s="203" t="s">
        <v>207</v>
      </c>
      <c r="V37" s="205" t="s">
        <v>207</v>
      </c>
      <c r="W37" s="205" t="s">
        <v>207</v>
      </c>
      <c r="X37" s="197"/>
      <c r="Y37" s="1"/>
      <c r="Z37" s="1"/>
    </row>
    <row r="38" spans="1:26" x14ac:dyDescent="0.25">
      <c r="A38" s="10" t="s">
        <v>42</v>
      </c>
      <c r="B38" s="10" t="s">
        <v>32</v>
      </c>
      <c r="C38" s="35" t="s">
        <v>64</v>
      </c>
      <c r="D38" s="206">
        <v>74</v>
      </c>
      <c r="E38" s="207">
        <v>215</v>
      </c>
      <c r="F38" s="207">
        <v>341</v>
      </c>
      <c r="G38" s="207">
        <v>504</v>
      </c>
      <c r="H38" s="207">
        <v>724</v>
      </c>
      <c r="I38" s="207">
        <v>1006</v>
      </c>
      <c r="J38" s="207">
        <v>871</v>
      </c>
      <c r="K38" s="207">
        <v>315</v>
      </c>
      <c r="L38" s="207">
        <v>0</v>
      </c>
      <c r="M38" s="208">
        <v>4050</v>
      </c>
      <c r="N38" s="206">
        <v>4</v>
      </c>
      <c r="O38" s="207">
        <v>7</v>
      </c>
      <c r="P38" s="207">
        <v>17</v>
      </c>
      <c r="Q38" s="207">
        <v>23</v>
      </c>
      <c r="R38" s="207">
        <v>43</v>
      </c>
      <c r="S38" s="207">
        <v>95</v>
      </c>
      <c r="T38" s="207">
        <v>102</v>
      </c>
      <c r="U38" s="207">
        <v>75</v>
      </c>
      <c r="V38" s="209">
        <v>0</v>
      </c>
      <c r="W38" s="209">
        <v>366</v>
      </c>
      <c r="X38" s="197"/>
      <c r="Y38" s="1"/>
      <c r="Z38" s="1"/>
    </row>
    <row r="39" spans="1:26" x14ac:dyDescent="0.25">
      <c r="A39" s="10" t="s">
        <v>53</v>
      </c>
      <c r="B39" s="10" t="s">
        <v>65</v>
      </c>
      <c r="C39" s="35" t="s">
        <v>66</v>
      </c>
      <c r="D39" s="206">
        <v>136</v>
      </c>
      <c r="E39" s="207">
        <v>390</v>
      </c>
      <c r="F39" s="207">
        <v>725</v>
      </c>
      <c r="G39" s="207">
        <v>951</v>
      </c>
      <c r="H39" s="207">
        <v>1693</v>
      </c>
      <c r="I39" s="207">
        <v>2513</v>
      </c>
      <c r="J39" s="207">
        <v>1815</v>
      </c>
      <c r="K39" s="207">
        <v>671</v>
      </c>
      <c r="L39" s="207">
        <v>0</v>
      </c>
      <c r="M39" s="208">
        <v>8894</v>
      </c>
      <c r="N39" s="206">
        <v>6</v>
      </c>
      <c r="O39" s="207">
        <v>11</v>
      </c>
      <c r="P39" s="207">
        <v>30</v>
      </c>
      <c r="Q39" s="207">
        <v>40</v>
      </c>
      <c r="R39" s="207">
        <v>70</v>
      </c>
      <c r="S39" s="207">
        <v>127</v>
      </c>
      <c r="T39" s="207">
        <v>132</v>
      </c>
      <c r="U39" s="207">
        <v>67</v>
      </c>
      <c r="V39" s="209">
        <v>0</v>
      </c>
      <c r="W39" s="209">
        <v>483</v>
      </c>
      <c r="X39" s="197"/>
      <c r="Y39" s="1"/>
      <c r="Z39" s="1"/>
    </row>
    <row r="40" spans="1:26" x14ac:dyDescent="0.25">
      <c r="A40" s="10" t="s">
        <v>21</v>
      </c>
      <c r="B40" s="10" t="s">
        <v>67</v>
      </c>
      <c r="C40" s="35" t="s">
        <v>68</v>
      </c>
      <c r="D40" s="206">
        <v>84</v>
      </c>
      <c r="E40" s="207">
        <v>352</v>
      </c>
      <c r="F40" s="207">
        <v>681</v>
      </c>
      <c r="G40" s="207">
        <v>1159</v>
      </c>
      <c r="H40" s="207">
        <v>1620</v>
      </c>
      <c r="I40" s="207">
        <v>2425</v>
      </c>
      <c r="J40" s="207">
        <v>2120</v>
      </c>
      <c r="K40" s="207">
        <v>954</v>
      </c>
      <c r="L40" s="207">
        <v>0</v>
      </c>
      <c r="M40" s="208">
        <v>9395</v>
      </c>
      <c r="N40" s="206">
        <v>17</v>
      </c>
      <c r="O40" s="207">
        <v>43</v>
      </c>
      <c r="P40" s="207">
        <v>63</v>
      </c>
      <c r="Q40" s="207">
        <v>86</v>
      </c>
      <c r="R40" s="207">
        <v>111</v>
      </c>
      <c r="S40" s="207">
        <v>226</v>
      </c>
      <c r="T40" s="207">
        <v>275</v>
      </c>
      <c r="U40" s="207">
        <v>176</v>
      </c>
      <c r="V40" s="209">
        <v>0</v>
      </c>
      <c r="W40" s="209">
        <v>997</v>
      </c>
      <c r="X40" s="197"/>
      <c r="Y40" s="1"/>
      <c r="Z40" s="1"/>
    </row>
    <row r="41" spans="1:26" x14ac:dyDescent="0.25">
      <c r="A41" s="10" t="s">
        <v>21</v>
      </c>
      <c r="B41" s="10" t="s">
        <v>69</v>
      </c>
      <c r="C41" s="35" t="s">
        <v>70</v>
      </c>
      <c r="D41" s="206">
        <v>313</v>
      </c>
      <c r="E41" s="207">
        <v>899</v>
      </c>
      <c r="F41" s="207">
        <v>1724</v>
      </c>
      <c r="G41" s="207">
        <v>2565</v>
      </c>
      <c r="H41" s="207">
        <v>3665</v>
      </c>
      <c r="I41" s="207">
        <v>5273</v>
      </c>
      <c r="J41" s="207">
        <v>3960</v>
      </c>
      <c r="K41" s="207">
        <v>1469</v>
      </c>
      <c r="L41" s="207">
        <v>1</v>
      </c>
      <c r="M41" s="208">
        <v>19869</v>
      </c>
      <c r="N41" s="206">
        <v>26</v>
      </c>
      <c r="O41" s="207">
        <v>54</v>
      </c>
      <c r="P41" s="207">
        <v>80</v>
      </c>
      <c r="Q41" s="207">
        <v>109</v>
      </c>
      <c r="R41" s="207">
        <v>149</v>
      </c>
      <c r="S41" s="207">
        <v>278</v>
      </c>
      <c r="T41" s="207">
        <v>282</v>
      </c>
      <c r="U41" s="207">
        <v>192</v>
      </c>
      <c r="V41" s="209">
        <v>0</v>
      </c>
      <c r="W41" s="209">
        <v>1170</v>
      </c>
      <c r="X41" s="197"/>
      <c r="Y41" s="1"/>
      <c r="Z41" s="1"/>
    </row>
    <row r="42" spans="1:26" x14ac:dyDescent="0.25">
      <c r="A42" s="10" t="s">
        <v>21</v>
      </c>
      <c r="B42" s="10" t="s">
        <v>4</v>
      </c>
      <c r="C42" s="35" t="s">
        <v>71</v>
      </c>
      <c r="D42" s="206">
        <v>34</v>
      </c>
      <c r="E42" s="207">
        <v>128</v>
      </c>
      <c r="F42" s="207">
        <v>293</v>
      </c>
      <c r="G42" s="207">
        <v>411</v>
      </c>
      <c r="H42" s="207">
        <v>694</v>
      </c>
      <c r="I42" s="207">
        <v>1194</v>
      </c>
      <c r="J42" s="207">
        <v>1067</v>
      </c>
      <c r="K42" s="207">
        <v>456</v>
      </c>
      <c r="L42" s="207">
        <v>0</v>
      </c>
      <c r="M42" s="208">
        <v>4277</v>
      </c>
      <c r="N42" s="206">
        <v>3</v>
      </c>
      <c r="O42" s="207">
        <v>3</v>
      </c>
      <c r="P42" s="207">
        <v>17</v>
      </c>
      <c r="Q42" s="207">
        <v>16</v>
      </c>
      <c r="R42" s="207">
        <v>26</v>
      </c>
      <c r="S42" s="207">
        <v>50</v>
      </c>
      <c r="T42" s="207">
        <v>50</v>
      </c>
      <c r="U42" s="207">
        <v>40</v>
      </c>
      <c r="V42" s="209">
        <v>0</v>
      </c>
      <c r="W42" s="209">
        <v>205</v>
      </c>
      <c r="X42" s="197"/>
      <c r="Y42" s="1"/>
      <c r="Z42" s="1"/>
    </row>
    <row r="43" spans="1:26" x14ac:dyDescent="0.25">
      <c r="A43" s="10" t="s">
        <v>37</v>
      </c>
      <c r="B43" s="10" t="s">
        <v>72</v>
      </c>
      <c r="C43" s="35" t="s">
        <v>73</v>
      </c>
      <c r="D43" s="206">
        <v>274</v>
      </c>
      <c r="E43" s="207">
        <v>874</v>
      </c>
      <c r="F43" s="207">
        <v>1854</v>
      </c>
      <c r="G43" s="207">
        <v>2431</v>
      </c>
      <c r="H43" s="207">
        <v>3702</v>
      </c>
      <c r="I43" s="207">
        <v>5288</v>
      </c>
      <c r="J43" s="207">
        <v>4164</v>
      </c>
      <c r="K43" s="207">
        <v>1807</v>
      </c>
      <c r="L43" s="207">
        <v>0</v>
      </c>
      <c r="M43" s="208">
        <v>20394</v>
      </c>
      <c r="N43" s="202" t="s">
        <v>207</v>
      </c>
      <c r="O43" s="203" t="s">
        <v>207</v>
      </c>
      <c r="P43" s="203" t="s">
        <v>207</v>
      </c>
      <c r="Q43" s="203" t="s">
        <v>207</v>
      </c>
      <c r="R43" s="203" t="s">
        <v>207</v>
      </c>
      <c r="S43" s="203" t="s">
        <v>207</v>
      </c>
      <c r="T43" s="203" t="s">
        <v>207</v>
      </c>
      <c r="U43" s="203" t="s">
        <v>207</v>
      </c>
      <c r="V43" s="205" t="s">
        <v>207</v>
      </c>
      <c r="W43" s="205" t="s">
        <v>207</v>
      </c>
      <c r="X43" s="197"/>
      <c r="Y43" s="1"/>
      <c r="Z43" s="1"/>
    </row>
    <row r="44" spans="1:26" x14ac:dyDescent="0.25">
      <c r="A44" s="10" t="s">
        <v>21</v>
      </c>
      <c r="B44" s="10" t="s">
        <v>74</v>
      </c>
      <c r="C44" s="35" t="s">
        <v>75</v>
      </c>
      <c r="D44" s="206">
        <v>247</v>
      </c>
      <c r="E44" s="207">
        <v>886</v>
      </c>
      <c r="F44" s="207">
        <v>1874</v>
      </c>
      <c r="G44" s="207">
        <v>2935</v>
      </c>
      <c r="H44" s="207">
        <v>3998</v>
      </c>
      <c r="I44" s="207">
        <v>5728</v>
      </c>
      <c r="J44" s="207">
        <v>5100</v>
      </c>
      <c r="K44" s="207">
        <v>2263</v>
      </c>
      <c r="L44" s="207">
        <v>1</v>
      </c>
      <c r="M44" s="208">
        <v>23032</v>
      </c>
      <c r="N44" s="206">
        <v>34</v>
      </c>
      <c r="O44" s="207">
        <v>12</v>
      </c>
      <c r="P44" s="207">
        <v>53</v>
      </c>
      <c r="Q44" s="207">
        <v>78</v>
      </c>
      <c r="R44" s="207">
        <v>116</v>
      </c>
      <c r="S44" s="207">
        <v>237</v>
      </c>
      <c r="T44" s="207">
        <v>337</v>
      </c>
      <c r="U44" s="207">
        <v>228</v>
      </c>
      <c r="V44" s="209">
        <v>29</v>
      </c>
      <c r="W44" s="209">
        <v>1124</v>
      </c>
      <c r="X44" s="197"/>
      <c r="Y44" s="1"/>
      <c r="Z44" s="1"/>
    </row>
    <row r="45" spans="1:26" x14ac:dyDescent="0.25">
      <c r="A45" s="10" t="s">
        <v>53</v>
      </c>
      <c r="B45" s="10" t="s">
        <v>76</v>
      </c>
      <c r="C45" s="35" t="s">
        <v>77</v>
      </c>
      <c r="D45" s="206">
        <v>161</v>
      </c>
      <c r="E45" s="207">
        <v>453</v>
      </c>
      <c r="F45" s="207">
        <v>852</v>
      </c>
      <c r="G45" s="207">
        <v>1069</v>
      </c>
      <c r="H45" s="207">
        <v>1827</v>
      </c>
      <c r="I45" s="207">
        <v>2820</v>
      </c>
      <c r="J45" s="207">
        <v>2215</v>
      </c>
      <c r="K45" s="207">
        <v>845</v>
      </c>
      <c r="L45" s="207">
        <v>0</v>
      </c>
      <c r="M45" s="208">
        <v>10242</v>
      </c>
      <c r="N45" s="206">
        <v>12</v>
      </c>
      <c r="O45" s="207">
        <v>20</v>
      </c>
      <c r="P45" s="207">
        <v>42</v>
      </c>
      <c r="Q45" s="207">
        <v>39</v>
      </c>
      <c r="R45" s="207">
        <v>84</v>
      </c>
      <c r="S45" s="207">
        <v>154</v>
      </c>
      <c r="T45" s="207">
        <v>194</v>
      </c>
      <c r="U45" s="207">
        <v>138</v>
      </c>
      <c r="V45" s="209">
        <v>0</v>
      </c>
      <c r="W45" s="209">
        <v>683</v>
      </c>
      <c r="X45" s="197"/>
      <c r="Y45" s="1"/>
      <c r="Z45" s="1"/>
    </row>
    <row r="46" spans="1:26" x14ac:dyDescent="0.25">
      <c r="A46" s="10" t="s">
        <v>42</v>
      </c>
      <c r="B46" s="10" t="s">
        <v>78</v>
      </c>
      <c r="C46" s="35" t="s">
        <v>79</v>
      </c>
      <c r="D46" s="206">
        <v>13</v>
      </c>
      <c r="E46" s="207">
        <v>57</v>
      </c>
      <c r="F46" s="207">
        <v>150</v>
      </c>
      <c r="G46" s="207">
        <v>215</v>
      </c>
      <c r="H46" s="207">
        <v>376</v>
      </c>
      <c r="I46" s="207">
        <v>577</v>
      </c>
      <c r="J46" s="207">
        <v>522</v>
      </c>
      <c r="K46" s="207">
        <v>220</v>
      </c>
      <c r="L46" s="207">
        <v>0</v>
      </c>
      <c r="M46" s="208">
        <v>2130</v>
      </c>
      <c r="N46" s="206">
        <v>2</v>
      </c>
      <c r="O46" s="207">
        <v>9</v>
      </c>
      <c r="P46" s="207">
        <v>16</v>
      </c>
      <c r="Q46" s="207">
        <v>32</v>
      </c>
      <c r="R46" s="207">
        <v>43</v>
      </c>
      <c r="S46" s="207">
        <v>83</v>
      </c>
      <c r="T46" s="207">
        <v>119</v>
      </c>
      <c r="U46" s="207">
        <v>62</v>
      </c>
      <c r="V46" s="209">
        <v>0</v>
      </c>
      <c r="W46" s="209">
        <v>366</v>
      </c>
      <c r="X46" s="197"/>
      <c r="Y46" s="1"/>
      <c r="Z46" s="1"/>
    </row>
    <row r="47" spans="1:26" x14ac:dyDescent="0.25">
      <c r="A47" s="10" t="s">
        <v>42</v>
      </c>
      <c r="B47" s="10" t="s">
        <v>80</v>
      </c>
      <c r="C47" s="35" t="s">
        <v>81</v>
      </c>
      <c r="D47" s="202" t="s">
        <v>207</v>
      </c>
      <c r="E47" s="203" t="s">
        <v>207</v>
      </c>
      <c r="F47" s="203" t="s">
        <v>207</v>
      </c>
      <c r="G47" s="203" t="s">
        <v>207</v>
      </c>
      <c r="H47" s="203" t="s">
        <v>207</v>
      </c>
      <c r="I47" s="203" t="s">
        <v>207</v>
      </c>
      <c r="J47" s="203" t="s">
        <v>207</v>
      </c>
      <c r="K47" s="203" t="s">
        <v>207</v>
      </c>
      <c r="L47" s="203" t="s">
        <v>207</v>
      </c>
      <c r="M47" s="204" t="s">
        <v>207</v>
      </c>
      <c r="N47" s="202" t="s">
        <v>207</v>
      </c>
      <c r="O47" s="203" t="s">
        <v>207</v>
      </c>
      <c r="P47" s="203" t="s">
        <v>207</v>
      </c>
      <c r="Q47" s="203" t="s">
        <v>207</v>
      </c>
      <c r="R47" s="203" t="s">
        <v>207</v>
      </c>
      <c r="S47" s="203" t="s">
        <v>207</v>
      </c>
      <c r="T47" s="203" t="s">
        <v>207</v>
      </c>
      <c r="U47" s="203" t="s">
        <v>207</v>
      </c>
      <c r="V47" s="205" t="s">
        <v>207</v>
      </c>
      <c r="W47" s="205" t="s">
        <v>207</v>
      </c>
      <c r="X47" s="197"/>
      <c r="Y47" s="1"/>
      <c r="Z47" s="1"/>
    </row>
    <row r="48" spans="1:26" x14ac:dyDescent="0.25">
      <c r="A48" s="10" t="s">
        <v>1</v>
      </c>
      <c r="B48" s="10" t="s">
        <v>82</v>
      </c>
      <c r="C48" s="35" t="s">
        <v>83</v>
      </c>
      <c r="D48" s="206">
        <v>298</v>
      </c>
      <c r="E48" s="207">
        <v>821</v>
      </c>
      <c r="F48" s="207">
        <v>1554</v>
      </c>
      <c r="G48" s="207">
        <v>2328</v>
      </c>
      <c r="H48" s="207">
        <v>3395</v>
      </c>
      <c r="I48" s="207">
        <v>4571</v>
      </c>
      <c r="J48" s="207">
        <v>3447</v>
      </c>
      <c r="K48" s="207">
        <v>1235</v>
      </c>
      <c r="L48" s="207">
        <v>0</v>
      </c>
      <c r="M48" s="208">
        <v>17649</v>
      </c>
      <c r="N48" s="206">
        <v>36</v>
      </c>
      <c r="O48" s="207">
        <v>64</v>
      </c>
      <c r="P48" s="207">
        <v>95</v>
      </c>
      <c r="Q48" s="207">
        <v>167</v>
      </c>
      <c r="R48" s="207">
        <v>246</v>
      </c>
      <c r="S48" s="207">
        <v>417</v>
      </c>
      <c r="T48" s="207">
        <v>451</v>
      </c>
      <c r="U48" s="207">
        <v>271</v>
      </c>
      <c r="V48" s="209">
        <v>0</v>
      </c>
      <c r="W48" s="209">
        <v>1747</v>
      </c>
      <c r="X48" s="197"/>
      <c r="Y48" s="1"/>
      <c r="Z48" s="1"/>
    </row>
    <row r="49" spans="1:26" x14ac:dyDescent="0.25">
      <c r="A49" s="10" t="s">
        <v>50</v>
      </c>
      <c r="B49" s="10" t="s">
        <v>84</v>
      </c>
      <c r="C49" s="35" t="s">
        <v>85</v>
      </c>
      <c r="D49" s="206">
        <v>41</v>
      </c>
      <c r="E49" s="207">
        <v>113</v>
      </c>
      <c r="F49" s="207">
        <v>235</v>
      </c>
      <c r="G49" s="207">
        <v>324</v>
      </c>
      <c r="H49" s="207">
        <v>496</v>
      </c>
      <c r="I49" s="207">
        <v>725</v>
      </c>
      <c r="J49" s="207">
        <v>636</v>
      </c>
      <c r="K49" s="207">
        <v>243</v>
      </c>
      <c r="L49" s="207">
        <v>0</v>
      </c>
      <c r="M49" s="208">
        <v>2813</v>
      </c>
      <c r="N49" s="206">
        <v>9</v>
      </c>
      <c r="O49" s="207">
        <v>10</v>
      </c>
      <c r="P49" s="207">
        <v>23</v>
      </c>
      <c r="Q49" s="207">
        <v>24</v>
      </c>
      <c r="R49" s="207">
        <v>53</v>
      </c>
      <c r="S49" s="207">
        <v>96</v>
      </c>
      <c r="T49" s="207">
        <v>119</v>
      </c>
      <c r="U49" s="207">
        <v>74</v>
      </c>
      <c r="V49" s="209">
        <v>0</v>
      </c>
      <c r="W49" s="209">
        <v>408</v>
      </c>
      <c r="X49" s="197"/>
      <c r="Y49" s="1"/>
      <c r="Z49" s="1"/>
    </row>
    <row r="50" spans="1:26" x14ac:dyDescent="0.25">
      <c r="A50" s="10" t="s">
        <v>37</v>
      </c>
      <c r="B50" s="10" t="s">
        <v>86</v>
      </c>
      <c r="C50" s="35" t="s">
        <v>87</v>
      </c>
      <c r="D50" s="206">
        <v>60</v>
      </c>
      <c r="E50" s="207">
        <v>198</v>
      </c>
      <c r="F50" s="207">
        <v>431</v>
      </c>
      <c r="G50" s="207">
        <v>636</v>
      </c>
      <c r="H50" s="207">
        <v>983</v>
      </c>
      <c r="I50" s="207">
        <v>1607</v>
      </c>
      <c r="J50" s="207">
        <v>1356</v>
      </c>
      <c r="K50" s="207">
        <v>633</v>
      </c>
      <c r="L50" s="207">
        <v>0</v>
      </c>
      <c r="M50" s="208">
        <v>5904</v>
      </c>
      <c r="N50" s="206">
        <v>2</v>
      </c>
      <c r="O50" s="207">
        <v>10</v>
      </c>
      <c r="P50" s="207">
        <v>16</v>
      </c>
      <c r="Q50" s="207">
        <v>29</v>
      </c>
      <c r="R50" s="207">
        <v>59</v>
      </c>
      <c r="S50" s="207">
        <v>88</v>
      </c>
      <c r="T50" s="207">
        <v>118</v>
      </c>
      <c r="U50" s="207">
        <v>104</v>
      </c>
      <c r="V50" s="209">
        <v>0</v>
      </c>
      <c r="W50" s="209">
        <v>426</v>
      </c>
      <c r="X50" s="197"/>
      <c r="Y50" s="1"/>
      <c r="Z50" s="1"/>
    </row>
    <row r="51" spans="1:26" x14ac:dyDescent="0.25">
      <c r="A51" s="10" t="s">
        <v>42</v>
      </c>
      <c r="B51" s="10" t="s">
        <v>88</v>
      </c>
      <c r="C51" s="35" t="s">
        <v>89</v>
      </c>
      <c r="D51" s="206">
        <v>38</v>
      </c>
      <c r="E51" s="207">
        <v>190</v>
      </c>
      <c r="F51" s="207">
        <v>403</v>
      </c>
      <c r="G51" s="207">
        <v>556</v>
      </c>
      <c r="H51" s="207">
        <v>1027</v>
      </c>
      <c r="I51" s="207">
        <v>1472</v>
      </c>
      <c r="J51" s="207">
        <v>1256</v>
      </c>
      <c r="K51" s="207">
        <v>513</v>
      </c>
      <c r="L51" s="207">
        <v>0</v>
      </c>
      <c r="M51" s="208">
        <v>5455</v>
      </c>
      <c r="N51" s="206">
        <v>4</v>
      </c>
      <c r="O51" s="207">
        <v>13</v>
      </c>
      <c r="P51" s="207">
        <v>22</v>
      </c>
      <c r="Q51" s="207">
        <v>48</v>
      </c>
      <c r="R51" s="207">
        <v>51</v>
      </c>
      <c r="S51" s="207">
        <v>106</v>
      </c>
      <c r="T51" s="207">
        <v>145</v>
      </c>
      <c r="U51" s="207">
        <v>98</v>
      </c>
      <c r="V51" s="209">
        <v>0</v>
      </c>
      <c r="W51" s="209">
        <v>487</v>
      </c>
      <c r="X51" s="197"/>
      <c r="Y51" s="1"/>
      <c r="Z51" s="1"/>
    </row>
    <row r="52" spans="1:26" x14ac:dyDescent="0.25">
      <c r="A52" s="10" t="s">
        <v>1</v>
      </c>
      <c r="B52" s="10" t="s">
        <v>90</v>
      </c>
      <c r="C52" s="35" t="s">
        <v>91</v>
      </c>
      <c r="D52" s="206">
        <v>271</v>
      </c>
      <c r="E52" s="207">
        <v>691</v>
      </c>
      <c r="F52" s="207">
        <v>1270</v>
      </c>
      <c r="G52" s="207">
        <v>1766</v>
      </c>
      <c r="H52" s="207">
        <v>2625</v>
      </c>
      <c r="I52" s="207">
        <v>3474</v>
      </c>
      <c r="J52" s="207">
        <v>2476</v>
      </c>
      <c r="K52" s="207">
        <v>792</v>
      </c>
      <c r="L52" s="207">
        <v>6</v>
      </c>
      <c r="M52" s="208">
        <v>13371</v>
      </c>
      <c r="N52" s="206">
        <v>13</v>
      </c>
      <c r="O52" s="207">
        <v>42</v>
      </c>
      <c r="P52" s="207">
        <v>45</v>
      </c>
      <c r="Q52" s="207">
        <v>56</v>
      </c>
      <c r="R52" s="207">
        <v>91</v>
      </c>
      <c r="S52" s="207">
        <v>197</v>
      </c>
      <c r="T52" s="207">
        <v>236</v>
      </c>
      <c r="U52" s="207">
        <v>117</v>
      </c>
      <c r="V52" s="209">
        <v>0</v>
      </c>
      <c r="W52" s="209">
        <v>797</v>
      </c>
      <c r="X52" s="197"/>
      <c r="Y52" s="1"/>
      <c r="Z52" s="1"/>
    </row>
    <row r="53" spans="1:26" x14ac:dyDescent="0.25">
      <c r="A53" s="10" t="s">
        <v>1</v>
      </c>
      <c r="B53" s="10" t="s">
        <v>92</v>
      </c>
      <c r="C53" s="35" t="s">
        <v>93</v>
      </c>
      <c r="D53" s="206">
        <v>28</v>
      </c>
      <c r="E53" s="207">
        <v>98</v>
      </c>
      <c r="F53" s="207">
        <v>206</v>
      </c>
      <c r="G53" s="207">
        <v>324</v>
      </c>
      <c r="H53" s="207">
        <v>550</v>
      </c>
      <c r="I53" s="207">
        <v>816</v>
      </c>
      <c r="J53" s="207">
        <v>542</v>
      </c>
      <c r="K53" s="207">
        <v>193</v>
      </c>
      <c r="L53" s="207">
        <v>0</v>
      </c>
      <c r="M53" s="208">
        <v>2757</v>
      </c>
      <c r="N53" s="202" t="s">
        <v>207</v>
      </c>
      <c r="O53" s="203" t="s">
        <v>207</v>
      </c>
      <c r="P53" s="203" t="s">
        <v>207</v>
      </c>
      <c r="Q53" s="203" t="s">
        <v>207</v>
      </c>
      <c r="R53" s="203" t="s">
        <v>207</v>
      </c>
      <c r="S53" s="203" t="s">
        <v>207</v>
      </c>
      <c r="T53" s="203" t="s">
        <v>207</v>
      </c>
      <c r="U53" s="203" t="s">
        <v>207</v>
      </c>
      <c r="V53" s="205" t="s">
        <v>207</v>
      </c>
      <c r="W53" s="205" t="s">
        <v>207</v>
      </c>
      <c r="X53" s="197"/>
      <c r="Y53" s="1"/>
      <c r="Z53" s="1"/>
    </row>
    <row r="54" spans="1:26" x14ac:dyDescent="0.25">
      <c r="A54" s="10" t="s">
        <v>94</v>
      </c>
      <c r="B54" s="10" t="s">
        <v>18</v>
      </c>
      <c r="C54" s="35" t="s">
        <v>95</v>
      </c>
      <c r="D54" s="206">
        <v>138</v>
      </c>
      <c r="E54" s="207">
        <v>538</v>
      </c>
      <c r="F54" s="207">
        <v>1029</v>
      </c>
      <c r="G54" s="207">
        <v>1341</v>
      </c>
      <c r="H54" s="207">
        <v>1962</v>
      </c>
      <c r="I54" s="207">
        <v>2709</v>
      </c>
      <c r="J54" s="207">
        <v>2054</v>
      </c>
      <c r="K54" s="207">
        <v>846</v>
      </c>
      <c r="L54" s="207">
        <v>0</v>
      </c>
      <c r="M54" s="208">
        <v>10617</v>
      </c>
      <c r="N54" s="206">
        <v>13</v>
      </c>
      <c r="O54" s="207">
        <v>22</v>
      </c>
      <c r="P54" s="207">
        <v>39</v>
      </c>
      <c r="Q54" s="207">
        <v>69</v>
      </c>
      <c r="R54" s="207">
        <v>108</v>
      </c>
      <c r="S54" s="207">
        <v>190</v>
      </c>
      <c r="T54" s="207">
        <v>202</v>
      </c>
      <c r="U54" s="207">
        <v>116</v>
      </c>
      <c r="V54" s="209">
        <v>0</v>
      </c>
      <c r="W54" s="209">
        <v>759</v>
      </c>
      <c r="X54" s="197"/>
      <c r="Y54" s="1"/>
      <c r="Z54" s="1"/>
    </row>
    <row r="55" spans="1:26" x14ac:dyDescent="0.25">
      <c r="A55" s="10" t="s">
        <v>42</v>
      </c>
      <c r="B55" s="10" t="s">
        <v>96</v>
      </c>
      <c r="C55" s="35" t="s">
        <v>97</v>
      </c>
      <c r="D55" s="202" t="s">
        <v>207</v>
      </c>
      <c r="E55" s="203" t="s">
        <v>207</v>
      </c>
      <c r="F55" s="203" t="s">
        <v>207</v>
      </c>
      <c r="G55" s="203" t="s">
        <v>207</v>
      </c>
      <c r="H55" s="203" t="s">
        <v>207</v>
      </c>
      <c r="I55" s="203" t="s">
        <v>207</v>
      </c>
      <c r="J55" s="203" t="s">
        <v>207</v>
      </c>
      <c r="K55" s="203" t="s">
        <v>207</v>
      </c>
      <c r="L55" s="203" t="s">
        <v>207</v>
      </c>
      <c r="M55" s="204" t="s">
        <v>207</v>
      </c>
      <c r="N55" s="202" t="s">
        <v>207</v>
      </c>
      <c r="O55" s="203" t="s">
        <v>207</v>
      </c>
      <c r="P55" s="203" t="s">
        <v>207</v>
      </c>
      <c r="Q55" s="203" t="s">
        <v>207</v>
      </c>
      <c r="R55" s="203" t="s">
        <v>207</v>
      </c>
      <c r="S55" s="203" t="s">
        <v>207</v>
      </c>
      <c r="T55" s="203" t="s">
        <v>207</v>
      </c>
      <c r="U55" s="203" t="s">
        <v>207</v>
      </c>
      <c r="V55" s="205" t="s">
        <v>207</v>
      </c>
      <c r="W55" s="205" t="s">
        <v>207</v>
      </c>
      <c r="X55" s="197"/>
      <c r="Y55" s="1"/>
      <c r="Z55" s="1"/>
    </row>
    <row r="56" spans="1:26" x14ac:dyDescent="0.25">
      <c r="A56" s="10" t="s">
        <v>21</v>
      </c>
      <c r="B56" s="10" t="s">
        <v>98</v>
      </c>
      <c r="C56" s="35" t="s">
        <v>99</v>
      </c>
      <c r="D56" s="202" t="s">
        <v>207</v>
      </c>
      <c r="E56" s="203" t="s">
        <v>207</v>
      </c>
      <c r="F56" s="203" t="s">
        <v>207</v>
      </c>
      <c r="G56" s="203" t="s">
        <v>207</v>
      </c>
      <c r="H56" s="203" t="s">
        <v>207</v>
      </c>
      <c r="I56" s="203" t="s">
        <v>207</v>
      </c>
      <c r="J56" s="203" t="s">
        <v>207</v>
      </c>
      <c r="K56" s="203" t="s">
        <v>207</v>
      </c>
      <c r="L56" s="203" t="s">
        <v>207</v>
      </c>
      <c r="M56" s="204" t="s">
        <v>207</v>
      </c>
      <c r="N56" s="202" t="s">
        <v>207</v>
      </c>
      <c r="O56" s="203" t="s">
        <v>207</v>
      </c>
      <c r="P56" s="203" t="s">
        <v>207</v>
      </c>
      <c r="Q56" s="203" t="s">
        <v>207</v>
      </c>
      <c r="R56" s="203" t="s">
        <v>207</v>
      </c>
      <c r="S56" s="203" t="s">
        <v>207</v>
      </c>
      <c r="T56" s="203" t="s">
        <v>207</v>
      </c>
      <c r="U56" s="203" t="s">
        <v>207</v>
      </c>
      <c r="V56" s="205" t="s">
        <v>207</v>
      </c>
      <c r="W56" s="205" t="s">
        <v>207</v>
      </c>
      <c r="X56" s="197"/>
      <c r="Y56" s="1"/>
      <c r="Z56" s="1"/>
    </row>
    <row r="57" spans="1:26" x14ac:dyDescent="0.25">
      <c r="A57" s="10" t="s">
        <v>37</v>
      </c>
      <c r="B57" s="10" t="s">
        <v>100</v>
      </c>
      <c r="C57" s="35" t="s">
        <v>101</v>
      </c>
      <c r="D57" s="206">
        <v>52</v>
      </c>
      <c r="E57" s="207">
        <v>156</v>
      </c>
      <c r="F57" s="207">
        <v>298</v>
      </c>
      <c r="G57" s="207">
        <v>481</v>
      </c>
      <c r="H57" s="207">
        <v>762</v>
      </c>
      <c r="I57" s="207">
        <v>1218</v>
      </c>
      <c r="J57" s="207">
        <v>1054</v>
      </c>
      <c r="K57" s="207">
        <v>492</v>
      </c>
      <c r="L57" s="207">
        <v>0</v>
      </c>
      <c r="M57" s="208">
        <v>4513</v>
      </c>
      <c r="N57" s="206">
        <v>5</v>
      </c>
      <c r="O57" s="207">
        <v>13</v>
      </c>
      <c r="P57" s="207">
        <v>28</v>
      </c>
      <c r="Q57" s="207">
        <v>32</v>
      </c>
      <c r="R57" s="207">
        <v>71</v>
      </c>
      <c r="S57" s="207">
        <v>95</v>
      </c>
      <c r="T57" s="207">
        <v>115</v>
      </c>
      <c r="U57" s="207">
        <v>89</v>
      </c>
      <c r="V57" s="209">
        <v>0</v>
      </c>
      <c r="W57" s="209">
        <v>448</v>
      </c>
      <c r="X57" s="197"/>
      <c r="Y57" s="1"/>
      <c r="Z57" s="1"/>
    </row>
    <row r="58" spans="1:26" x14ac:dyDescent="0.25">
      <c r="A58" s="10" t="s">
        <v>21</v>
      </c>
      <c r="B58" s="10" t="s">
        <v>102</v>
      </c>
      <c r="C58" s="35" t="s">
        <v>103</v>
      </c>
      <c r="D58" s="206">
        <v>20</v>
      </c>
      <c r="E58" s="207">
        <v>67</v>
      </c>
      <c r="F58" s="207">
        <v>148</v>
      </c>
      <c r="G58" s="207">
        <v>197</v>
      </c>
      <c r="H58" s="207">
        <v>327</v>
      </c>
      <c r="I58" s="207">
        <v>423</v>
      </c>
      <c r="J58" s="207">
        <v>271</v>
      </c>
      <c r="K58" s="207">
        <v>94</v>
      </c>
      <c r="L58" s="207">
        <v>0</v>
      </c>
      <c r="M58" s="208">
        <v>1547</v>
      </c>
      <c r="N58" s="206">
        <v>3</v>
      </c>
      <c r="O58" s="207">
        <v>1</v>
      </c>
      <c r="P58" s="207">
        <v>3</v>
      </c>
      <c r="Q58" s="207">
        <v>6</v>
      </c>
      <c r="R58" s="207">
        <v>14</v>
      </c>
      <c r="S58" s="207">
        <v>16</v>
      </c>
      <c r="T58" s="207">
        <v>21</v>
      </c>
      <c r="U58" s="207">
        <v>7</v>
      </c>
      <c r="V58" s="209">
        <v>0</v>
      </c>
      <c r="W58" s="209">
        <v>71</v>
      </c>
      <c r="X58" s="197"/>
      <c r="Y58" s="1"/>
      <c r="Z58" s="1"/>
    </row>
    <row r="59" spans="1:26" x14ac:dyDescent="0.25">
      <c r="A59" s="10" t="s">
        <v>94</v>
      </c>
      <c r="B59" s="10" t="s">
        <v>104</v>
      </c>
      <c r="C59" s="35" t="s">
        <v>105</v>
      </c>
      <c r="D59" s="206">
        <v>43</v>
      </c>
      <c r="E59" s="207">
        <v>148</v>
      </c>
      <c r="F59" s="207">
        <v>326</v>
      </c>
      <c r="G59" s="207">
        <v>436</v>
      </c>
      <c r="H59" s="207">
        <v>799</v>
      </c>
      <c r="I59" s="207">
        <v>1144</v>
      </c>
      <c r="J59" s="207">
        <v>1007</v>
      </c>
      <c r="K59" s="207">
        <v>428</v>
      </c>
      <c r="L59" s="207">
        <v>0</v>
      </c>
      <c r="M59" s="208">
        <v>4331</v>
      </c>
      <c r="N59" s="206">
        <v>6</v>
      </c>
      <c r="O59" s="207">
        <v>14</v>
      </c>
      <c r="P59" s="207">
        <v>28</v>
      </c>
      <c r="Q59" s="207">
        <v>42</v>
      </c>
      <c r="R59" s="207">
        <v>69</v>
      </c>
      <c r="S59" s="207">
        <v>121</v>
      </c>
      <c r="T59" s="207">
        <v>130</v>
      </c>
      <c r="U59" s="207">
        <v>78</v>
      </c>
      <c r="V59" s="209">
        <v>0</v>
      </c>
      <c r="W59" s="209">
        <v>488</v>
      </c>
      <c r="X59" s="197"/>
      <c r="Y59" s="1"/>
      <c r="Z59" s="1"/>
    </row>
    <row r="60" spans="1:26" x14ac:dyDescent="0.25">
      <c r="A60" s="10" t="s">
        <v>32</v>
      </c>
      <c r="B60" s="10" t="s">
        <v>106</v>
      </c>
      <c r="C60" s="35" t="s">
        <v>107</v>
      </c>
      <c r="D60" s="206">
        <v>69</v>
      </c>
      <c r="E60" s="207">
        <v>193</v>
      </c>
      <c r="F60" s="207">
        <v>437</v>
      </c>
      <c r="G60" s="207">
        <v>593</v>
      </c>
      <c r="H60" s="207">
        <v>911</v>
      </c>
      <c r="I60" s="207">
        <v>1503</v>
      </c>
      <c r="J60" s="207">
        <v>1252</v>
      </c>
      <c r="K60" s="207">
        <v>566</v>
      </c>
      <c r="L60" s="207">
        <v>0</v>
      </c>
      <c r="M60" s="208">
        <v>5524</v>
      </c>
      <c r="N60" s="202" t="s">
        <v>207</v>
      </c>
      <c r="O60" s="203" t="s">
        <v>207</v>
      </c>
      <c r="P60" s="203" t="s">
        <v>207</v>
      </c>
      <c r="Q60" s="203" t="s">
        <v>207</v>
      </c>
      <c r="R60" s="203" t="s">
        <v>207</v>
      </c>
      <c r="S60" s="203" t="s">
        <v>207</v>
      </c>
      <c r="T60" s="203" t="s">
        <v>207</v>
      </c>
      <c r="U60" s="203" t="s">
        <v>207</v>
      </c>
      <c r="V60" s="205" t="s">
        <v>207</v>
      </c>
      <c r="W60" s="205" t="s">
        <v>207</v>
      </c>
      <c r="X60" s="197"/>
      <c r="Y60" s="1"/>
      <c r="Z60" s="1"/>
    </row>
    <row r="61" spans="1:26" x14ac:dyDescent="0.25">
      <c r="A61" s="10" t="s">
        <v>18</v>
      </c>
      <c r="B61" s="10" t="s">
        <v>108</v>
      </c>
      <c r="C61" s="35" t="s">
        <v>109</v>
      </c>
      <c r="D61" s="206">
        <v>40</v>
      </c>
      <c r="E61" s="207">
        <v>137</v>
      </c>
      <c r="F61" s="207">
        <v>304</v>
      </c>
      <c r="G61" s="207">
        <v>420</v>
      </c>
      <c r="H61" s="207">
        <v>529</v>
      </c>
      <c r="I61" s="207">
        <v>849</v>
      </c>
      <c r="J61" s="207">
        <v>599</v>
      </c>
      <c r="K61" s="207">
        <v>275</v>
      </c>
      <c r="L61" s="207">
        <v>0</v>
      </c>
      <c r="M61" s="208">
        <v>3153</v>
      </c>
      <c r="N61" s="206">
        <v>3</v>
      </c>
      <c r="O61" s="207">
        <v>4</v>
      </c>
      <c r="P61" s="207">
        <v>6</v>
      </c>
      <c r="Q61" s="207">
        <v>22</v>
      </c>
      <c r="R61" s="207">
        <v>37</v>
      </c>
      <c r="S61" s="207">
        <v>59</v>
      </c>
      <c r="T61" s="207">
        <v>74</v>
      </c>
      <c r="U61" s="207">
        <v>58</v>
      </c>
      <c r="V61" s="209">
        <v>0</v>
      </c>
      <c r="W61" s="209">
        <v>263</v>
      </c>
      <c r="X61" s="197"/>
      <c r="Y61" s="1"/>
      <c r="Z61" s="1"/>
    </row>
    <row r="62" spans="1:26" x14ac:dyDescent="0.25">
      <c r="A62" s="10" t="s">
        <v>18</v>
      </c>
      <c r="B62" s="10" t="s">
        <v>94</v>
      </c>
      <c r="C62" s="35" t="s">
        <v>110</v>
      </c>
      <c r="D62" s="206">
        <v>31</v>
      </c>
      <c r="E62" s="207">
        <v>81</v>
      </c>
      <c r="F62" s="207">
        <v>184</v>
      </c>
      <c r="G62" s="207">
        <v>235</v>
      </c>
      <c r="H62" s="207">
        <v>340</v>
      </c>
      <c r="I62" s="207">
        <v>1157</v>
      </c>
      <c r="J62" s="207">
        <v>0</v>
      </c>
      <c r="K62" s="207">
        <v>0</v>
      </c>
      <c r="L62" s="207">
        <v>0</v>
      </c>
      <c r="M62" s="208">
        <v>2028</v>
      </c>
      <c r="N62" s="206">
        <v>4</v>
      </c>
      <c r="O62" s="207">
        <v>8</v>
      </c>
      <c r="P62" s="207">
        <v>14</v>
      </c>
      <c r="Q62" s="207">
        <v>24</v>
      </c>
      <c r="R62" s="207">
        <v>50</v>
      </c>
      <c r="S62" s="207">
        <v>217</v>
      </c>
      <c r="T62" s="207">
        <v>0</v>
      </c>
      <c r="U62" s="207">
        <v>0</v>
      </c>
      <c r="V62" s="209">
        <v>0</v>
      </c>
      <c r="W62" s="209">
        <v>317</v>
      </c>
      <c r="X62" s="197"/>
      <c r="Y62" s="1"/>
      <c r="Z62" s="1"/>
    </row>
    <row r="63" spans="1:26" x14ac:dyDescent="0.25">
      <c r="A63" s="10" t="s">
        <v>94</v>
      </c>
      <c r="B63" s="10" t="s">
        <v>53</v>
      </c>
      <c r="C63" s="35" t="s">
        <v>111</v>
      </c>
      <c r="D63" s="202" t="s">
        <v>207</v>
      </c>
      <c r="E63" s="203" t="s">
        <v>207</v>
      </c>
      <c r="F63" s="203" t="s">
        <v>207</v>
      </c>
      <c r="G63" s="203" t="s">
        <v>207</v>
      </c>
      <c r="H63" s="203" t="s">
        <v>207</v>
      </c>
      <c r="I63" s="203" t="s">
        <v>207</v>
      </c>
      <c r="J63" s="203" t="s">
        <v>207</v>
      </c>
      <c r="K63" s="203" t="s">
        <v>207</v>
      </c>
      <c r="L63" s="203" t="s">
        <v>207</v>
      </c>
      <c r="M63" s="204" t="s">
        <v>207</v>
      </c>
      <c r="N63" s="202" t="s">
        <v>207</v>
      </c>
      <c r="O63" s="203" t="s">
        <v>207</v>
      </c>
      <c r="P63" s="203" t="s">
        <v>207</v>
      </c>
      <c r="Q63" s="203" t="s">
        <v>207</v>
      </c>
      <c r="R63" s="203" t="s">
        <v>207</v>
      </c>
      <c r="S63" s="203" t="s">
        <v>207</v>
      </c>
      <c r="T63" s="203" t="s">
        <v>207</v>
      </c>
      <c r="U63" s="203" t="s">
        <v>207</v>
      </c>
      <c r="V63" s="205" t="s">
        <v>207</v>
      </c>
      <c r="W63" s="205" t="s">
        <v>207</v>
      </c>
      <c r="X63" s="197"/>
      <c r="Y63" s="1"/>
      <c r="Z63" s="1"/>
    </row>
    <row r="64" spans="1:26" x14ac:dyDescent="0.25">
      <c r="A64" s="10" t="s">
        <v>18</v>
      </c>
      <c r="B64" s="10" t="s">
        <v>112</v>
      </c>
      <c r="C64" s="35" t="s">
        <v>113</v>
      </c>
      <c r="D64" s="202" t="s">
        <v>207</v>
      </c>
      <c r="E64" s="203" t="s">
        <v>207</v>
      </c>
      <c r="F64" s="203" t="s">
        <v>207</v>
      </c>
      <c r="G64" s="203" t="s">
        <v>207</v>
      </c>
      <c r="H64" s="203" t="s">
        <v>207</v>
      </c>
      <c r="I64" s="203" t="s">
        <v>207</v>
      </c>
      <c r="J64" s="203" t="s">
        <v>207</v>
      </c>
      <c r="K64" s="203" t="s">
        <v>207</v>
      </c>
      <c r="L64" s="203" t="s">
        <v>207</v>
      </c>
      <c r="M64" s="204" t="s">
        <v>207</v>
      </c>
      <c r="N64" s="202" t="s">
        <v>207</v>
      </c>
      <c r="O64" s="203" t="s">
        <v>207</v>
      </c>
      <c r="P64" s="203" t="s">
        <v>207</v>
      </c>
      <c r="Q64" s="203" t="s">
        <v>207</v>
      </c>
      <c r="R64" s="203" t="s">
        <v>207</v>
      </c>
      <c r="S64" s="203" t="s">
        <v>207</v>
      </c>
      <c r="T64" s="203" t="s">
        <v>207</v>
      </c>
      <c r="U64" s="203" t="s">
        <v>207</v>
      </c>
      <c r="V64" s="205" t="s">
        <v>207</v>
      </c>
      <c r="W64" s="205" t="s">
        <v>207</v>
      </c>
      <c r="X64" s="197"/>
      <c r="Y64" s="1"/>
      <c r="Z64" s="1"/>
    </row>
    <row r="65" spans="1:26" x14ac:dyDescent="0.25">
      <c r="A65" s="10" t="s">
        <v>18</v>
      </c>
      <c r="B65" s="10" t="s">
        <v>114</v>
      </c>
      <c r="C65" s="35" t="s">
        <v>115</v>
      </c>
      <c r="D65" s="206">
        <v>37</v>
      </c>
      <c r="E65" s="207">
        <v>103</v>
      </c>
      <c r="F65" s="207">
        <v>174</v>
      </c>
      <c r="G65" s="207">
        <v>229</v>
      </c>
      <c r="H65" s="207">
        <v>376</v>
      </c>
      <c r="I65" s="207">
        <v>569</v>
      </c>
      <c r="J65" s="207">
        <v>434</v>
      </c>
      <c r="K65" s="207">
        <v>181</v>
      </c>
      <c r="L65" s="207">
        <v>0</v>
      </c>
      <c r="M65" s="208">
        <v>2103</v>
      </c>
      <c r="N65" s="206">
        <v>3</v>
      </c>
      <c r="O65" s="207">
        <v>5</v>
      </c>
      <c r="P65" s="207">
        <v>15</v>
      </c>
      <c r="Q65" s="207">
        <v>29</v>
      </c>
      <c r="R65" s="207">
        <v>36</v>
      </c>
      <c r="S65" s="207">
        <v>80</v>
      </c>
      <c r="T65" s="207">
        <v>91</v>
      </c>
      <c r="U65" s="207">
        <v>52</v>
      </c>
      <c r="V65" s="209">
        <v>0</v>
      </c>
      <c r="W65" s="209">
        <v>311</v>
      </c>
      <c r="X65" s="197"/>
      <c r="Y65" s="1"/>
      <c r="Z65" s="1"/>
    </row>
    <row r="66" spans="1:26" x14ac:dyDescent="0.25">
      <c r="A66" s="10" t="s">
        <v>53</v>
      </c>
      <c r="B66" s="10" t="s">
        <v>116</v>
      </c>
      <c r="C66" s="35" t="s">
        <v>117</v>
      </c>
      <c r="D66" s="206">
        <v>98</v>
      </c>
      <c r="E66" s="207">
        <v>301</v>
      </c>
      <c r="F66" s="207">
        <v>697</v>
      </c>
      <c r="G66" s="207">
        <v>903</v>
      </c>
      <c r="H66" s="207">
        <v>1408</v>
      </c>
      <c r="I66" s="207">
        <v>2131</v>
      </c>
      <c r="J66" s="207">
        <v>1756</v>
      </c>
      <c r="K66" s="207">
        <v>693</v>
      </c>
      <c r="L66" s="207">
        <v>0</v>
      </c>
      <c r="M66" s="208">
        <v>7987</v>
      </c>
      <c r="N66" s="206">
        <v>1</v>
      </c>
      <c r="O66" s="207">
        <v>3</v>
      </c>
      <c r="P66" s="207">
        <v>7</v>
      </c>
      <c r="Q66" s="207">
        <v>8</v>
      </c>
      <c r="R66" s="207">
        <v>13</v>
      </c>
      <c r="S66" s="207">
        <v>25</v>
      </c>
      <c r="T66" s="207">
        <v>23</v>
      </c>
      <c r="U66" s="207">
        <v>12</v>
      </c>
      <c r="V66" s="209">
        <v>0</v>
      </c>
      <c r="W66" s="209">
        <v>92</v>
      </c>
      <c r="X66" s="197"/>
      <c r="Y66" s="1"/>
      <c r="Z66" s="1"/>
    </row>
    <row r="67" spans="1:26" x14ac:dyDescent="0.25">
      <c r="A67" s="10" t="s">
        <v>18</v>
      </c>
      <c r="B67" s="10" t="s">
        <v>118</v>
      </c>
      <c r="C67" s="35" t="s">
        <v>119</v>
      </c>
      <c r="D67" s="206">
        <v>238</v>
      </c>
      <c r="E67" s="207">
        <v>671</v>
      </c>
      <c r="F67" s="207">
        <v>1135</v>
      </c>
      <c r="G67" s="207">
        <v>1495</v>
      </c>
      <c r="H67" s="207">
        <v>2396</v>
      </c>
      <c r="I67" s="207">
        <v>3044</v>
      </c>
      <c r="J67" s="207">
        <v>2028</v>
      </c>
      <c r="K67" s="207">
        <v>610</v>
      </c>
      <c r="L67" s="207">
        <v>0</v>
      </c>
      <c r="M67" s="208">
        <v>11617</v>
      </c>
      <c r="N67" s="206">
        <v>7</v>
      </c>
      <c r="O67" s="207">
        <v>21</v>
      </c>
      <c r="P67" s="207">
        <v>35</v>
      </c>
      <c r="Q67" s="207">
        <v>56</v>
      </c>
      <c r="R67" s="207">
        <v>95</v>
      </c>
      <c r="S67" s="207">
        <v>154</v>
      </c>
      <c r="T67" s="207">
        <v>157</v>
      </c>
      <c r="U67" s="207">
        <v>68</v>
      </c>
      <c r="V67" s="209">
        <v>1</v>
      </c>
      <c r="W67" s="209">
        <v>594</v>
      </c>
      <c r="X67" s="197"/>
      <c r="Y67" s="1"/>
      <c r="Z67" s="1"/>
    </row>
    <row r="68" spans="1:26" x14ac:dyDescent="0.25">
      <c r="A68" s="10" t="s">
        <v>50</v>
      </c>
      <c r="B68" s="10" t="s">
        <v>120</v>
      </c>
      <c r="C68" s="35" t="s">
        <v>121</v>
      </c>
      <c r="D68" s="206">
        <v>63</v>
      </c>
      <c r="E68" s="207">
        <v>172</v>
      </c>
      <c r="F68" s="207">
        <v>315</v>
      </c>
      <c r="G68" s="207">
        <v>405</v>
      </c>
      <c r="H68" s="207">
        <v>664</v>
      </c>
      <c r="I68" s="207">
        <v>987</v>
      </c>
      <c r="J68" s="207">
        <v>716</v>
      </c>
      <c r="K68" s="207">
        <v>261</v>
      </c>
      <c r="L68" s="207">
        <v>0</v>
      </c>
      <c r="M68" s="208">
        <v>3583</v>
      </c>
      <c r="N68" s="202" t="s">
        <v>207</v>
      </c>
      <c r="O68" s="203" t="s">
        <v>207</v>
      </c>
      <c r="P68" s="203" t="s">
        <v>207</v>
      </c>
      <c r="Q68" s="203" t="s">
        <v>207</v>
      </c>
      <c r="R68" s="203" t="s">
        <v>207</v>
      </c>
      <c r="S68" s="203" t="s">
        <v>207</v>
      </c>
      <c r="T68" s="203" t="s">
        <v>207</v>
      </c>
      <c r="U68" s="203" t="s">
        <v>207</v>
      </c>
      <c r="V68" s="205" t="s">
        <v>207</v>
      </c>
      <c r="W68" s="205" t="s">
        <v>207</v>
      </c>
      <c r="X68" s="197"/>
      <c r="Y68" s="1"/>
      <c r="Z68" s="1"/>
    </row>
    <row r="69" spans="1:26" x14ac:dyDescent="0.25">
      <c r="A69" s="10" t="s">
        <v>4</v>
      </c>
      <c r="B69" s="10" t="s">
        <v>122</v>
      </c>
      <c r="C69" s="35" t="s">
        <v>123</v>
      </c>
      <c r="D69" s="206">
        <v>626</v>
      </c>
      <c r="E69" s="207">
        <v>1920</v>
      </c>
      <c r="F69" s="207">
        <v>3414</v>
      </c>
      <c r="G69" s="207">
        <v>4108</v>
      </c>
      <c r="H69" s="207">
        <v>5790</v>
      </c>
      <c r="I69" s="207">
        <v>7650</v>
      </c>
      <c r="J69" s="207">
        <v>5764</v>
      </c>
      <c r="K69" s="207">
        <v>2006</v>
      </c>
      <c r="L69" s="207">
        <v>0</v>
      </c>
      <c r="M69" s="208">
        <v>31278</v>
      </c>
      <c r="N69" s="206">
        <v>13</v>
      </c>
      <c r="O69" s="207">
        <v>30</v>
      </c>
      <c r="P69" s="207">
        <v>58</v>
      </c>
      <c r="Q69" s="207">
        <v>73</v>
      </c>
      <c r="R69" s="207">
        <v>132</v>
      </c>
      <c r="S69" s="207">
        <v>216</v>
      </c>
      <c r="T69" s="207">
        <v>264</v>
      </c>
      <c r="U69" s="207">
        <v>155</v>
      </c>
      <c r="V69" s="209">
        <v>0</v>
      </c>
      <c r="W69" s="209">
        <v>941</v>
      </c>
      <c r="X69" s="197"/>
      <c r="Y69" s="1"/>
      <c r="Z69" s="1"/>
    </row>
    <row r="70" spans="1:26" x14ac:dyDescent="0.25">
      <c r="A70" s="10" t="s">
        <v>4</v>
      </c>
      <c r="B70" s="10" t="s">
        <v>124</v>
      </c>
      <c r="C70" s="35" t="s">
        <v>125</v>
      </c>
      <c r="D70" s="206">
        <v>93</v>
      </c>
      <c r="E70" s="207">
        <v>302</v>
      </c>
      <c r="F70" s="207">
        <v>562</v>
      </c>
      <c r="G70" s="207">
        <v>738</v>
      </c>
      <c r="H70" s="207">
        <v>1088</v>
      </c>
      <c r="I70" s="207">
        <v>1460</v>
      </c>
      <c r="J70" s="207">
        <v>1086</v>
      </c>
      <c r="K70" s="207">
        <v>407</v>
      </c>
      <c r="L70" s="207">
        <v>0</v>
      </c>
      <c r="M70" s="208">
        <v>5736</v>
      </c>
      <c r="N70" s="206">
        <v>17</v>
      </c>
      <c r="O70" s="207">
        <v>33</v>
      </c>
      <c r="P70" s="207">
        <v>63</v>
      </c>
      <c r="Q70" s="207">
        <v>51</v>
      </c>
      <c r="R70" s="207">
        <v>110</v>
      </c>
      <c r="S70" s="207">
        <v>207</v>
      </c>
      <c r="T70" s="207">
        <v>207</v>
      </c>
      <c r="U70" s="207">
        <v>115</v>
      </c>
      <c r="V70" s="209">
        <v>0</v>
      </c>
      <c r="W70" s="209">
        <v>803</v>
      </c>
      <c r="X70" s="197"/>
      <c r="Y70" s="1"/>
      <c r="Z70" s="1"/>
    </row>
    <row r="71" spans="1:26" x14ac:dyDescent="0.25">
      <c r="A71" s="10" t="s">
        <v>32</v>
      </c>
      <c r="B71" s="10" t="s">
        <v>126</v>
      </c>
      <c r="C71" s="35" t="s">
        <v>127</v>
      </c>
      <c r="D71" s="202" t="s">
        <v>207</v>
      </c>
      <c r="E71" s="203" t="s">
        <v>207</v>
      </c>
      <c r="F71" s="203" t="s">
        <v>207</v>
      </c>
      <c r="G71" s="203" t="s">
        <v>207</v>
      </c>
      <c r="H71" s="203" t="s">
        <v>207</v>
      </c>
      <c r="I71" s="203" t="s">
        <v>207</v>
      </c>
      <c r="J71" s="203" t="s">
        <v>207</v>
      </c>
      <c r="K71" s="203" t="s">
        <v>207</v>
      </c>
      <c r="L71" s="203" t="s">
        <v>207</v>
      </c>
      <c r="M71" s="204" t="s">
        <v>207</v>
      </c>
      <c r="N71" s="202" t="s">
        <v>207</v>
      </c>
      <c r="O71" s="203" t="s">
        <v>207</v>
      </c>
      <c r="P71" s="203" t="s">
        <v>207</v>
      </c>
      <c r="Q71" s="203" t="s">
        <v>207</v>
      </c>
      <c r="R71" s="203" t="s">
        <v>207</v>
      </c>
      <c r="S71" s="203" t="s">
        <v>207</v>
      </c>
      <c r="T71" s="203" t="s">
        <v>207</v>
      </c>
      <c r="U71" s="203" t="s">
        <v>207</v>
      </c>
      <c r="V71" s="205" t="s">
        <v>207</v>
      </c>
      <c r="W71" s="205" t="s">
        <v>207</v>
      </c>
      <c r="X71" s="197"/>
      <c r="Y71" s="1"/>
      <c r="Z71" s="1"/>
    </row>
    <row r="72" spans="1:26" x14ac:dyDescent="0.25">
      <c r="A72" s="10" t="s">
        <v>4</v>
      </c>
      <c r="B72" s="10" t="s">
        <v>128</v>
      </c>
      <c r="C72" s="35" t="s">
        <v>129</v>
      </c>
      <c r="D72" s="206">
        <v>384</v>
      </c>
      <c r="E72" s="207">
        <v>1458</v>
      </c>
      <c r="F72" s="207">
        <v>2794</v>
      </c>
      <c r="G72" s="207">
        <v>3578</v>
      </c>
      <c r="H72" s="207">
        <v>4945</v>
      </c>
      <c r="I72" s="207">
        <v>7526</v>
      </c>
      <c r="J72" s="207">
        <v>6104</v>
      </c>
      <c r="K72" s="207">
        <v>2243</v>
      </c>
      <c r="L72" s="207">
        <v>0</v>
      </c>
      <c r="M72" s="208">
        <v>29032</v>
      </c>
      <c r="N72" s="206">
        <v>11</v>
      </c>
      <c r="O72" s="207">
        <v>39</v>
      </c>
      <c r="P72" s="207">
        <v>50</v>
      </c>
      <c r="Q72" s="207">
        <v>76</v>
      </c>
      <c r="R72" s="207">
        <v>120</v>
      </c>
      <c r="S72" s="207">
        <v>219</v>
      </c>
      <c r="T72" s="207">
        <v>290</v>
      </c>
      <c r="U72" s="207">
        <v>181</v>
      </c>
      <c r="V72" s="209">
        <v>0</v>
      </c>
      <c r="W72" s="209">
        <v>986</v>
      </c>
      <c r="X72" s="197"/>
      <c r="Y72" s="1"/>
      <c r="Z72" s="1"/>
    </row>
    <row r="73" spans="1:26" x14ac:dyDescent="0.25">
      <c r="A73" s="10" t="s">
        <v>1</v>
      </c>
      <c r="B73" s="10" t="s">
        <v>130</v>
      </c>
      <c r="C73" s="35" t="s">
        <v>131</v>
      </c>
      <c r="D73" s="206">
        <v>99</v>
      </c>
      <c r="E73" s="207">
        <v>277</v>
      </c>
      <c r="F73" s="207">
        <v>524</v>
      </c>
      <c r="G73" s="207">
        <v>719</v>
      </c>
      <c r="H73" s="207">
        <v>1084</v>
      </c>
      <c r="I73" s="207">
        <v>1628</v>
      </c>
      <c r="J73" s="207">
        <v>1209</v>
      </c>
      <c r="K73" s="207">
        <v>384</v>
      </c>
      <c r="L73" s="207">
        <v>0</v>
      </c>
      <c r="M73" s="208">
        <v>5924</v>
      </c>
      <c r="N73" s="206">
        <v>26</v>
      </c>
      <c r="O73" s="207">
        <v>46</v>
      </c>
      <c r="P73" s="207">
        <v>65</v>
      </c>
      <c r="Q73" s="207">
        <v>69</v>
      </c>
      <c r="R73" s="207">
        <v>123</v>
      </c>
      <c r="S73" s="207">
        <v>162</v>
      </c>
      <c r="T73" s="207">
        <v>150</v>
      </c>
      <c r="U73" s="207">
        <v>106</v>
      </c>
      <c r="V73" s="209">
        <v>0</v>
      </c>
      <c r="W73" s="209">
        <v>747</v>
      </c>
      <c r="X73" s="197"/>
      <c r="Y73" s="1"/>
      <c r="Z73" s="1"/>
    </row>
    <row r="74" spans="1:26" x14ac:dyDescent="0.25">
      <c r="A74" s="10" t="s">
        <v>37</v>
      </c>
      <c r="B74" s="10" t="s">
        <v>132</v>
      </c>
      <c r="C74" s="35" t="s">
        <v>133</v>
      </c>
      <c r="D74" s="206">
        <v>112</v>
      </c>
      <c r="E74" s="207">
        <v>438</v>
      </c>
      <c r="F74" s="207">
        <v>902</v>
      </c>
      <c r="G74" s="207">
        <v>1236</v>
      </c>
      <c r="H74" s="207">
        <v>1916</v>
      </c>
      <c r="I74" s="207">
        <v>2873</v>
      </c>
      <c r="J74" s="207">
        <v>2292</v>
      </c>
      <c r="K74" s="207">
        <v>879</v>
      </c>
      <c r="L74" s="207">
        <v>0</v>
      </c>
      <c r="M74" s="208">
        <v>10648</v>
      </c>
      <c r="N74" s="206">
        <v>8</v>
      </c>
      <c r="O74" s="207">
        <v>16</v>
      </c>
      <c r="P74" s="207">
        <v>33</v>
      </c>
      <c r="Q74" s="207">
        <v>46</v>
      </c>
      <c r="R74" s="207">
        <v>92</v>
      </c>
      <c r="S74" s="207">
        <v>156</v>
      </c>
      <c r="T74" s="207">
        <v>172</v>
      </c>
      <c r="U74" s="207">
        <v>107</v>
      </c>
      <c r="V74" s="209">
        <v>0</v>
      </c>
      <c r="W74" s="209">
        <v>630</v>
      </c>
      <c r="X74" s="197"/>
      <c r="Y74" s="1"/>
      <c r="Z74" s="1"/>
    </row>
    <row r="75" spans="1:26" x14ac:dyDescent="0.25">
      <c r="A75" s="10" t="s">
        <v>21</v>
      </c>
      <c r="B75" s="10" t="s">
        <v>134</v>
      </c>
      <c r="C75" s="35" t="s">
        <v>135</v>
      </c>
      <c r="D75" s="206">
        <v>109</v>
      </c>
      <c r="E75" s="207">
        <v>257</v>
      </c>
      <c r="F75" s="207">
        <v>478</v>
      </c>
      <c r="G75" s="207">
        <v>673</v>
      </c>
      <c r="H75" s="207">
        <v>1154</v>
      </c>
      <c r="I75" s="207">
        <v>1628</v>
      </c>
      <c r="J75" s="207">
        <v>1211</v>
      </c>
      <c r="K75" s="207">
        <v>420</v>
      </c>
      <c r="L75" s="207">
        <v>0</v>
      </c>
      <c r="M75" s="208">
        <v>5930</v>
      </c>
      <c r="N75" s="206">
        <v>9</v>
      </c>
      <c r="O75" s="207">
        <v>26</v>
      </c>
      <c r="P75" s="207">
        <v>40</v>
      </c>
      <c r="Q75" s="207">
        <v>59</v>
      </c>
      <c r="R75" s="207">
        <v>75</v>
      </c>
      <c r="S75" s="207">
        <v>136</v>
      </c>
      <c r="T75" s="207">
        <v>110</v>
      </c>
      <c r="U75" s="207">
        <v>55</v>
      </c>
      <c r="V75" s="209">
        <v>0</v>
      </c>
      <c r="W75" s="209">
        <v>510</v>
      </c>
      <c r="X75" s="197"/>
      <c r="Y75" s="1"/>
      <c r="Z75" s="1"/>
    </row>
    <row r="76" spans="1:26" x14ac:dyDescent="0.25">
      <c r="A76" s="10" t="s">
        <v>21</v>
      </c>
      <c r="B76" s="10" t="s">
        <v>136</v>
      </c>
      <c r="C76" s="35" t="s">
        <v>137</v>
      </c>
      <c r="D76" s="206">
        <v>129</v>
      </c>
      <c r="E76" s="207">
        <v>323</v>
      </c>
      <c r="F76" s="207">
        <v>706</v>
      </c>
      <c r="G76" s="207">
        <v>1004</v>
      </c>
      <c r="H76" s="207">
        <v>1486</v>
      </c>
      <c r="I76" s="207">
        <v>2170</v>
      </c>
      <c r="J76" s="207">
        <v>1876</v>
      </c>
      <c r="K76" s="207">
        <v>797</v>
      </c>
      <c r="L76" s="207">
        <v>0</v>
      </c>
      <c r="M76" s="208">
        <v>8491</v>
      </c>
      <c r="N76" s="206">
        <v>3</v>
      </c>
      <c r="O76" s="207">
        <v>12</v>
      </c>
      <c r="P76" s="207">
        <v>17</v>
      </c>
      <c r="Q76" s="207">
        <v>25</v>
      </c>
      <c r="R76" s="207">
        <v>69</v>
      </c>
      <c r="S76" s="207">
        <v>113</v>
      </c>
      <c r="T76" s="207">
        <v>113</v>
      </c>
      <c r="U76" s="207">
        <v>83</v>
      </c>
      <c r="V76" s="209">
        <v>1</v>
      </c>
      <c r="W76" s="209">
        <v>436</v>
      </c>
      <c r="X76" s="197"/>
      <c r="Y76" s="1"/>
      <c r="Z76" s="1"/>
    </row>
    <row r="77" spans="1:26" x14ac:dyDescent="0.25">
      <c r="A77" s="10" t="s">
        <v>18</v>
      </c>
      <c r="B77" s="10" t="s">
        <v>138</v>
      </c>
      <c r="C77" s="35" t="s">
        <v>139</v>
      </c>
      <c r="D77" s="206">
        <v>233</v>
      </c>
      <c r="E77" s="207">
        <v>679</v>
      </c>
      <c r="F77" s="207">
        <v>1178</v>
      </c>
      <c r="G77" s="207">
        <v>1598</v>
      </c>
      <c r="H77" s="207">
        <v>2490</v>
      </c>
      <c r="I77" s="207">
        <v>3146</v>
      </c>
      <c r="J77" s="207">
        <v>2071</v>
      </c>
      <c r="K77" s="207">
        <v>656</v>
      </c>
      <c r="L77" s="207">
        <v>1</v>
      </c>
      <c r="M77" s="208">
        <v>12052</v>
      </c>
      <c r="N77" s="206">
        <v>13</v>
      </c>
      <c r="O77" s="207">
        <v>71</v>
      </c>
      <c r="P77" s="207">
        <v>64</v>
      </c>
      <c r="Q77" s="207">
        <v>173</v>
      </c>
      <c r="R77" s="207">
        <v>289</v>
      </c>
      <c r="S77" s="207">
        <v>334</v>
      </c>
      <c r="T77" s="207">
        <v>225</v>
      </c>
      <c r="U77" s="207">
        <v>225</v>
      </c>
      <c r="V77" s="209">
        <v>0</v>
      </c>
      <c r="W77" s="209">
        <v>1394</v>
      </c>
      <c r="X77" s="197"/>
      <c r="Y77" s="1"/>
      <c r="Z77" s="1"/>
    </row>
    <row r="78" spans="1:26" x14ac:dyDescent="0.25">
      <c r="A78" s="10" t="s">
        <v>18</v>
      </c>
      <c r="B78" s="10" t="s">
        <v>140</v>
      </c>
      <c r="C78" s="35" t="s">
        <v>141</v>
      </c>
      <c r="D78" s="206">
        <v>58</v>
      </c>
      <c r="E78" s="207">
        <v>330</v>
      </c>
      <c r="F78" s="207">
        <v>604</v>
      </c>
      <c r="G78" s="207">
        <v>802</v>
      </c>
      <c r="H78" s="207">
        <v>1323</v>
      </c>
      <c r="I78" s="207">
        <v>1773</v>
      </c>
      <c r="J78" s="207">
        <v>1350</v>
      </c>
      <c r="K78" s="207">
        <v>427</v>
      </c>
      <c r="L78" s="207">
        <v>0</v>
      </c>
      <c r="M78" s="208">
        <v>6667</v>
      </c>
      <c r="N78" s="206">
        <v>1</v>
      </c>
      <c r="O78" s="207">
        <v>2</v>
      </c>
      <c r="P78" s="207">
        <v>5</v>
      </c>
      <c r="Q78" s="207">
        <v>5</v>
      </c>
      <c r="R78" s="207">
        <v>15</v>
      </c>
      <c r="S78" s="207">
        <v>25</v>
      </c>
      <c r="T78" s="207">
        <v>24</v>
      </c>
      <c r="U78" s="207">
        <v>15</v>
      </c>
      <c r="V78" s="209">
        <v>0</v>
      </c>
      <c r="W78" s="209">
        <v>92</v>
      </c>
      <c r="X78" s="197"/>
      <c r="Y78" s="1"/>
      <c r="Z78" s="1"/>
    </row>
    <row r="79" spans="1:26" x14ac:dyDescent="0.25">
      <c r="A79" s="10" t="s">
        <v>1</v>
      </c>
      <c r="B79" s="10" t="s">
        <v>142</v>
      </c>
      <c r="C79" s="35" t="s">
        <v>143</v>
      </c>
      <c r="D79" s="202" t="s">
        <v>207</v>
      </c>
      <c r="E79" s="203" t="s">
        <v>207</v>
      </c>
      <c r="F79" s="203" t="s">
        <v>207</v>
      </c>
      <c r="G79" s="203" t="s">
        <v>207</v>
      </c>
      <c r="H79" s="203" t="s">
        <v>207</v>
      </c>
      <c r="I79" s="203" t="s">
        <v>207</v>
      </c>
      <c r="J79" s="203" t="s">
        <v>207</v>
      </c>
      <c r="K79" s="203" t="s">
        <v>207</v>
      </c>
      <c r="L79" s="203" t="s">
        <v>207</v>
      </c>
      <c r="M79" s="204" t="s">
        <v>207</v>
      </c>
      <c r="N79" s="202" t="s">
        <v>207</v>
      </c>
      <c r="O79" s="203" t="s">
        <v>207</v>
      </c>
      <c r="P79" s="203" t="s">
        <v>207</v>
      </c>
      <c r="Q79" s="203" t="s">
        <v>207</v>
      </c>
      <c r="R79" s="203" t="s">
        <v>207</v>
      </c>
      <c r="S79" s="203" t="s">
        <v>207</v>
      </c>
      <c r="T79" s="203" t="s">
        <v>207</v>
      </c>
      <c r="U79" s="203" t="s">
        <v>207</v>
      </c>
      <c r="V79" s="205" t="s">
        <v>207</v>
      </c>
      <c r="W79" s="205" t="s">
        <v>207</v>
      </c>
      <c r="X79" s="197"/>
      <c r="Y79" s="1"/>
      <c r="Z79" s="1"/>
    </row>
    <row r="80" spans="1:26" x14ac:dyDescent="0.25">
      <c r="A80" s="10" t="s">
        <v>1</v>
      </c>
      <c r="B80" s="10" t="s">
        <v>144</v>
      </c>
      <c r="C80" s="35" t="s">
        <v>145</v>
      </c>
      <c r="D80" s="202" t="s">
        <v>207</v>
      </c>
      <c r="E80" s="203" t="s">
        <v>207</v>
      </c>
      <c r="F80" s="203" t="s">
        <v>207</v>
      </c>
      <c r="G80" s="203" t="s">
        <v>207</v>
      </c>
      <c r="H80" s="203" t="s">
        <v>207</v>
      </c>
      <c r="I80" s="203" t="s">
        <v>207</v>
      </c>
      <c r="J80" s="203" t="s">
        <v>207</v>
      </c>
      <c r="K80" s="203" t="s">
        <v>207</v>
      </c>
      <c r="L80" s="203" t="s">
        <v>207</v>
      </c>
      <c r="M80" s="204" t="s">
        <v>207</v>
      </c>
      <c r="N80" s="202" t="s">
        <v>207</v>
      </c>
      <c r="O80" s="203" t="s">
        <v>207</v>
      </c>
      <c r="P80" s="203" t="s">
        <v>207</v>
      </c>
      <c r="Q80" s="203" t="s">
        <v>207</v>
      </c>
      <c r="R80" s="203" t="s">
        <v>207</v>
      </c>
      <c r="S80" s="203" t="s">
        <v>207</v>
      </c>
      <c r="T80" s="203" t="s">
        <v>207</v>
      </c>
      <c r="U80" s="203" t="s">
        <v>207</v>
      </c>
      <c r="V80" s="205" t="s">
        <v>207</v>
      </c>
      <c r="W80" s="205" t="s">
        <v>207</v>
      </c>
      <c r="X80" s="197"/>
      <c r="Y80" s="1"/>
      <c r="Z80" s="1"/>
    </row>
    <row r="81" spans="1:26" x14ac:dyDescent="0.25">
      <c r="A81" s="10" t="s">
        <v>1</v>
      </c>
      <c r="B81" s="10" t="s">
        <v>146</v>
      </c>
      <c r="C81" s="35" t="s">
        <v>147</v>
      </c>
      <c r="D81" s="206">
        <v>226</v>
      </c>
      <c r="E81" s="207">
        <v>648</v>
      </c>
      <c r="F81" s="207">
        <v>1289</v>
      </c>
      <c r="G81" s="207">
        <v>1742</v>
      </c>
      <c r="H81" s="207">
        <v>2505</v>
      </c>
      <c r="I81" s="207">
        <v>3420</v>
      </c>
      <c r="J81" s="207">
        <v>2814</v>
      </c>
      <c r="K81" s="207">
        <v>1063</v>
      </c>
      <c r="L81" s="207">
        <v>0</v>
      </c>
      <c r="M81" s="208">
        <v>13707</v>
      </c>
      <c r="N81" s="206">
        <v>15</v>
      </c>
      <c r="O81" s="207">
        <v>54</v>
      </c>
      <c r="P81" s="207">
        <v>84</v>
      </c>
      <c r="Q81" s="207">
        <v>125</v>
      </c>
      <c r="R81" s="207">
        <v>185</v>
      </c>
      <c r="S81" s="207">
        <v>318</v>
      </c>
      <c r="T81" s="207">
        <v>419</v>
      </c>
      <c r="U81" s="207">
        <v>241</v>
      </c>
      <c r="V81" s="209">
        <v>0</v>
      </c>
      <c r="W81" s="209">
        <v>1441</v>
      </c>
      <c r="X81" s="197"/>
      <c r="Y81" s="1"/>
      <c r="Z81" s="1"/>
    </row>
    <row r="82" spans="1:26" x14ac:dyDescent="0.25">
      <c r="A82" s="10" t="s">
        <v>50</v>
      </c>
      <c r="B82" s="10" t="s">
        <v>148</v>
      </c>
      <c r="C82" s="35" t="s">
        <v>149</v>
      </c>
      <c r="D82" s="206">
        <v>65</v>
      </c>
      <c r="E82" s="207">
        <v>161</v>
      </c>
      <c r="F82" s="207">
        <v>298</v>
      </c>
      <c r="G82" s="207">
        <v>393</v>
      </c>
      <c r="H82" s="207">
        <v>615</v>
      </c>
      <c r="I82" s="207">
        <v>895</v>
      </c>
      <c r="J82" s="207">
        <v>639</v>
      </c>
      <c r="K82" s="207">
        <v>190</v>
      </c>
      <c r="L82" s="207">
        <v>0</v>
      </c>
      <c r="M82" s="208">
        <v>3256</v>
      </c>
      <c r="N82" s="206">
        <v>2</v>
      </c>
      <c r="O82" s="207">
        <v>6</v>
      </c>
      <c r="P82" s="207">
        <v>6</v>
      </c>
      <c r="Q82" s="207">
        <v>9</v>
      </c>
      <c r="R82" s="207">
        <v>23</v>
      </c>
      <c r="S82" s="207">
        <v>38</v>
      </c>
      <c r="T82" s="207">
        <v>56</v>
      </c>
      <c r="U82" s="207">
        <v>35</v>
      </c>
      <c r="V82" s="209">
        <v>0</v>
      </c>
      <c r="W82" s="209">
        <v>175</v>
      </c>
      <c r="X82" s="197"/>
      <c r="Y82" s="1"/>
      <c r="Z82" s="1"/>
    </row>
    <row r="83" spans="1:26" x14ac:dyDescent="0.25">
      <c r="A83" s="10" t="s">
        <v>50</v>
      </c>
      <c r="B83" s="10" t="s">
        <v>150</v>
      </c>
      <c r="C83" s="35" t="s">
        <v>151</v>
      </c>
      <c r="D83" s="206">
        <v>189</v>
      </c>
      <c r="E83" s="207">
        <v>461</v>
      </c>
      <c r="F83" s="207">
        <v>790</v>
      </c>
      <c r="G83" s="207">
        <v>1075</v>
      </c>
      <c r="H83" s="207">
        <v>1731</v>
      </c>
      <c r="I83" s="207">
        <v>2491</v>
      </c>
      <c r="J83" s="207">
        <v>1863</v>
      </c>
      <c r="K83" s="207">
        <v>734</v>
      </c>
      <c r="L83" s="207">
        <v>0</v>
      </c>
      <c r="M83" s="208">
        <v>9334</v>
      </c>
      <c r="N83" s="206">
        <v>4</v>
      </c>
      <c r="O83" s="207">
        <v>21</v>
      </c>
      <c r="P83" s="207">
        <v>26</v>
      </c>
      <c r="Q83" s="207">
        <v>50</v>
      </c>
      <c r="R83" s="207">
        <v>101</v>
      </c>
      <c r="S83" s="207">
        <v>179</v>
      </c>
      <c r="T83" s="207">
        <v>190</v>
      </c>
      <c r="U83" s="207">
        <v>139</v>
      </c>
      <c r="V83" s="209">
        <v>0</v>
      </c>
      <c r="W83" s="209">
        <v>710</v>
      </c>
      <c r="X83" s="197"/>
      <c r="Y83" s="1"/>
      <c r="Z83" s="1"/>
    </row>
    <row r="84" spans="1:26" x14ac:dyDescent="0.25">
      <c r="A84" s="10" t="s">
        <v>94</v>
      </c>
      <c r="B84" s="10" t="s">
        <v>152</v>
      </c>
      <c r="C84" s="35" t="s">
        <v>153</v>
      </c>
      <c r="D84" s="206">
        <v>65</v>
      </c>
      <c r="E84" s="207">
        <v>219</v>
      </c>
      <c r="F84" s="207">
        <v>432</v>
      </c>
      <c r="G84" s="207">
        <v>535</v>
      </c>
      <c r="H84" s="207">
        <v>843</v>
      </c>
      <c r="I84" s="207">
        <v>1393</v>
      </c>
      <c r="J84" s="207">
        <v>1115</v>
      </c>
      <c r="K84" s="207">
        <v>486</v>
      </c>
      <c r="L84" s="207">
        <v>0</v>
      </c>
      <c r="M84" s="208">
        <v>5088</v>
      </c>
      <c r="N84" s="206">
        <v>6</v>
      </c>
      <c r="O84" s="207">
        <v>18</v>
      </c>
      <c r="P84" s="207">
        <v>27</v>
      </c>
      <c r="Q84" s="207">
        <v>36</v>
      </c>
      <c r="R84" s="207">
        <v>95</v>
      </c>
      <c r="S84" s="207">
        <v>147</v>
      </c>
      <c r="T84" s="207">
        <v>186</v>
      </c>
      <c r="U84" s="207">
        <v>135</v>
      </c>
      <c r="V84" s="209">
        <v>0</v>
      </c>
      <c r="W84" s="209">
        <v>650</v>
      </c>
      <c r="X84" s="197"/>
      <c r="Y84" s="1"/>
      <c r="Z84" s="1"/>
    </row>
    <row r="85" spans="1:26" x14ac:dyDescent="0.25">
      <c r="A85" s="10" t="s">
        <v>1</v>
      </c>
      <c r="B85" s="10" t="s">
        <v>154</v>
      </c>
      <c r="C85" s="35" t="s">
        <v>155</v>
      </c>
      <c r="D85" s="206">
        <v>69</v>
      </c>
      <c r="E85" s="207">
        <v>254</v>
      </c>
      <c r="F85" s="207">
        <v>488</v>
      </c>
      <c r="G85" s="207">
        <v>712</v>
      </c>
      <c r="H85" s="207">
        <v>1019</v>
      </c>
      <c r="I85" s="207">
        <v>1549</v>
      </c>
      <c r="J85" s="207">
        <v>1126</v>
      </c>
      <c r="K85" s="207">
        <v>425</v>
      </c>
      <c r="L85" s="207">
        <v>0</v>
      </c>
      <c r="M85" s="208">
        <v>5642</v>
      </c>
      <c r="N85" s="206">
        <v>12</v>
      </c>
      <c r="O85" s="207">
        <v>12</v>
      </c>
      <c r="P85" s="207">
        <v>31</v>
      </c>
      <c r="Q85" s="207">
        <v>36</v>
      </c>
      <c r="R85" s="207">
        <v>60</v>
      </c>
      <c r="S85" s="207">
        <v>81</v>
      </c>
      <c r="T85" s="207">
        <v>108</v>
      </c>
      <c r="U85" s="207">
        <v>68</v>
      </c>
      <c r="V85" s="209">
        <v>0</v>
      </c>
      <c r="W85" s="209">
        <v>408</v>
      </c>
      <c r="X85" s="197"/>
      <c r="Y85" s="1"/>
      <c r="Z85" s="1"/>
    </row>
    <row r="86" spans="1:26" x14ac:dyDescent="0.25">
      <c r="A86" s="10" t="s">
        <v>1</v>
      </c>
      <c r="B86" s="10" t="s">
        <v>156</v>
      </c>
      <c r="C86" s="35" t="s">
        <v>157</v>
      </c>
      <c r="D86" s="206">
        <v>130</v>
      </c>
      <c r="E86" s="207">
        <v>416</v>
      </c>
      <c r="F86" s="207">
        <v>763</v>
      </c>
      <c r="G86" s="207">
        <v>1133</v>
      </c>
      <c r="H86" s="207">
        <v>1620</v>
      </c>
      <c r="I86" s="207">
        <v>2355</v>
      </c>
      <c r="J86" s="207">
        <v>1751</v>
      </c>
      <c r="K86" s="207">
        <v>613</v>
      </c>
      <c r="L86" s="207">
        <v>0</v>
      </c>
      <c r="M86" s="208">
        <v>8781</v>
      </c>
      <c r="N86" s="206">
        <v>3</v>
      </c>
      <c r="O86" s="207">
        <v>15</v>
      </c>
      <c r="P86" s="207">
        <v>24</v>
      </c>
      <c r="Q86" s="207">
        <v>29</v>
      </c>
      <c r="R86" s="207">
        <v>61</v>
      </c>
      <c r="S86" s="207">
        <v>88</v>
      </c>
      <c r="T86" s="207">
        <v>97</v>
      </c>
      <c r="U86" s="207">
        <v>65</v>
      </c>
      <c r="V86" s="209">
        <v>0</v>
      </c>
      <c r="W86" s="209">
        <v>382</v>
      </c>
      <c r="X86" s="197"/>
      <c r="Y86" s="1"/>
      <c r="Z86" s="1"/>
    </row>
    <row r="87" spans="1:26" x14ac:dyDescent="0.25">
      <c r="A87" s="10" t="s">
        <v>26</v>
      </c>
      <c r="B87" s="10" t="s">
        <v>37</v>
      </c>
      <c r="C87" s="35" t="s">
        <v>158</v>
      </c>
      <c r="D87" s="206">
        <v>234</v>
      </c>
      <c r="E87" s="207">
        <v>797</v>
      </c>
      <c r="F87" s="207">
        <v>1473</v>
      </c>
      <c r="G87" s="207">
        <v>1894</v>
      </c>
      <c r="H87" s="207">
        <v>2649</v>
      </c>
      <c r="I87" s="207">
        <v>3462</v>
      </c>
      <c r="J87" s="207">
        <v>2927</v>
      </c>
      <c r="K87" s="207">
        <v>1640</v>
      </c>
      <c r="L87" s="207">
        <v>0</v>
      </c>
      <c r="M87" s="208">
        <v>15076</v>
      </c>
      <c r="N87" s="206">
        <v>33</v>
      </c>
      <c r="O87" s="207">
        <v>82</v>
      </c>
      <c r="P87" s="207">
        <v>220</v>
      </c>
      <c r="Q87" s="207">
        <v>334</v>
      </c>
      <c r="R87" s="207">
        <v>541</v>
      </c>
      <c r="S87" s="207">
        <v>1014</v>
      </c>
      <c r="T87" s="207">
        <v>1436</v>
      </c>
      <c r="U87" s="207">
        <v>1209</v>
      </c>
      <c r="V87" s="209">
        <v>0</v>
      </c>
      <c r="W87" s="209">
        <v>4869</v>
      </c>
      <c r="X87" s="197"/>
      <c r="Y87" s="1"/>
      <c r="Z87" s="1"/>
    </row>
    <row r="88" spans="1:26" x14ac:dyDescent="0.25">
      <c r="A88" s="10" t="s">
        <v>32</v>
      </c>
      <c r="B88" s="10" t="s">
        <v>21</v>
      </c>
      <c r="C88" s="35" t="s">
        <v>159</v>
      </c>
      <c r="D88" s="206">
        <v>383</v>
      </c>
      <c r="E88" s="207">
        <v>1068</v>
      </c>
      <c r="F88" s="207">
        <v>1744</v>
      </c>
      <c r="G88" s="207">
        <v>2415</v>
      </c>
      <c r="H88" s="207">
        <v>3565</v>
      </c>
      <c r="I88" s="207">
        <v>5174</v>
      </c>
      <c r="J88" s="207">
        <v>3824</v>
      </c>
      <c r="K88" s="207">
        <v>1417</v>
      </c>
      <c r="L88" s="207">
        <v>0</v>
      </c>
      <c r="M88" s="208">
        <v>19590</v>
      </c>
      <c r="N88" s="206">
        <v>10</v>
      </c>
      <c r="O88" s="207">
        <v>34</v>
      </c>
      <c r="P88" s="207">
        <v>82</v>
      </c>
      <c r="Q88" s="207">
        <v>99</v>
      </c>
      <c r="R88" s="207">
        <v>179</v>
      </c>
      <c r="S88" s="207">
        <v>327</v>
      </c>
      <c r="T88" s="207">
        <v>429</v>
      </c>
      <c r="U88" s="207">
        <v>252</v>
      </c>
      <c r="V88" s="209">
        <v>0</v>
      </c>
      <c r="W88" s="209">
        <v>1412</v>
      </c>
      <c r="X88" s="197"/>
      <c r="Y88" s="1"/>
      <c r="Z88" s="1"/>
    </row>
    <row r="89" spans="1:26" x14ac:dyDescent="0.25">
      <c r="A89" s="10" t="s">
        <v>26</v>
      </c>
      <c r="B89" s="10" t="s">
        <v>160</v>
      </c>
      <c r="C89" s="35" t="s">
        <v>161</v>
      </c>
      <c r="D89" s="206">
        <v>139</v>
      </c>
      <c r="E89" s="207">
        <v>528</v>
      </c>
      <c r="F89" s="207">
        <v>1024</v>
      </c>
      <c r="G89" s="207">
        <v>1359</v>
      </c>
      <c r="H89" s="207">
        <v>2060</v>
      </c>
      <c r="I89" s="207">
        <v>2748</v>
      </c>
      <c r="J89" s="207">
        <v>2103</v>
      </c>
      <c r="K89" s="207">
        <v>834</v>
      </c>
      <c r="L89" s="207">
        <v>0</v>
      </c>
      <c r="M89" s="208">
        <v>10795</v>
      </c>
      <c r="N89" s="206">
        <v>5</v>
      </c>
      <c r="O89" s="207">
        <v>22</v>
      </c>
      <c r="P89" s="207">
        <v>53</v>
      </c>
      <c r="Q89" s="207">
        <v>85</v>
      </c>
      <c r="R89" s="207">
        <v>160</v>
      </c>
      <c r="S89" s="207">
        <v>271</v>
      </c>
      <c r="T89" s="207">
        <v>296</v>
      </c>
      <c r="U89" s="207">
        <v>230</v>
      </c>
      <c r="V89" s="209">
        <v>0</v>
      </c>
      <c r="W89" s="209">
        <v>1122</v>
      </c>
      <c r="X89" s="197"/>
      <c r="Y89" s="1"/>
      <c r="Z89" s="1"/>
    </row>
    <row r="90" spans="1:26" x14ac:dyDescent="0.25">
      <c r="A90" s="10" t="s">
        <v>26</v>
      </c>
      <c r="B90" s="10" t="s">
        <v>162</v>
      </c>
      <c r="C90" s="35" t="s">
        <v>163</v>
      </c>
      <c r="D90" s="202" t="s">
        <v>207</v>
      </c>
      <c r="E90" s="203" t="s">
        <v>207</v>
      </c>
      <c r="F90" s="203" t="s">
        <v>207</v>
      </c>
      <c r="G90" s="203" t="s">
        <v>207</v>
      </c>
      <c r="H90" s="203" t="s">
        <v>207</v>
      </c>
      <c r="I90" s="203" t="s">
        <v>207</v>
      </c>
      <c r="J90" s="203" t="s">
        <v>207</v>
      </c>
      <c r="K90" s="203" t="s">
        <v>207</v>
      </c>
      <c r="L90" s="203" t="s">
        <v>207</v>
      </c>
      <c r="M90" s="204" t="s">
        <v>207</v>
      </c>
      <c r="N90" s="202" t="s">
        <v>207</v>
      </c>
      <c r="O90" s="203" t="s">
        <v>207</v>
      </c>
      <c r="P90" s="203" t="s">
        <v>207</v>
      </c>
      <c r="Q90" s="203" t="s">
        <v>207</v>
      </c>
      <c r="R90" s="203" t="s">
        <v>207</v>
      </c>
      <c r="S90" s="203" t="s">
        <v>207</v>
      </c>
      <c r="T90" s="203" t="s">
        <v>207</v>
      </c>
      <c r="U90" s="203" t="s">
        <v>207</v>
      </c>
      <c r="V90" s="205" t="s">
        <v>207</v>
      </c>
      <c r="W90" s="205" t="s">
        <v>207</v>
      </c>
      <c r="X90" s="197"/>
      <c r="Y90" s="1"/>
      <c r="Z90" s="1"/>
    </row>
    <row r="91" spans="1:26" x14ac:dyDescent="0.25">
      <c r="A91" s="10" t="s">
        <v>37</v>
      </c>
      <c r="B91" s="10" t="s">
        <v>164</v>
      </c>
      <c r="C91" s="35" t="s">
        <v>165</v>
      </c>
      <c r="D91" s="206">
        <v>51</v>
      </c>
      <c r="E91" s="207">
        <v>173</v>
      </c>
      <c r="F91" s="207">
        <v>326</v>
      </c>
      <c r="G91" s="207">
        <v>410</v>
      </c>
      <c r="H91" s="207">
        <v>718</v>
      </c>
      <c r="I91" s="207">
        <v>1098</v>
      </c>
      <c r="J91" s="207">
        <v>785</v>
      </c>
      <c r="K91" s="207">
        <v>338</v>
      </c>
      <c r="L91" s="207">
        <v>0</v>
      </c>
      <c r="M91" s="208">
        <v>3899</v>
      </c>
      <c r="N91" s="206">
        <v>5</v>
      </c>
      <c r="O91" s="207">
        <v>15</v>
      </c>
      <c r="P91" s="207">
        <v>20</v>
      </c>
      <c r="Q91" s="207">
        <v>40</v>
      </c>
      <c r="R91" s="207">
        <v>75</v>
      </c>
      <c r="S91" s="207">
        <v>107</v>
      </c>
      <c r="T91" s="207">
        <v>119</v>
      </c>
      <c r="U91" s="207">
        <v>86</v>
      </c>
      <c r="V91" s="209">
        <v>0</v>
      </c>
      <c r="W91" s="209">
        <v>467</v>
      </c>
      <c r="X91" s="197"/>
      <c r="Y91" s="1"/>
      <c r="Z91" s="1"/>
    </row>
    <row r="92" spans="1:26" x14ac:dyDescent="0.25">
      <c r="A92" s="10" t="s">
        <v>4</v>
      </c>
      <c r="B92" s="10" t="s">
        <v>166</v>
      </c>
      <c r="C92" s="35" t="s">
        <v>167</v>
      </c>
      <c r="D92" s="206">
        <v>59</v>
      </c>
      <c r="E92" s="207">
        <v>211</v>
      </c>
      <c r="F92" s="207">
        <v>439</v>
      </c>
      <c r="G92" s="207">
        <v>691</v>
      </c>
      <c r="H92" s="207">
        <v>1059</v>
      </c>
      <c r="I92" s="207">
        <v>1586</v>
      </c>
      <c r="J92" s="207">
        <v>1340</v>
      </c>
      <c r="K92" s="207">
        <v>532</v>
      </c>
      <c r="L92" s="207">
        <v>0</v>
      </c>
      <c r="M92" s="208">
        <v>5917</v>
      </c>
      <c r="N92" s="206">
        <v>16</v>
      </c>
      <c r="O92" s="207">
        <v>25</v>
      </c>
      <c r="P92" s="207">
        <v>35</v>
      </c>
      <c r="Q92" s="207">
        <v>54</v>
      </c>
      <c r="R92" s="207">
        <v>101</v>
      </c>
      <c r="S92" s="207">
        <v>149</v>
      </c>
      <c r="T92" s="207">
        <v>153</v>
      </c>
      <c r="U92" s="207">
        <v>77</v>
      </c>
      <c r="V92" s="209">
        <v>0</v>
      </c>
      <c r="W92" s="209">
        <v>610</v>
      </c>
      <c r="X92" s="197"/>
      <c r="Y92" s="1"/>
      <c r="Z92" s="1"/>
    </row>
    <row r="93" spans="1:26" x14ac:dyDescent="0.25">
      <c r="A93" s="10" t="s">
        <v>21</v>
      </c>
      <c r="B93" s="10" t="s">
        <v>168</v>
      </c>
      <c r="C93" s="35" t="s">
        <v>169</v>
      </c>
      <c r="D93" s="202" t="s">
        <v>207</v>
      </c>
      <c r="E93" s="203" t="s">
        <v>207</v>
      </c>
      <c r="F93" s="203" t="s">
        <v>207</v>
      </c>
      <c r="G93" s="203" t="s">
        <v>207</v>
      </c>
      <c r="H93" s="203" t="s">
        <v>207</v>
      </c>
      <c r="I93" s="203" t="s">
        <v>207</v>
      </c>
      <c r="J93" s="203" t="s">
        <v>207</v>
      </c>
      <c r="K93" s="203" t="s">
        <v>207</v>
      </c>
      <c r="L93" s="203" t="s">
        <v>207</v>
      </c>
      <c r="M93" s="204" t="s">
        <v>207</v>
      </c>
      <c r="N93" s="202" t="s">
        <v>207</v>
      </c>
      <c r="O93" s="203" t="s">
        <v>207</v>
      </c>
      <c r="P93" s="203" t="s">
        <v>207</v>
      </c>
      <c r="Q93" s="203" t="s">
        <v>207</v>
      </c>
      <c r="R93" s="203" t="s">
        <v>207</v>
      </c>
      <c r="S93" s="203" t="s">
        <v>207</v>
      </c>
      <c r="T93" s="203" t="s">
        <v>207</v>
      </c>
      <c r="U93" s="203" t="s">
        <v>207</v>
      </c>
      <c r="V93" s="205" t="s">
        <v>207</v>
      </c>
      <c r="W93" s="205" t="s">
        <v>207</v>
      </c>
      <c r="X93" s="197"/>
      <c r="Y93" s="1"/>
      <c r="Z93" s="1"/>
    </row>
    <row r="94" spans="1:26" x14ac:dyDescent="0.25">
      <c r="A94" s="10" t="s">
        <v>21</v>
      </c>
      <c r="B94" s="10" t="s">
        <v>170</v>
      </c>
      <c r="C94" s="35" t="s">
        <v>171</v>
      </c>
      <c r="D94" s="202" t="s">
        <v>207</v>
      </c>
      <c r="E94" s="203" t="s">
        <v>207</v>
      </c>
      <c r="F94" s="203" t="s">
        <v>207</v>
      </c>
      <c r="G94" s="203" t="s">
        <v>207</v>
      </c>
      <c r="H94" s="203" t="s">
        <v>207</v>
      </c>
      <c r="I94" s="203" t="s">
        <v>207</v>
      </c>
      <c r="J94" s="203" t="s">
        <v>207</v>
      </c>
      <c r="K94" s="203" t="s">
        <v>207</v>
      </c>
      <c r="L94" s="203" t="s">
        <v>207</v>
      </c>
      <c r="M94" s="204" t="s">
        <v>207</v>
      </c>
      <c r="N94" s="202" t="s">
        <v>207</v>
      </c>
      <c r="O94" s="203" t="s">
        <v>207</v>
      </c>
      <c r="P94" s="203" t="s">
        <v>207</v>
      </c>
      <c r="Q94" s="203" t="s">
        <v>207</v>
      </c>
      <c r="R94" s="203" t="s">
        <v>207</v>
      </c>
      <c r="S94" s="203" t="s">
        <v>207</v>
      </c>
      <c r="T94" s="203" t="s">
        <v>207</v>
      </c>
      <c r="U94" s="203" t="s">
        <v>207</v>
      </c>
      <c r="V94" s="205" t="s">
        <v>207</v>
      </c>
      <c r="W94" s="205" t="s">
        <v>207</v>
      </c>
      <c r="X94" s="197"/>
      <c r="Y94" s="1"/>
      <c r="Z94" s="1"/>
    </row>
    <row r="95" spans="1:26" x14ac:dyDescent="0.25">
      <c r="A95" s="10" t="s">
        <v>9</v>
      </c>
      <c r="B95" s="10" t="s">
        <v>172</v>
      </c>
      <c r="C95" s="35" t="s">
        <v>173</v>
      </c>
      <c r="D95" s="206">
        <v>169</v>
      </c>
      <c r="E95" s="207">
        <v>522</v>
      </c>
      <c r="F95" s="207">
        <v>1213</v>
      </c>
      <c r="G95" s="207">
        <v>1913</v>
      </c>
      <c r="H95" s="207">
        <v>3005</v>
      </c>
      <c r="I95" s="207">
        <v>4142</v>
      </c>
      <c r="J95" s="207">
        <v>3313</v>
      </c>
      <c r="K95" s="207">
        <v>1362</v>
      </c>
      <c r="L95" s="207">
        <v>0</v>
      </c>
      <c r="M95" s="208">
        <v>15639</v>
      </c>
      <c r="N95" s="206">
        <v>20</v>
      </c>
      <c r="O95" s="207">
        <v>28</v>
      </c>
      <c r="P95" s="207">
        <v>52</v>
      </c>
      <c r="Q95" s="207">
        <v>77</v>
      </c>
      <c r="R95" s="207">
        <v>144</v>
      </c>
      <c r="S95" s="207">
        <v>287</v>
      </c>
      <c r="T95" s="207">
        <v>323</v>
      </c>
      <c r="U95" s="207">
        <v>229</v>
      </c>
      <c r="V95" s="209">
        <v>0</v>
      </c>
      <c r="W95" s="209">
        <v>1160</v>
      </c>
      <c r="X95" s="197"/>
      <c r="Y95" s="1"/>
      <c r="Z95" s="1"/>
    </row>
    <row r="96" spans="1:26" x14ac:dyDescent="0.25">
      <c r="A96" s="10" t="s">
        <v>9</v>
      </c>
      <c r="B96" s="10" t="s">
        <v>1</v>
      </c>
      <c r="C96" s="35" t="s">
        <v>174</v>
      </c>
      <c r="D96" s="206">
        <v>71</v>
      </c>
      <c r="E96" s="207">
        <v>241</v>
      </c>
      <c r="F96" s="207">
        <v>500</v>
      </c>
      <c r="G96" s="207">
        <v>731</v>
      </c>
      <c r="H96" s="207">
        <v>1093</v>
      </c>
      <c r="I96" s="207">
        <v>1593</v>
      </c>
      <c r="J96" s="207">
        <v>1321</v>
      </c>
      <c r="K96" s="207">
        <v>582</v>
      </c>
      <c r="L96" s="207">
        <v>0</v>
      </c>
      <c r="M96" s="208">
        <v>6132</v>
      </c>
      <c r="N96" s="206">
        <v>13</v>
      </c>
      <c r="O96" s="207">
        <v>20</v>
      </c>
      <c r="P96" s="207">
        <v>54</v>
      </c>
      <c r="Q96" s="207">
        <v>61</v>
      </c>
      <c r="R96" s="207">
        <v>91</v>
      </c>
      <c r="S96" s="207">
        <v>158</v>
      </c>
      <c r="T96" s="207">
        <v>210</v>
      </c>
      <c r="U96" s="207">
        <v>163</v>
      </c>
      <c r="V96" s="209">
        <v>0</v>
      </c>
      <c r="W96" s="209">
        <v>770</v>
      </c>
      <c r="X96" s="197"/>
      <c r="Y96" s="1"/>
      <c r="Z96" s="1"/>
    </row>
    <row r="97" spans="1:39" x14ac:dyDescent="0.25">
      <c r="A97" s="10" t="s">
        <v>94</v>
      </c>
      <c r="B97" s="10" t="s">
        <v>175</v>
      </c>
      <c r="C97" s="35" t="s">
        <v>176</v>
      </c>
      <c r="D97" s="206">
        <v>121</v>
      </c>
      <c r="E97" s="207">
        <v>316</v>
      </c>
      <c r="F97" s="207">
        <v>713</v>
      </c>
      <c r="G97" s="207">
        <v>837</v>
      </c>
      <c r="H97" s="207">
        <v>1284</v>
      </c>
      <c r="I97" s="207">
        <v>1785</v>
      </c>
      <c r="J97" s="207">
        <v>1178</v>
      </c>
      <c r="K97" s="207">
        <v>422</v>
      </c>
      <c r="L97" s="207">
        <v>0</v>
      </c>
      <c r="M97" s="208">
        <v>6656</v>
      </c>
      <c r="N97" s="202" t="s">
        <v>207</v>
      </c>
      <c r="O97" s="203" t="s">
        <v>207</v>
      </c>
      <c r="P97" s="203" t="s">
        <v>207</v>
      </c>
      <c r="Q97" s="203" t="s">
        <v>207</v>
      </c>
      <c r="R97" s="203" t="s">
        <v>207</v>
      </c>
      <c r="S97" s="203" t="s">
        <v>207</v>
      </c>
      <c r="T97" s="203" t="s">
        <v>207</v>
      </c>
      <c r="U97" s="203" t="s">
        <v>207</v>
      </c>
      <c r="V97" s="205" t="s">
        <v>207</v>
      </c>
      <c r="W97" s="205" t="s">
        <v>207</v>
      </c>
      <c r="X97" s="197"/>
      <c r="Y97" s="1"/>
      <c r="Z97" s="1"/>
    </row>
    <row r="98" spans="1:39" x14ac:dyDescent="0.25">
      <c r="A98" s="10" t="s">
        <v>37</v>
      </c>
      <c r="B98" s="10" t="s">
        <v>177</v>
      </c>
      <c r="C98" s="35" t="s">
        <v>178</v>
      </c>
      <c r="D98" s="202" t="s">
        <v>207</v>
      </c>
      <c r="E98" s="203" t="s">
        <v>207</v>
      </c>
      <c r="F98" s="203" t="s">
        <v>207</v>
      </c>
      <c r="G98" s="203" t="s">
        <v>207</v>
      </c>
      <c r="H98" s="203" t="s">
        <v>207</v>
      </c>
      <c r="I98" s="203" t="s">
        <v>207</v>
      </c>
      <c r="J98" s="203" t="s">
        <v>207</v>
      </c>
      <c r="K98" s="203" t="s">
        <v>207</v>
      </c>
      <c r="L98" s="203" t="s">
        <v>207</v>
      </c>
      <c r="M98" s="204" t="s">
        <v>207</v>
      </c>
      <c r="N98" s="206">
        <v>2</v>
      </c>
      <c r="O98" s="207">
        <v>16</v>
      </c>
      <c r="P98" s="207">
        <v>35</v>
      </c>
      <c r="Q98" s="207">
        <v>39</v>
      </c>
      <c r="R98" s="207">
        <v>92</v>
      </c>
      <c r="S98" s="207">
        <v>166</v>
      </c>
      <c r="T98" s="207">
        <v>202</v>
      </c>
      <c r="U98" s="207">
        <v>118</v>
      </c>
      <c r="V98" s="209">
        <v>0</v>
      </c>
      <c r="W98" s="209">
        <v>670</v>
      </c>
      <c r="X98" s="197"/>
      <c r="Y98" s="1"/>
      <c r="Z98" s="1"/>
    </row>
    <row r="99" spans="1:39" x14ac:dyDescent="0.25">
      <c r="A99" s="10" t="s">
        <v>37</v>
      </c>
      <c r="B99" s="10" t="s">
        <v>179</v>
      </c>
      <c r="C99" s="35" t="s">
        <v>180</v>
      </c>
      <c r="D99" s="206">
        <v>66</v>
      </c>
      <c r="E99" s="207">
        <v>190</v>
      </c>
      <c r="F99" s="207">
        <v>334</v>
      </c>
      <c r="G99" s="207">
        <v>495</v>
      </c>
      <c r="H99" s="207">
        <v>711</v>
      </c>
      <c r="I99" s="207">
        <v>1071</v>
      </c>
      <c r="J99" s="207">
        <v>882</v>
      </c>
      <c r="K99" s="207">
        <v>376</v>
      </c>
      <c r="L99" s="207">
        <v>0</v>
      </c>
      <c r="M99" s="208">
        <v>4125</v>
      </c>
      <c r="N99" s="206">
        <v>9</v>
      </c>
      <c r="O99" s="207">
        <v>16</v>
      </c>
      <c r="P99" s="207">
        <v>31</v>
      </c>
      <c r="Q99" s="207">
        <v>45</v>
      </c>
      <c r="R99" s="207">
        <v>89</v>
      </c>
      <c r="S99" s="207">
        <v>135</v>
      </c>
      <c r="T99" s="207">
        <v>179</v>
      </c>
      <c r="U99" s="207">
        <v>100</v>
      </c>
      <c r="V99" s="209">
        <v>0</v>
      </c>
      <c r="W99" s="209">
        <v>604</v>
      </c>
      <c r="X99" s="197"/>
      <c r="Y99" s="1"/>
      <c r="Z99" s="1"/>
    </row>
    <row r="100" spans="1:39" x14ac:dyDescent="0.25">
      <c r="A100" s="10" t="s">
        <v>18</v>
      </c>
      <c r="B100" s="10" t="s">
        <v>181</v>
      </c>
      <c r="C100" s="35" t="s">
        <v>182</v>
      </c>
      <c r="D100" s="206">
        <v>54</v>
      </c>
      <c r="E100" s="207">
        <v>185</v>
      </c>
      <c r="F100" s="207">
        <v>321</v>
      </c>
      <c r="G100" s="207">
        <v>387</v>
      </c>
      <c r="H100" s="207">
        <v>622</v>
      </c>
      <c r="I100" s="207">
        <v>885</v>
      </c>
      <c r="J100" s="207">
        <v>666</v>
      </c>
      <c r="K100" s="207">
        <v>228</v>
      </c>
      <c r="L100" s="207">
        <v>0</v>
      </c>
      <c r="M100" s="208">
        <v>3348</v>
      </c>
      <c r="N100" s="206">
        <v>4</v>
      </c>
      <c r="O100" s="207">
        <v>9</v>
      </c>
      <c r="P100" s="207">
        <v>10</v>
      </c>
      <c r="Q100" s="207">
        <v>17</v>
      </c>
      <c r="R100" s="207">
        <v>34</v>
      </c>
      <c r="S100" s="207">
        <v>45</v>
      </c>
      <c r="T100" s="207">
        <v>66</v>
      </c>
      <c r="U100" s="207">
        <v>34</v>
      </c>
      <c r="V100" s="209">
        <v>0</v>
      </c>
      <c r="W100" s="209">
        <v>219</v>
      </c>
      <c r="X100" s="197"/>
      <c r="Y100" s="1"/>
      <c r="Z100" s="1"/>
    </row>
    <row r="101" spans="1:39" x14ac:dyDescent="0.25">
      <c r="A101" s="10" t="s">
        <v>50</v>
      </c>
      <c r="B101" s="10" t="s">
        <v>183</v>
      </c>
      <c r="C101" s="35" t="s">
        <v>184</v>
      </c>
      <c r="D101" s="206">
        <v>55</v>
      </c>
      <c r="E101" s="207">
        <v>182</v>
      </c>
      <c r="F101" s="207">
        <v>355</v>
      </c>
      <c r="G101" s="207">
        <v>453</v>
      </c>
      <c r="H101" s="207">
        <v>730</v>
      </c>
      <c r="I101" s="207">
        <v>1025</v>
      </c>
      <c r="J101" s="207">
        <v>849</v>
      </c>
      <c r="K101" s="207">
        <v>340</v>
      </c>
      <c r="L101" s="207">
        <v>0</v>
      </c>
      <c r="M101" s="208">
        <v>3989</v>
      </c>
      <c r="N101" s="206">
        <v>5</v>
      </c>
      <c r="O101" s="207">
        <v>13</v>
      </c>
      <c r="P101" s="207">
        <v>16</v>
      </c>
      <c r="Q101" s="207">
        <v>18</v>
      </c>
      <c r="R101" s="207">
        <v>51</v>
      </c>
      <c r="S101" s="207">
        <v>79</v>
      </c>
      <c r="T101" s="207">
        <v>110</v>
      </c>
      <c r="U101" s="207">
        <v>57</v>
      </c>
      <c r="V101" s="209">
        <v>0</v>
      </c>
      <c r="W101" s="209">
        <v>349</v>
      </c>
      <c r="X101" s="197"/>
      <c r="Y101" s="1"/>
      <c r="Z101" s="1"/>
    </row>
    <row r="102" spans="1:39" x14ac:dyDescent="0.25">
      <c r="A102" s="10" t="s">
        <v>50</v>
      </c>
      <c r="B102" s="10" t="s">
        <v>185</v>
      </c>
      <c r="C102" s="35" t="s">
        <v>186</v>
      </c>
      <c r="D102" s="206">
        <v>34</v>
      </c>
      <c r="E102" s="207">
        <v>119</v>
      </c>
      <c r="F102" s="207">
        <v>200</v>
      </c>
      <c r="G102" s="207">
        <v>246</v>
      </c>
      <c r="H102" s="207">
        <v>396</v>
      </c>
      <c r="I102" s="207">
        <v>538</v>
      </c>
      <c r="J102" s="207">
        <v>393</v>
      </c>
      <c r="K102" s="207">
        <v>148</v>
      </c>
      <c r="L102" s="207">
        <v>0</v>
      </c>
      <c r="M102" s="208">
        <v>2074</v>
      </c>
      <c r="N102" s="206">
        <v>4</v>
      </c>
      <c r="O102" s="207">
        <v>8</v>
      </c>
      <c r="P102" s="207">
        <v>7</v>
      </c>
      <c r="Q102" s="207">
        <v>8</v>
      </c>
      <c r="R102" s="207">
        <v>24</v>
      </c>
      <c r="S102" s="207">
        <v>28</v>
      </c>
      <c r="T102" s="207">
        <v>38</v>
      </c>
      <c r="U102" s="207">
        <v>24</v>
      </c>
      <c r="V102" s="209">
        <v>0</v>
      </c>
      <c r="W102" s="209">
        <v>141</v>
      </c>
      <c r="X102" s="197"/>
      <c r="Y102" s="1"/>
      <c r="Z102" s="1"/>
    </row>
    <row r="103" spans="1:39" x14ac:dyDescent="0.25">
      <c r="A103" s="10" t="s">
        <v>26</v>
      </c>
      <c r="B103" s="10" t="s">
        <v>187</v>
      </c>
      <c r="C103" s="35" t="s">
        <v>188</v>
      </c>
      <c r="D103" s="206">
        <v>87</v>
      </c>
      <c r="E103" s="207">
        <v>251</v>
      </c>
      <c r="F103" s="207">
        <v>463</v>
      </c>
      <c r="G103" s="207">
        <v>698</v>
      </c>
      <c r="H103" s="207">
        <v>1064</v>
      </c>
      <c r="I103" s="207">
        <v>1572</v>
      </c>
      <c r="J103" s="207">
        <v>1120</v>
      </c>
      <c r="K103" s="207">
        <v>486</v>
      </c>
      <c r="L103" s="207">
        <v>0</v>
      </c>
      <c r="M103" s="208">
        <v>5741</v>
      </c>
      <c r="N103" s="206">
        <v>18</v>
      </c>
      <c r="O103" s="207">
        <v>50</v>
      </c>
      <c r="P103" s="207">
        <v>104</v>
      </c>
      <c r="Q103" s="207">
        <v>130</v>
      </c>
      <c r="R103" s="207">
        <v>241</v>
      </c>
      <c r="S103" s="207">
        <v>375</v>
      </c>
      <c r="T103" s="207">
        <v>522</v>
      </c>
      <c r="U103" s="207">
        <v>279</v>
      </c>
      <c r="V103" s="209">
        <v>0</v>
      </c>
      <c r="W103" s="209">
        <v>1719</v>
      </c>
      <c r="X103" s="197"/>
      <c r="Y103" s="1"/>
      <c r="Z103" s="1"/>
    </row>
    <row r="104" spans="1:39" x14ac:dyDescent="0.25">
      <c r="A104" s="10" t="s">
        <v>26</v>
      </c>
      <c r="B104" s="10" t="s">
        <v>189</v>
      </c>
      <c r="C104" s="35" t="s">
        <v>190</v>
      </c>
      <c r="D104" s="206">
        <v>144</v>
      </c>
      <c r="E104" s="207">
        <v>450</v>
      </c>
      <c r="F104" s="207">
        <v>772</v>
      </c>
      <c r="G104" s="207">
        <v>1082</v>
      </c>
      <c r="H104" s="207">
        <v>1452</v>
      </c>
      <c r="I104" s="207">
        <v>2041</v>
      </c>
      <c r="J104" s="207">
        <v>1743</v>
      </c>
      <c r="K104" s="207">
        <v>839</v>
      </c>
      <c r="L104" s="207">
        <v>0</v>
      </c>
      <c r="M104" s="208">
        <v>8523</v>
      </c>
      <c r="N104" s="206">
        <v>21</v>
      </c>
      <c r="O104" s="207">
        <v>73</v>
      </c>
      <c r="P104" s="207">
        <v>125</v>
      </c>
      <c r="Q104" s="207">
        <v>155</v>
      </c>
      <c r="R104" s="207">
        <v>276</v>
      </c>
      <c r="S104" s="207">
        <v>535</v>
      </c>
      <c r="T104" s="207">
        <v>759</v>
      </c>
      <c r="U104" s="207">
        <v>556</v>
      </c>
      <c r="V104" s="209">
        <v>0</v>
      </c>
      <c r="W104" s="209">
        <v>2500</v>
      </c>
      <c r="X104" s="197"/>
      <c r="Y104" s="1"/>
      <c r="Z104" s="1"/>
    </row>
    <row r="105" spans="1:39" x14ac:dyDescent="0.25">
      <c r="A105" s="10" t="s">
        <v>26</v>
      </c>
      <c r="B105" s="10" t="s">
        <v>9</v>
      </c>
      <c r="C105" s="35" t="s">
        <v>191</v>
      </c>
      <c r="D105" s="206">
        <v>423</v>
      </c>
      <c r="E105" s="207">
        <v>1321</v>
      </c>
      <c r="F105" s="207">
        <v>2105</v>
      </c>
      <c r="G105" s="207">
        <v>2515</v>
      </c>
      <c r="H105" s="207">
        <v>3289</v>
      </c>
      <c r="I105" s="207">
        <v>3639</v>
      </c>
      <c r="J105" s="207">
        <v>2409</v>
      </c>
      <c r="K105" s="207">
        <v>895</v>
      </c>
      <c r="L105" s="207">
        <v>0</v>
      </c>
      <c r="M105" s="208">
        <v>16596</v>
      </c>
      <c r="N105" s="206">
        <v>33</v>
      </c>
      <c r="O105" s="207">
        <v>77</v>
      </c>
      <c r="P105" s="207">
        <v>139</v>
      </c>
      <c r="Q105" s="207">
        <v>178</v>
      </c>
      <c r="R105" s="207">
        <v>299</v>
      </c>
      <c r="S105" s="207">
        <v>600</v>
      </c>
      <c r="T105" s="207">
        <v>715</v>
      </c>
      <c r="U105" s="207">
        <v>442</v>
      </c>
      <c r="V105" s="209">
        <v>0</v>
      </c>
      <c r="W105" s="209">
        <v>2483</v>
      </c>
      <c r="X105" s="197"/>
      <c r="Y105" s="1"/>
      <c r="Z105" s="1"/>
    </row>
    <row r="106" spans="1:39" x14ac:dyDescent="0.25">
      <c r="A106" s="10" t="s">
        <v>26</v>
      </c>
      <c r="B106" s="10" t="s">
        <v>47</v>
      </c>
      <c r="C106" s="35" t="s">
        <v>192</v>
      </c>
      <c r="D106" s="206">
        <v>172</v>
      </c>
      <c r="E106" s="207">
        <v>621</v>
      </c>
      <c r="F106" s="207">
        <v>1118</v>
      </c>
      <c r="G106" s="207">
        <v>1516</v>
      </c>
      <c r="H106" s="207">
        <v>2149</v>
      </c>
      <c r="I106" s="207">
        <v>2939</v>
      </c>
      <c r="J106" s="207">
        <v>2539</v>
      </c>
      <c r="K106" s="207">
        <v>1110</v>
      </c>
      <c r="L106" s="207">
        <v>0</v>
      </c>
      <c r="M106" s="208">
        <v>12164</v>
      </c>
      <c r="N106" s="206">
        <v>34</v>
      </c>
      <c r="O106" s="207">
        <v>95</v>
      </c>
      <c r="P106" s="207">
        <v>192</v>
      </c>
      <c r="Q106" s="207">
        <v>244</v>
      </c>
      <c r="R106" s="207">
        <v>435</v>
      </c>
      <c r="S106" s="207">
        <v>754</v>
      </c>
      <c r="T106" s="207">
        <v>1024</v>
      </c>
      <c r="U106" s="207">
        <v>812</v>
      </c>
      <c r="V106" s="209">
        <v>0</v>
      </c>
      <c r="W106" s="209">
        <v>3590</v>
      </c>
      <c r="X106" s="197"/>
      <c r="Y106" s="1"/>
      <c r="Z106" s="1"/>
    </row>
    <row r="107" spans="1:39" x14ac:dyDescent="0.25">
      <c r="A107" s="10" t="s">
        <v>26</v>
      </c>
      <c r="B107" s="10" t="s">
        <v>193</v>
      </c>
      <c r="C107" s="35" t="s">
        <v>194</v>
      </c>
      <c r="D107" s="206">
        <v>122</v>
      </c>
      <c r="E107" s="207">
        <v>397</v>
      </c>
      <c r="F107" s="207">
        <v>719</v>
      </c>
      <c r="G107" s="207">
        <v>1063</v>
      </c>
      <c r="H107" s="207">
        <v>1392</v>
      </c>
      <c r="I107" s="207">
        <v>1765</v>
      </c>
      <c r="J107" s="207">
        <v>1532</v>
      </c>
      <c r="K107" s="207">
        <v>602</v>
      </c>
      <c r="L107" s="207">
        <v>0</v>
      </c>
      <c r="M107" s="208">
        <v>7592</v>
      </c>
      <c r="N107" s="206">
        <v>82</v>
      </c>
      <c r="O107" s="207">
        <v>124</v>
      </c>
      <c r="P107" s="207">
        <v>239</v>
      </c>
      <c r="Q107" s="207">
        <v>294</v>
      </c>
      <c r="R107" s="207">
        <v>609</v>
      </c>
      <c r="S107" s="207">
        <v>1085</v>
      </c>
      <c r="T107" s="207">
        <v>1300</v>
      </c>
      <c r="U107" s="207">
        <v>839</v>
      </c>
      <c r="V107" s="209">
        <v>0</v>
      </c>
      <c r="W107" s="209">
        <v>4572</v>
      </c>
      <c r="X107" s="197"/>
      <c r="Y107" s="1"/>
      <c r="Z107" s="1"/>
    </row>
    <row r="108" spans="1:39" x14ac:dyDescent="0.25">
      <c r="A108" s="10" t="s">
        <v>195</v>
      </c>
      <c r="B108" s="10" t="s">
        <v>196</v>
      </c>
      <c r="C108" s="35" t="s">
        <v>197</v>
      </c>
      <c r="D108" s="206">
        <v>42</v>
      </c>
      <c r="E108" s="207">
        <v>210</v>
      </c>
      <c r="F108" s="207">
        <v>354</v>
      </c>
      <c r="G108" s="207">
        <v>558</v>
      </c>
      <c r="H108" s="207">
        <v>816</v>
      </c>
      <c r="I108" s="207">
        <v>984</v>
      </c>
      <c r="J108" s="207">
        <v>693</v>
      </c>
      <c r="K108" s="207">
        <v>452</v>
      </c>
      <c r="L108" s="207">
        <v>0</v>
      </c>
      <c r="M108" s="208">
        <v>4109</v>
      </c>
      <c r="N108" s="206">
        <v>0</v>
      </c>
      <c r="O108" s="207">
        <v>7</v>
      </c>
      <c r="P108" s="207">
        <v>13</v>
      </c>
      <c r="Q108" s="207">
        <v>14</v>
      </c>
      <c r="R108" s="207">
        <v>15</v>
      </c>
      <c r="S108" s="207">
        <v>20</v>
      </c>
      <c r="T108" s="207">
        <v>18</v>
      </c>
      <c r="U108" s="207">
        <v>11</v>
      </c>
      <c r="V108" s="209">
        <v>0</v>
      </c>
      <c r="W108" s="209">
        <v>98</v>
      </c>
      <c r="X108" s="197"/>
      <c r="Y108" s="1"/>
      <c r="Z108" s="1"/>
    </row>
    <row r="109" spans="1:39" x14ac:dyDescent="0.25">
      <c r="A109" s="10" t="s">
        <v>198</v>
      </c>
      <c r="B109" s="10" t="s">
        <v>199</v>
      </c>
      <c r="C109" s="35" t="s">
        <v>200</v>
      </c>
      <c r="D109" s="202" t="s">
        <v>207</v>
      </c>
      <c r="E109" s="203" t="s">
        <v>207</v>
      </c>
      <c r="F109" s="203" t="s">
        <v>207</v>
      </c>
      <c r="G109" s="203" t="s">
        <v>207</v>
      </c>
      <c r="H109" s="203" t="s">
        <v>207</v>
      </c>
      <c r="I109" s="203" t="s">
        <v>207</v>
      </c>
      <c r="J109" s="203" t="s">
        <v>207</v>
      </c>
      <c r="K109" s="203" t="s">
        <v>207</v>
      </c>
      <c r="L109" s="203" t="s">
        <v>207</v>
      </c>
      <c r="M109" s="204" t="s">
        <v>207</v>
      </c>
      <c r="N109" s="202" t="s">
        <v>207</v>
      </c>
      <c r="O109" s="203" t="s">
        <v>207</v>
      </c>
      <c r="P109" s="203" t="s">
        <v>207</v>
      </c>
      <c r="Q109" s="203" t="s">
        <v>207</v>
      </c>
      <c r="R109" s="203" t="s">
        <v>207</v>
      </c>
      <c r="S109" s="203" t="s">
        <v>207</v>
      </c>
      <c r="T109" s="203" t="s">
        <v>207</v>
      </c>
      <c r="U109" s="203" t="s">
        <v>207</v>
      </c>
      <c r="V109" s="205" t="s">
        <v>207</v>
      </c>
      <c r="W109" s="205" t="s">
        <v>207</v>
      </c>
      <c r="X109" s="197"/>
      <c r="Y109" s="1"/>
      <c r="Z109" s="1"/>
    </row>
    <row r="110" spans="1:39" x14ac:dyDescent="0.25">
      <c r="A110" s="10" t="s">
        <v>201</v>
      </c>
      <c r="B110" s="10" t="s">
        <v>202</v>
      </c>
      <c r="C110" s="35" t="s">
        <v>203</v>
      </c>
      <c r="D110" s="206">
        <v>19</v>
      </c>
      <c r="E110" s="207">
        <v>67</v>
      </c>
      <c r="F110" s="207">
        <v>107</v>
      </c>
      <c r="G110" s="207">
        <v>142</v>
      </c>
      <c r="H110" s="207">
        <v>156</v>
      </c>
      <c r="I110" s="207">
        <v>155</v>
      </c>
      <c r="J110" s="207">
        <v>87</v>
      </c>
      <c r="K110" s="207">
        <v>56</v>
      </c>
      <c r="L110" s="207">
        <v>0</v>
      </c>
      <c r="M110" s="208">
        <v>789</v>
      </c>
      <c r="N110" s="202" t="s">
        <v>207</v>
      </c>
      <c r="O110" s="203" t="s">
        <v>207</v>
      </c>
      <c r="P110" s="203" t="s">
        <v>207</v>
      </c>
      <c r="Q110" s="203" t="s">
        <v>207</v>
      </c>
      <c r="R110" s="203" t="s">
        <v>207</v>
      </c>
      <c r="S110" s="203" t="s">
        <v>207</v>
      </c>
      <c r="T110" s="203" t="s">
        <v>207</v>
      </c>
      <c r="U110" s="203" t="s">
        <v>207</v>
      </c>
      <c r="V110" s="205" t="s">
        <v>207</v>
      </c>
      <c r="W110" s="205" t="s">
        <v>207</v>
      </c>
      <c r="X110" s="197"/>
      <c r="Y110" s="1"/>
      <c r="Z110" s="1"/>
    </row>
    <row r="111" spans="1:39" x14ac:dyDescent="0.25">
      <c r="A111" s="10" t="s">
        <v>204</v>
      </c>
      <c r="B111" s="10" t="s">
        <v>205</v>
      </c>
      <c r="C111" s="35" t="s">
        <v>206</v>
      </c>
      <c r="D111" s="202" t="s">
        <v>207</v>
      </c>
      <c r="E111" s="203" t="s">
        <v>207</v>
      </c>
      <c r="F111" s="203" t="s">
        <v>207</v>
      </c>
      <c r="G111" s="203" t="s">
        <v>207</v>
      </c>
      <c r="H111" s="203" t="s">
        <v>207</v>
      </c>
      <c r="I111" s="203" t="s">
        <v>207</v>
      </c>
      <c r="J111" s="203" t="s">
        <v>207</v>
      </c>
      <c r="K111" s="203" t="s">
        <v>207</v>
      </c>
      <c r="L111" s="203" t="s">
        <v>207</v>
      </c>
      <c r="M111" s="204" t="s">
        <v>207</v>
      </c>
      <c r="N111" s="202" t="s">
        <v>207</v>
      </c>
      <c r="O111" s="203" t="s">
        <v>207</v>
      </c>
      <c r="P111" s="203" t="s">
        <v>207</v>
      </c>
      <c r="Q111" s="203" t="s">
        <v>207</v>
      </c>
      <c r="R111" s="203" t="s">
        <v>207</v>
      </c>
      <c r="S111" s="203" t="s">
        <v>207</v>
      </c>
      <c r="T111" s="203" t="s">
        <v>207</v>
      </c>
      <c r="U111" s="203" t="s">
        <v>207</v>
      </c>
      <c r="V111" s="205" t="s">
        <v>207</v>
      </c>
      <c r="W111" s="205" t="s">
        <v>207</v>
      </c>
      <c r="X111" s="197"/>
      <c r="Y111" s="1"/>
      <c r="Z111" s="1"/>
    </row>
    <row r="112" spans="1:39" s="1" customFormat="1" x14ac:dyDescent="0.25">
      <c r="D112" s="201"/>
      <c r="E112" s="201"/>
      <c r="F112" s="201"/>
      <c r="G112" s="201"/>
      <c r="H112" s="201"/>
      <c r="I112" s="201"/>
      <c r="J112" s="201"/>
      <c r="K112" s="201"/>
      <c r="L112" s="201"/>
      <c r="M112" s="201"/>
      <c r="AA112" s="31"/>
      <c r="AB112" s="31"/>
      <c r="AC112" s="31"/>
      <c r="AD112" s="31"/>
      <c r="AE112" s="31"/>
      <c r="AF112" s="31"/>
      <c r="AG112" s="31"/>
      <c r="AH112" s="31"/>
      <c r="AI112" s="31"/>
      <c r="AJ112" s="31"/>
      <c r="AK112" s="31"/>
      <c r="AL112" s="31"/>
      <c r="AM112" s="31"/>
    </row>
    <row r="113" spans="1:39" s="1" customFormat="1" x14ac:dyDescent="0.25">
      <c r="AA113" s="31"/>
      <c r="AB113" s="31"/>
      <c r="AC113" s="31"/>
      <c r="AD113" s="31"/>
      <c r="AE113" s="31"/>
      <c r="AF113" s="31"/>
      <c r="AG113" s="31"/>
      <c r="AH113" s="31"/>
      <c r="AI113" s="31"/>
      <c r="AJ113" s="31"/>
      <c r="AK113" s="31"/>
      <c r="AL113" s="31"/>
      <c r="AM113" s="31"/>
    </row>
    <row r="114" spans="1:39" s="1" customFormat="1" x14ac:dyDescent="0.25">
      <c r="D114" s="192"/>
      <c r="E114" s="192"/>
      <c r="F114" s="192"/>
      <c r="G114" s="192"/>
      <c r="H114" s="192"/>
      <c r="I114" s="192"/>
      <c r="J114" s="192"/>
      <c r="K114" s="192"/>
      <c r="L114" s="192"/>
      <c r="N114" s="192"/>
      <c r="O114" s="192"/>
      <c r="P114" s="192"/>
      <c r="Q114" s="192"/>
      <c r="R114" s="192"/>
      <c r="S114" s="192"/>
      <c r="T114" s="192"/>
      <c r="U114" s="192"/>
      <c r="V114" s="192"/>
      <c r="AA114" s="31"/>
      <c r="AB114" s="31"/>
      <c r="AC114" s="31"/>
      <c r="AD114" s="31"/>
      <c r="AE114" s="31"/>
      <c r="AF114" s="31"/>
      <c r="AG114" s="31"/>
      <c r="AH114" s="31"/>
      <c r="AI114" s="31"/>
      <c r="AJ114" s="31"/>
      <c r="AK114" s="31"/>
      <c r="AL114" s="31"/>
      <c r="AM114" s="31"/>
    </row>
    <row r="115" spans="1:39" s="1" customFormat="1" x14ac:dyDescent="0.25">
      <c r="D115" s="210"/>
      <c r="E115" s="210"/>
      <c r="F115" s="210"/>
      <c r="G115" s="210"/>
      <c r="H115" s="210"/>
      <c r="I115" s="210"/>
      <c r="J115" s="210"/>
      <c r="K115" s="210"/>
      <c r="N115" s="210"/>
      <c r="O115" s="210"/>
      <c r="P115" s="210"/>
      <c r="Q115" s="210"/>
      <c r="R115" s="210"/>
      <c r="S115" s="210"/>
      <c r="T115" s="210"/>
      <c r="U115" s="210"/>
      <c r="V115" s="197"/>
      <c r="AA115" s="31"/>
      <c r="AB115" s="31"/>
      <c r="AC115" s="31"/>
      <c r="AD115" s="31"/>
      <c r="AE115" s="31"/>
      <c r="AF115" s="31"/>
      <c r="AG115" s="31"/>
      <c r="AH115" s="31"/>
      <c r="AI115" s="31"/>
      <c r="AJ115" s="31"/>
      <c r="AK115" s="31"/>
      <c r="AL115" s="31"/>
      <c r="AM115" s="31"/>
    </row>
    <row r="116" spans="1:39" s="1" customFormat="1" x14ac:dyDescent="0.25">
      <c r="AA116" s="31"/>
      <c r="AB116" s="31"/>
      <c r="AC116" s="31"/>
      <c r="AD116" s="31"/>
      <c r="AE116" s="31"/>
      <c r="AF116" s="31"/>
      <c r="AG116" s="31"/>
      <c r="AH116" s="31"/>
      <c r="AI116" s="31"/>
      <c r="AJ116" s="31"/>
      <c r="AK116" s="31"/>
      <c r="AL116" s="31"/>
      <c r="AM116" s="31"/>
    </row>
    <row r="117" spans="1:39" s="1" customFormat="1" x14ac:dyDescent="0.25">
      <c r="AA117" s="31"/>
      <c r="AB117" s="31"/>
      <c r="AC117" s="31"/>
      <c r="AD117" s="31"/>
      <c r="AE117" s="31"/>
      <c r="AF117" s="31"/>
      <c r="AG117" s="31"/>
      <c r="AH117" s="31"/>
      <c r="AI117" s="31"/>
      <c r="AJ117" s="31"/>
      <c r="AK117" s="31"/>
      <c r="AL117" s="31"/>
      <c r="AM117" s="31"/>
    </row>
    <row r="118" spans="1:39"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39"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39"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39"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39"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39"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39"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39"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39"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39"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39"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sheetData>
  <mergeCells count="6">
    <mergeCell ref="A4:O4"/>
    <mergeCell ref="N9:W9"/>
    <mergeCell ref="A9:A10"/>
    <mergeCell ref="B9:B10"/>
    <mergeCell ref="C9:C10"/>
    <mergeCell ref="D9:M9"/>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Présentation et méthode</vt:lpstr>
      <vt:lpstr>Sommaire</vt:lpstr>
      <vt:lpstr>nat-Aides PA par sexe et âge</vt:lpstr>
      <vt:lpstr>nat- APA par GIR-effectif</vt:lpstr>
      <vt:lpstr>nat- APA par GIR-%</vt:lpstr>
      <vt:lpstr>nat-part APA dans pop</vt:lpstr>
      <vt:lpstr>nat-APA par GIR et âge</vt:lpstr>
      <vt:lpstr>APA par sexe</vt:lpstr>
      <vt:lpstr>APA par âge</vt:lpstr>
      <vt:lpstr>APA par GIR</vt:lpstr>
      <vt:lpstr>ASH par sexe</vt:lpstr>
      <vt:lpstr>ASH par âge</vt:lpstr>
      <vt:lpstr>AidesMen par sexe</vt:lpstr>
      <vt:lpstr>AidesMen par âge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emilie.le-caignec</dc:creator>
  <cp:lastModifiedBy>LE CAIGNEC, Emilie (DREES/OSOL/BCL)</cp:lastModifiedBy>
  <dcterms:created xsi:type="dcterms:W3CDTF">2023-02-20T16:15:17Z</dcterms:created>
  <dcterms:modified xsi:type="dcterms:W3CDTF">2023-12-07T14:20:10Z</dcterms:modified>
</cp:coreProperties>
</file>