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Fichiers bruts (CARACT-MONTANTS)\"/>
    </mc:Choice>
  </mc:AlternateContent>
  <bookViews>
    <workbookView xWindow="0" yWindow="0" windowWidth="4320" windowHeight="6315" tabRatio="936"/>
  </bookViews>
  <sheets>
    <sheet name="Présentation et méthode" sheetId="16" r:id="rId1"/>
    <sheet name="Sommaire" sheetId="1" r:id="rId2"/>
    <sheet name="nat-Aides PA par sexe et âge" sheetId="11" r:id="rId3"/>
    <sheet name="nat- APA par GIR-effectif" sheetId="12" r:id="rId4"/>
    <sheet name="nat- APA par GIR-%" sheetId="13" r:id="rId5"/>
    <sheet name="nat-part APA dans pop" sheetId="14" r:id="rId6"/>
    <sheet name="nat-APA par GIR et âge" sheetId="15" r:id="rId7"/>
    <sheet name="APA par sexe" sheetId="3" r:id="rId8"/>
    <sheet name="APA par âge" sheetId="4" r:id="rId9"/>
    <sheet name="APA par GIR" sheetId="5" r:id="rId10"/>
    <sheet name="ASH par sexe" sheetId="6" r:id="rId11"/>
    <sheet name="ASH par âge" sheetId="7" r:id="rId12"/>
    <sheet name="AidesMen par sexe" sheetId="8" r:id="rId13"/>
    <sheet name="AidesMen par âge" sheetId="9" r:id="rId14"/>
  </sheets>
  <definedNames>
    <definedName name="_xlnm._FilterDatabase" localSheetId="13" hidden="1">'AidesMen par âge'!$O$8:$O$109</definedName>
    <definedName name="_xlnm._FilterDatabase" localSheetId="8" hidden="1">'APA par âge'!$X$10:$Y$111</definedName>
    <definedName name="_xlnm._FilterDatabase" localSheetId="9" hidden="1">'APA par GIR'!$A$10:$AI$112</definedName>
    <definedName name="_xlnm._FilterDatabase" localSheetId="7" hidden="1">'APA par sexe'!$A$9:$K$111</definedName>
    <definedName name="_xlnm._FilterDatabase" localSheetId="11" hidden="1">'ASH par âge'!$A$8:$N$109</definedName>
    <definedName name="_xlnm._FilterDatabase" localSheetId="10" hidden="1">'ASH par sexe'!$I$8:$I$50</definedName>
    <definedName name="_xlnm._FilterDatabase" localSheetId="2" hidden="1">'nat-Aides PA par sexe et âge'!$J$25:$K$61</definedName>
  </definedNames>
  <calcPr calcId="162913"/>
</workbook>
</file>

<file path=xl/calcChain.xml><?xml version="1.0" encoding="utf-8"?>
<calcChain xmlns="http://schemas.openxmlformats.org/spreadsheetml/2006/main">
  <c r="D4" i="14" l="1"/>
  <c r="D5" i="14"/>
  <c r="D6" i="14"/>
  <c r="D7" i="14"/>
  <c r="D8" i="14"/>
  <c r="D9" i="14"/>
  <c r="D10" i="14"/>
  <c r="D11" i="14"/>
  <c r="D20" i="14"/>
  <c r="F15" i="14" l="1"/>
  <c r="F10" i="14"/>
  <c r="F6" i="14"/>
  <c r="F18" i="14" l="1"/>
  <c r="F14" i="14"/>
  <c r="F12" i="14"/>
  <c r="F19" i="14"/>
  <c r="F16" i="14"/>
  <c r="F17" i="14"/>
  <c r="F13" i="14"/>
  <c r="F7" i="14"/>
  <c r="F9" i="14"/>
  <c r="F8" i="14"/>
  <c r="F5" i="14"/>
  <c r="F4" i="14"/>
  <c r="F11" i="14"/>
  <c r="W14" i="13"/>
  <c r="W15" i="13"/>
  <c r="W16" i="13"/>
  <c r="W17" i="13"/>
  <c r="W18" i="13"/>
  <c r="W13" i="13"/>
  <c r="W7" i="13"/>
  <c r="W8" i="13"/>
  <c r="W9" i="13"/>
  <c r="W10" i="13"/>
  <c r="W11" i="13"/>
  <c r="W6" i="13"/>
  <c r="J16" i="11" l="1"/>
  <c r="J21" i="11" l="1"/>
  <c r="D90" i="14" l="1"/>
  <c r="D91" i="14"/>
  <c r="D92" i="14"/>
  <c r="D93" i="14"/>
  <c r="D94" i="14"/>
  <c r="D95" i="14"/>
  <c r="D96" i="14"/>
  <c r="D97" i="14"/>
  <c r="F97" i="14"/>
  <c r="E27" i="14" s="1"/>
  <c r="E97" i="14"/>
  <c r="D27" i="14" s="1"/>
  <c r="F96" i="14"/>
  <c r="E26" i="14" s="1"/>
  <c r="E96" i="14"/>
  <c r="D26" i="14" s="1"/>
  <c r="F95" i="14"/>
  <c r="E25" i="14" s="1"/>
  <c r="E95" i="14"/>
  <c r="D25" i="14" s="1"/>
  <c r="F94" i="14"/>
  <c r="E24" i="14" s="1"/>
  <c r="E94" i="14"/>
  <c r="D24" i="14" s="1"/>
  <c r="F93" i="14"/>
  <c r="E23" i="14" s="1"/>
  <c r="E93" i="14"/>
  <c r="D23" i="14" s="1"/>
  <c r="E92" i="14"/>
  <c r="D22" i="14" s="1"/>
  <c r="E91" i="14"/>
  <c r="D21" i="14" s="1"/>
  <c r="E90" i="14"/>
  <c r="F27" i="14" l="1"/>
  <c r="F24" i="14"/>
  <c r="F25" i="14"/>
  <c r="F23" i="14"/>
  <c r="F26" i="14"/>
  <c r="V14" i="13"/>
  <c r="V15" i="13"/>
  <c r="V16" i="13"/>
  <c r="V17" i="13"/>
  <c r="V18" i="13"/>
  <c r="V13" i="13"/>
  <c r="V7" i="13"/>
  <c r="V8" i="13"/>
  <c r="V9" i="13"/>
  <c r="V10" i="13"/>
  <c r="V11" i="13"/>
  <c r="V6" i="13"/>
  <c r="J20" i="11" l="1"/>
  <c r="J19" i="11"/>
  <c r="J17" i="11"/>
  <c r="J15" i="11"/>
  <c r="F90" i="14" l="1"/>
  <c r="E20" i="14" s="1"/>
  <c r="F20" i="14" s="1"/>
  <c r="F91" i="14"/>
  <c r="E21" i="14" s="1"/>
  <c r="F21" i="14" s="1"/>
  <c r="F92" i="14"/>
  <c r="E22" i="14" s="1"/>
  <c r="F22" i="14" s="1"/>
  <c r="J1" i="9"/>
  <c r="J1" i="7"/>
  <c r="J1" i="6"/>
  <c r="J2" i="5"/>
  <c r="J1" i="4"/>
  <c r="J1" i="3"/>
</calcChain>
</file>

<file path=xl/sharedStrings.xml><?xml version="1.0" encoding="utf-8"?>
<sst xmlns="http://schemas.openxmlformats.org/spreadsheetml/2006/main" count="3794" uniqueCount="339">
  <si>
    <t>NR : donnée non renseignée</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</si>
  <si>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</si>
  <si>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</si>
  <si>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</si>
  <si>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</si>
  <si>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</si>
  <si>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</si>
  <si>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</si>
  <si>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</si>
  <si>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</si>
  <si>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</si>
  <si>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</si>
  <si>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</si>
  <si>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</si>
  <si>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</si>
  <si>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</si>
  <si>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</si>
  <si>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</si>
  <si>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</si>
  <si>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</si>
  <si>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</si>
  <si>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</si>
  <si>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</si>
  <si>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</si>
  <si>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</si>
  <si>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</si>
  <si>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</si>
  <si>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</si>
  <si>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</si>
  <si>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</si>
  <si>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</si>
  <si>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</si>
  <si>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</si>
  <si>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</si>
  <si>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</si>
  <si>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</si>
  <si>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</si>
  <si>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</si>
  <si>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</si>
  <si>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</si>
  <si>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</si>
  <si>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</si>
  <si>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</si>
  <si>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</si>
  <si>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</si>
  <si>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</si>
  <si>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</si>
  <si>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</si>
  <si>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</si>
  <si>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</si>
  <si>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</si>
  <si>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</si>
  <si>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</si>
  <si>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</si>
  <si>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</si>
  <si>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</si>
  <si>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</si>
  <si>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</si>
  <si>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</si>
  <si>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</si>
  <si>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</si>
  <si>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</si>
  <si>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</si>
  <si>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</si>
  <si>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</si>
  <si>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</si>
  <si>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</si>
  <si>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</si>
  <si>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</si>
  <si>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</si>
  <si>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</si>
  <si>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</si>
  <si>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</si>
  <si>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</si>
  <si>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</si>
  <si>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</si>
  <si>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</si>
  <si>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</si>
  <si>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</si>
  <si>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</si>
  <si>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</si>
  <si>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</si>
  <si>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</si>
  <si>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</si>
  <si>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</si>
  <si>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</si>
  <si>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</si>
  <si>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</si>
  <si>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</si>
  <si>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</si>
  <si>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</si>
  <si>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</si>
  <si>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</si>
  <si>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</si>
  <si>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</si>
  <si>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</si>
  <si>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</si>
  <si>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</si>
  <si>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</si>
  <si>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</si>
  <si>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</si>
  <si>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</si>
  <si>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</si>
  <si>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</si>
  <si>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</si>
  <si>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</si>
  <si>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</si>
  <si>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</si>
  <si>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</si>
  <si>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</si>
  <si>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</si>
  <si>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</si>
  <si>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</si>
  <si>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</si>
  <si>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</si>
  <si>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</si>
  <si>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</si>
  <si>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</si>
  <si>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</si>
  <si>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</si>
  <si>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</si>
  <si>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</si>
  <si>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</si>
  <si>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</si>
  <si>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</si>
  <si>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</si>
  <si>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</si>
  <si>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</si>
  <si>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</si>
  <si>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</si>
  <si>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</si>
  <si>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</si>
  <si>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</si>
  <si>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</si>
  <si>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</si>
  <si>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</si>
  <si>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</si>
  <si>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</si>
  <si>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</si>
  <si>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</si>
  <si>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</si>
  <si>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</si>
  <si>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</si>
  <si>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</si>
  <si>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</si>
  <si>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</si>
  <si>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</si>
  <si>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</si>
  <si>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</si>
  <si>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</si>
  <si>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</si>
  <si>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</si>
  <si>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</si>
  <si>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</si>
  <si>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</si>
  <si>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</si>
  <si>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</si>
  <si>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</si>
  <si>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</si>
  <si>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</si>
  <si>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</si>
  <si>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</si>
  <si>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</si>
  <si>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</si>
  <si>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</si>
  <si>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</si>
  <si>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</si>
  <si>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</si>
  <si>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</si>
  <si>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</si>
  <si>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</si>
  <si>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</si>
  <si>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</si>
  <si>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</si>
  <si>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</si>
  <si>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</si>
  <si>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</si>
  <si>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</si>
  <si>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</si>
  <si>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</si>
  <si>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</si>
  <si>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</si>
  <si>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</si>
  <si>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</si>
  <si>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</si>
  <si>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</si>
  <si>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</si>
  <si>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</si>
  <si>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</si>
  <si>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</si>
  <si>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</si>
  <si>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</si>
  <si>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</si>
  <si>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</si>
  <si>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</si>
  <si>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</si>
  <si>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</si>
  <si>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</si>
  <si>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</si>
  <si>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</si>
  <si>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</si>
  <si>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</si>
  <si>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</si>
  <si>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</si>
  <si>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</si>
  <si>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</si>
  <si>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</si>
  <si>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NR</t>
  </si>
  <si>
    <t>Code région</t>
  </si>
  <si>
    <t>Code département</t>
  </si>
  <si>
    <t>Département</t>
  </si>
  <si>
    <t xml:space="preserve">Domicile </t>
  </si>
  <si>
    <t xml:space="preserve"> Établissements hors dotation globale</t>
  </si>
  <si>
    <t>Hommes</t>
  </si>
  <si>
    <t>Femmes</t>
  </si>
  <si>
    <t>Inconnu</t>
  </si>
  <si>
    <t>Total</t>
  </si>
  <si>
    <t>Code
 région</t>
  </si>
  <si>
    <t>Code
département</t>
  </si>
  <si>
    <t>Champ : France métropolitaine et DROM (hors Mayotte)</t>
  </si>
  <si>
    <t>Retour au sommaire</t>
  </si>
  <si>
    <t>NR : Donnée non renseignée</t>
  </si>
  <si>
    <t>Les données de certains départements ont été redressées, en raison d'une différence entre le total de bénéficiaires et la somme des bénéficiaires par sexe.</t>
  </si>
  <si>
    <t>moins de 65 ans</t>
  </si>
  <si>
    <t>de 65 à 69 ans</t>
  </si>
  <si>
    <t>de 70 à 74 ans</t>
  </si>
  <si>
    <t>de 75 à 79 ans</t>
  </si>
  <si>
    <t>de 80 à 84 ans</t>
  </si>
  <si>
    <t>de 85 à 89 ans</t>
  </si>
  <si>
    <t>de 90 à 94 ans</t>
  </si>
  <si>
    <t>95 ans et plus</t>
  </si>
  <si>
    <t>Domicile</t>
  </si>
  <si>
    <t xml:space="preserve">Établissements sous dotation globale de fonctionnement </t>
  </si>
  <si>
    <t>Établissements hors dotation globale de fonctionnement</t>
  </si>
  <si>
    <t>GIR 1</t>
  </si>
  <si>
    <t>GIR 2</t>
  </si>
  <si>
    <t>GIR 3</t>
  </si>
  <si>
    <t>GIR 4</t>
  </si>
  <si>
    <t>GIR 5&amp;6 et inconnu</t>
  </si>
  <si>
    <t>GIR 5&amp;6</t>
  </si>
  <si>
    <t>GIR inconnu</t>
  </si>
  <si>
    <t>Notes : la ventilation par sexe en établissement n'est demandée que pour les bénéficiaires de l'APA en établissement hors dotation globale</t>
  </si>
  <si>
    <t>Établissements hors dotation globale</t>
  </si>
  <si>
    <t>Sommaire</t>
  </si>
  <si>
    <t>Résultats nationaux et illustrations</t>
  </si>
  <si>
    <t>Résultats départementaux</t>
  </si>
  <si>
    <t>APA par sexe : Nombre de bénéficiaires de l'APA à domicile, en établissements hors dotation globale et total par sexe</t>
  </si>
  <si>
    <t>APA par âge : Nombre de bénéficiaires de l'APA à domicile, en établissements hors dotation globale et total par âge</t>
  </si>
  <si>
    <t>APA par GIR : Nombre de bénéficiaires de l'APA à domicile, en établissements (sous et hors dotation globale) et total par âge</t>
  </si>
  <si>
    <t>ASH en établissement par sexe</t>
  </si>
  <si>
    <t>ASH en établissement par âge</t>
  </si>
  <si>
    <t>Aides ménagères par sexe</t>
  </si>
  <si>
    <t>Aides ménagères par âge</t>
  </si>
  <si>
    <t>Notes : La répartition par GIR des départements non répondants est estimée pour l'APA à domicile et pour l'APA total en établissement.</t>
  </si>
  <si>
    <t>Pour l'APA en établissement sous dotation globale et hors dotation globale, les données de certains départements ont été redressées, en raison d'une différence entre le total de bénéficiaires et la somme des bénéficiaires par GIR.</t>
  </si>
  <si>
    <r>
      <t xml:space="preserve">Domicile </t>
    </r>
    <r>
      <rPr>
        <i/>
        <sz val="11"/>
        <rFont val="Calibri"/>
        <family val="2"/>
        <scheme val="minor"/>
      </rPr>
      <t xml:space="preserve">(e) </t>
    </r>
  </si>
  <si>
    <t>TOTAL</t>
  </si>
  <si>
    <t>APA à domicile</t>
  </si>
  <si>
    <t>Aides ménagères</t>
  </si>
  <si>
    <t>Population totale des 60 ans ou plus</t>
  </si>
  <si>
    <t>APA en établissement (hors dotation globale)</t>
  </si>
  <si>
    <t>ASH en établissement</t>
  </si>
  <si>
    <t>Nombre de bénéficiaires de l'APA par GIR, payés au titre du mois de décembre</t>
  </si>
  <si>
    <t>Source : DREES, enquête Aide sociale</t>
  </si>
  <si>
    <t>Champ : France métropolitaine et DROM, hors Mayotte</t>
  </si>
  <si>
    <t>GIR 5&amp;6*</t>
  </si>
  <si>
    <t>Établissement</t>
  </si>
  <si>
    <t>(*) y compris GIR inconnu, APA d'urgence ou APA forfaitaire.</t>
  </si>
  <si>
    <t>Répartition des bénéficiaires de l'APA par GIR, payés au titre du mois de décembre</t>
  </si>
  <si>
    <t>APA en établissement</t>
  </si>
  <si>
    <t>60 à 64 ans</t>
  </si>
  <si>
    <t>65 à 69 ans</t>
  </si>
  <si>
    <t>70 à 74 ans</t>
  </si>
  <si>
    <t>75 à 79 ans</t>
  </si>
  <si>
    <t>80 à 84 ans</t>
  </si>
  <si>
    <t>85 à 89 ans</t>
  </si>
  <si>
    <t>90 à 94 ans</t>
  </si>
  <si>
    <t>de 60 à 64 ans</t>
  </si>
  <si>
    <t>Note : Les chiffres en rouge correspondent à la part totale des bénéficiaires de l'APA dans la population par âge.</t>
  </si>
  <si>
    <t>Tranches d'âges</t>
  </si>
  <si>
    <t>Établissement hors dotation globale</t>
  </si>
  <si>
    <t xml:space="preserve"> GIR 2</t>
  </si>
  <si>
    <t xml:space="preserve"> GIR 4</t>
  </si>
  <si>
    <t>Population totale</t>
  </si>
  <si>
    <t xml:space="preserve">de 70 à 74 ans </t>
  </si>
  <si>
    <t xml:space="preserve">de 85 à 89 ans </t>
  </si>
  <si>
    <t>95 ans ou plus</t>
  </si>
  <si>
    <r>
      <t xml:space="preserve">Total établissements </t>
    </r>
    <r>
      <rPr>
        <i/>
        <sz val="11"/>
        <rFont val="Calibri"/>
        <family val="2"/>
        <scheme val="minor"/>
      </rPr>
      <t xml:space="preserve">(e) </t>
    </r>
  </si>
  <si>
    <t>Population</t>
  </si>
  <si>
    <t>Population en collectivités pour personnes âgées (en 2019)</t>
  </si>
  <si>
    <r>
      <rPr>
        <b/>
        <sz val="11"/>
        <color indexed="8"/>
        <rFont val="Arial"/>
        <family val="2"/>
      </rPr>
      <t>►</t>
    </r>
    <r>
      <rPr>
        <b/>
        <u/>
        <sz val="11"/>
        <color indexed="8"/>
        <rFont val="Arial"/>
        <family val="2"/>
      </rPr>
      <t xml:space="preserve"> Publication référente</t>
    </r>
  </si>
  <si>
    <t>la collection des Panoramas de la Drees</t>
  </si>
  <si>
    <r>
      <rPr>
        <b/>
        <sz val="11"/>
        <rFont val="Arial"/>
        <family val="2"/>
      </rPr>
      <t>►</t>
    </r>
    <r>
      <rPr>
        <b/>
        <u/>
        <sz val="11"/>
        <rFont val="Arial"/>
        <family val="2"/>
      </rPr>
      <t xml:space="preserve">Données complémentaires </t>
    </r>
  </si>
  <si>
    <t>Certains de ces indicateurs sont également diffusés en série longue au niveau départemental sur data.DREES dans le jeu de données  :</t>
  </si>
  <si>
    <t>« Les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</si>
  <si>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</si>
  <si>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</si>
  <si>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</si>
  <si>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</si>
  <si>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</si>
  <si>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t>« Les dépenses d’aide sociale départementale »</t>
  </si>
  <si>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</si>
  <si>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</si>
  <si>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</si>
  <si>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 xml:space="preserve">►Source : DREES, enquête Aide sociale </t>
  </si>
  <si>
    <r>
      <t>La présentati</t>
    </r>
    <r>
      <rPr>
        <sz val="9"/>
        <color theme="1"/>
        <rFont val="Arial"/>
        <family val="2"/>
      </rPr>
      <t xml:space="preserve">on de l'enquête "Aide sociale" auprès des conseils départementaux (questionnaires, calendrier, liste des publications) est accessible ici : </t>
    </r>
  </si>
  <si>
    <t>https://drees.solidarites-sante.gouv.fr/sources-outils-et-enquetes/lenquete-aide-sociale-aupres-des-conseils-departementaux</t>
  </si>
  <si>
    <t xml:space="preserve"> - mars 2019 : mise à jour des données 2017</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</si>
  <si>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</si>
  <si>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</si>
  <si>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Un travail d'expertise sur les séries longues a été effectué ce qui implique une révision des données. Il existe ainsi pour certains départements un écart entre les données publiées dans ce fichier et ceux des années antérieures.</t>
  </si>
  <si>
    <r>
      <t xml:space="preserve">Population résidant en établissement </t>
    </r>
    <r>
      <rPr>
        <i/>
        <sz val="9"/>
        <color theme="1"/>
        <rFont val="Arial"/>
        <family val="2"/>
      </rPr>
      <t>(2019)</t>
    </r>
  </si>
  <si>
    <r>
      <t>Total APA DOMICILE + ÉTABLISSEMENTS</t>
    </r>
    <r>
      <rPr>
        <b/>
        <i/>
        <sz val="11"/>
        <rFont val="Calibri"/>
        <family val="2"/>
        <scheme val="minor"/>
      </rPr>
      <t xml:space="preserve"> </t>
    </r>
    <r>
      <rPr>
        <i/>
        <sz val="11"/>
        <rFont val="Calibri"/>
        <family val="2"/>
        <scheme val="minor"/>
      </rPr>
      <t>(e)</t>
    </r>
  </si>
  <si>
    <t>►Champ : France métropolitaine et DROM, hors Mayotte</t>
  </si>
  <si>
    <t>Champ : France métropolitaine et DROM, hors Mayotte.</t>
  </si>
  <si>
    <t xml:space="preserve">Champ : France métropolitaine et DROM, hors Mayotte. </t>
  </si>
  <si>
    <t xml:space="preserve">Ces données départementales et régionales complètent celles présentées dans l'ouvrage de la DREES sur l'aide et l'action sociales en France, publié dans </t>
  </si>
  <si>
    <t>Source : DREES, enquête Aide sociale.</t>
  </si>
  <si>
    <t>(e) : données estimées dans certains départements</t>
  </si>
  <si>
    <t>Note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t>
  </si>
  <si>
    <t>Graphiques -  Répartition des bénéficiaires de l'APA par GIR, payés au titre du mois de décembre</t>
  </si>
  <si>
    <t>Les bénéficiaires de l'aide sociale départementale aux personnes âgées et handicapées</t>
  </si>
  <si>
    <t>► Historique des mises à jour</t>
  </si>
  <si>
    <t>Caractéristiques des bénéficiaires d'aides aux personnes âgées, en décembre 2022</t>
  </si>
  <si>
    <t xml:space="preserve"> - février 2024 : mise en ligne des données 2022</t>
  </si>
  <si>
    <t>Graphiques - Répartition par sexe et par âge des bénéficiaires d'aides aux personnes âgées, en décembre 2022</t>
  </si>
  <si>
    <t>Graphiques -  Effectif par GIR des bénéficiaires de l'APA payés au titre du mois de décembre 2022, à domicile et en établissement</t>
  </si>
  <si>
    <t>Graphique - Part des bénéficiaires de l'APA payés au titre du mois de décembre 2022 dans la population par sexe et tranche d'âge</t>
  </si>
  <si>
    <t>Graphique - Répartition par GIR et par tranche d'âge des bénéficaires de l’APA à domicile et en établissement, payés au titre du mois de décembre 2022</t>
  </si>
  <si>
    <t>Graphiques - Répartition par sexe et par âge des bénéficiaires de l'APA, d'aides ménagères et de l'ASH en établissement, en décembre 2022</t>
  </si>
  <si>
    <r>
      <t>Sources : DREES, enquête Aide sociale ; DREES, enquête EHPA 2019 ; INSEE, Estimations provisoires de population au 1</t>
    </r>
    <r>
      <rPr>
        <i/>
        <vertAlign val="superscript"/>
        <sz val="9"/>
        <rFont val="Arial"/>
        <family val="2"/>
      </rPr>
      <t xml:space="preserve">er </t>
    </r>
    <r>
      <rPr>
        <i/>
        <sz val="9"/>
        <rFont val="Arial"/>
        <family val="2"/>
      </rPr>
      <t>janvier 2023 (résultats arrêtés fin 2023)</t>
    </r>
  </si>
  <si>
    <t>Bénéficiaires de l'APA par sexe, payés au titre du mois de décembre 2022</t>
  </si>
  <si>
    <t>Tableau 3 - Nombre de bénéficiaires de l'APA par âge, payés au titre du mois de décembre 2022</t>
  </si>
  <si>
    <t>Bénéficiaires de l'ASH en établissement par sexe, au 31 décembre 2022</t>
  </si>
  <si>
    <t>Bénéficiaires de l'ASH en établissement par âge, au 31 décembre 2022</t>
  </si>
  <si>
    <t>Bénéficiaires de l'Aide ménagère par sexe, au 31 décembre 2022</t>
  </si>
  <si>
    <t>Bénéficiaires de l'Aide ménagère par âge, au 31 décembre 2022</t>
  </si>
  <si>
    <t>Bénéficiaires de l'APA par GIR, payés au titre du mois de décembre 2022</t>
  </si>
  <si>
    <r>
      <t>Sources : DREES, enquête Aide sociale ; INSEE, Estimations provisoires de population au 1</t>
    </r>
    <r>
      <rPr>
        <i/>
        <vertAlign val="superscript"/>
        <sz val="9"/>
        <rFont val="Arial"/>
        <family val="2"/>
      </rPr>
      <t xml:space="preserve">er </t>
    </r>
    <r>
      <rPr>
        <i/>
        <sz val="9"/>
        <rFont val="Arial"/>
        <family val="2"/>
      </rPr>
      <t>janvier 2023 (résultats arrêtés fin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</si>
</sst>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_-* #,##0.00\ _F_-;\-* #,##0.00\ _F_-;_-* &quot;-&quot;??\ _F_-;_-@_-"/>
    <numFmt numFmtId="166" formatCode="0.0000000%"/>
    <numFmt numFmtId="167" formatCode="0.0"/>
  </numFmts>
  <fonts count="67"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theme="10"/>
      <name val="Calibri"/>
      <family val="2"/>
    </font>
    <font>
      <b/>
      <sz val="10"/>
      <color rgb="FF000000"/>
      <name val="Arial"/>
      <family val="2"/>
    </font>
    <font>
      <i/>
      <sz val="10"/>
      <color rgb="FF000000"/>
      <name val="Arial"/>
      <family val="2"/>
    </font>
    <font>
      <sz val="10"/>
      <color rgb="FF000000"/>
      <name val="Arial"/>
      <family val="2"/>
    </font>
    <font>
      <b/>
      <sz val="11"/>
      <color theme="1"/>
      <name val="Calibri"/>
      <family val="2"/>
      <scheme val="minor"/>
    </font>
    <font>
      <sz val="12"/>
      <name val="Arial"/>
      <family val="2"/>
    </font>
    <font>
      <b/>
      <sz val="10"/>
      <name val="Arial"/>
      <family val="2"/>
    </font>
    <font>
      <sz val="10"/>
      <name val="Arial"/>
      <family val="2"/>
    </font>
    <font>
      <sz val="10"/>
      <color theme="1"/>
      <name val="Arial"/>
      <family val="2"/>
    </font>
    <font>
      <sz val="8"/>
      <color theme="1"/>
      <name val="Arial"/>
      <family val="2"/>
    </font>
    <font>
      <sz val="11"/>
      <color indexed="8"/>
      <name val="Calibri"/>
      <family val="2"/>
    </font>
    <font>
      <u/>
      <sz val="11"/>
      <color theme="10"/>
      <name val="Calibri"/>
      <family val="2"/>
    </font>
    <font>
      <b/>
      <sz val="10"/>
      <color indexed="8"/>
      <name val="Arial"/>
      <family val="2"/>
    </font>
    <font>
      <sz val="10"/>
      <color indexed="8"/>
      <name val="Arial"/>
      <family val="2"/>
    </font>
    <font>
      <b/>
      <sz val="11"/>
      <color indexed="8"/>
      <name val="Arial"/>
      <family val="2"/>
    </font>
    <font>
      <b/>
      <u/>
      <sz val="11"/>
      <name val="Arial"/>
      <family val="2"/>
    </font>
    <font>
      <sz val="11"/>
      <name val="Calibri"/>
      <family val="2"/>
      <scheme val="minor"/>
    </font>
    <font>
      <i/>
      <sz val="11"/>
      <color theme="1"/>
      <name val="Calibri"/>
      <family val="2"/>
      <scheme val="minor"/>
    </font>
    <font>
      <b/>
      <sz val="11"/>
      <name val="Calibri"/>
      <family val="2"/>
      <scheme val="minor"/>
    </font>
    <font>
      <i/>
      <sz val="11"/>
      <name val="Calibri"/>
      <family val="2"/>
      <scheme val="minor"/>
    </font>
    <font>
      <sz val="10"/>
      <name val="Calibri"/>
      <family val="2"/>
      <scheme val="minor"/>
    </font>
    <font>
      <b/>
      <i/>
      <sz val="10"/>
      <name val="Calibri"/>
      <family val="2"/>
      <scheme val="minor"/>
    </font>
    <font>
      <b/>
      <sz val="10"/>
      <name val="Calibri"/>
      <family val="2"/>
      <scheme val="minor"/>
    </font>
    <font>
      <sz val="10"/>
      <color rgb="FF000000"/>
      <name val="Arial"/>
      <family val="2"/>
    </font>
    <font>
      <sz val="10"/>
      <name val="MS Sans Serif"/>
      <family val="2"/>
    </font>
    <font>
      <sz val="10"/>
      <color theme="1"/>
      <name val="Calibri"/>
      <family val="2"/>
      <scheme val="minor"/>
    </font>
    <font>
      <sz val="11"/>
      <color rgb="FF000000"/>
      <name val="Calibri"/>
      <family val="2"/>
    </font>
    <font>
      <i/>
      <sz val="9"/>
      <name val="Arial"/>
      <family val="2"/>
    </font>
    <font>
      <sz val="10"/>
      <color theme="8" tint="-0.249977111117893"/>
      <name val="Arial"/>
      <family val="2"/>
    </font>
    <font>
      <i/>
      <sz val="10"/>
      <name val="Arial"/>
      <family val="2"/>
    </font>
    <font>
      <i/>
      <vertAlign val="superscript"/>
      <sz val="9"/>
      <name val="Arial"/>
      <family val="2"/>
    </font>
    <font>
      <b/>
      <u/>
      <sz val="10"/>
      <name val="Arial"/>
      <family val="2"/>
    </font>
    <font>
      <sz val="9"/>
      <name val="Arial"/>
      <family val="2"/>
    </font>
    <font>
      <sz val="9"/>
      <color theme="1"/>
      <name val="Arial"/>
      <family val="2"/>
    </font>
    <font>
      <b/>
      <sz val="10"/>
      <color theme="1"/>
      <name val="Arial"/>
      <family val="2"/>
    </font>
    <font>
      <sz val="8"/>
      <name val="Arial"/>
      <family val="2"/>
    </font>
    <font>
      <sz val="11"/>
      <name val="Arial"/>
      <family val="2"/>
    </font>
    <font>
      <b/>
      <sz val="8"/>
      <name val="Arial"/>
      <family val="2"/>
    </font>
    <font>
      <b/>
      <sz val="11"/>
      <name val="Arial"/>
      <family val="2"/>
    </font>
    <font>
      <sz val="11"/>
      <color theme="1"/>
      <name val="Arial"/>
      <family val="2"/>
    </font>
    <font>
      <b/>
      <i/>
      <sz val="10"/>
      <name val="Arial"/>
      <family val="2"/>
    </font>
    <font>
      <u/>
      <sz val="11"/>
      <color theme="10"/>
      <name val="Arial"/>
      <family val="2"/>
    </font>
    <font>
      <sz val="11"/>
      <color rgb="FF000000"/>
      <name val="Arial"/>
      <family val="2"/>
    </font>
    <font>
      <b/>
      <sz val="11"/>
      <color theme="1"/>
      <name val="Arial"/>
      <family val="2"/>
    </font>
    <font>
      <i/>
      <sz val="10"/>
      <color rgb="FF000000"/>
      <name val="Arial"/>
      <family val="2"/>
    </font>
    <font>
      <sz val="11"/>
      <color rgb="FF000000"/>
      <name val="Calibri"/>
      <family val="2"/>
      <scheme val="minor"/>
    </font>
    <font>
      <sz val="10"/>
      <color rgb="FF000000"/>
      <name val="Calibri"/>
      <family val="2"/>
      <scheme val="minor"/>
    </font>
    <font>
      <b/>
      <i/>
      <sz val="11"/>
      <name val="Calibri"/>
      <family val="2"/>
      <scheme val="minor"/>
    </font>
    <font>
      <b/>
      <sz val="14"/>
      <color indexed="8"/>
      <name val="Calibri"/>
      <family val="2"/>
      <scheme val="minor"/>
    </font>
    <font>
      <sz val="8"/>
      <color indexed="8"/>
      <name val="Arial"/>
      <family val="2"/>
    </font>
    <font>
      <b/>
      <sz val="16"/>
      <color indexed="8"/>
      <name val="Arial"/>
      <family val="2"/>
    </font>
    <font>
      <b/>
      <u/>
      <sz val="11"/>
      <color indexed="8"/>
      <name val="Arial"/>
      <family val="2"/>
    </font>
    <font>
      <u/>
      <sz val="10"/>
      <color theme="10"/>
      <name val="Arial"/>
      <family val="2"/>
    </font>
    <font>
      <sz val="10"/>
      <color indexed="8"/>
      <name val="Calibri"/>
      <family val="2"/>
      <scheme val="minor"/>
    </font>
    <font>
      <sz val="9"/>
      <color indexed="8"/>
      <name val="Arial"/>
      <family val="2"/>
    </font>
    <font>
      <u/>
      <sz val="9"/>
      <color theme="10"/>
      <name val="Arial"/>
      <family val="2"/>
    </font>
    <font>
      <b/>
      <sz val="11"/>
      <color rgb="FFFF0000"/>
      <name val="Arial"/>
      <family val="2"/>
    </font>
    <font>
      <i/>
      <sz val="9"/>
      <color theme="1"/>
      <name val="Arial"/>
      <family val="2"/>
    </font>
    <font>
      <u/>
      <sz val="11"/>
      <color theme="10"/>
      <name val="Calibri"/>
      <family val="2"/>
      <scheme val="minor"/>
    </font>
    <font>
      <sz val="10"/>
      <name val="MS Sans Serif"/>
    </font>
    <font>
      <b/>
      <sz val="12"/>
      <name val="Calibri"/>
      <family val="2"/>
      <scheme val="minor"/>
    </font>
    <font>
      <b/>
      <sz val="11"/>
      <color rgb="FF000000"/>
      <name val="Arial"/>
      <family val="2"/>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theme="9" tint="0.79998168889431442"/>
        <bgColor indexed="64"/>
      </patternFill>
    </fill>
    <fill>
      <patternFill patternType="solid">
        <fgColor theme="0" tint="-0.14996795556505021"/>
        <bgColor indexed="65"/>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rgb="FFFFFFFF"/>
        <bgColor rgb="FF000000"/>
      </patternFill>
    </fill>
  </fills>
  <borders count="47">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hair">
        <color indexed="64"/>
      </left>
      <right style="medium">
        <color indexed="64"/>
      </right>
      <top style="hair">
        <color indexed="64"/>
      </top>
      <bottom style="thin">
        <color indexed="64"/>
      </bottom>
      <diagonal/>
    </border>
  </borders>
  <cellStyleXfs count="43">
    <xf numFmtId="0" fontId="0" fillId="0" borderId="0"/>
    <xf numFmtId="0" fontId="3" fillId="0" borderId="0"/>
    <xf numFmtId="0" fontId="10" fillId="0" borderId="0"/>
    <xf numFmtId="9" fontId="10" fillId="0" borderId="0" applyFont="0" applyFill="0" applyBorder="0" applyAlignment="0" applyProtection="0"/>
    <xf numFmtId="0" fontId="3" fillId="0" borderId="0"/>
    <xf numFmtId="44" fontId="12" fillId="0" borderId="0" applyFont="0" applyFill="0" applyBorder="0" applyAlignment="0" applyProtection="0"/>
    <xf numFmtId="0" fontId="12"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2" fillId="0" borderId="0"/>
    <xf numFmtId="9" fontId="15" fillId="0" borderId="0" applyFont="0" applyFill="0" applyBorder="0" applyAlignment="0" applyProtection="0"/>
    <xf numFmtId="165" fontId="12"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0"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4" fillId="0" borderId="0"/>
    <xf numFmtId="9" fontId="14"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29"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50" fillId="0" borderId="0" applyFont="0" applyFill="0" applyBorder="0" applyAlignment="0" applyProtection="0"/>
    <xf numFmtId="0" fontId="1" fillId="0" borderId="0"/>
    <xf numFmtId="0" fontId="1" fillId="0" borderId="0"/>
    <xf numFmtId="0" fontId="10" fillId="0" borderId="0"/>
    <xf numFmtId="0" fontId="63" fillId="0" borderId="0" applyNumberFormat="0" applyFill="0" applyBorder="0" applyAlignment="0" applyProtection="0"/>
    <xf numFmtId="0" fontId="64" fillId="0" borderId="0"/>
  </cellStyleXfs>
  <cellXfs count="325">
    <xf numFmtId="0" fontId="0" fillId="0" borderId="0" xfId="0"/>
    <xf numFmtId="0" fontId="4" fillId="2" borderId="0" xfId="0" applyFont="1" applyFill="1"/>
    <xf numFmtId="0" fontId="5" fillId="2" borderId="0" xfId="0" applyFont="1" applyFill="1"/>
    <xf numFmtId="0" fontId="7" fillId="2" borderId="0" xfId="0" applyFont="1" applyFill="1"/>
    <xf numFmtId="0" fontId="7" fillId="2" borderId="0" xfId="0" applyFont="1" applyFill="1" applyAlignment="1">
      <alignment horizontal="left" vertical="center" wrapText="1"/>
    </xf>
    <xf numFmtId="0" fontId="9" fillId="5" borderId="2" xfId="30" applyFont="1" applyFill="1" applyBorder="1" applyAlignment="1">
      <alignment vertical="center" wrapText="1"/>
    </xf>
    <xf numFmtId="0" fontId="0" fillId="0" borderId="0" xfId="0" applyAlignment="1">
      <alignment horizontal="center"/>
    </xf>
    <xf numFmtId="0" fontId="5" fillId="2" borderId="0" xfId="0" applyFont="1" applyFill="1" applyAlignment="1">
      <alignment horizontal="left"/>
    </xf>
    <xf numFmtId="3" fontId="8" fillId="2" borderId="2" xfId="0" applyNumberFormat="1" applyFont="1" applyFill="1" applyBorder="1"/>
    <xf numFmtId="0" fontId="30" fillId="4" borderId="0" xfId="2" applyFont="1" applyFill="1" applyBorder="1" applyAlignment="1"/>
    <xf numFmtId="0" fontId="4" fillId="2" borderId="0" xfId="0" applyFont="1" applyFill="1" applyAlignment="1">
      <alignment horizontal="center"/>
    </xf>
    <xf numFmtId="0" fontId="4" fillId="2" borderId="0" xfId="0" applyFont="1" applyFill="1" applyAlignment="1"/>
    <xf numFmtId="3" fontId="28" fillId="6" borderId="2" xfId="0" applyNumberFormat="1" applyFont="1" applyFill="1" applyBorder="1" applyAlignment="1">
      <alignment horizontal="center"/>
    </xf>
    <xf numFmtId="0" fontId="3" fillId="4" borderId="0" xfId="30" applyFont="1" applyFill="1"/>
    <xf numFmtId="0" fontId="25" fillId="4" borderId="0" xfId="2" applyFont="1" applyFill="1" applyBorder="1" applyAlignment="1"/>
    <xf numFmtId="0" fontId="23" fillId="5" borderId="2"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23" fillId="5" borderId="2" xfId="2" applyFont="1" applyFill="1" applyBorder="1" applyAlignment="1">
      <alignment horizontal="center" vertical="center" wrapText="1"/>
    </xf>
    <xf numFmtId="0" fontId="25" fillId="4" borderId="0" xfId="2" applyFont="1" applyFill="1" applyBorder="1" applyAlignment="1"/>
    <xf numFmtId="0" fontId="21" fillId="4" borderId="0" xfId="2" applyFont="1" applyFill="1" applyBorder="1" applyAlignment="1"/>
    <xf numFmtId="0" fontId="25" fillId="4" borderId="0" xfId="2" applyFont="1" applyFill="1" applyBorder="1" applyAlignment="1"/>
    <xf numFmtId="0" fontId="26" fillId="5" borderId="2"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9" fillId="5" borderId="2" xfId="30" applyFont="1" applyFill="1" applyBorder="1" applyAlignment="1">
      <alignment horizontal="center" vertical="center" wrapText="1"/>
    </xf>
    <xf numFmtId="0" fontId="0" fillId="4" borderId="0" xfId="0" applyFill="1"/>
    <xf numFmtId="0" fontId="4" fillId="4" borderId="0" xfId="0" applyFont="1" applyFill="1"/>
    <xf numFmtId="0" fontId="0" fillId="4" borderId="0" xfId="0" applyFill="1" applyAlignment="1"/>
    <xf numFmtId="0" fontId="7" fillId="4" borderId="0" xfId="0" applyFont="1" applyFill="1" applyAlignment="1"/>
    <xf numFmtId="0" fontId="31" fillId="2" borderId="0" xfId="0" applyFont="1" applyFill="1"/>
    <xf numFmtId="3" fontId="8" fillId="2" borderId="5" xfId="0" applyNumberFormat="1" applyFont="1" applyFill="1" applyBorder="1"/>
    <xf numFmtId="0" fontId="23" fillId="5" borderId="3"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23" fillId="5" borderId="5" xfId="2" applyFont="1" applyFill="1" applyBorder="1" applyAlignment="1">
      <alignment horizontal="center" vertical="center" wrapText="1"/>
    </xf>
    <xf numFmtId="0" fontId="4" fillId="4" borderId="0" xfId="0" applyFont="1" applyFill="1" applyAlignment="1"/>
    <xf numFmtId="0" fontId="17" fillId="4" borderId="0" xfId="30" applyFont="1" applyFill="1" applyAlignment="1"/>
    <xf numFmtId="0" fontId="19" fillId="4" borderId="0" xfId="30" applyFont="1" applyFill="1" applyAlignment="1"/>
    <xf numFmtId="0" fontId="18" fillId="4" borderId="0" xfId="30" applyFont="1" applyFill="1"/>
    <xf numFmtId="0" fontId="11" fillId="4" borderId="0" xfId="30" applyFont="1" applyFill="1" applyAlignment="1"/>
    <xf numFmtId="0" fontId="11" fillId="4" borderId="0" xfId="30" applyFont="1" applyFill="1"/>
    <xf numFmtId="0" fontId="3" fillId="4" borderId="0" xfId="30" applyFill="1"/>
    <xf numFmtId="0" fontId="16" fillId="4" borderId="0" xfId="31" applyFill="1" applyAlignment="1" applyProtection="1"/>
    <xf numFmtId="0" fontId="3" fillId="4" borderId="0" xfId="30" applyFill="1" applyAlignment="1"/>
    <xf numFmtId="3" fontId="8" fillId="4" borderId="8" xfId="0" applyNumberFormat="1" applyFont="1" applyFill="1" applyBorder="1" applyAlignment="1">
      <alignment horizontal="center"/>
    </xf>
    <xf numFmtId="0" fontId="21" fillId="4" borderId="4" xfId="30" applyFont="1" applyFill="1" applyBorder="1" applyAlignment="1">
      <alignment vertical="top"/>
    </xf>
    <xf numFmtId="0" fontId="21" fillId="4" borderId="2" xfId="30" applyFont="1" applyFill="1" applyBorder="1" applyAlignment="1">
      <alignment horizontal="center" vertical="top" wrapText="1"/>
    </xf>
    <xf numFmtId="0" fontId="22" fillId="4" borderId="2" xfId="30" applyFont="1" applyFill="1" applyBorder="1" applyAlignment="1">
      <alignment horizontal="center" vertical="top" wrapText="1"/>
    </xf>
    <xf numFmtId="0" fontId="21" fillId="4" borderId="2" xfId="30" quotePrefix="1" applyFont="1" applyFill="1" applyBorder="1" applyAlignment="1">
      <alignment horizontal="center" vertical="top" wrapText="1"/>
    </xf>
    <xf numFmtId="3" fontId="8" fillId="4" borderId="2" xfId="0" applyNumberFormat="1" applyFont="1" applyFill="1" applyBorder="1" applyAlignment="1">
      <alignment horizontal="center"/>
    </xf>
    <xf numFmtId="3" fontId="8" fillId="4" borderId="5" xfId="0" applyNumberFormat="1" applyFont="1" applyFill="1" applyBorder="1" applyAlignment="1">
      <alignment horizontal="center"/>
    </xf>
    <xf numFmtId="0" fontId="22" fillId="4" borderId="4" xfId="30" applyFont="1" applyFill="1" applyBorder="1" applyAlignment="1">
      <alignment vertical="top"/>
    </xf>
    <xf numFmtId="3" fontId="8" fillId="7" borderId="2" xfId="0" applyNumberFormat="1" applyFont="1" applyFill="1" applyBorder="1" applyAlignment="1">
      <alignment horizontal="center"/>
    </xf>
    <xf numFmtId="0" fontId="23" fillId="5" borderId="8" xfId="2" applyFont="1" applyFill="1" applyBorder="1" applyAlignment="1">
      <alignment horizontal="center" vertical="center" wrapText="1"/>
    </xf>
    <xf numFmtId="3" fontId="8" fillId="7" borderId="8" xfId="0" applyNumberFormat="1" applyFont="1" applyFill="1" applyBorder="1" applyAlignment="1">
      <alignment horizontal="center"/>
    </xf>
    <xf numFmtId="3" fontId="8" fillId="7" borderId="5" xfId="0" applyNumberFormat="1" applyFont="1" applyFill="1" applyBorder="1" applyAlignment="1">
      <alignment horizontal="center"/>
    </xf>
    <xf numFmtId="0" fontId="23" fillId="5" borderId="2" xfId="2" applyFont="1" applyFill="1" applyBorder="1" applyAlignment="1">
      <alignment horizontal="center" vertical="center" wrapText="1"/>
    </xf>
    <xf numFmtId="0" fontId="23" fillId="5" borderId="5" xfId="2" applyFont="1" applyFill="1" applyBorder="1" applyAlignment="1">
      <alignment horizontal="center" vertical="center" wrapText="1"/>
    </xf>
    <xf numFmtId="0" fontId="27" fillId="5" borderId="2" xfId="2" applyFont="1" applyFill="1" applyBorder="1" applyAlignment="1">
      <alignment horizontal="center" vertical="center" wrapText="1"/>
    </xf>
    <xf numFmtId="3" fontId="12" fillId="4" borderId="5" xfId="0" applyNumberFormat="1" applyFont="1" applyFill="1" applyBorder="1" applyAlignment="1">
      <alignment horizontal="center"/>
    </xf>
    <xf numFmtId="0" fontId="11" fillId="9" borderId="0" xfId="30" applyFont="1" applyFill="1"/>
    <xf numFmtId="0" fontId="13" fillId="8" borderId="0" xfId="30" applyFont="1" applyFill="1"/>
    <xf numFmtId="0" fontId="12" fillId="4" borderId="0" xfId="7" applyFont="1" applyFill="1"/>
    <xf numFmtId="0" fontId="16" fillId="0" borderId="0" xfId="31" applyFill="1" applyAlignment="1" applyProtection="1">
      <alignment horizontal="left" vertical="center"/>
    </xf>
    <xf numFmtId="0" fontId="11" fillId="4" borderId="0" xfId="7" applyFont="1" applyFill="1"/>
    <xf numFmtId="0" fontId="12" fillId="4" borderId="2" xfId="34" applyFont="1" applyFill="1" applyBorder="1"/>
    <xf numFmtId="3" fontId="11" fillId="10" borderId="2" xfId="34" applyNumberFormat="1" applyFont="1" applyFill="1" applyBorder="1" applyAlignment="1">
      <alignment horizontal="center" vertical="center" wrapText="1"/>
    </xf>
    <xf numFmtId="9" fontId="12" fillId="4" borderId="0" xfId="11" applyFont="1" applyFill="1"/>
    <xf numFmtId="9" fontId="12" fillId="4" borderId="2" xfId="8" applyNumberFormat="1" applyFont="1" applyFill="1" applyBorder="1" applyAlignment="1">
      <alignment horizontal="center"/>
    </xf>
    <xf numFmtId="9" fontId="12" fillId="4" borderId="0" xfId="11" applyFont="1" applyFill="1" applyBorder="1"/>
    <xf numFmtId="0" fontId="12" fillId="4" borderId="2" xfId="34" applyFont="1" applyFill="1" applyBorder="1" applyAlignment="1">
      <alignment wrapText="1"/>
    </xf>
    <xf numFmtId="9" fontId="12" fillId="4" borderId="2" xfId="34" applyNumberFormat="1" applyFont="1" applyFill="1" applyBorder="1" applyAlignment="1">
      <alignment horizontal="center"/>
    </xf>
    <xf numFmtId="0" fontId="32" fillId="4" borderId="4" xfId="7" applyFont="1" applyFill="1" applyBorder="1" applyAlignment="1"/>
    <xf numFmtId="0" fontId="32" fillId="4" borderId="1" xfId="7" applyFont="1" applyFill="1" applyBorder="1" applyAlignment="1"/>
    <xf numFmtId="0" fontId="32" fillId="4" borderId="3" xfId="7" applyFont="1" applyFill="1" applyBorder="1" applyAlignment="1"/>
    <xf numFmtId="0" fontId="12" fillId="4" borderId="2" xfId="34" applyFont="1" applyFill="1" applyBorder="1" applyAlignment="1">
      <alignment horizontal="left"/>
    </xf>
    <xf numFmtId="0" fontId="32" fillId="4" borderId="0" xfId="7" applyFont="1" applyFill="1" applyAlignment="1">
      <alignment horizontal="left"/>
    </xf>
    <xf numFmtId="0" fontId="33" fillId="4" borderId="0" xfId="34" applyFont="1" applyFill="1" applyBorder="1"/>
    <xf numFmtId="0" fontId="33" fillId="4" borderId="0" xfId="7" applyFont="1" applyFill="1"/>
    <xf numFmtId="9" fontId="11" fillId="4" borderId="0" xfId="34" applyNumberFormat="1" applyFont="1" applyFill="1" applyBorder="1"/>
    <xf numFmtId="0" fontId="32" fillId="4" borderId="0" xfId="34" applyFont="1" applyFill="1"/>
    <xf numFmtId="9" fontId="13" fillId="4" borderId="0" xfId="11" applyFont="1" applyFill="1" applyBorder="1"/>
    <xf numFmtId="0" fontId="13" fillId="4" borderId="0" xfId="34" applyFont="1" applyFill="1" applyBorder="1"/>
    <xf numFmtId="0" fontId="36" fillId="4" borderId="0" xfId="2" applyFont="1" applyFill="1" applyAlignment="1"/>
    <xf numFmtId="0" fontId="13" fillId="4" borderId="0" xfId="35" applyFont="1" applyFill="1"/>
    <xf numFmtId="0" fontId="37" fillId="4" borderId="0" xfId="2" applyFont="1" applyFill="1" applyBorder="1" applyAlignment="1"/>
    <xf numFmtId="0" fontId="16" fillId="4" borderId="0" xfId="31" applyFill="1" applyBorder="1" applyAlignment="1" applyProtection="1">
      <alignment horizontal="left" vertical="center"/>
    </xf>
    <xf numFmtId="0" fontId="38" fillId="4" borderId="0" xfId="35" applyFont="1" applyFill="1"/>
    <xf numFmtId="3" fontId="13" fillId="4" borderId="0" xfId="35" applyNumberFormat="1" applyFont="1" applyFill="1"/>
    <xf numFmtId="0" fontId="9" fillId="11" borderId="11" xfId="32" applyFont="1" applyFill="1" applyBorder="1" applyAlignment="1">
      <alignment horizontal="center" vertical="center" wrapText="1"/>
    </xf>
    <xf numFmtId="0" fontId="9" fillId="11" borderId="12" xfId="32" applyFont="1" applyFill="1" applyBorder="1" applyAlignment="1">
      <alignment horizontal="center" vertical="center" wrapText="1"/>
    </xf>
    <xf numFmtId="0" fontId="13" fillId="4" borderId="0" xfId="35" applyFont="1" applyFill="1" applyAlignment="1">
      <alignment vertical="center"/>
    </xf>
    <xf numFmtId="0" fontId="9" fillId="11" borderId="14" xfId="32" applyFont="1" applyFill="1" applyBorder="1" applyAlignment="1">
      <alignment horizontal="center" vertical="center" wrapText="1"/>
    </xf>
    <xf numFmtId="3" fontId="13" fillId="4" borderId="15" xfId="35" applyNumberFormat="1" applyFont="1" applyFill="1" applyBorder="1"/>
    <xf numFmtId="3" fontId="13" fillId="4" borderId="16" xfId="35" applyNumberFormat="1" applyFont="1" applyFill="1" applyBorder="1"/>
    <xf numFmtId="3" fontId="13" fillId="4" borderId="17" xfId="35" applyNumberFormat="1" applyFont="1" applyFill="1" applyBorder="1"/>
    <xf numFmtId="0" fontId="9" fillId="11" borderId="2" xfId="32" applyFont="1" applyFill="1" applyBorder="1" applyAlignment="1">
      <alignment horizontal="center" vertical="center" wrapText="1"/>
    </xf>
    <xf numFmtId="3" fontId="13" fillId="4" borderId="3" xfId="35" applyNumberFormat="1" applyFont="1" applyFill="1" applyBorder="1"/>
    <xf numFmtId="3" fontId="13" fillId="4" borderId="2" xfId="35" applyNumberFormat="1" applyFont="1" applyFill="1" applyBorder="1"/>
    <xf numFmtId="3" fontId="13" fillId="4" borderId="18" xfId="35" applyNumberFormat="1" applyFont="1" applyFill="1" applyBorder="1"/>
    <xf numFmtId="0" fontId="9" fillId="11" borderId="20" xfId="32" applyFont="1" applyFill="1" applyBorder="1" applyAlignment="1">
      <alignment horizontal="center" vertical="center" wrapText="1"/>
    </xf>
    <xf numFmtId="3" fontId="39" fillId="4" borderId="21" xfId="35" applyNumberFormat="1" applyFont="1" applyFill="1" applyBorder="1"/>
    <xf numFmtId="3" fontId="39" fillId="4" borderId="20" xfId="35" applyNumberFormat="1" applyFont="1" applyFill="1" applyBorder="1"/>
    <xf numFmtId="3" fontId="39" fillId="4" borderId="22" xfId="35" applyNumberFormat="1" applyFont="1" applyFill="1" applyBorder="1"/>
    <xf numFmtId="3" fontId="13" fillId="4" borderId="23" xfId="35" applyNumberFormat="1" applyFont="1" applyFill="1" applyBorder="1"/>
    <xf numFmtId="3" fontId="13" fillId="4" borderId="25" xfId="35" applyNumberFormat="1" applyFont="1" applyFill="1" applyBorder="1"/>
    <xf numFmtId="3" fontId="13" fillId="4" borderId="14" xfId="35" applyNumberFormat="1" applyFont="1" applyFill="1" applyBorder="1"/>
    <xf numFmtId="3" fontId="39" fillId="4" borderId="26" xfId="35" applyNumberFormat="1" applyFont="1" applyFill="1" applyBorder="1"/>
    <xf numFmtId="3" fontId="39" fillId="4" borderId="27" xfId="35" applyNumberFormat="1" applyFont="1" applyFill="1" applyBorder="1"/>
    <xf numFmtId="3" fontId="13" fillId="4" borderId="28" xfId="35" applyNumberFormat="1" applyFont="1" applyFill="1" applyBorder="1"/>
    <xf numFmtId="3" fontId="13" fillId="4" borderId="29" xfId="35" applyNumberFormat="1" applyFont="1" applyFill="1" applyBorder="1"/>
    <xf numFmtId="0" fontId="13" fillId="4" borderId="0" xfId="35" applyFont="1" applyFill="1" applyBorder="1"/>
    <xf numFmtId="0" fontId="12" fillId="4" borderId="0" xfId="2" applyFont="1" applyFill="1" applyBorder="1" applyAlignment="1"/>
    <xf numFmtId="9" fontId="13" fillId="4" borderId="0" xfId="35" applyNumberFormat="1" applyFont="1" applyFill="1"/>
    <xf numFmtId="9" fontId="13" fillId="4" borderId="30" xfId="36" applyFont="1" applyFill="1" applyBorder="1"/>
    <xf numFmtId="9" fontId="13" fillId="4" borderId="16" xfId="36" applyFont="1" applyFill="1" applyBorder="1"/>
    <xf numFmtId="9" fontId="13" fillId="4" borderId="31" xfId="36" applyFont="1" applyFill="1" applyBorder="1"/>
    <xf numFmtId="9" fontId="13" fillId="4" borderId="2" xfId="36" applyFont="1" applyFill="1" applyBorder="1"/>
    <xf numFmtId="9" fontId="13" fillId="4" borderId="26" xfId="36" applyFont="1" applyFill="1" applyBorder="1"/>
    <xf numFmtId="0" fontId="13" fillId="4" borderId="23" xfId="35" applyFont="1" applyFill="1" applyBorder="1"/>
    <xf numFmtId="0" fontId="9" fillId="11" borderId="28" xfId="32" applyFont="1" applyFill="1" applyBorder="1" applyAlignment="1">
      <alignment horizontal="center" vertical="center" wrapText="1"/>
    </xf>
    <xf numFmtId="0" fontId="9" fillId="11" borderId="18" xfId="32" applyFont="1" applyFill="1" applyBorder="1" applyAlignment="1">
      <alignment horizontal="center" vertical="center" wrapText="1"/>
    </xf>
    <xf numFmtId="0" fontId="9" fillId="11" borderId="22" xfId="32" applyFont="1" applyFill="1" applyBorder="1" applyAlignment="1">
      <alignment horizontal="center" vertical="center" wrapText="1"/>
    </xf>
    <xf numFmtId="9" fontId="13" fillId="4" borderId="32" xfId="36" applyFont="1" applyFill="1" applyBorder="1"/>
    <xf numFmtId="166" fontId="13" fillId="4" borderId="0" xfId="35" applyNumberFormat="1" applyFont="1" applyFill="1"/>
    <xf numFmtId="0" fontId="11" fillId="0" borderId="0" xfId="28" applyFont="1"/>
    <xf numFmtId="0" fontId="13" fillId="0" borderId="0" xfId="28" applyFont="1"/>
    <xf numFmtId="0" fontId="14" fillId="0" borderId="0" xfId="28" applyFont="1"/>
    <xf numFmtId="3" fontId="11" fillId="4" borderId="2" xfId="34" applyNumberFormat="1" applyFont="1" applyFill="1" applyBorder="1" applyAlignment="1">
      <alignment horizontal="center" vertical="center" wrapText="1"/>
    </xf>
    <xf numFmtId="0" fontId="13" fillId="0" borderId="2" xfId="28" applyFont="1" applyBorder="1"/>
    <xf numFmtId="0" fontId="32" fillId="0" borderId="0" xfId="28" applyFont="1"/>
    <xf numFmtId="0" fontId="40" fillId="0" borderId="0" xfId="28" applyFont="1"/>
    <xf numFmtId="0" fontId="41" fillId="12" borderId="0" xfId="10" applyFont="1" applyFill="1"/>
    <xf numFmtId="0" fontId="14" fillId="12" borderId="0" xfId="34" applyFont="1" applyFill="1"/>
    <xf numFmtId="0" fontId="40" fillId="12" borderId="0" xfId="10" applyFont="1" applyFill="1"/>
    <xf numFmtId="0" fontId="39" fillId="10" borderId="2" xfId="34" applyFont="1" applyFill="1" applyBorder="1" applyAlignment="1">
      <alignment horizontal="center" vertical="center"/>
    </xf>
    <xf numFmtId="0" fontId="39" fillId="10" borderId="2" xfId="34" applyFont="1" applyFill="1" applyBorder="1" applyAlignment="1">
      <alignment horizontal="center" vertical="center" wrapText="1"/>
    </xf>
    <xf numFmtId="0" fontId="13" fillId="12" borderId="33" xfId="34" applyFont="1" applyFill="1" applyBorder="1"/>
    <xf numFmtId="9" fontId="13" fillId="12" borderId="13" xfId="34" applyNumberFormat="1" applyFont="1" applyFill="1" applyBorder="1" applyAlignment="1">
      <alignment horizontal="center"/>
    </xf>
    <xf numFmtId="0" fontId="13" fillId="12" borderId="34" xfId="34" applyFont="1" applyFill="1" applyBorder="1"/>
    <xf numFmtId="9" fontId="13" fillId="12" borderId="14" xfId="34" applyNumberFormat="1" applyFont="1" applyFill="1" applyBorder="1" applyAlignment="1">
      <alignment horizontal="center"/>
    </xf>
    <xf numFmtId="0" fontId="13" fillId="12" borderId="0" xfId="34" applyFont="1" applyFill="1" applyBorder="1"/>
    <xf numFmtId="9" fontId="13" fillId="12" borderId="0" xfId="34" applyNumberFormat="1" applyFont="1" applyFill="1" applyBorder="1" applyAlignment="1">
      <alignment horizontal="center"/>
    </xf>
    <xf numFmtId="0" fontId="40" fillId="4" borderId="0" xfId="10" applyFont="1" applyFill="1"/>
    <xf numFmtId="9" fontId="40" fillId="4" borderId="0" xfId="10" applyNumberFormat="1" applyFont="1" applyFill="1"/>
    <xf numFmtId="9" fontId="40" fillId="12" borderId="0" xfId="10" applyNumberFormat="1" applyFont="1" applyFill="1"/>
    <xf numFmtId="0" fontId="14" fillId="4" borderId="0" xfId="34" applyFont="1" applyFill="1" applyAlignment="1">
      <alignment vertical="center"/>
    </xf>
    <xf numFmtId="0" fontId="42" fillId="12" borderId="0" xfId="10" applyFont="1" applyFill="1"/>
    <xf numFmtId="0" fontId="40" fillId="4" borderId="0" xfId="34" applyFont="1" applyFill="1"/>
    <xf numFmtId="0" fontId="43" fillId="4" borderId="0" xfId="2" applyFont="1" applyFill="1" applyAlignment="1"/>
    <xf numFmtId="0" fontId="44" fillId="4" borderId="0" xfId="30" applyFont="1" applyFill="1"/>
    <xf numFmtId="0" fontId="45" fillId="4" borderId="0" xfId="2" applyFont="1" applyFill="1" applyAlignment="1"/>
    <xf numFmtId="0" fontId="46" fillId="4" borderId="0" xfId="31" applyFont="1" applyFill="1" applyAlignment="1" applyProtection="1">
      <alignment horizontal="center" vertical="center"/>
    </xf>
    <xf numFmtId="0" fontId="47" fillId="2" borderId="0" xfId="0" applyFont="1" applyFill="1"/>
    <xf numFmtId="0" fontId="47" fillId="0" borderId="0" xfId="0" applyFont="1"/>
    <xf numFmtId="0" fontId="41" fillId="4" borderId="0" xfId="2" applyFont="1" applyFill="1" applyBorder="1" applyAlignment="1"/>
    <xf numFmtId="0" fontId="34" fillId="4" borderId="0" xfId="2" applyFont="1" applyFill="1" applyBorder="1" applyAlignment="1"/>
    <xf numFmtId="0" fontId="46" fillId="4" borderId="0" xfId="31" applyFont="1" applyFill="1" applyAlignment="1" applyProtection="1">
      <alignment horizontal="left" vertical="center"/>
    </xf>
    <xf numFmtId="0" fontId="47" fillId="2" borderId="0" xfId="0" applyFont="1" applyFill="1" applyAlignment="1"/>
    <xf numFmtId="0" fontId="13" fillId="4" borderId="0" xfId="2" applyFont="1" applyFill="1" applyBorder="1" applyAlignment="1"/>
    <xf numFmtId="0" fontId="41" fillId="4" borderId="0" xfId="2" applyFont="1" applyFill="1"/>
    <xf numFmtId="0" fontId="48" fillId="5" borderId="2" xfId="30" applyFont="1" applyFill="1" applyBorder="1" applyAlignment="1">
      <alignment horizontal="center" vertical="center" wrapText="1"/>
    </xf>
    <xf numFmtId="0" fontId="43" fillId="5" borderId="2" xfId="2" applyFont="1" applyFill="1" applyBorder="1" applyAlignment="1">
      <alignment horizontal="center" vertical="center" wrapText="1"/>
    </xf>
    <xf numFmtId="0" fontId="45" fillId="5" borderId="2" xfId="2" applyFont="1" applyFill="1" applyBorder="1" applyAlignment="1">
      <alignment horizontal="center" vertical="center" wrapText="1"/>
    </xf>
    <xf numFmtId="3" fontId="28" fillId="2" borderId="2" xfId="0" applyNumberFormat="1" applyFont="1" applyFill="1" applyBorder="1"/>
    <xf numFmtId="3" fontId="28" fillId="6" borderId="3" xfId="0" applyNumberFormat="1" applyFont="1" applyFill="1" applyBorder="1" applyAlignment="1">
      <alignment horizontal="center"/>
    </xf>
    <xf numFmtId="3" fontId="28" fillId="2" borderId="3" xfId="0" applyNumberFormat="1" applyFont="1" applyFill="1" applyBorder="1" applyAlignment="1">
      <alignment horizontal="center"/>
    </xf>
    <xf numFmtId="3" fontId="28" fillId="2" borderId="2" xfId="0" applyNumberFormat="1" applyFont="1" applyFill="1" applyBorder="1" applyAlignment="1">
      <alignment horizontal="center"/>
    </xf>
    <xf numFmtId="0" fontId="46" fillId="2" borderId="0" xfId="0" applyFont="1" applyFill="1"/>
    <xf numFmtId="0" fontId="43" fillId="5" borderId="3" xfId="2" applyFont="1" applyFill="1" applyBorder="1" applyAlignment="1">
      <alignment horizontal="center" vertical="center" wrapText="1"/>
    </xf>
    <xf numFmtId="0" fontId="44" fillId="4" borderId="0" xfId="2" applyFont="1" applyFill="1" applyBorder="1" applyAlignment="1"/>
    <xf numFmtId="0" fontId="49" fillId="2" borderId="0" xfId="0" applyFont="1" applyFill="1" applyAlignment="1">
      <alignment horizontal="left" vertical="center" wrapText="1"/>
    </xf>
    <xf numFmtId="3" fontId="4" fillId="4" borderId="0" xfId="0" applyNumberFormat="1" applyFont="1" applyFill="1"/>
    <xf numFmtId="9" fontId="13" fillId="4" borderId="28" xfId="36" applyFont="1" applyFill="1" applyBorder="1"/>
    <xf numFmtId="9" fontId="13" fillId="4" borderId="18" xfId="36" applyFont="1" applyFill="1" applyBorder="1"/>
    <xf numFmtId="0" fontId="9" fillId="11" borderId="27" xfId="32" applyFont="1" applyFill="1" applyBorder="1" applyAlignment="1">
      <alignment horizontal="center" vertical="center" wrapText="1"/>
    </xf>
    <xf numFmtId="9" fontId="13" fillId="4" borderId="35" xfId="36" applyFont="1" applyFill="1" applyBorder="1"/>
    <xf numFmtId="0" fontId="16" fillId="0" borderId="0" xfId="31" applyFill="1" applyAlignment="1" applyProtection="1">
      <alignment horizontal="left" vertical="top"/>
    </xf>
    <xf numFmtId="9" fontId="40" fillId="0" borderId="0" xfId="37" applyFont="1"/>
    <xf numFmtId="3" fontId="47" fillId="2" borderId="0" xfId="0" applyNumberFormat="1" applyFont="1" applyFill="1"/>
    <xf numFmtId="3" fontId="4" fillId="2" borderId="0" xfId="0" applyNumberFormat="1" applyFont="1" applyFill="1"/>
    <xf numFmtId="9" fontId="47" fillId="2" borderId="0" xfId="37" applyFont="1" applyFill="1"/>
    <xf numFmtId="9" fontId="12" fillId="4" borderId="2" xfId="0" applyNumberFormat="1" applyFont="1" applyFill="1" applyBorder="1" applyAlignment="1">
      <alignment horizontal="center"/>
    </xf>
    <xf numFmtId="3" fontId="12" fillId="4" borderId="8" xfId="0" applyNumberFormat="1" applyFont="1" applyFill="1" applyBorder="1" applyAlignment="1">
      <alignment horizontal="center"/>
    </xf>
    <xf numFmtId="3" fontId="12" fillId="4" borderId="2" xfId="0" applyNumberFormat="1" applyFont="1" applyFill="1" applyBorder="1" applyAlignment="1">
      <alignment horizontal="center"/>
    </xf>
    <xf numFmtId="0" fontId="4" fillId="2" borderId="0" xfId="0" applyFont="1" applyFill="1"/>
    <xf numFmtId="0" fontId="4" fillId="2" borderId="0" xfId="0" applyFont="1" applyFill="1"/>
    <xf numFmtId="0" fontId="4" fillId="2" borderId="0" xfId="0" applyNumberFormat="1" applyFont="1" applyFill="1"/>
    <xf numFmtId="9" fontId="4" fillId="2" borderId="0" xfId="37" applyFont="1" applyFill="1"/>
    <xf numFmtId="0" fontId="54" fillId="4" borderId="0" xfId="39" applyFont="1" applyFill="1"/>
    <xf numFmtId="0" fontId="55" fillId="4" borderId="0" xfId="39" applyFont="1" applyFill="1" applyAlignment="1">
      <alignment horizontal="left"/>
    </xf>
    <xf numFmtId="0" fontId="56" fillId="4" borderId="0" xfId="39" applyFont="1" applyFill="1" applyAlignment="1">
      <alignment horizontal="left"/>
    </xf>
    <xf numFmtId="0" fontId="17" fillId="4" borderId="0" xfId="39" applyFont="1" applyFill="1" applyAlignment="1">
      <alignment horizontal="left"/>
    </xf>
    <xf numFmtId="0" fontId="41" fillId="4" borderId="0" xfId="39" applyFont="1" applyFill="1" applyAlignment="1">
      <alignment vertical="center" wrapText="1"/>
    </xf>
    <xf numFmtId="0" fontId="1" fillId="4" borderId="0" xfId="38" applyFill="1"/>
    <xf numFmtId="0" fontId="12" fillId="4" borderId="0" xfId="39" applyFont="1" applyFill="1" applyAlignment="1">
      <alignment horizontal="left" vertical="center" wrapText="1"/>
    </xf>
    <xf numFmtId="0" fontId="11" fillId="4" borderId="0" xfId="39" applyFont="1" applyFill="1" applyAlignment="1">
      <alignment horizontal="left" vertical="center" wrapText="1"/>
    </xf>
    <xf numFmtId="0" fontId="18" fillId="4" borderId="0" xfId="6" applyFont="1" applyFill="1"/>
    <xf numFmtId="0" fontId="11" fillId="4" borderId="0" xfId="6" applyFont="1" applyFill="1" applyAlignment="1">
      <alignment horizontal="left" vertical="center" wrapText="1"/>
    </xf>
    <xf numFmtId="0" fontId="12" fillId="4" borderId="0" xfId="6" applyFont="1" applyFill="1" applyAlignment="1">
      <alignment horizontal="left" vertical="center" wrapText="1"/>
    </xf>
    <xf numFmtId="0" fontId="12" fillId="4" borderId="0" xfId="6" applyFont="1" applyFill="1" applyAlignment="1">
      <alignment vertical="center" wrapText="1"/>
    </xf>
    <xf numFmtId="0" fontId="18" fillId="4" borderId="0" xfId="39" applyFont="1" applyFill="1"/>
    <xf numFmtId="0" fontId="12" fillId="4" borderId="0" xfId="39" applyFont="1" applyFill="1" applyAlignment="1">
      <alignment vertical="center" wrapText="1"/>
    </xf>
    <xf numFmtId="0" fontId="18" fillId="4" borderId="0" xfId="38" applyFont="1" applyFill="1"/>
    <xf numFmtId="0" fontId="57" fillId="0" borderId="0" xfId="31" applyFont="1" applyAlignment="1" applyProtection="1"/>
    <xf numFmtId="0" fontId="12" fillId="4" borderId="0" xfId="38" applyFont="1" applyFill="1" applyAlignment="1">
      <alignment horizontal="left" vertical="center" wrapText="1"/>
    </xf>
    <xf numFmtId="0" fontId="12" fillId="4" borderId="0" xfId="38" applyFont="1" applyFill="1" applyAlignment="1">
      <alignment vertical="center" wrapText="1"/>
    </xf>
    <xf numFmtId="0" fontId="57" fillId="4" borderId="0" xfId="31" applyFont="1" applyFill="1" applyAlignment="1" applyProtection="1">
      <alignment horizontal="left"/>
    </xf>
    <xf numFmtId="0" fontId="58" fillId="4" borderId="0" xfId="38" applyFont="1" applyFill="1"/>
    <xf numFmtId="0" fontId="25" fillId="4" borderId="0" xfId="38" applyFont="1" applyFill="1" applyAlignment="1">
      <alignment horizontal="left" vertical="center" wrapText="1"/>
    </xf>
    <xf numFmtId="0" fontId="25" fillId="4" borderId="0" xfId="38" applyFont="1" applyFill="1" applyAlignment="1">
      <alignment vertical="center" wrapText="1"/>
    </xf>
    <xf numFmtId="49" fontId="11" fillId="4" borderId="0" xfId="40" applyNumberFormat="1" applyFont="1" applyFill="1" applyBorder="1" applyAlignment="1">
      <alignment vertical="center"/>
    </xf>
    <xf numFmtId="49" fontId="20" fillId="4" borderId="0" xfId="40" applyNumberFormat="1" applyFont="1" applyFill="1" applyBorder="1" applyAlignment="1">
      <alignment vertical="center"/>
    </xf>
    <xf numFmtId="0" fontId="59" fillId="4" borderId="0" xfId="39" applyFont="1" applyFill="1"/>
    <xf numFmtId="0" fontId="60" fillId="4" borderId="0" xfId="31" applyFont="1" applyFill="1" applyAlignment="1" applyProtection="1">
      <alignment horizontal="left" vertical="center"/>
    </xf>
    <xf numFmtId="0" fontId="37" fillId="4" borderId="0" xfId="39" applyFont="1" applyFill="1" applyAlignment="1">
      <alignment horizontal="left" vertical="center" wrapText="1"/>
    </xf>
    <xf numFmtId="0" fontId="46" fillId="4" borderId="0" xfId="31" applyFont="1" applyFill="1" applyAlignment="1" applyProtection="1"/>
    <xf numFmtId="49" fontId="43" fillId="4" borderId="0" xfId="40" applyNumberFormat="1" applyFont="1" applyFill="1" applyBorder="1" applyAlignment="1">
      <alignment horizontal="left" vertical="center"/>
    </xf>
    <xf numFmtId="49" fontId="11" fillId="4" borderId="0" xfId="40" applyNumberFormat="1" applyFont="1" applyFill="1" applyBorder="1" applyAlignment="1">
      <alignment horizontal="left" vertical="center"/>
    </xf>
    <xf numFmtId="49" fontId="12" fillId="4" borderId="0" xfId="40" applyNumberFormat="1" applyFont="1" applyFill="1" applyBorder="1" applyAlignment="1">
      <alignment horizontal="left" vertical="center"/>
    </xf>
    <xf numFmtId="0" fontId="44" fillId="4" borderId="0" xfId="39" applyFont="1" applyFill="1"/>
    <xf numFmtId="0" fontId="54" fillId="4" borderId="0" xfId="38" applyFont="1" applyFill="1"/>
    <xf numFmtId="17" fontId="13" fillId="4" borderId="0" xfId="38" quotePrefix="1" applyNumberFormat="1" applyFont="1" applyFill="1" applyAlignment="1">
      <alignment horizontal="left" indent="1"/>
    </xf>
    <xf numFmtId="0" fontId="44" fillId="4" borderId="0" xfId="38" applyFont="1" applyFill="1"/>
    <xf numFmtId="0" fontId="41" fillId="4" borderId="0" xfId="39" quotePrefix="1" applyFont="1" applyFill="1"/>
    <xf numFmtId="0" fontId="61" fillId="4" borderId="0" xfId="39" applyFont="1" applyFill="1"/>
    <xf numFmtId="9" fontId="40" fillId="12" borderId="0" xfId="37" applyFont="1" applyFill="1"/>
    <xf numFmtId="0" fontId="13" fillId="0" borderId="28" xfId="28" applyFont="1" applyBorder="1"/>
    <xf numFmtId="0" fontId="13" fillId="0" borderId="18" xfId="28" applyFont="1" applyBorder="1"/>
    <xf numFmtId="0" fontId="13" fillId="0" borderId="22" xfId="28" applyFont="1" applyBorder="1"/>
    <xf numFmtId="3" fontId="11" fillId="4" borderId="9" xfId="34" applyNumberFormat="1" applyFont="1" applyFill="1" applyBorder="1" applyAlignment="1">
      <alignment horizontal="center" vertical="center" wrapText="1"/>
    </xf>
    <xf numFmtId="3" fontId="13" fillId="0" borderId="37" xfId="28" applyNumberFormat="1" applyFont="1" applyBorder="1"/>
    <xf numFmtId="3" fontId="13" fillId="0" borderId="4" xfId="28" applyNumberFormat="1" applyFont="1" applyBorder="1"/>
    <xf numFmtId="3" fontId="13" fillId="0" borderId="38" xfId="28" applyNumberFormat="1" applyFont="1" applyBorder="1"/>
    <xf numFmtId="3" fontId="11" fillId="4" borderId="39" xfId="34" applyNumberFormat="1" applyFont="1" applyFill="1" applyBorder="1" applyAlignment="1">
      <alignment horizontal="center" vertical="center" wrapText="1"/>
    </xf>
    <xf numFmtId="3" fontId="13" fillId="0" borderId="40" xfId="28" applyNumberFormat="1" applyFont="1" applyBorder="1"/>
    <xf numFmtId="3" fontId="13" fillId="0" borderId="41" xfId="28" applyNumberFormat="1" applyFont="1" applyBorder="1"/>
    <xf numFmtId="3" fontId="13" fillId="0" borderId="35" xfId="28" applyNumberFormat="1" applyFont="1" applyBorder="1"/>
    <xf numFmtId="3" fontId="11" fillId="4" borderId="36" xfId="34" applyNumberFormat="1" applyFont="1" applyFill="1" applyBorder="1" applyAlignment="1">
      <alignment horizontal="center" vertical="center" wrapText="1"/>
    </xf>
    <xf numFmtId="3" fontId="13" fillId="0" borderId="42" xfId="28" applyNumberFormat="1" applyFont="1" applyBorder="1"/>
    <xf numFmtId="3" fontId="13" fillId="0" borderId="43" xfId="28" applyNumberFormat="1" applyFont="1" applyBorder="1"/>
    <xf numFmtId="3" fontId="13" fillId="0" borderId="44" xfId="28" applyNumberFormat="1" applyFont="1" applyBorder="1"/>
    <xf numFmtId="9" fontId="4" fillId="4" borderId="0" xfId="37" applyFont="1" applyFill="1"/>
    <xf numFmtId="1" fontId="4" fillId="4" borderId="0" xfId="0" applyNumberFormat="1" applyFont="1" applyFill="1"/>
    <xf numFmtId="0" fontId="11" fillId="13" borderId="0" xfId="10" applyFont="1" applyFill="1" applyBorder="1"/>
    <xf numFmtId="0" fontId="47" fillId="4" borderId="0" xfId="0" applyFont="1" applyFill="1"/>
    <xf numFmtId="0" fontId="11" fillId="4" borderId="0" xfId="6" applyFont="1" applyFill="1" applyAlignment="1">
      <alignment horizontal="left" vertical="center"/>
    </xf>
    <xf numFmtId="0" fontId="43" fillId="4" borderId="0" xfId="39" quotePrefix="1" applyFont="1" applyFill="1"/>
    <xf numFmtId="0" fontId="43" fillId="5" borderId="3" xfId="2" applyFont="1" applyFill="1" applyBorder="1" applyAlignment="1">
      <alignment horizontal="center" vertical="center" wrapText="1"/>
    </xf>
    <xf numFmtId="0" fontId="43" fillId="5" borderId="2"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23" fillId="5" borderId="5" xfId="2" applyFont="1" applyFill="1" applyBorder="1" applyAlignment="1">
      <alignment horizontal="center" vertical="center" wrapText="1"/>
    </xf>
    <xf numFmtId="9" fontId="13" fillId="4" borderId="0" xfId="37" applyNumberFormat="1" applyFont="1" applyFill="1"/>
    <xf numFmtId="3" fontId="28" fillId="2" borderId="27" xfId="0" applyNumberFormat="1" applyFont="1" applyFill="1" applyBorder="1" applyAlignment="1">
      <alignment horizontal="center"/>
    </xf>
    <xf numFmtId="0" fontId="43" fillId="5" borderId="5" xfId="2" applyFont="1" applyFill="1" applyBorder="1" applyAlignment="1">
      <alignment horizontal="center" vertical="center" wrapText="1"/>
    </xf>
    <xf numFmtId="3" fontId="28" fillId="2" borderId="5" xfId="0" applyNumberFormat="1" applyFont="1" applyFill="1" applyBorder="1" applyAlignment="1">
      <alignment horizontal="center"/>
    </xf>
    <xf numFmtId="3" fontId="28" fillId="2" borderId="46" xfId="0" applyNumberFormat="1" applyFont="1" applyFill="1" applyBorder="1" applyAlignment="1">
      <alignment horizontal="center"/>
    </xf>
    <xf numFmtId="3" fontId="28" fillId="2" borderId="5" xfId="0" applyNumberFormat="1" applyFont="1" applyFill="1" applyBorder="1"/>
    <xf numFmtId="3" fontId="28" fillId="2" borderId="26" xfId="0" applyNumberFormat="1" applyFont="1" applyFill="1" applyBorder="1" applyAlignment="1">
      <alignment horizontal="center"/>
    </xf>
    <xf numFmtId="3" fontId="28" fillId="6" borderId="5" xfId="0" applyNumberFormat="1" applyFont="1" applyFill="1" applyBorder="1" applyAlignment="1">
      <alignment horizontal="center"/>
    </xf>
    <xf numFmtId="3" fontId="51" fillId="4" borderId="3" xfId="0" applyNumberFormat="1" applyFont="1" applyFill="1" applyBorder="1" applyAlignment="1">
      <alignment horizontal="center"/>
    </xf>
    <xf numFmtId="3" fontId="51" fillId="4" borderId="2" xfId="0" applyNumberFormat="1" applyFont="1" applyFill="1" applyBorder="1" applyAlignment="1">
      <alignment horizontal="center"/>
    </xf>
    <xf numFmtId="3" fontId="51" fillId="4" borderId="5" xfId="0" applyNumberFormat="1" applyFont="1" applyFill="1" applyBorder="1" applyAlignment="1">
      <alignment horizontal="center"/>
    </xf>
    <xf numFmtId="3" fontId="0" fillId="4" borderId="2" xfId="0" applyNumberFormat="1" applyFont="1" applyFill="1" applyBorder="1" applyAlignment="1">
      <alignment horizontal="center"/>
    </xf>
    <xf numFmtId="3" fontId="51" fillId="7" borderId="3" xfId="0" applyNumberFormat="1" applyFont="1" applyFill="1" applyBorder="1" applyAlignment="1">
      <alignment horizontal="center"/>
    </xf>
    <xf numFmtId="3" fontId="51" fillId="7" borderId="2" xfId="0" applyNumberFormat="1" applyFont="1" applyFill="1" applyBorder="1" applyAlignment="1">
      <alignment horizontal="center"/>
    </xf>
    <xf numFmtId="3" fontId="0" fillId="7" borderId="2" xfId="0" applyNumberFormat="1" applyFont="1" applyFill="1" applyBorder="1" applyAlignment="1">
      <alignment horizontal="center"/>
    </xf>
    <xf numFmtId="3" fontId="51" fillId="7" borderId="5" xfId="0" applyNumberFormat="1" applyFont="1" applyFill="1" applyBorder="1" applyAlignment="1">
      <alignment horizontal="center"/>
    </xf>
    <xf numFmtId="3" fontId="28" fillId="4" borderId="2" xfId="0" applyNumberFormat="1" applyFont="1" applyFill="1" applyBorder="1" applyAlignment="1">
      <alignment horizontal="center"/>
    </xf>
    <xf numFmtId="3" fontId="28" fillId="7" borderId="2" xfId="0" applyNumberFormat="1" applyFont="1" applyFill="1" applyBorder="1" applyAlignment="1">
      <alignment horizontal="center"/>
    </xf>
    <xf numFmtId="0" fontId="65" fillId="4" borderId="0" xfId="2" applyFont="1" applyFill="1" applyAlignment="1"/>
    <xf numFmtId="0" fontId="66" fillId="2" borderId="0" xfId="0" applyFont="1" applyFill="1"/>
    <xf numFmtId="0" fontId="66" fillId="4" borderId="0" xfId="0" applyFont="1" applyFill="1" applyAlignment="1"/>
    <xf numFmtId="0" fontId="57" fillId="0" borderId="0" xfId="31" applyFont="1" applyFill="1" applyAlignment="1" applyProtection="1">
      <alignment horizontal="left" vertical="center"/>
    </xf>
    <xf numFmtId="9" fontId="13" fillId="4" borderId="14" xfId="34" applyNumberFormat="1" applyFont="1" applyFill="1" applyBorder="1" applyAlignment="1">
      <alignment horizontal="center"/>
    </xf>
    <xf numFmtId="9" fontId="13" fillId="4" borderId="13" xfId="34" applyNumberFormat="1" applyFont="1" applyFill="1" applyBorder="1" applyAlignment="1">
      <alignment horizontal="center"/>
    </xf>
    <xf numFmtId="167" fontId="13" fillId="4" borderId="2" xfId="37" applyNumberFormat="1" applyFont="1" applyFill="1" applyBorder="1"/>
    <xf numFmtId="9" fontId="47" fillId="2" borderId="0" xfId="37" applyNumberFormat="1" applyFont="1" applyFill="1"/>
    <xf numFmtId="0" fontId="57" fillId="4" borderId="0" xfId="31" applyFont="1" applyFill="1" applyAlignment="1" applyProtection="1">
      <alignment horizontal="left"/>
    </xf>
    <xf numFmtId="0" fontId="53" fillId="4" borderId="0" xfId="38" applyFont="1" applyFill="1" applyAlignment="1">
      <alignment horizontal="left" vertical="center" wrapText="1"/>
    </xf>
    <xf numFmtId="0" fontId="21" fillId="4" borderId="0" xfId="6" applyFont="1" applyFill="1" applyAlignment="1">
      <alignment horizontal="left" vertical="center" wrapText="1"/>
    </xf>
    <xf numFmtId="0" fontId="21" fillId="4" borderId="0" xfId="6" applyFont="1" applyFill="1" applyAlignment="1">
      <alignment horizontal="left" vertical="center"/>
    </xf>
    <xf numFmtId="0" fontId="63" fillId="4" borderId="0" xfId="41" applyFill="1" applyAlignment="1" applyProtection="1">
      <alignment horizontal="left"/>
    </xf>
    <xf numFmtId="0" fontId="20" fillId="4" borderId="0" xfId="39" applyFont="1" applyFill="1" applyAlignment="1">
      <alignment horizontal="left" vertical="center" wrapText="1"/>
    </xf>
    <xf numFmtId="0" fontId="12" fillId="4" borderId="0" xfId="6" applyFont="1" applyFill="1" applyAlignment="1">
      <alignment horizontal="left" vertical="center" wrapText="1"/>
    </xf>
    <xf numFmtId="0" fontId="11" fillId="4" borderId="0" xfId="38" applyFont="1" applyFill="1" applyAlignment="1">
      <alignment horizontal="left" vertical="center" wrapText="1"/>
    </xf>
    <xf numFmtId="0" fontId="12" fillId="4" borderId="0" xfId="38" applyFont="1" applyFill="1" applyAlignment="1">
      <alignment horizontal="left" vertical="center" wrapText="1"/>
    </xf>
    <xf numFmtId="0" fontId="16" fillId="4" borderId="0" xfId="31" applyFill="1" applyAlignment="1" applyProtection="1">
      <alignment horizontal="left" vertical="center"/>
    </xf>
    <xf numFmtId="0" fontId="28" fillId="4" borderId="0" xfId="39" applyFont="1" applyFill="1" applyAlignment="1">
      <alignment horizontal="justify" vertical="center" wrapText="1"/>
    </xf>
    <xf numFmtId="0" fontId="28" fillId="4" borderId="0" xfId="39" applyFont="1" applyFill="1" applyAlignment="1">
      <alignment horizontal="justify" vertical="center"/>
    </xf>
    <xf numFmtId="0" fontId="57" fillId="0" borderId="0" xfId="31" applyFont="1" applyAlignment="1" applyProtection="1">
      <alignment horizontal="left"/>
    </xf>
    <xf numFmtId="0" fontId="37" fillId="4" borderId="0" xfId="39" applyFont="1" applyFill="1" applyAlignment="1">
      <alignment horizontal="left" vertical="center" wrapText="1"/>
    </xf>
    <xf numFmtId="0" fontId="20" fillId="4" borderId="0" xfId="30" applyFont="1" applyFill="1" applyAlignment="1">
      <alignment horizontal="left"/>
    </xf>
    <xf numFmtId="0" fontId="16" fillId="4" borderId="0" xfId="31" applyFill="1" applyAlignment="1" applyProtection="1">
      <alignment horizontal="left"/>
    </xf>
    <xf numFmtId="0" fontId="16" fillId="4" borderId="0" xfId="31" applyFill="1" applyAlignment="1" applyProtection="1"/>
    <xf numFmtId="0" fontId="11" fillId="4" borderId="0" xfId="7" applyFont="1" applyFill="1" applyAlignment="1">
      <alignment horizontal="left"/>
    </xf>
    <xf numFmtId="0" fontId="34" fillId="4" borderId="0" xfId="34" applyFont="1" applyFill="1" applyAlignment="1">
      <alignment horizontal="left"/>
    </xf>
    <xf numFmtId="0" fontId="34" fillId="4" borderId="45" xfId="34" applyFont="1" applyFill="1" applyBorder="1" applyAlignment="1">
      <alignment horizontal="left" wrapText="1"/>
    </xf>
    <xf numFmtId="0" fontId="9" fillId="11" borderId="9" xfId="32" applyFont="1" applyFill="1" applyBorder="1" applyAlignment="1">
      <alignment horizontal="center" vertical="center" wrapText="1"/>
    </xf>
    <xf numFmtId="0" fontId="9" fillId="11" borderId="10" xfId="32" applyFont="1" applyFill="1" applyBorder="1" applyAlignment="1">
      <alignment horizontal="center" vertical="center" wrapText="1"/>
    </xf>
    <xf numFmtId="0" fontId="9" fillId="11" borderId="13" xfId="32" applyFont="1" applyFill="1" applyBorder="1" applyAlignment="1">
      <alignment horizontal="center" vertical="center" wrapText="1"/>
    </xf>
    <xf numFmtId="0" fontId="9" fillId="11" borderId="19" xfId="32" applyFont="1" applyFill="1" applyBorder="1" applyAlignment="1">
      <alignment horizontal="center" vertical="center" wrapText="1"/>
    </xf>
    <xf numFmtId="0" fontId="9" fillId="11" borderId="24" xfId="32" applyFont="1" applyFill="1" applyBorder="1" applyAlignment="1">
      <alignment horizontal="center" vertical="center" wrapText="1"/>
    </xf>
    <xf numFmtId="0" fontId="13" fillId="0" borderId="30" xfId="28" applyFont="1" applyBorder="1" applyAlignment="1">
      <alignment horizontal="center" vertical="center"/>
    </xf>
    <xf numFmtId="0" fontId="13" fillId="0" borderId="31" xfId="28" applyFont="1" applyBorder="1" applyAlignment="1">
      <alignment horizontal="center" vertical="center"/>
    </xf>
    <xf numFmtId="0" fontId="13" fillId="0" borderId="32" xfId="28" applyFont="1" applyBorder="1" applyAlignment="1">
      <alignment horizontal="center" vertical="center"/>
    </xf>
    <xf numFmtId="0" fontId="13" fillId="0" borderId="2" xfId="28" applyFont="1" applyBorder="1" applyAlignment="1">
      <alignment horizontal="center" vertical="center"/>
    </xf>
    <xf numFmtId="0" fontId="32" fillId="4" borderId="0" xfId="34" applyFont="1" applyFill="1" applyAlignment="1">
      <alignment horizontal="left"/>
    </xf>
    <xf numFmtId="0" fontId="39" fillId="10" borderId="2" xfId="34" applyFont="1" applyFill="1" applyBorder="1" applyAlignment="1">
      <alignment horizontal="center" vertical="center"/>
    </xf>
    <xf numFmtId="0" fontId="43" fillId="5" borderId="3" xfId="2" applyFont="1" applyFill="1" applyBorder="1" applyAlignment="1">
      <alignment horizontal="center" vertical="center" wrapText="1"/>
    </xf>
    <xf numFmtId="0" fontId="43" fillId="5" borderId="2" xfId="2" applyFont="1" applyFill="1" applyBorder="1" applyAlignment="1">
      <alignment horizontal="center" vertical="center" wrapText="1"/>
    </xf>
    <xf numFmtId="0" fontId="43" fillId="5" borderId="4" xfId="2" applyFont="1" applyFill="1" applyBorder="1" applyAlignment="1">
      <alignment horizontal="center" vertical="center" wrapText="1"/>
    </xf>
    <xf numFmtId="0" fontId="43" fillId="5" borderId="8" xfId="2" applyFont="1" applyFill="1" applyBorder="1" applyAlignment="1">
      <alignment horizontal="center" vertical="center" wrapText="1"/>
    </xf>
    <xf numFmtId="0" fontId="48" fillId="5" borderId="2" xfId="30" applyFont="1" applyFill="1" applyBorder="1" applyAlignment="1">
      <alignment horizontal="center" vertical="center" wrapText="1"/>
    </xf>
    <xf numFmtId="0" fontId="48" fillId="5" borderId="5" xfId="30" applyFont="1" applyFill="1" applyBorder="1" applyAlignment="1">
      <alignment horizontal="center" vertical="center" wrapText="1"/>
    </xf>
    <xf numFmtId="0" fontId="7" fillId="2" borderId="0" xfId="0" applyFont="1" applyFill="1" applyAlignment="1">
      <alignment horizontal="left" vertical="center" wrapText="1"/>
    </xf>
    <xf numFmtId="0" fontId="4" fillId="2" borderId="0" xfId="0" applyFont="1" applyFill="1"/>
    <xf numFmtId="0" fontId="23" fillId="5" borderId="3"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9" fillId="5" borderId="2" xfId="30" applyFont="1" applyFill="1" applyBorder="1" applyAlignment="1">
      <alignment horizontal="center" vertical="center" wrapText="1"/>
    </xf>
    <xf numFmtId="0" fontId="9" fillId="5" borderId="5" xfId="30" applyFont="1" applyFill="1" applyBorder="1" applyAlignment="1">
      <alignment horizontal="center" vertical="center" wrapText="1"/>
    </xf>
    <xf numFmtId="0" fontId="23" fillId="5" borderId="5" xfId="2" applyFont="1" applyFill="1" applyBorder="1" applyAlignment="1">
      <alignment horizontal="center" vertical="center" wrapText="1"/>
    </xf>
    <xf numFmtId="0" fontId="23" fillId="5" borderId="6"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23" fillId="5" borderId="7" xfId="2" applyFont="1" applyFill="1" applyBorder="1" applyAlignment="1">
      <alignment horizontal="center" vertical="center" wrapText="1"/>
    </xf>
    <xf numFmtId="0" fontId="9" fillId="5" borderId="5" xfId="30" applyFont="1" applyFill="1" applyBorder="1" applyAlignment="1">
      <alignment horizontal="center" vertical="center"/>
    </xf>
    <xf numFmtId="0" fontId="9" fillId="5" borderId="4" xfId="30" applyFont="1" applyFill="1" applyBorder="1" applyAlignment="1">
      <alignment horizontal="center" vertical="center"/>
    </xf>
  </cellXfs>
  <cellStyles count="43">
    <cellStyle name="Euro" xfId="5"/>
    <cellStyle name="Lien hypertexte" xfId="41" builtinId="8"/>
    <cellStyle name="Lien hypertexte 2" xfId="31"/>
    <cellStyle name="Lien hypertexte 3" xfId="25"/>
    <cellStyle name="Milliers 2" xfId="12"/>
    <cellStyle name="Milliers 3" xfId="13"/>
    <cellStyle name="Milliers 4" xfId="14"/>
    <cellStyle name="Milliers 5" xfId="15"/>
    <cellStyle name="Milliers 6" xfId="16"/>
    <cellStyle name="Normal" xfId="0" builtinId="0"/>
    <cellStyle name="Normal 10" xfId="34"/>
    <cellStyle name="Normal 11" xfId="38"/>
    <cellStyle name="Normal 12" xfId="42"/>
    <cellStyle name="Normal 2" xfId="6"/>
    <cellStyle name="Normal 2 2" xfId="17"/>
    <cellStyle name="Normal 2 3" xfId="32"/>
    <cellStyle name="Normal 3" xfId="7"/>
    <cellStyle name="Normal 3 2" xfId="30"/>
    <cellStyle name="Normal 3 2 2" xfId="35"/>
    <cellStyle name="Normal 4" xfId="4"/>
    <cellStyle name="Normal 4 2" xfId="10"/>
    <cellStyle name="Normal 5" xfId="2"/>
    <cellStyle name="Normal 5 2" xfId="18"/>
    <cellStyle name="Normal 6" xfId="19"/>
    <cellStyle name="Normal 6 2" xfId="20"/>
    <cellStyle name="Normal 7" xfId="28"/>
    <cellStyle name="Normal 8" xfId="1"/>
    <cellStyle name="Normal 9" xfId="27"/>
    <cellStyle name="Normal 9 2" xfId="39"/>
    <cellStyle name="Normal_BDPHAM_DST" xfId="40"/>
    <cellStyle name="Pourcentage" xfId="37" builtinId="5"/>
    <cellStyle name="Pourcentage 2" xfId="3"/>
    <cellStyle name="Pourcentage 2 2" xfId="21"/>
    <cellStyle name="Pourcentage 2 3" xfId="33"/>
    <cellStyle name="Pourcentage 2 3 2" xfId="36"/>
    <cellStyle name="Pourcentage 3" xfId="8"/>
    <cellStyle name="Pourcentage 4" xfId="9"/>
    <cellStyle name="Pourcentage 4 2" xfId="22"/>
    <cellStyle name="Pourcentage 5" xfId="23"/>
    <cellStyle name="Pourcentage 6" xfId="11"/>
    <cellStyle name="Pourcentage 7" xfId="24"/>
    <cellStyle name="Pourcentage 8" xfId="29"/>
    <cellStyle name="Pourcentage 9"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0250460341184E-2"/>
          <c:y val="8.0261094214484949E-2"/>
          <c:w val="0.89323642910492873"/>
          <c:h val="0.72343095885949671"/>
        </c:manualLayout>
      </c:layout>
      <c:barChart>
        <c:barDir val="col"/>
        <c:grouping val="stacked"/>
        <c:varyColors val="0"/>
        <c:ser>
          <c:idx val="0"/>
          <c:order val="0"/>
          <c:tx>
            <c:strRef>
              <c:f>'nat-Aides PA par sexe et âge'!$B$4</c:f>
              <c:strCache>
                <c:ptCount val="1"/>
                <c:pt idx="0">
                  <c:v>Hommes</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âge'!$A$5:$A$11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âge'!$B$5:$B$11</c:f>
              <c:numCache>
                <c:formatCode>0%</c:formatCode>
                <c:ptCount val="7"/>
                <c:pt idx="0">
                  <c:v>0.3</c:v>
                </c:pt>
                <c:pt idx="1">
                  <c:v>0.33</c:v>
                </c:pt>
                <c:pt idx="2">
                  <c:v>0.44</c:v>
                </c:pt>
                <c:pt idx="4">
                  <c:v>0.27</c:v>
                </c:pt>
                <c:pt idx="5">
                  <c:v>0.35</c:v>
                </c:pt>
                <c:pt idx="6">
                  <c:v>0.27</c:v>
                </c:pt>
              </c:numCache>
            </c:numRef>
          </c:val>
          <c:extLst>
            <c:ext xmlns:c16="http://schemas.microsoft.com/office/drawing/2014/chart" uri="{C3380CC4-5D6E-409C-BE32-E72D297353CC}">
              <c16:uniqueId val="{00000000-F835-462F-83C3-463FE0F3F01E}"/>
            </c:ext>
          </c:extLst>
        </c:ser>
        <c:ser>
          <c:idx val="1"/>
          <c:order val="1"/>
          <c:tx>
            <c:strRef>
              <c:f>'nat-Aides PA par sexe et âge'!$C$4</c:f>
              <c:strCache>
                <c:ptCount val="1"/>
                <c:pt idx="0">
                  <c:v>Femmes</c:v>
                </c:pt>
              </c:strCache>
            </c:strRef>
          </c:tx>
          <c:spPr>
            <a:solidFill>
              <a:schemeClr val="accent5">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âge'!$A$5:$A$11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âge'!$C$5:$C$11</c:f>
              <c:numCache>
                <c:formatCode>0%</c:formatCode>
                <c:ptCount val="7"/>
                <c:pt idx="0">
                  <c:v>0.7</c:v>
                </c:pt>
                <c:pt idx="1">
                  <c:v>0.67</c:v>
                </c:pt>
                <c:pt idx="2">
                  <c:v>0.56000000000000005</c:v>
                </c:pt>
                <c:pt idx="4">
                  <c:v>0.73</c:v>
                </c:pt>
                <c:pt idx="5">
                  <c:v>0.65</c:v>
                </c:pt>
                <c:pt idx="6">
                  <c:v>0.73</c:v>
                </c:pt>
              </c:numCache>
            </c:numRef>
          </c:val>
          <c:extLst>
            <c:ext xmlns:c16="http://schemas.microsoft.com/office/drawing/2014/chart" uri="{C3380CC4-5D6E-409C-BE32-E72D297353CC}">
              <c16:uniqueId val="{00000001-F835-462F-83C3-463FE0F3F01E}"/>
            </c:ext>
          </c:extLst>
        </c:ser>
        <c:dLbls>
          <c:showLegendKey val="0"/>
          <c:showVal val="0"/>
          <c:showCatName val="0"/>
          <c:showSerName val="0"/>
          <c:showPercent val="0"/>
          <c:showBubbleSize val="0"/>
        </c:dLbls>
        <c:gapWidth val="55"/>
        <c:overlap val="100"/>
        <c:axId val="159518080"/>
        <c:axId val="159548544"/>
      </c:barChart>
      <c:catAx>
        <c:axId val="159518080"/>
        <c:scaling>
          <c:orientation val="minMax"/>
        </c:scaling>
        <c:delete val="0"/>
        <c:axPos val="b"/>
        <c:numFmt formatCode="General" sourceLinked="0"/>
        <c:majorTickMark val="none"/>
        <c:minorTickMark val="none"/>
        <c:tickLblPos val="nextTo"/>
        <c:txPr>
          <a:bodyPr rot="0" vert="horz" anchor="b" anchorCtr="1"/>
          <a:lstStyle/>
          <a:p>
            <a:pPr>
              <a:defRPr/>
            </a:pPr>
            <a:endParaRPr lang="fr-FR"/>
          </a:p>
        </c:txPr>
        <c:crossAx val="159548544"/>
        <c:crosses val="autoZero"/>
        <c:auto val="1"/>
        <c:lblAlgn val="ctr"/>
        <c:lblOffset val="100"/>
        <c:noMultiLvlLbl val="0"/>
      </c:catAx>
      <c:valAx>
        <c:axId val="159548544"/>
        <c:scaling>
          <c:orientation val="minMax"/>
          <c:max val="1"/>
        </c:scaling>
        <c:delete val="0"/>
        <c:axPos val="l"/>
        <c:majorGridlines/>
        <c:numFmt formatCode="0%" sourceLinked="1"/>
        <c:majorTickMark val="none"/>
        <c:minorTickMark val="none"/>
        <c:tickLblPos val="nextTo"/>
        <c:crossAx val="159518080"/>
        <c:crosses val="autoZero"/>
        <c:crossBetween val="between"/>
        <c:majorUnit val="0.2"/>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03749811422045E-2"/>
          <c:y val="0.14997091127940218"/>
          <c:w val="0.90991570647016684"/>
          <c:h val="0.66198522235662249"/>
        </c:manualLayout>
      </c:layout>
      <c:barChart>
        <c:barDir val="col"/>
        <c:grouping val="stacked"/>
        <c:varyColors val="0"/>
        <c:ser>
          <c:idx val="0"/>
          <c:order val="0"/>
          <c:tx>
            <c:strRef>
              <c:f>'nat-Aides PA par sexe et âge'!$B$14</c:f>
              <c:strCache>
                <c:ptCount val="1"/>
                <c:pt idx="0">
                  <c:v>de 60 à 64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âge'!$B$15:$B$21</c:f>
              <c:numCache>
                <c:formatCode>0%</c:formatCode>
                <c:ptCount val="7"/>
                <c:pt idx="0">
                  <c:v>1.440839486301263E-2</c:v>
                </c:pt>
                <c:pt idx="1">
                  <c:v>0.14804717596159545</c:v>
                </c:pt>
                <c:pt idx="2">
                  <c:v>0.22</c:v>
                </c:pt>
                <c:pt idx="4">
                  <c:v>1.443815856503204E-2</c:v>
                </c:pt>
                <c:pt idx="5">
                  <c:v>5.5511647665527256E-2</c:v>
                </c:pt>
                <c:pt idx="6">
                  <c:v>0.03</c:v>
                </c:pt>
              </c:numCache>
            </c:numRef>
          </c:val>
          <c:extLst>
            <c:ext xmlns:c16="http://schemas.microsoft.com/office/drawing/2014/chart" uri="{C3380CC4-5D6E-409C-BE32-E72D297353CC}">
              <c16:uniqueId val="{00000000-4C51-44F9-9146-087F9CF6A733}"/>
            </c:ext>
          </c:extLst>
        </c:ser>
        <c:ser>
          <c:idx val="1"/>
          <c:order val="1"/>
          <c:tx>
            <c:strRef>
              <c:f>'nat-Aides PA par sexe et âge'!$C$14</c:f>
              <c:strCache>
                <c:ptCount val="1"/>
                <c:pt idx="0">
                  <c:v>de 65 à 69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âge'!$C$15:$C$21</c:f>
              <c:numCache>
                <c:formatCode>0%</c:formatCode>
                <c:ptCount val="7"/>
                <c:pt idx="0">
                  <c:v>4.6516125611007653E-2</c:v>
                </c:pt>
                <c:pt idx="1">
                  <c:v>0.17365021039530612</c:v>
                </c:pt>
                <c:pt idx="2">
                  <c:v>0.21</c:v>
                </c:pt>
                <c:pt idx="4">
                  <c:v>3.206692227256884E-2</c:v>
                </c:pt>
                <c:pt idx="5">
                  <c:v>8.3637944320404653E-2</c:v>
                </c:pt>
                <c:pt idx="6">
                  <c:v>0.04</c:v>
                </c:pt>
              </c:numCache>
            </c:numRef>
          </c:val>
          <c:extLst>
            <c:ext xmlns:c16="http://schemas.microsoft.com/office/drawing/2014/chart" uri="{C3380CC4-5D6E-409C-BE32-E72D297353CC}">
              <c16:uniqueId val="{00000001-4C51-44F9-9146-087F9CF6A733}"/>
            </c:ext>
          </c:extLst>
        </c:ser>
        <c:ser>
          <c:idx val="2"/>
          <c:order val="2"/>
          <c:tx>
            <c:strRef>
              <c:f>'nat-Aides PA par sexe et âge'!$D$14</c:f>
              <c:strCache>
                <c:ptCount val="1"/>
                <c:pt idx="0">
                  <c:v>de 70 à 74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âge'!$D$15:$D$21</c:f>
              <c:numCache>
                <c:formatCode>0%</c:formatCode>
                <c:ptCount val="7"/>
                <c:pt idx="0">
                  <c:v>8.6924514235269534E-2</c:v>
                </c:pt>
                <c:pt idx="1">
                  <c:v>0.20405381378533752</c:v>
                </c:pt>
                <c:pt idx="2">
                  <c:v>0.2</c:v>
                </c:pt>
                <c:pt idx="4">
                  <c:v>5.45486232136633E-2</c:v>
                </c:pt>
                <c:pt idx="5">
                  <c:v>0.13093003497263442</c:v>
                </c:pt>
                <c:pt idx="6">
                  <c:v>0.06</c:v>
                </c:pt>
              </c:numCache>
            </c:numRef>
          </c:val>
          <c:extLst>
            <c:ext xmlns:c16="http://schemas.microsoft.com/office/drawing/2014/chart" uri="{C3380CC4-5D6E-409C-BE32-E72D297353CC}">
              <c16:uniqueId val="{00000002-4C51-44F9-9146-087F9CF6A733}"/>
            </c:ext>
          </c:extLst>
        </c:ser>
        <c:ser>
          <c:idx val="3"/>
          <c:order val="3"/>
          <c:tx>
            <c:strRef>
              <c:f>'nat-Aides PA par sexe et âge'!$E$14</c:f>
              <c:strCache>
                <c:ptCount val="1"/>
                <c:pt idx="0">
                  <c:v>de 75 à 79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âge'!$E$15:$E$21</c:f>
              <c:numCache>
                <c:formatCode>0%</c:formatCode>
                <c:ptCount val="7"/>
                <c:pt idx="0">
                  <c:v>0.12883332241551951</c:v>
                </c:pt>
                <c:pt idx="1">
                  <c:v>0.16215255141350085</c:v>
                </c:pt>
                <c:pt idx="2">
                  <c:v>0.15</c:v>
                </c:pt>
                <c:pt idx="4">
                  <c:v>8.2446309354639785E-2</c:v>
                </c:pt>
                <c:pt idx="5">
                  <c:v>0.14111556776194897</c:v>
                </c:pt>
                <c:pt idx="6">
                  <c:v>0.08</c:v>
                </c:pt>
              </c:numCache>
            </c:numRef>
          </c:val>
          <c:extLst>
            <c:ext xmlns:c16="http://schemas.microsoft.com/office/drawing/2014/chart" uri="{C3380CC4-5D6E-409C-BE32-E72D297353CC}">
              <c16:uniqueId val="{00000003-4C51-44F9-9146-087F9CF6A733}"/>
            </c:ext>
          </c:extLst>
        </c:ser>
        <c:ser>
          <c:idx val="4"/>
          <c:order val="4"/>
          <c:tx>
            <c:strRef>
              <c:f>'nat-Aides PA par sexe et âge'!$F$14</c:f>
              <c:strCache>
                <c:ptCount val="1"/>
                <c:pt idx="0">
                  <c:v>de 80 à 84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âge'!$F$15:$F$21</c:f>
              <c:numCache>
                <c:formatCode>0%</c:formatCode>
                <c:ptCount val="7"/>
                <c:pt idx="0">
                  <c:v>0.17875112687435468</c:v>
                </c:pt>
                <c:pt idx="1">
                  <c:v>0.12653351508326913</c:v>
                </c:pt>
                <c:pt idx="2">
                  <c:v>0.1</c:v>
                </c:pt>
                <c:pt idx="4">
                  <c:v>0.1277716706437515</c:v>
                </c:pt>
                <c:pt idx="5">
                  <c:v>0.1432494912173243</c:v>
                </c:pt>
                <c:pt idx="6">
                  <c:v>0.15</c:v>
                </c:pt>
              </c:numCache>
            </c:numRef>
          </c:val>
          <c:extLst>
            <c:ext xmlns:c16="http://schemas.microsoft.com/office/drawing/2014/chart" uri="{C3380CC4-5D6E-409C-BE32-E72D297353CC}">
              <c16:uniqueId val="{00000004-4C51-44F9-9146-087F9CF6A733}"/>
            </c:ext>
          </c:extLst>
        </c:ser>
        <c:ser>
          <c:idx val="5"/>
          <c:order val="5"/>
          <c:tx>
            <c:strRef>
              <c:f>'nat-Aides PA par sexe et âge'!$G$14</c:f>
              <c:strCache>
                <c:ptCount val="1"/>
                <c:pt idx="0">
                  <c:v>de 85 à 89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âge'!$G$15:$G$21</c:f>
              <c:numCache>
                <c:formatCode>0%</c:formatCode>
                <c:ptCount val="7"/>
                <c:pt idx="0">
                  <c:v>0.25545188831388405</c:v>
                </c:pt>
                <c:pt idx="1">
                  <c:v>0.10904996147691579</c:v>
                </c:pt>
                <c:pt idx="2">
                  <c:v>7.0000000000000007E-2</c:v>
                </c:pt>
                <c:pt idx="4">
                  <c:v>0.22724347802772341</c:v>
                </c:pt>
                <c:pt idx="5">
                  <c:v>0.18059315168639228</c:v>
                </c:pt>
                <c:pt idx="6">
                  <c:v>0.26</c:v>
                </c:pt>
              </c:numCache>
            </c:numRef>
          </c:val>
          <c:extLst>
            <c:ext xmlns:c16="http://schemas.microsoft.com/office/drawing/2014/chart" uri="{C3380CC4-5D6E-409C-BE32-E72D297353CC}">
              <c16:uniqueId val="{00000005-4C51-44F9-9146-087F9CF6A733}"/>
            </c:ext>
          </c:extLst>
        </c:ser>
        <c:ser>
          <c:idx val="6"/>
          <c:order val="6"/>
          <c:tx>
            <c:strRef>
              <c:f>'nat-Aides PA par sexe et âge'!$H$14</c:f>
              <c:strCache>
                <c:ptCount val="1"/>
                <c:pt idx="0">
                  <c:v>de 90 à 94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âge'!$H$15:$H$21</c:f>
              <c:numCache>
                <c:formatCode>0%</c:formatCode>
                <c:ptCount val="7"/>
                <c:pt idx="0">
                  <c:v>0.20661494742292802</c:v>
                </c:pt>
                <c:pt idx="1">
                  <c:v>5.9740413678658212E-2</c:v>
                </c:pt>
                <c:pt idx="2">
                  <c:v>0.04</c:v>
                </c:pt>
                <c:pt idx="4">
                  <c:v>0.2731586990910797</c:v>
                </c:pt>
                <c:pt idx="5">
                  <c:v>0.16597182430696883</c:v>
                </c:pt>
                <c:pt idx="6">
                  <c:v>0.25</c:v>
                </c:pt>
              </c:numCache>
            </c:numRef>
          </c:val>
          <c:extLst>
            <c:ext xmlns:c16="http://schemas.microsoft.com/office/drawing/2014/chart" uri="{C3380CC4-5D6E-409C-BE32-E72D297353CC}">
              <c16:uniqueId val="{00000006-4C51-44F9-9146-087F9CF6A733}"/>
            </c:ext>
          </c:extLst>
        </c:ser>
        <c:ser>
          <c:idx val="7"/>
          <c:order val="7"/>
          <c:tx>
            <c:strRef>
              <c:f>'nat-Aides PA par sexe et âge'!$I$14</c:f>
              <c:strCache>
                <c:ptCount val="1"/>
                <c:pt idx="0">
                  <c:v>95 ans et plus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âge'!$I$15:$I$21</c:f>
              <c:numCache>
                <c:formatCode>0%</c:formatCode>
                <c:ptCount val="7"/>
                <c:pt idx="0">
                  <c:v>8.2499680264023934E-2</c:v>
                </c:pt>
                <c:pt idx="1">
                  <c:v>1.6772358205416938E-2</c:v>
                </c:pt>
                <c:pt idx="2">
                  <c:v>0.01</c:v>
                </c:pt>
                <c:pt idx="4">
                  <c:v>0.18832613883154142</c:v>
                </c:pt>
                <c:pt idx="5">
                  <c:v>9.8990338068799269E-2</c:v>
                </c:pt>
                <c:pt idx="6">
                  <c:v>0.13</c:v>
                </c:pt>
              </c:numCache>
            </c:numRef>
          </c:val>
          <c:extLst>
            <c:ext xmlns:c16="http://schemas.microsoft.com/office/drawing/2014/chart" uri="{C3380CC4-5D6E-409C-BE32-E72D297353CC}">
              <c16:uniqueId val="{00000007-4C51-44F9-9146-087F9CF6A733}"/>
            </c:ext>
          </c:extLst>
        </c:ser>
        <c:dLbls>
          <c:dLblPos val="ctr"/>
          <c:showLegendKey val="0"/>
          <c:showVal val="1"/>
          <c:showCatName val="0"/>
          <c:showSerName val="0"/>
          <c:showPercent val="0"/>
          <c:showBubbleSize val="0"/>
        </c:dLbls>
        <c:gapWidth val="55"/>
        <c:overlap val="100"/>
        <c:axId val="182871936"/>
        <c:axId val="182873472"/>
      </c:barChart>
      <c:catAx>
        <c:axId val="182871936"/>
        <c:scaling>
          <c:orientation val="minMax"/>
        </c:scaling>
        <c:delete val="0"/>
        <c:axPos val="b"/>
        <c:numFmt formatCode="General" sourceLinked="0"/>
        <c:majorTickMark val="none"/>
        <c:minorTickMark val="none"/>
        <c:tickLblPos val="nextTo"/>
        <c:crossAx val="182873472"/>
        <c:crosses val="autoZero"/>
        <c:auto val="1"/>
        <c:lblAlgn val="ctr"/>
        <c:lblOffset val="100"/>
        <c:noMultiLvlLbl val="0"/>
      </c:catAx>
      <c:valAx>
        <c:axId val="182873472"/>
        <c:scaling>
          <c:orientation val="minMax"/>
          <c:max val="1"/>
        </c:scaling>
        <c:delete val="0"/>
        <c:axPos val="l"/>
        <c:majorGridlines/>
        <c:numFmt formatCode="0%" sourceLinked="1"/>
        <c:majorTickMark val="none"/>
        <c:minorTickMark val="none"/>
        <c:tickLblPos val="nextTo"/>
        <c:crossAx val="182871936"/>
        <c:crosses val="autoZero"/>
        <c:crossBetween val="between"/>
        <c:majorUnit val="0.2"/>
      </c:valAx>
    </c:plotArea>
    <c:legend>
      <c:legendPos val="t"/>
      <c:layout>
        <c:manualLayout>
          <c:xMode val="edge"/>
          <c:yMode val="edge"/>
          <c:x val="0.16067037748898411"/>
          <c:y val="1.9565215716773731E-2"/>
          <c:w val="0.67202378270072383"/>
          <c:h val="0.1130407297979519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Domicile</a:t>
            </a:r>
          </a:p>
        </c:rich>
      </c:tx>
      <c:layout>
        <c:manualLayout>
          <c:xMode val="edge"/>
          <c:yMode val="edge"/>
          <c:x val="0.42365266841644794"/>
          <c:y val="1.3888888888888888E-2"/>
        </c:manualLayout>
      </c:layout>
      <c:overlay val="0"/>
    </c:title>
    <c:autoTitleDeleted val="0"/>
    <c:plotArea>
      <c:layout/>
      <c:areaChart>
        <c:grouping val="stacked"/>
        <c:varyColors val="0"/>
        <c:ser>
          <c:idx val="0"/>
          <c:order val="0"/>
          <c:tx>
            <c:strRef>
              <c:f>'nat- APA par GIR-effectif'!$B$6</c:f>
              <c:strCache>
                <c:ptCount val="1"/>
                <c:pt idx="0">
                  <c:v>GIR 1</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GIR-effectif'!$C$6:$W$6</c:f>
              <c:numCache>
                <c:formatCode>#,##0</c:formatCode>
                <c:ptCount val="21"/>
                <c:pt idx="0">
                  <c:v>12778.591202017373</c:v>
                </c:pt>
                <c:pt idx="1">
                  <c:v>13941.683612763656</c:v>
                </c:pt>
                <c:pt idx="2">
                  <c:v>15141.84957349274</c:v>
                </c:pt>
                <c:pt idx="3">
                  <c:v>15571.772263091141</c:v>
                </c:pt>
                <c:pt idx="4">
                  <c:v>16901.919663834949</c:v>
                </c:pt>
                <c:pt idx="5">
                  <c:v>17187.083018397559</c:v>
                </c:pt>
                <c:pt idx="6">
                  <c:v>17856.118317495799</c:v>
                </c:pt>
                <c:pt idx="7">
                  <c:v>17202.63160757607</c:v>
                </c:pt>
                <c:pt idx="8">
                  <c:v>18281.11229815074</c:v>
                </c:pt>
                <c:pt idx="9">
                  <c:v>18390.253342282798</c:v>
                </c:pt>
                <c:pt idx="10">
                  <c:v>17812.077890907694</c:v>
                </c:pt>
                <c:pt idx="11">
                  <c:v>17641.945265983595</c:v>
                </c:pt>
                <c:pt idx="12">
                  <c:v>17298.410962530943</c:v>
                </c:pt>
                <c:pt idx="13">
                  <c:v>17248</c:v>
                </c:pt>
                <c:pt idx="14">
                  <c:v>18723</c:v>
                </c:pt>
                <c:pt idx="15">
                  <c:v>18190</c:v>
                </c:pt>
                <c:pt idx="16">
                  <c:v>18952</c:v>
                </c:pt>
                <c:pt idx="17">
                  <c:v>18992</c:v>
                </c:pt>
                <c:pt idx="18">
                  <c:v>19037</c:v>
                </c:pt>
                <c:pt idx="19">
                  <c:v>19703</c:v>
                </c:pt>
                <c:pt idx="20">
                  <c:v>19107</c:v>
                </c:pt>
              </c:numCache>
            </c:numRef>
          </c:val>
          <c:extLst>
            <c:ext xmlns:c16="http://schemas.microsoft.com/office/drawing/2014/chart" uri="{C3380CC4-5D6E-409C-BE32-E72D297353CC}">
              <c16:uniqueId val="{00000000-A2D9-4251-AFC4-E9884CBB1544}"/>
            </c:ext>
          </c:extLst>
        </c:ser>
        <c:ser>
          <c:idx val="1"/>
          <c:order val="1"/>
          <c:tx>
            <c:strRef>
              <c:f>'nat- APA par GIR-effectif'!$B$7</c:f>
              <c:strCache>
                <c:ptCount val="1"/>
                <c:pt idx="0">
                  <c:v>GIR 2</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GIR-effectif'!$C$7:$W$7</c:f>
              <c:numCache>
                <c:formatCode>#,##0</c:formatCode>
                <c:ptCount val="21"/>
                <c:pt idx="0">
                  <c:v>64197.208181563459</c:v>
                </c:pt>
                <c:pt idx="1">
                  <c:v>83943.003512788346</c:v>
                </c:pt>
                <c:pt idx="2">
                  <c:v>95570.835938570424</c:v>
                </c:pt>
                <c:pt idx="3">
                  <c:v>105476.34737452437</c:v>
                </c:pt>
                <c:pt idx="4">
                  <c:v>117047.53743846364</c:v>
                </c:pt>
                <c:pt idx="5">
                  <c:v>122540.53679251979</c:v>
                </c:pt>
                <c:pt idx="6">
                  <c:v>122701.04377874812</c:v>
                </c:pt>
                <c:pt idx="7">
                  <c:v>123802.45645717518</c:v>
                </c:pt>
                <c:pt idx="8">
                  <c:v>125043.56275762962</c:v>
                </c:pt>
                <c:pt idx="9">
                  <c:v>126576.59140904194</c:v>
                </c:pt>
                <c:pt idx="10">
                  <c:v>124220.87000000001</c:v>
                </c:pt>
                <c:pt idx="11">
                  <c:v>124164.51551170085</c:v>
                </c:pt>
                <c:pt idx="12">
                  <c:v>124075.66701937716</c:v>
                </c:pt>
                <c:pt idx="13">
                  <c:v>123852</c:v>
                </c:pt>
                <c:pt idx="14">
                  <c:v>126379</c:v>
                </c:pt>
                <c:pt idx="15">
                  <c:v>129733</c:v>
                </c:pt>
                <c:pt idx="16">
                  <c:v>133097</c:v>
                </c:pt>
                <c:pt idx="17">
                  <c:v>135114</c:v>
                </c:pt>
                <c:pt idx="18">
                  <c:v>137701</c:v>
                </c:pt>
                <c:pt idx="19">
                  <c:v>138434</c:v>
                </c:pt>
                <c:pt idx="20">
                  <c:v>140048</c:v>
                </c:pt>
              </c:numCache>
            </c:numRef>
          </c:val>
          <c:extLst>
            <c:ext xmlns:c16="http://schemas.microsoft.com/office/drawing/2014/chart" uri="{C3380CC4-5D6E-409C-BE32-E72D297353CC}">
              <c16:uniqueId val="{00000001-A2D9-4251-AFC4-E9884CBB1544}"/>
            </c:ext>
          </c:extLst>
        </c:ser>
        <c:ser>
          <c:idx val="2"/>
          <c:order val="2"/>
          <c:tx>
            <c:strRef>
              <c:f>'nat- APA par GIR-effectif'!$B$8</c:f>
              <c:strCache>
                <c:ptCount val="1"/>
                <c:pt idx="0">
                  <c:v>GIR 3</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GIR-effectif'!$C$8:$W$8</c:f>
              <c:numCache>
                <c:formatCode>#,##0</c:formatCode>
                <c:ptCount val="21"/>
                <c:pt idx="0">
                  <c:v>69572.329877650132</c:v>
                </c:pt>
                <c:pt idx="1">
                  <c:v>99003.03959106734</c:v>
                </c:pt>
                <c:pt idx="2">
                  <c:v>113244.70915688969</c:v>
                </c:pt>
                <c:pt idx="3">
                  <c:v>122811.14887117232</c:v>
                </c:pt>
                <c:pt idx="4">
                  <c:v>135400.86437521371</c:v>
                </c:pt>
                <c:pt idx="5">
                  <c:v>144587.22816123095</c:v>
                </c:pt>
                <c:pt idx="6">
                  <c:v>147173.42582577726</c:v>
                </c:pt>
                <c:pt idx="7">
                  <c:v>150105.58979993689</c:v>
                </c:pt>
                <c:pt idx="8">
                  <c:v>153824.92767462088</c:v>
                </c:pt>
                <c:pt idx="9">
                  <c:v>155727.56397597279</c:v>
                </c:pt>
                <c:pt idx="10">
                  <c:v>160756.41999999998</c:v>
                </c:pt>
                <c:pt idx="11">
                  <c:v>163227.56778038939</c:v>
                </c:pt>
                <c:pt idx="12">
                  <c:v>163898.17643559346</c:v>
                </c:pt>
                <c:pt idx="13">
                  <c:v>167004</c:v>
                </c:pt>
                <c:pt idx="14">
                  <c:v>168925</c:v>
                </c:pt>
                <c:pt idx="15">
                  <c:v>171990</c:v>
                </c:pt>
                <c:pt idx="16">
                  <c:v>172917</c:v>
                </c:pt>
                <c:pt idx="17">
                  <c:v>174816</c:v>
                </c:pt>
                <c:pt idx="18">
                  <c:v>173930</c:v>
                </c:pt>
                <c:pt idx="19">
                  <c:v>173991</c:v>
                </c:pt>
                <c:pt idx="20">
                  <c:v>174520</c:v>
                </c:pt>
              </c:numCache>
            </c:numRef>
          </c:val>
          <c:extLst>
            <c:ext xmlns:c16="http://schemas.microsoft.com/office/drawing/2014/chart" uri="{C3380CC4-5D6E-409C-BE32-E72D297353CC}">
              <c16:uniqueId val="{00000002-A2D9-4251-AFC4-E9884CBB1544}"/>
            </c:ext>
          </c:extLst>
        </c:ser>
        <c:ser>
          <c:idx val="3"/>
          <c:order val="3"/>
          <c:tx>
            <c:strRef>
              <c:f>'nat- APA par GIR-effectif'!$B$9</c:f>
              <c:strCache>
                <c:ptCount val="1"/>
                <c:pt idx="0">
                  <c:v>GIR 4</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GIR-effectif'!$C$9:$W$9</c:f>
              <c:numCache>
                <c:formatCode>#,##0</c:formatCode>
                <c:ptCount val="21"/>
                <c:pt idx="0">
                  <c:v>146931.87073876904</c:v>
                </c:pt>
                <c:pt idx="1">
                  <c:v>225705.27328338069</c:v>
                </c:pt>
                <c:pt idx="2">
                  <c:v>270158.60533104715</c:v>
                </c:pt>
                <c:pt idx="3">
                  <c:v>302846.37933321256</c:v>
                </c:pt>
                <c:pt idx="4">
                  <c:v>333510.53684554959</c:v>
                </c:pt>
                <c:pt idx="5">
                  <c:v>370098.43571068731</c:v>
                </c:pt>
                <c:pt idx="6">
                  <c:v>388613.33825584524</c:v>
                </c:pt>
                <c:pt idx="7">
                  <c:v>407832.19003274554</c:v>
                </c:pt>
                <c:pt idx="8">
                  <c:v>415498.44590250729</c:v>
                </c:pt>
                <c:pt idx="9">
                  <c:v>423418.2563024218</c:v>
                </c:pt>
                <c:pt idx="10">
                  <c:v>420891.81145628053</c:v>
                </c:pt>
                <c:pt idx="11">
                  <c:v>430826.75352205639</c:v>
                </c:pt>
                <c:pt idx="12">
                  <c:v>434478.2879900008</c:v>
                </c:pt>
                <c:pt idx="13">
                  <c:v>438529</c:v>
                </c:pt>
                <c:pt idx="14">
                  <c:v>438698</c:v>
                </c:pt>
                <c:pt idx="15">
                  <c:v>445086</c:v>
                </c:pt>
                <c:pt idx="16">
                  <c:v>448747</c:v>
                </c:pt>
                <c:pt idx="17">
                  <c:v>459090</c:v>
                </c:pt>
                <c:pt idx="18">
                  <c:v>450928</c:v>
                </c:pt>
                <c:pt idx="19">
                  <c:v>458670</c:v>
                </c:pt>
                <c:pt idx="20">
                  <c:v>460037</c:v>
                </c:pt>
              </c:numCache>
            </c:numRef>
          </c:val>
          <c:extLst>
            <c:ext xmlns:c16="http://schemas.microsoft.com/office/drawing/2014/chart" uri="{C3380CC4-5D6E-409C-BE32-E72D297353CC}">
              <c16:uniqueId val="{00000003-A2D9-4251-AFC4-E9884CBB1544}"/>
            </c:ext>
          </c:extLst>
        </c:ser>
        <c:ser>
          <c:idx val="4"/>
          <c:order val="4"/>
          <c:tx>
            <c:strRef>
              <c:f>'nat- APA par GIR-effectif'!$B$10</c:f>
              <c:strCache>
                <c:ptCount val="1"/>
                <c:pt idx="0">
                  <c:v>GIR 5&amp;6*</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GIR-effectif'!$C$10:$W$10</c:f>
              <c:numCache>
                <c:formatCode>#,##0</c:formatCode>
                <c:ptCount val="21"/>
                <c:pt idx="0">
                  <c:v>0</c:v>
                </c:pt>
                <c:pt idx="1">
                  <c:v>0</c:v>
                </c:pt>
                <c:pt idx="2">
                  <c:v>0</c:v>
                </c:pt>
                <c:pt idx="3">
                  <c:v>547.3521579996376</c:v>
                </c:pt>
                <c:pt idx="4">
                  <c:v>359.14167693810322</c:v>
                </c:pt>
                <c:pt idx="5">
                  <c:v>65.716317164418115</c:v>
                </c:pt>
                <c:pt idx="6">
                  <c:v>1189.0738221335826</c:v>
                </c:pt>
                <c:pt idx="7">
                  <c:v>77.13210256633414</c:v>
                </c:pt>
                <c:pt idx="8">
                  <c:v>26.951367091479788</c:v>
                </c:pt>
                <c:pt idx="9">
                  <c:v>106.33497028062328</c:v>
                </c:pt>
                <c:pt idx="10">
                  <c:v>7029.8206528117744</c:v>
                </c:pt>
                <c:pt idx="11">
                  <c:v>1915.2179198697704</c:v>
                </c:pt>
                <c:pt idx="12">
                  <c:v>1105.4575924976452</c:v>
                </c:pt>
                <c:pt idx="13">
                  <c:v>1019</c:v>
                </c:pt>
                <c:pt idx="14">
                  <c:v>2782</c:v>
                </c:pt>
                <c:pt idx="15">
                  <c:v>3612</c:v>
                </c:pt>
                <c:pt idx="16">
                  <c:v>4995</c:v>
                </c:pt>
                <c:pt idx="17">
                  <c:v>480</c:v>
                </c:pt>
                <c:pt idx="18">
                  <c:v>325</c:v>
                </c:pt>
                <c:pt idx="19">
                  <c:v>169</c:v>
                </c:pt>
                <c:pt idx="20">
                  <c:v>146</c:v>
                </c:pt>
              </c:numCache>
            </c:numRef>
          </c:val>
          <c:extLst>
            <c:ext xmlns:c16="http://schemas.microsoft.com/office/drawing/2014/chart" uri="{C3380CC4-5D6E-409C-BE32-E72D297353CC}">
              <c16:uniqueId val="{00000004-A2D9-4251-AFC4-E9884CBB1544}"/>
            </c:ext>
          </c:extLst>
        </c:ser>
        <c:dLbls>
          <c:showLegendKey val="0"/>
          <c:showVal val="0"/>
          <c:showCatName val="0"/>
          <c:showSerName val="0"/>
          <c:showPercent val="0"/>
          <c:showBubbleSize val="0"/>
        </c:dLbls>
        <c:axId val="95924992"/>
        <c:axId val="95926528"/>
      </c:areaChart>
      <c:catAx>
        <c:axId val="95924992"/>
        <c:scaling>
          <c:orientation val="minMax"/>
        </c:scaling>
        <c:delete val="0"/>
        <c:axPos val="b"/>
        <c:numFmt formatCode="General" sourceLinked="1"/>
        <c:majorTickMark val="none"/>
        <c:minorTickMark val="none"/>
        <c:tickLblPos val="nextTo"/>
        <c:crossAx val="95926528"/>
        <c:crosses val="autoZero"/>
        <c:auto val="1"/>
        <c:lblAlgn val="ctr"/>
        <c:lblOffset val="100"/>
        <c:noMultiLvlLbl val="0"/>
      </c:catAx>
      <c:valAx>
        <c:axId val="95926528"/>
        <c:scaling>
          <c:orientation val="minMax"/>
          <c:max val="800000"/>
        </c:scaling>
        <c:delete val="0"/>
        <c:axPos val="l"/>
        <c:majorGridlines/>
        <c:numFmt formatCode="#,##0" sourceLinked="1"/>
        <c:majorTickMark val="none"/>
        <c:minorTickMark val="none"/>
        <c:tickLblPos val="nextTo"/>
        <c:crossAx val="9592499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1" i="0" u="none" strike="noStrike" baseline="0">
                <a:effectLst/>
              </a:rPr>
              <a:t>É</a:t>
            </a:r>
            <a:r>
              <a:rPr lang="fr-FR" sz="1400"/>
              <a:t>tablissement</a:t>
            </a:r>
          </a:p>
        </c:rich>
      </c:tx>
      <c:layout>
        <c:manualLayout>
          <c:xMode val="edge"/>
          <c:yMode val="edge"/>
          <c:x val="0.42365266841644794"/>
          <c:y val="1.3888888888888888E-2"/>
        </c:manualLayout>
      </c:layout>
      <c:overlay val="0"/>
    </c:title>
    <c:autoTitleDeleted val="0"/>
    <c:plotArea>
      <c:layout/>
      <c:areaChart>
        <c:grouping val="stacked"/>
        <c:varyColors val="0"/>
        <c:ser>
          <c:idx val="0"/>
          <c:order val="0"/>
          <c:tx>
            <c:strRef>
              <c:f>'nat- APA par GIR-effectif'!$B$13</c:f>
              <c:strCache>
                <c:ptCount val="1"/>
                <c:pt idx="0">
                  <c:v>GIR 1</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GIR-effectif'!$C$13:$W$13</c:f>
              <c:numCache>
                <c:formatCode>#,##0</c:formatCode>
                <c:ptCount val="21"/>
                <c:pt idx="0">
                  <c:v>56240.540027307397</c:v>
                </c:pt>
                <c:pt idx="1">
                  <c:v>54885.392545543378</c:v>
                </c:pt>
                <c:pt idx="2">
                  <c:v>59829</c:v>
                </c:pt>
                <c:pt idx="3">
                  <c:v>57376.203630408076</c:v>
                </c:pt>
                <c:pt idx="4">
                  <c:v>60779.968742969308</c:v>
                </c:pt>
                <c:pt idx="5">
                  <c:v>79929.832288721416</c:v>
                </c:pt>
                <c:pt idx="6">
                  <c:v>79099.906454133394</c:v>
                </c:pt>
                <c:pt idx="7">
                  <c:v>82117.751094375461</c:v>
                </c:pt>
                <c:pt idx="8">
                  <c:v>88402.776399394847</c:v>
                </c:pt>
                <c:pt idx="9">
                  <c:v>90195.476898852183</c:v>
                </c:pt>
                <c:pt idx="10">
                  <c:v>90437.070337421887</c:v>
                </c:pt>
                <c:pt idx="11">
                  <c:v>91572.355331812156</c:v>
                </c:pt>
                <c:pt idx="12">
                  <c:v>91178.738616509858</c:v>
                </c:pt>
                <c:pt idx="13">
                  <c:v>90830</c:v>
                </c:pt>
                <c:pt idx="14">
                  <c:v>85428</c:v>
                </c:pt>
                <c:pt idx="15">
                  <c:v>85885</c:v>
                </c:pt>
                <c:pt idx="16">
                  <c:v>82941</c:v>
                </c:pt>
                <c:pt idx="17">
                  <c:v>82107</c:v>
                </c:pt>
                <c:pt idx="18">
                  <c:v>79219</c:v>
                </c:pt>
                <c:pt idx="19">
                  <c:v>72383</c:v>
                </c:pt>
                <c:pt idx="20">
                  <c:v>72065</c:v>
                </c:pt>
              </c:numCache>
            </c:numRef>
          </c:val>
          <c:extLst>
            <c:ext xmlns:c16="http://schemas.microsoft.com/office/drawing/2014/chart" uri="{C3380CC4-5D6E-409C-BE32-E72D297353CC}">
              <c16:uniqueId val="{00000000-FF43-4978-9C38-839CA4124C7E}"/>
            </c:ext>
          </c:extLst>
        </c:ser>
        <c:ser>
          <c:idx val="1"/>
          <c:order val="1"/>
          <c:tx>
            <c:strRef>
              <c:f>'nat- APA par GIR-effectif'!$B$14</c:f>
              <c:strCache>
                <c:ptCount val="1"/>
                <c:pt idx="0">
                  <c:v>GIR 2</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GIR-effectif'!$C$14:$W$14</c:f>
              <c:numCache>
                <c:formatCode>#,##0</c:formatCode>
                <c:ptCount val="21"/>
                <c:pt idx="0">
                  <c:v>117567.01542710965</c:v>
                </c:pt>
                <c:pt idx="1">
                  <c:v>142077.60312696305</c:v>
                </c:pt>
                <c:pt idx="2">
                  <c:v>153312</c:v>
                </c:pt>
                <c:pt idx="3">
                  <c:v>162621.95168554661</c:v>
                </c:pt>
                <c:pt idx="4">
                  <c:v>175041.10561757654</c:v>
                </c:pt>
                <c:pt idx="5">
                  <c:v>163500.23914983284</c:v>
                </c:pt>
                <c:pt idx="6">
                  <c:v>175908.64909626581</c:v>
                </c:pt>
                <c:pt idx="7">
                  <c:v>181372.21858749486</c:v>
                </c:pt>
                <c:pt idx="8">
                  <c:v>188711.31376701966</c:v>
                </c:pt>
                <c:pt idx="9">
                  <c:v>189589.72112874489</c:v>
                </c:pt>
                <c:pt idx="10">
                  <c:v>202097.63036595425</c:v>
                </c:pt>
                <c:pt idx="11">
                  <c:v>207733.84429800068</c:v>
                </c:pt>
                <c:pt idx="12">
                  <c:v>211290.58267869949</c:v>
                </c:pt>
                <c:pt idx="13">
                  <c:v>213145</c:v>
                </c:pt>
                <c:pt idx="14">
                  <c:v>222574</c:v>
                </c:pt>
                <c:pt idx="15">
                  <c:v>232026</c:v>
                </c:pt>
                <c:pt idx="16">
                  <c:v>235375</c:v>
                </c:pt>
                <c:pt idx="17">
                  <c:v>239186</c:v>
                </c:pt>
                <c:pt idx="18">
                  <c:v>231039</c:v>
                </c:pt>
                <c:pt idx="19">
                  <c:v>231884</c:v>
                </c:pt>
                <c:pt idx="20">
                  <c:v>237473</c:v>
                </c:pt>
              </c:numCache>
            </c:numRef>
          </c:val>
          <c:extLst>
            <c:ext xmlns:c16="http://schemas.microsoft.com/office/drawing/2014/chart" uri="{C3380CC4-5D6E-409C-BE32-E72D297353CC}">
              <c16:uniqueId val="{00000001-FF43-4978-9C38-839CA4124C7E}"/>
            </c:ext>
          </c:extLst>
        </c:ser>
        <c:ser>
          <c:idx val="2"/>
          <c:order val="2"/>
          <c:tx>
            <c:strRef>
              <c:f>'nat- APA par GIR-effectif'!$B$15</c:f>
              <c:strCache>
                <c:ptCount val="1"/>
                <c:pt idx="0">
                  <c:v>GIR 3</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GIR-effectif'!$C$15:$W$15</c:f>
              <c:numCache>
                <c:formatCode>#,##0</c:formatCode>
                <c:ptCount val="21"/>
                <c:pt idx="0">
                  <c:v>55978.623879847459</c:v>
                </c:pt>
                <c:pt idx="1">
                  <c:v>63186.278564947301</c:v>
                </c:pt>
                <c:pt idx="2">
                  <c:v>63568</c:v>
                </c:pt>
                <c:pt idx="3">
                  <c:v>67379.593421591373</c:v>
                </c:pt>
                <c:pt idx="4">
                  <c:v>66983.94926260096</c:v>
                </c:pt>
                <c:pt idx="5">
                  <c:v>73673.772464531576</c:v>
                </c:pt>
                <c:pt idx="6">
                  <c:v>71587.863491475044</c:v>
                </c:pt>
                <c:pt idx="7">
                  <c:v>75101.74598450317</c:v>
                </c:pt>
                <c:pt idx="8">
                  <c:v>78349.578517397895</c:v>
                </c:pt>
                <c:pt idx="9">
                  <c:v>88264.572411221161</c:v>
                </c:pt>
                <c:pt idx="10">
                  <c:v>84091.522158274456</c:v>
                </c:pt>
                <c:pt idx="11">
                  <c:v>87258.072760926108</c:v>
                </c:pt>
                <c:pt idx="12">
                  <c:v>88644.702445848088</c:v>
                </c:pt>
                <c:pt idx="13">
                  <c:v>93426</c:v>
                </c:pt>
                <c:pt idx="14">
                  <c:v>92031</c:v>
                </c:pt>
                <c:pt idx="15">
                  <c:v>94362</c:v>
                </c:pt>
                <c:pt idx="16">
                  <c:v>96962</c:v>
                </c:pt>
                <c:pt idx="17">
                  <c:v>97888</c:v>
                </c:pt>
                <c:pt idx="18">
                  <c:v>98346</c:v>
                </c:pt>
                <c:pt idx="19">
                  <c:v>101125</c:v>
                </c:pt>
                <c:pt idx="20">
                  <c:v>100609</c:v>
                </c:pt>
              </c:numCache>
            </c:numRef>
          </c:val>
          <c:extLst>
            <c:ext xmlns:c16="http://schemas.microsoft.com/office/drawing/2014/chart" uri="{C3380CC4-5D6E-409C-BE32-E72D297353CC}">
              <c16:uniqueId val="{00000002-FF43-4978-9C38-839CA4124C7E}"/>
            </c:ext>
          </c:extLst>
        </c:ser>
        <c:ser>
          <c:idx val="3"/>
          <c:order val="3"/>
          <c:tx>
            <c:strRef>
              <c:f>'nat- APA par GIR-effectif'!$B$16</c:f>
              <c:strCache>
                <c:ptCount val="1"/>
                <c:pt idx="0">
                  <c:v>GIR 4</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GIR-effectif'!$C$16:$W$16</c:f>
              <c:numCache>
                <c:formatCode>#,##0</c:formatCode>
                <c:ptCount val="21"/>
                <c:pt idx="0">
                  <c:v>73650.820665735489</c:v>
                </c:pt>
                <c:pt idx="1">
                  <c:v>93448.725762546237</c:v>
                </c:pt>
                <c:pt idx="2">
                  <c:v>97222</c:v>
                </c:pt>
                <c:pt idx="3">
                  <c:v>104011.56360038216</c:v>
                </c:pt>
                <c:pt idx="4">
                  <c:v>104560.07884467684</c:v>
                </c:pt>
                <c:pt idx="5">
                  <c:v>100288.40769250065</c:v>
                </c:pt>
                <c:pt idx="6">
                  <c:v>108794.82169125593</c:v>
                </c:pt>
                <c:pt idx="7">
                  <c:v>109379.68488675011</c:v>
                </c:pt>
                <c:pt idx="8">
                  <c:v>106321.44689863842</c:v>
                </c:pt>
                <c:pt idx="9">
                  <c:v>105211.1765632122</c:v>
                </c:pt>
                <c:pt idx="10">
                  <c:v>113112.06651750438</c:v>
                </c:pt>
                <c:pt idx="11">
                  <c:v>114426.93574380495</c:v>
                </c:pt>
                <c:pt idx="12">
                  <c:v>116733.5376199679</c:v>
                </c:pt>
                <c:pt idx="13">
                  <c:v>118685</c:v>
                </c:pt>
                <c:pt idx="14">
                  <c:v>122149</c:v>
                </c:pt>
                <c:pt idx="15">
                  <c:v>126495</c:v>
                </c:pt>
                <c:pt idx="16">
                  <c:v>129502</c:v>
                </c:pt>
                <c:pt idx="17">
                  <c:v>128893</c:v>
                </c:pt>
                <c:pt idx="18">
                  <c:v>125684</c:v>
                </c:pt>
                <c:pt idx="19">
                  <c:v>130588</c:v>
                </c:pt>
                <c:pt idx="20">
                  <c:v>131216</c:v>
                </c:pt>
              </c:numCache>
            </c:numRef>
          </c:val>
          <c:extLst>
            <c:ext xmlns:c16="http://schemas.microsoft.com/office/drawing/2014/chart" uri="{C3380CC4-5D6E-409C-BE32-E72D297353CC}">
              <c16:uniqueId val="{00000003-FF43-4978-9C38-839CA4124C7E}"/>
            </c:ext>
          </c:extLst>
        </c:ser>
        <c:ser>
          <c:idx val="4"/>
          <c:order val="4"/>
          <c:tx>
            <c:strRef>
              <c:f>'nat- APA par GIR-effectif'!$B$17</c:f>
              <c:strCache>
                <c:ptCount val="1"/>
                <c:pt idx="0">
                  <c:v>GIR 5&amp;6*</c:v>
                </c:pt>
              </c:strCache>
            </c:strRef>
          </c:tx>
          <c:cat>
            <c:numRef>
              <c:f>'nat- APA par GIR-effectif'!$C$5:$W$5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GIR-effectif'!$C$17:$W$17</c:f>
              <c:numCache>
                <c:formatCode>#,##0</c:formatCode>
                <c:ptCount val="21"/>
                <c:pt idx="0">
                  <c:v>0</c:v>
                </c:pt>
                <c:pt idx="1">
                  <c:v>0</c:v>
                </c:pt>
                <c:pt idx="2">
                  <c:v>0</c:v>
                </c:pt>
                <c:pt idx="3">
                  <c:v>561.6876620717893</c:v>
                </c:pt>
                <c:pt idx="4">
                  <c:v>1681.8975321763551</c:v>
                </c:pt>
                <c:pt idx="5">
                  <c:v>3272.7484044135299</c:v>
                </c:pt>
                <c:pt idx="6">
                  <c:v>2502.371266869784</c:v>
                </c:pt>
                <c:pt idx="7">
                  <c:v>1180.5994468763702</c:v>
                </c:pt>
                <c:pt idx="8">
                  <c:v>1138.8844175491809</c:v>
                </c:pt>
                <c:pt idx="9">
                  <c:v>4945.0529979695639</c:v>
                </c:pt>
                <c:pt idx="10">
                  <c:v>2840.0230737055958</c:v>
                </c:pt>
                <c:pt idx="11">
                  <c:v>2666.7918654561031</c:v>
                </c:pt>
                <c:pt idx="12">
                  <c:v>2557.4386389746942</c:v>
                </c:pt>
                <c:pt idx="13">
                  <c:v>1298</c:v>
                </c:pt>
                <c:pt idx="14">
                  <c:v>6503</c:v>
                </c:pt>
                <c:pt idx="15">
                  <c:v>2917</c:v>
                </c:pt>
                <c:pt idx="16">
                  <c:v>1977</c:v>
                </c:pt>
                <c:pt idx="17">
                  <c:v>1255</c:v>
                </c:pt>
                <c:pt idx="18">
                  <c:v>1959</c:v>
                </c:pt>
                <c:pt idx="19">
                  <c:v>1063</c:v>
                </c:pt>
                <c:pt idx="20">
                  <c:v>1119</c:v>
                </c:pt>
              </c:numCache>
            </c:numRef>
          </c:val>
          <c:extLst>
            <c:ext xmlns:c16="http://schemas.microsoft.com/office/drawing/2014/chart" uri="{C3380CC4-5D6E-409C-BE32-E72D297353CC}">
              <c16:uniqueId val="{00000004-FF43-4978-9C38-839CA4124C7E}"/>
            </c:ext>
          </c:extLst>
        </c:ser>
        <c:dLbls>
          <c:showLegendKey val="0"/>
          <c:showVal val="0"/>
          <c:showCatName val="0"/>
          <c:showSerName val="0"/>
          <c:showPercent val="0"/>
          <c:showBubbleSize val="0"/>
        </c:dLbls>
        <c:axId val="97553792"/>
        <c:axId val="97559680"/>
      </c:areaChart>
      <c:catAx>
        <c:axId val="97553792"/>
        <c:scaling>
          <c:orientation val="minMax"/>
        </c:scaling>
        <c:delete val="0"/>
        <c:axPos val="b"/>
        <c:numFmt formatCode="General" sourceLinked="1"/>
        <c:majorTickMark val="none"/>
        <c:minorTickMark val="none"/>
        <c:tickLblPos val="nextTo"/>
        <c:crossAx val="97559680"/>
        <c:crosses val="autoZero"/>
        <c:auto val="1"/>
        <c:lblAlgn val="ctr"/>
        <c:lblOffset val="100"/>
        <c:noMultiLvlLbl val="0"/>
      </c:catAx>
      <c:valAx>
        <c:axId val="97559680"/>
        <c:scaling>
          <c:orientation val="minMax"/>
          <c:max val="600000"/>
        </c:scaling>
        <c:delete val="0"/>
        <c:axPos val="l"/>
        <c:majorGridlines/>
        <c:numFmt formatCode="#,##0" sourceLinked="1"/>
        <c:majorTickMark val="none"/>
        <c:minorTickMark val="none"/>
        <c:tickLblPos val="nextTo"/>
        <c:crossAx val="9755379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Domicile</a:t>
            </a:r>
          </a:p>
        </c:rich>
      </c:tx>
      <c:layout/>
      <c:overlay val="0"/>
    </c:title>
    <c:autoTitleDeleted val="0"/>
    <c:plotArea>
      <c:layout/>
      <c:areaChart>
        <c:grouping val="stacked"/>
        <c:varyColors val="0"/>
        <c:ser>
          <c:idx val="0"/>
          <c:order val="0"/>
          <c:tx>
            <c:strRef>
              <c:f>'nat- APA par GIR-%'!$B$6</c:f>
              <c:strCache>
                <c:ptCount val="1"/>
                <c:pt idx="0">
                  <c:v>GIR 1</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GIR-%'!$C$6:$V$6</c:f>
              <c:numCache>
                <c:formatCode>0%</c:formatCode>
                <c:ptCount val="20"/>
                <c:pt idx="0">
                  <c:v>4.3541608293639678E-2</c:v>
                </c:pt>
                <c:pt idx="1">
                  <c:v>3.2990805840995133E-2</c:v>
                </c:pt>
                <c:pt idx="2">
                  <c:v>3.0644321522664192E-2</c:v>
                </c:pt>
                <c:pt idx="3">
                  <c:v>2.8454430150389561E-2</c:v>
                </c:pt>
                <c:pt idx="4">
                  <c:v>2.8019494817537464E-2</c:v>
                </c:pt>
                <c:pt idx="5">
                  <c:v>2.6260709691827484E-2</c:v>
                </c:pt>
                <c:pt idx="6">
                  <c:v>2.6354610502360473E-2</c:v>
                </c:pt>
                <c:pt idx="7">
                  <c:v>2.4609641508935465E-2</c:v>
                </c:pt>
                <c:pt idx="8">
                  <c:v>2.5651401126952314E-2</c:v>
                </c:pt>
                <c:pt idx="9">
                  <c:v>2.5393221307757459E-2</c:v>
                </c:pt>
                <c:pt idx="10">
                  <c:v>2.4376364788415247E-2</c:v>
                </c:pt>
                <c:pt idx="11">
                  <c:v>2.3912332829996632E-2</c:v>
                </c:pt>
                <c:pt idx="12">
                  <c:v>2.3349221660526394E-2</c:v>
                </c:pt>
                <c:pt idx="13">
                  <c:v>2.306955642464676E-2</c:v>
                </c:pt>
                <c:pt idx="14">
                  <c:v>2.4782033786583051E-2</c:v>
                </c:pt>
                <c:pt idx="15">
                  <c:v>2.366606775078681E-2</c:v>
                </c:pt>
                <c:pt idx="16">
                  <c:v>2.4337749194820138E-2</c:v>
                </c:pt>
                <c:pt idx="17">
                  <c:v>2.4086484073395798E-2</c:v>
                </c:pt>
                <c:pt idx="18">
                  <c:v>2.4346449321606657E-2</c:v>
                </c:pt>
                <c:pt idx="19">
                  <c:v>2.4910015209231234E-2</c:v>
                </c:pt>
              </c:numCache>
            </c:numRef>
          </c:val>
          <c:extLst>
            <c:ext xmlns:c16="http://schemas.microsoft.com/office/drawing/2014/chart" uri="{C3380CC4-5D6E-409C-BE32-E72D297353CC}">
              <c16:uniqueId val="{00000000-6DB7-48AF-85FF-56B96C5234E2}"/>
            </c:ext>
          </c:extLst>
        </c:ser>
        <c:ser>
          <c:idx val="1"/>
          <c:order val="1"/>
          <c:tx>
            <c:strRef>
              <c:f>'nat- APA par GIR-%'!$B$7</c:f>
              <c:strCache>
                <c:ptCount val="1"/>
                <c:pt idx="0">
                  <c:v>GIR 2</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GIR-%'!$C$7:$W$7</c:f>
              <c:numCache>
                <c:formatCode>0%</c:formatCode>
                <c:ptCount val="21"/>
                <c:pt idx="0">
                  <c:v>0.21874474642757075</c:v>
                </c:pt>
                <c:pt idx="1">
                  <c:v>0.19863794126449882</c:v>
                </c:pt>
                <c:pt idx="2">
                  <c:v>0.19341781269695865</c:v>
                </c:pt>
                <c:pt idx="3">
                  <c:v>0.1927378148215256</c:v>
                </c:pt>
                <c:pt idx="4">
                  <c:v>0.19403789237502675</c:v>
                </c:pt>
                <c:pt idx="5">
                  <c:v>0.18723371841192735</c:v>
                </c:pt>
                <c:pt idx="6">
                  <c:v>0.18109973060905982</c:v>
                </c:pt>
                <c:pt idx="7">
                  <c:v>0.17710860412745727</c:v>
                </c:pt>
                <c:pt idx="8">
                  <c:v>0.1754566425897213</c:v>
                </c:pt>
                <c:pt idx="9">
                  <c:v>0.17477667861384738</c:v>
                </c:pt>
                <c:pt idx="10">
                  <c:v>0.17</c:v>
                </c:pt>
                <c:pt idx="11">
                  <c:v>0.16829568258075739</c:v>
                </c:pt>
                <c:pt idx="12">
                  <c:v>0.167476091196369</c:v>
                </c:pt>
                <c:pt idx="13">
                  <c:v>0.16565460936371468</c:v>
                </c:pt>
                <c:pt idx="14">
                  <c:v>0.16727707354134377</c:v>
                </c:pt>
                <c:pt idx="15">
                  <c:v>0.16878889321126031</c:v>
                </c:pt>
                <c:pt idx="16">
                  <c:v>0.17092029361455127</c:v>
                </c:pt>
                <c:pt idx="17">
                  <c:v>0.17135747731112047</c:v>
                </c:pt>
                <c:pt idx="18">
                  <c:v>0.17610602605634074</c:v>
                </c:pt>
                <c:pt idx="19">
                  <c:v>0.17501867966678761</c:v>
                </c:pt>
                <c:pt idx="20">
                  <c:v>0.1764144217227766</c:v>
                </c:pt>
              </c:numCache>
            </c:numRef>
          </c:val>
          <c:extLst>
            <c:ext xmlns:c16="http://schemas.microsoft.com/office/drawing/2014/chart" uri="{C3380CC4-5D6E-409C-BE32-E72D297353CC}">
              <c16:uniqueId val="{00000001-6DB7-48AF-85FF-56B96C5234E2}"/>
            </c:ext>
          </c:extLst>
        </c:ser>
        <c:ser>
          <c:idx val="2"/>
          <c:order val="2"/>
          <c:tx>
            <c:strRef>
              <c:f>'nat- APA par GIR-%'!$B$8</c:f>
              <c:strCache>
                <c:ptCount val="1"/>
                <c:pt idx="0">
                  <c:v>GIR 3</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GIR-%'!$C$8:$W$8</c:f>
              <c:numCache>
                <c:formatCode>0%</c:formatCode>
                <c:ptCount val="21"/>
                <c:pt idx="0">
                  <c:v>0.23705986737648266</c:v>
                </c:pt>
                <c:pt idx="1">
                  <c:v>0.23427515266714627</c:v>
                </c:pt>
                <c:pt idx="2">
                  <c:v>0.22918648486770249</c:v>
                </c:pt>
                <c:pt idx="3">
                  <c:v>0.22441384308751583</c:v>
                </c:pt>
                <c:pt idx="4">
                  <c:v>0.22446348658070639</c:v>
                </c:pt>
                <c:pt idx="5">
                  <c:v>0.22091958360960542</c:v>
                </c:pt>
                <c:pt idx="6">
                  <c:v>0.21721956838379425</c:v>
                </c:pt>
                <c:pt idx="7">
                  <c:v>0.21473718892154287</c:v>
                </c:pt>
                <c:pt idx="8">
                  <c:v>0.21584162160117989</c:v>
                </c:pt>
                <c:pt idx="9">
                  <c:v>0.21502827732491525</c:v>
                </c:pt>
                <c:pt idx="10">
                  <c:v>0.21999999999999997</c:v>
                </c:pt>
                <c:pt idx="11">
                  <c:v>0.22124271835948769</c:v>
                </c:pt>
                <c:pt idx="12">
                  <c:v>0.22122811509334264</c:v>
                </c:pt>
                <c:pt idx="13">
                  <c:v>0.22337130108660178</c:v>
                </c:pt>
                <c:pt idx="14">
                  <c:v>0.22359157492915355</c:v>
                </c:pt>
                <c:pt idx="15">
                  <c:v>0.22376728930499304</c:v>
                </c:pt>
                <c:pt idx="16">
                  <c:v>0.222056277834567</c:v>
                </c:pt>
                <c:pt idx="17">
                  <c:v>0.22170928810945451</c:v>
                </c:pt>
                <c:pt idx="18">
                  <c:v>0.22243935128996409</c:v>
                </c:pt>
                <c:pt idx="19">
                  <c:v>0.21997251465611081</c:v>
                </c:pt>
                <c:pt idx="20">
                  <c:v>0.21983780474593692</c:v>
                </c:pt>
              </c:numCache>
            </c:numRef>
          </c:val>
          <c:extLst>
            <c:ext xmlns:c16="http://schemas.microsoft.com/office/drawing/2014/chart" uri="{C3380CC4-5D6E-409C-BE32-E72D297353CC}">
              <c16:uniqueId val="{00000002-6DB7-48AF-85FF-56B96C5234E2}"/>
            </c:ext>
          </c:extLst>
        </c:ser>
        <c:ser>
          <c:idx val="3"/>
          <c:order val="3"/>
          <c:tx>
            <c:strRef>
              <c:f>'nat- APA par GIR-%'!$B$9</c:f>
              <c:strCache>
                <c:ptCount val="1"/>
                <c:pt idx="0">
                  <c:v>GIR 4</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GIR-%'!$C$9:$W$9</c:f>
              <c:numCache>
                <c:formatCode>0%</c:formatCode>
                <c:ptCount val="21"/>
                <c:pt idx="0">
                  <c:v>0.50065377790230692</c:v>
                </c:pt>
                <c:pt idx="1">
                  <c:v>0.53409610022735987</c:v>
                </c:pt>
                <c:pt idx="2">
                  <c:v>0.54675138091267461</c:v>
                </c:pt>
                <c:pt idx="3">
                  <c:v>0.55339373074832388</c:v>
                </c:pt>
                <c:pt idx="4">
                  <c:v>0.55288375194050199</c:v>
                </c:pt>
                <c:pt idx="5">
                  <c:v>0.56548557816322187</c:v>
                </c:pt>
                <c:pt idx="6">
                  <c:v>0.57357108547605096</c:v>
                </c:pt>
                <c:pt idx="7">
                  <c:v>0.58343422224363473</c:v>
                </c:pt>
                <c:pt idx="8">
                  <c:v>0.58301251749045113</c:v>
                </c:pt>
                <c:pt idx="9">
                  <c:v>0.58465499566073498</c:v>
                </c:pt>
                <c:pt idx="10">
                  <c:v>0.57600311403041771</c:v>
                </c:pt>
                <c:pt idx="11">
                  <c:v>0.58395333207105737</c:v>
                </c:pt>
                <c:pt idx="12">
                  <c:v>0.58645443647618534</c:v>
                </c:pt>
                <c:pt idx="13">
                  <c:v>0.58654159956771335</c:v>
                </c:pt>
                <c:pt idx="14">
                  <c:v>0.58066702227775524</c:v>
                </c:pt>
                <c:pt idx="15">
                  <c:v>0.57907836343742158</c:v>
                </c:pt>
                <c:pt idx="16">
                  <c:v>0.57627120820641375</c:v>
                </c:pt>
                <c:pt idx="17">
                  <c:v>0.58223799353703021</c:v>
                </c:pt>
                <c:pt idx="18">
                  <c:v>0.57669253031955914</c:v>
                </c:pt>
                <c:pt idx="19">
                  <c:v>0.57988512795097646</c:v>
                </c:pt>
                <c:pt idx="20">
                  <c:v>0.57949532536045489</c:v>
                </c:pt>
              </c:numCache>
            </c:numRef>
          </c:val>
          <c:extLst>
            <c:ext xmlns:c16="http://schemas.microsoft.com/office/drawing/2014/chart" uri="{C3380CC4-5D6E-409C-BE32-E72D297353CC}">
              <c16:uniqueId val="{00000003-6DB7-48AF-85FF-56B96C5234E2}"/>
            </c:ext>
          </c:extLst>
        </c:ser>
        <c:ser>
          <c:idx val="4"/>
          <c:order val="4"/>
          <c:tx>
            <c:strRef>
              <c:f>'nat- APA par GIR-%'!$B$10</c:f>
              <c:strCache>
                <c:ptCount val="1"/>
                <c:pt idx="0">
                  <c:v>GIR 5&amp;6*</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GIR-%'!$C$10:$W$10</c:f>
              <c:numCache>
                <c:formatCode>0%</c:formatCode>
                <c:ptCount val="21"/>
                <c:pt idx="0">
                  <c:v>0</c:v>
                </c:pt>
                <c:pt idx="1">
                  <c:v>0</c:v>
                </c:pt>
                <c:pt idx="2">
                  <c:v>0</c:v>
                </c:pt>
                <c:pt idx="3">
                  <c:v>1.0001811922449716E-3</c:v>
                </c:pt>
                <c:pt idx="4">
                  <c:v>5.9537428622741825E-4</c:v>
                </c:pt>
                <c:pt idx="5">
                  <c:v>1.0041012341789135E-4</c:v>
                </c:pt>
                <c:pt idx="6">
                  <c:v>1.7550050287345157E-3</c:v>
                </c:pt>
                <c:pt idx="7">
                  <c:v>1.103431984297075E-4</c:v>
                </c:pt>
                <c:pt idx="8">
                  <c:v>3.7817191695344705E-5</c:v>
                </c:pt>
                <c:pt idx="9">
                  <c:v>1.4682709274490627E-4</c:v>
                </c:pt>
                <c:pt idx="10">
                  <c:v>9.6205211811670743E-3</c:v>
                </c:pt>
                <c:pt idx="11">
                  <c:v>2.5959341587009749E-3</c:v>
                </c:pt>
                <c:pt idx="12">
                  <c:v>1.4921355735765726E-3</c:v>
                </c:pt>
                <c:pt idx="13">
                  <c:v>1.3629335573234606E-3</c:v>
                </c:pt>
                <c:pt idx="14">
                  <c:v>3.6822954651644525E-3</c:v>
                </c:pt>
                <c:pt idx="15">
                  <c:v>4.699386295538315E-3</c:v>
                </c:pt>
                <c:pt idx="16">
                  <c:v>6.414471149647878E-3</c:v>
                </c:pt>
                <c:pt idx="17">
                  <c:v>6.0875696899905136E-4</c:v>
                </c:pt>
                <c:pt idx="18">
                  <c:v>4.1564301252939873E-4</c:v>
                </c:pt>
                <c:pt idx="19">
                  <c:v>2.13662516893878E-4</c:v>
                </c:pt>
                <c:pt idx="20">
                  <c:v>1.8391198425914961E-4</c:v>
                </c:pt>
              </c:numCache>
            </c:numRef>
          </c:val>
          <c:extLst>
            <c:ext xmlns:c16="http://schemas.microsoft.com/office/drawing/2014/chart" uri="{C3380CC4-5D6E-409C-BE32-E72D297353CC}">
              <c16:uniqueId val="{00000004-6DB7-48AF-85FF-56B96C5234E2}"/>
            </c:ext>
          </c:extLst>
        </c:ser>
        <c:dLbls>
          <c:showLegendKey val="0"/>
          <c:showVal val="0"/>
          <c:showCatName val="0"/>
          <c:showSerName val="0"/>
          <c:showPercent val="0"/>
          <c:showBubbleSize val="0"/>
        </c:dLbls>
        <c:axId val="97913472"/>
        <c:axId val="97919360"/>
      </c:areaChart>
      <c:catAx>
        <c:axId val="97913472"/>
        <c:scaling>
          <c:orientation val="minMax"/>
        </c:scaling>
        <c:delete val="0"/>
        <c:axPos val="b"/>
        <c:numFmt formatCode="General" sourceLinked="1"/>
        <c:majorTickMark val="none"/>
        <c:minorTickMark val="none"/>
        <c:tickLblPos val="nextTo"/>
        <c:crossAx val="97919360"/>
        <c:crosses val="autoZero"/>
        <c:auto val="1"/>
        <c:lblAlgn val="ctr"/>
        <c:lblOffset val="100"/>
        <c:noMultiLvlLbl val="0"/>
      </c:catAx>
      <c:valAx>
        <c:axId val="97919360"/>
        <c:scaling>
          <c:orientation val="minMax"/>
          <c:max val="1"/>
        </c:scaling>
        <c:delete val="0"/>
        <c:axPos val="l"/>
        <c:majorGridlines/>
        <c:numFmt formatCode="0%" sourceLinked="1"/>
        <c:majorTickMark val="none"/>
        <c:minorTickMark val="none"/>
        <c:tickLblPos val="nextTo"/>
        <c:crossAx val="9791347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1" i="0" u="none" strike="noStrike" baseline="0">
                <a:effectLst/>
              </a:rPr>
              <a:t>É</a:t>
            </a:r>
            <a:r>
              <a:rPr lang="fr-FR" sz="1400"/>
              <a:t>tablissement</a:t>
            </a:r>
          </a:p>
        </c:rich>
      </c:tx>
      <c:layout/>
      <c:overlay val="0"/>
    </c:title>
    <c:autoTitleDeleted val="0"/>
    <c:plotArea>
      <c:layout/>
      <c:areaChart>
        <c:grouping val="stacked"/>
        <c:varyColors val="0"/>
        <c:ser>
          <c:idx val="0"/>
          <c:order val="0"/>
          <c:tx>
            <c:strRef>
              <c:f>'nat- APA par GIR-%'!$B$13</c:f>
              <c:strCache>
                <c:ptCount val="1"/>
                <c:pt idx="0">
                  <c:v>GIR 1</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GIR-%'!$C$13:$W$13</c:f>
              <c:numCache>
                <c:formatCode>0%</c:formatCode>
                <c:ptCount val="21"/>
                <c:pt idx="0">
                  <c:v>0.18534503052464729</c:v>
                </c:pt>
                <c:pt idx="1">
                  <c:v>0.15521974826085944</c:v>
                </c:pt>
                <c:pt idx="2">
                  <c:v>0.16000010697160705</c:v>
                </c:pt>
                <c:pt idx="3">
                  <c:v>0.14638616467468657</c:v>
                </c:pt>
                <c:pt idx="4">
                  <c:v>0.14858920550198218</c:v>
                </c:pt>
                <c:pt idx="5">
                  <c:v>0.19000827805669931</c:v>
                </c:pt>
                <c:pt idx="6">
                  <c:v>0.18063726961637749</c:v>
                </c:pt>
                <c:pt idx="7">
                  <c:v>0.18282842132368432</c:v>
                </c:pt>
                <c:pt idx="8">
                  <c:v>0.19096606872703695</c:v>
                </c:pt>
                <c:pt idx="9">
                  <c:v>0.18861218156788534</c:v>
                </c:pt>
                <c:pt idx="10">
                  <c:v>0.18359937506602395</c:v>
                </c:pt>
                <c:pt idx="11">
                  <c:v>0.18181455537648991</c:v>
                </c:pt>
                <c:pt idx="12">
                  <c:v>0.17863997926452496</c:v>
                </c:pt>
                <c:pt idx="13">
                  <c:v>0.17555625995392204</c:v>
                </c:pt>
                <c:pt idx="14">
                  <c:v>0.161585821424856</c:v>
                </c:pt>
                <c:pt idx="15">
                  <c:v>0.15855155671654189</c:v>
                </c:pt>
                <c:pt idx="16">
                  <c:v>0.15169627457901774</c:v>
                </c:pt>
                <c:pt idx="17">
                  <c:v>0.14946780526788137</c:v>
                </c:pt>
                <c:pt idx="18">
                  <c:v>0.14772856538125154</c:v>
                </c:pt>
                <c:pt idx="19">
                  <c:v>0.13478064140115409</c:v>
                </c:pt>
                <c:pt idx="20">
                  <c:v>0.13284311737532306</c:v>
                </c:pt>
              </c:numCache>
            </c:numRef>
          </c:val>
          <c:extLst>
            <c:ext xmlns:c16="http://schemas.microsoft.com/office/drawing/2014/chart" uri="{C3380CC4-5D6E-409C-BE32-E72D297353CC}">
              <c16:uniqueId val="{00000000-16D3-46F8-9497-39DF42774915}"/>
            </c:ext>
          </c:extLst>
        </c:ser>
        <c:ser>
          <c:idx val="1"/>
          <c:order val="1"/>
          <c:tx>
            <c:strRef>
              <c:f>'nat- APA par GIR-%'!$B$14</c:f>
              <c:strCache>
                <c:ptCount val="1"/>
                <c:pt idx="0">
                  <c:v>GIR 2</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GIR-%'!$C$14:$W$14</c:f>
              <c:numCache>
                <c:formatCode>0%</c:formatCode>
                <c:ptCount val="21"/>
                <c:pt idx="0">
                  <c:v>0.38745115271739983</c:v>
                </c:pt>
                <c:pt idx="1">
                  <c:v>0.40180544891928982</c:v>
                </c:pt>
                <c:pt idx="2">
                  <c:v>0.41000077554415121</c:v>
                </c:pt>
                <c:pt idx="3">
                  <c:v>0.41490378053773713</c:v>
                </c:pt>
                <c:pt idx="4">
                  <c:v>0.427924188705886</c:v>
                </c:pt>
                <c:pt idx="5">
                  <c:v>0.38867088811722589</c:v>
                </c:pt>
                <c:pt idx="6">
                  <c:v>0.40171549498709253</c:v>
                </c:pt>
                <c:pt idx="7">
                  <c:v>0.4038103327770885</c:v>
                </c:pt>
                <c:pt idx="8">
                  <c:v>0.40765074562351417</c:v>
                </c:pt>
                <c:pt idx="9">
                  <c:v>0.39646035626643095</c:v>
                </c:pt>
                <c:pt idx="10">
                  <c:v>0.41028527902412443</c:v>
                </c:pt>
                <c:pt idx="11">
                  <c:v>0.41245020291150081</c:v>
                </c:pt>
                <c:pt idx="12">
                  <c:v>0.41396652203387407</c:v>
                </c:pt>
                <c:pt idx="13">
                  <c:v>0.41196674037078845</c:v>
                </c:pt>
                <c:pt idx="14">
                  <c:v>0.42099548880713467</c:v>
                </c:pt>
                <c:pt idx="15">
                  <c:v>0.42834119460572101</c:v>
                </c:pt>
                <c:pt idx="16">
                  <c:v>0.43049288806544772</c:v>
                </c:pt>
                <c:pt idx="17">
                  <c:v>0.43541484247145151</c:v>
                </c:pt>
                <c:pt idx="18">
                  <c:v>0.4308443683601027</c:v>
                </c:pt>
                <c:pt idx="19">
                  <c:v>0.43177920576192225</c:v>
                </c:pt>
                <c:pt idx="20">
                  <c:v>0.43775277336390883</c:v>
                </c:pt>
              </c:numCache>
            </c:numRef>
          </c:val>
          <c:extLst>
            <c:ext xmlns:c16="http://schemas.microsoft.com/office/drawing/2014/chart" uri="{C3380CC4-5D6E-409C-BE32-E72D297353CC}">
              <c16:uniqueId val="{00000001-16D3-46F8-9497-39DF42774915}"/>
            </c:ext>
          </c:extLst>
        </c:ser>
        <c:ser>
          <c:idx val="2"/>
          <c:order val="2"/>
          <c:tx>
            <c:strRef>
              <c:f>'nat- APA par GIR-%'!$B$15</c:f>
              <c:strCache>
                <c:ptCount val="1"/>
                <c:pt idx="0">
                  <c:v>GIR 3</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GIR-%'!$C$15:$W$15</c:f>
              <c:numCache>
                <c:formatCode>0%</c:formatCode>
                <c:ptCount val="21"/>
                <c:pt idx="0">
                  <c:v>0.18448186569155198</c:v>
                </c:pt>
                <c:pt idx="1">
                  <c:v>0.17869523743049254</c:v>
                </c:pt>
                <c:pt idx="2">
                  <c:v>0.16999927794165234</c:v>
                </c:pt>
                <c:pt idx="3">
                  <c:v>0.17190820643802765</c:v>
                </c:pt>
                <c:pt idx="4">
                  <c:v>0.16375611913203364</c:v>
                </c:pt>
                <c:pt idx="5">
                  <c:v>0.17513644459256553</c:v>
                </c:pt>
                <c:pt idx="6">
                  <c:v>0.16348231974545235</c:v>
                </c:pt>
                <c:pt idx="7">
                  <c:v>0.16720786278253946</c:v>
                </c:pt>
                <c:pt idx="8">
                  <c:v>0.16924933362149705</c:v>
                </c:pt>
                <c:pt idx="9">
                  <c:v>0.18457437257420686</c:v>
                </c:pt>
                <c:pt idx="10">
                  <c:v>0.17071706169833037</c:v>
                </c:pt>
                <c:pt idx="11">
                  <c:v>0.1732486583374554</c:v>
                </c:pt>
                <c:pt idx="12">
                  <c:v>0.17367522349085154</c:v>
                </c:pt>
                <c:pt idx="13">
                  <c:v>0.18057380978151624</c:v>
                </c:pt>
                <c:pt idx="14">
                  <c:v>0.17407530003688396</c:v>
                </c:pt>
                <c:pt idx="15">
                  <c:v>0.17420087320121472</c:v>
                </c:pt>
                <c:pt idx="16">
                  <c:v>0.17734020780712456</c:v>
                </c:pt>
                <c:pt idx="17">
                  <c:v>0.1781955804263019</c:v>
                </c:pt>
                <c:pt idx="18">
                  <c:v>0.18339683019205702</c:v>
                </c:pt>
                <c:pt idx="19">
                  <c:v>0.18829963336269162</c:v>
                </c:pt>
                <c:pt idx="20">
                  <c:v>0.18546053140933708</c:v>
                </c:pt>
              </c:numCache>
            </c:numRef>
          </c:val>
          <c:extLst>
            <c:ext xmlns:c16="http://schemas.microsoft.com/office/drawing/2014/chart" uri="{C3380CC4-5D6E-409C-BE32-E72D297353CC}">
              <c16:uniqueId val="{00000002-16D3-46F8-9497-39DF42774915}"/>
            </c:ext>
          </c:extLst>
        </c:ser>
        <c:ser>
          <c:idx val="3"/>
          <c:order val="3"/>
          <c:tx>
            <c:strRef>
              <c:f>'nat- APA par GIR-%'!$B$16</c:f>
              <c:strCache>
                <c:ptCount val="1"/>
                <c:pt idx="0">
                  <c:v>GIR 4</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GIR-%'!$C$16:$W$16</c:f>
              <c:numCache>
                <c:formatCode>0%</c:formatCode>
                <c:ptCount val="21"/>
                <c:pt idx="0">
                  <c:v>0.2427219510664009</c:v>
                </c:pt>
                <c:pt idx="1">
                  <c:v>0.2642795653893581</c:v>
                </c:pt>
                <c:pt idx="2">
                  <c:v>0.25999983954258943</c:v>
                </c:pt>
                <c:pt idx="3">
                  <c:v>0.2653687925286124</c:v>
                </c:pt>
                <c:pt idx="4">
                  <c:v>0.25561874025399733</c:v>
                </c:pt>
                <c:pt idx="5">
                  <c:v>0.23840444936588651</c:v>
                </c:pt>
                <c:pt idx="6">
                  <c:v>0.24845035120369816</c:v>
                </c:pt>
                <c:pt idx="7">
                  <c:v>0.24352487551374616</c:v>
                </c:pt>
                <c:pt idx="8">
                  <c:v>0.22967365463583314</c:v>
                </c:pt>
                <c:pt idx="9">
                  <c:v>0.22001224694632063</c:v>
                </c:pt>
                <c:pt idx="10">
                  <c:v>0.22963265669218666</c:v>
                </c:pt>
                <c:pt idx="11">
                  <c:v>0.22719173674160828</c:v>
                </c:pt>
                <c:pt idx="12">
                  <c:v>0.22870766865522066</c:v>
                </c:pt>
                <c:pt idx="13">
                  <c:v>0.22939441497997617</c:v>
                </c:pt>
                <c:pt idx="14">
                  <c:v>0.23104305966690941</c:v>
                </c:pt>
                <c:pt idx="15">
                  <c:v>0.23352132697047176</c:v>
                </c:pt>
                <c:pt idx="16">
                  <c:v>0.2368547636335703</c:v>
                </c:pt>
                <c:pt idx="17">
                  <c:v>0.23463716643395852</c:v>
                </c:pt>
                <c:pt idx="18">
                  <c:v>0.23437706877614234</c:v>
                </c:pt>
                <c:pt idx="19">
                  <c:v>0.24316116214157898</c:v>
                </c:pt>
                <c:pt idx="20">
                  <c:v>0.24188083659918669</c:v>
                </c:pt>
              </c:numCache>
            </c:numRef>
          </c:val>
          <c:extLst>
            <c:ext xmlns:c16="http://schemas.microsoft.com/office/drawing/2014/chart" uri="{C3380CC4-5D6E-409C-BE32-E72D297353CC}">
              <c16:uniqueId val="{00000003-16D3-46F8-9497-39DF42774915}"/>
            </c:ext>
          </c:extLst>
        </c:ser>
        <c:ser>
          <c:idx val="4"/>
          <c:order val="4"/>
          <c:tx>
            <c:strRef>
              <c:f>'nat- APA par GIR-%'!$B$17</c:f>
              <c:strCache>
                <c:ptCount val="1"/>
                <c:pt idx="0">
                  <c:v>GIR 5&amp;6*</c:v>
                </c:pt>
              </c:strCache>
            </c:strRef>
          </c:tx>
          <c:cat>
            <c:numRef>
              <c:f>'nat- APA par GIR-%'!$C$5:$W$5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'nat- APA par GIR-%'!$C$17:$V$17</c:f>
              <c:numCache>
                <c:formatCode>0%</c:formatCode>
                <c:ptCount val="20"/>
                <c:pt idx="0">
                  <c:v>0</c:v>
                </c:pt>
                <c:pt idx="1">
                  <c:v>0</c:v>
                </c:pt>
                <c:pt idx="2">
                  <c:v>0</c:v>
                </c:pt>
                <c:pt idx="3">
                  <c:v>1.4330558209362631E-3</c:v>
                </c:pt>
                <c:pt idx="4">
                  <c:v>4.1117464061009006E-3</c:v>
                </c:pt>
                <c:pt idx="5">
                  <c:v>7.779939867622764E-3</c:v>
                </c:pt>
                <c:pt idx="6">
                  <c:v>5.7145644473794791E-3</c:v>
                </c:pt>
                <c:pt idx="7">
                  <c:v>2.6285076029414767E-3</c:v>
                </c:pt>
                <c:pt idx="8">
                  <c:v>2.4601973921187514E-3</c:v>
                </c:pt>
                <c:pt idx="9">
                  <c:v>1.0340842645156195E-2</c:v>
                </c:pt>
                <c:pt idx="10">
                  <c:v>5.7656275193345707E-3</c:v>
                </c:pt>
                <c:pt idx="11">
                  <c:v>5.2948466329455768E-3</c:v>
                </c:pt>
                <c:pt idx="12">
                  <c:v>5.0106065555288329E-3</c:v>
                </c:pt>
                <c:pt idx="13">
                  <c:v>2.5087749137971023E-3</c:v>
                </c:pt>
                <c:pt idx="14">
                  <c:v>1.2300330064215931E-2</c:v>
                </c:pt>
                <c:pt idx="15">
                  <c:v>5.3850485060505642E-3</c:v>
                </c:pt>
                <c:pt idx="16">
                  <c:v>3.6158659148396821E-3</c:v>
                </c:pt>
                <c:pt idx="17">
                  <c:v>2.2846054004066777E-3</c:v>
                </c:pt>
                <c:pt idx="18">
                  <c:v>3.6531672904463802E-3</c:v>
                </c:pt>
                <c:pt idx="19">
                  <c:v>1.979357332653065E-3</c:v>
                </c:pt>
              </c:numCache>
            </c:numRef>
          </c:val>
          <c:extLst>
            <c:ext xmlns:c16="http://schemas.microsoft.com/office/drawing/2014/chart" uri="{C3380CC4-5D6E-409C-BE32-E72D297353CC}">
              <c16:uniqueId val="{00000004-16D3-46F8-9497-39DF42774915}"/>
            </c:ext>
          </c:extLst>
        </c:ser>
        <c:dLbls>
          <c:showLegendKey val="0"/>
          <c:showVal val="0"/>
          <c:showCatName val="0"/>
          <c:showSerName val="0"/>
          <c:showPercent val="0"/>
          <c:showBubbleSize val="0"/>
        </c:dLbls>
        <c:axId val="100599296"/>
        <c:axId val="100600832"/>
      </c:areaChart>
      <c:catAx>
        <c:axId val="100599296"/>
        <c:scaling>
          <c:orientation val="minMax"/>
        </c:scaling>
        <c:delete val="0"/>
        <c:axPos val="b"/>
        <c:numFmt formatCode="General" sourceLinked="1"/>
        <c:majorTickMark val="none"/>
        <c:minorTickMark val="none"/>
        <c:tickLblPos val="nextTo"/>
        <c:crossAx val="100600832"/>
        <c:crosses val="autoZero"/>
        <c:auto val="1"/>
        <c:lblAlgn val="ctr"/>
        <c:lblOffset val="100"/>
        <c:noMultiLvlLbl val="0"/>
      </c:catAx>
      <c:valAx>
        <c:axId val="100600832"/>
        <c:scaling>
          <c:orientation val="minMax"/>
          <c:max val="1"/>
        </c:scaling>
        <c:delete val="0"/>
        <c:axPos val="l"/>
        <c:majorGridlines/>
        <c:numFmt formatCode="0%" sourceLinked="1"/>
        <c:majorTickMark val="none"/>
        <c:minorTickMark val="none"/>
        <c:tickLblPos val="nextTo"/>
        <c:crossAx val="100599296"/>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266589159576526E-2"/>
          <c:y val="0.11030088284418992"/>
          <c:w val="0.92339279635270299"/>
          <c:h val="0.66419708900023855"/>
        </c:manualLayout>
      </c:layout>
      <c:barChart>
        <c:barDir val="col"/>
        <c:grouping val="stacked"/>
        <c:varyColors val="0"/>
        <c:ser>
          <c:idx val="1"/>
          <c:order val="0"/>
          <c:tx>
            <c:strRef>
              <c:f>'nat-part APA dans pop'!$E$3</c:f>
              <c:strCache>
                <c:ptCount val="1"/>
                <c:pt idx="0">
                  <c:v>APA en établissement</c:v>
                </c:pt>
              </c:strCache>
            </c:strRef>
          </c:tx>
          <c:spPr>
            <a:solidFill>
              <a:srgbClr val="00B05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A75-41B7-8F53-693B2A8C611E}"/>
                </c:ext>
              </c:extLst>
            </c:dLbl>
            <c:dLbl>
              <c:idx val="1"/>
              <c:delete val="1"/>
              <c:extLst>
                <c:ext xmlns:c15="http://schemas.microsoft.com/office/drawing/2012/chart" uri="{CE6537A1-D6FC-4f65-9D91-7224C49458BB}"/>
                <c:ext xmlns:c16="http://schemas.microsoft.com/office/drawing/2014/chart" uri="{C3380CC4-5D6E-409C-BE32-E72D297353CC}">
                  <c16:uniqueId val="{00000001-1A75-41B7-8F53-693B2A8C611E}"/>
                </c:ext>
              </c:extLst>
            </c:dLbl>
            <c:dLbl>
              <c:idx val="2"/>
              <c:delete val="1"/>
              <c:extLst>
                <c:ext xmlns:c15="http://schemas.microsoft.com/office/drawing/2012/chart" uri="{CE6537A1-D6FC-4f65-9D91-7224C49458BB}"/>
                <c:ext xmlns:c16="http://schemas.microsoft.com/office/drawing/2014/chart" uri="{C3380CC4-5D6E-409C-BE32-E72D297353CC}">
                  <c16:uniqueId val="{00000002-1A75-41B7-8F53-693B2A8C611E}"/>
                </c:ext>
              </c:extLst>
            </c:dLbl>
            <c:dLbl>
              <c:idx val="3"/>
              <c:delete val="1"/>
              <c:extLst>
                <c:ext xmlns:c15="http://schemas.microsoft.com/office/drawing/2012/chart" uri="{CE6537A1-D6FC-4f65-9D91-7224C49458BB}"/>
                <c:ext xmlns:c16="http://schemas.microsoft.com/office/drawing/2014/chart" uri="{C3380CC4-5D6E-409C-BE32-E72D297353CC}">
                  <c16:uniqueId val="{00000003-1A75-41B7-8F53-693B2A8C611E}"/>
                </c:ext>
              </c:extLst>
            </c:dLbl>
            <c:dLbl>
              <c:idx val="8"/>
              <c:delete val="1"/>
              <c:extLst>
                <c:ext xmlns:c15="http://schemas.microsoft.com/office/drawing/2012/chart" uri="{CE6537A1-D6FC-4f65-9D91-7224C49458BB}"/>
                <c:ext xmlns:c16="http://schemas.microsoft.com/office/drawing/2014/chart" uri="{C3380CC4-5D6E-409C-BE32-E72D297353CC}">
                  <c16:uniqueId val="{00000004-1A75-41B7-8F53-693B2A8C611E}"/>
                </c:ext>
              </c:extLst>
            </c:dLbl>
            <c:dLbl>
              <c:idx val="9"/>
              <c:delete val="1"/>
              <c:extLst>
                <c:ext xmlns:c15="http://schemas.microsoft.com/office/drawing/2012/chart" uri="{CE6537A1-D6FC-4f65-9D91-7224C49458BB}"/>
                <c:ext xmlns:c16="http://schemas.microsoft.com/office/drawing/2014/chart" uri="{C3380CC4-5D6E-409C-BE32-E72D297353CC}">
                  <c16:uniqueId val="{00000005-1A75-41B7-8F53-693B2A8C611E}"/>
                </c:ext>
              </c:extLst>
            </c:dLbl>
            <c:dLbl>
              <c:idx val="10"/>
              <c:delete val="1"/>
              <c:extLst>
                <c:ext xmlns:c15="http://schemas.microsoft.com/office/drawing/2012/chart" uri="{CE6537A1-D6FC-4f65-9D91-7224C49458BB}"/>
                <c:ext xmlns:c16="http://schemas.microsoft.com/office/drawing/2014/chart" uri="{C3380CC4-5D6E-409C-BE32-E72D297353CC}">
                  <c16:uniqueId val="{00000006-1A75-41B7-8F53-693B2A8C611E}"/>
                </c:ext>
              </c:extLst>
            </c:dLbl>
            <c:dLbl>
              <c:idx val="11"/>
              <c:delete val="1"/>
              <c:extLst>
                <c:ext xmlns:c15="http://schemas.microsoft.com/office/drawing/2012/chart" uri="{CE6537A1-D6FC-4f65-9D91-7224C49458BB}"/>
                <c:ext xmlns:c16="http://schemas.microsoft.com/office/drawing/2014/chart" uri="{C3380CC4-5D6E-409C-BE32-E72D297353CC}">
                  <c16:uniqueId val="{00000007-1A75-41B7-8F53-693B2A8C611E}"/>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pop'!$E$4:$E$19</c:f>
              <c:numCache>
                <c:formatCode>0.0</c:formatCode>
                <c:ptCount val="16"/>
                <c:pt idx="0">
                  <c:v>0.2393393398904505</c:v>
                </c:pt>
                <c:pt idx="1">
                  <c:v>0.53108934043273726</c:v>
                </c:pt>
                <c:pt idx="2">
                  <c:v>0.82826915843112248</c:v>
                </c:pt>
                <c:pt idx="3">
                  <c:v>1.4345580998707419</c:v>
                </c:pt>
                <c:pt idx="4">
                  <c:v>2.9140519204890221</c:v>
                </c:pt>
                <c:pt idx="5">
                  <c:v>6.4676078999804325</c:v>
                </c:pt>
                <c:pt idx="6">
                  <c:v>15.644036076856068</c:v>
                </c:pt>
                <c:pt idx="7">
                  <c:v>40.278327229528408</c:v>
                </c:pt>
                <c:pt idx="8">
                  <c:v>0.16673566917758767</c:v>
                </c:pt>
                <c:pt idx="9">
                  <c:v>0.40380316749397083</c:v>
                </c:pt>
                <c:pt idx="10">
                  <c:v>0.78886983882854811</c:v>
                </c:pt>
                <c:pt idx="11">
                  <c:v>1.7686106293853805</c:v>
                </c:pt>
                <c:pt idx="12">
                  <c:v>4.5002820761992606</c:v>
                </c:pt>
                <c:pt idx="13">
                  <c:v>10.357112108748543</c:v>
                </c:pt>
                <c:pt idx="14">
                  <c:v>22.915223733228839</c:v>
                </c:pt>
                <c:pt idx="15">
                  <c:v>47.202408720073343</c:v>
                </c:pt>
              </c:numCache>
            </c:numRef>
          </c:val>
          <c:extLst>
            <c:ext xmlns:c16="http://schemas.microsoft.com/office/drawing/2014/chart" uri="{C3380CC4-5D6E-409C-BE32-E72D297353CC}">
              <c16:uniqueId val="{00000008-1A75-41B7-8F53-693B2A8C611E}"/>
            </c:ext>
          </c:extLst>
        </c:ser>
        <c:ser>
          <c:idx val="0"/>
          <c:order val="1"/>
          <c:tx>
            <c:strRef>
              <c:f>'nat-part APA dans pop'!$D$3</c:f>
              <c:strCache>
                <c:ptCount val="1"/>
                <c:pt idx="0">
                  <c:v>APA à domicile</c:v>
                </c:pt>
              </c:strCache>
            </c:strRef>
          </c:tx>
          <c:spPr>
            <a:solidFill>
              <a:srgbClr val="9BBB59">
                <a:lumMod val="60000"/>
                <a:lumOff val="40000"/>
              </a:srgb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1A75-41B7-8F53-693B2A8C611E}"/>
                </c:ext>
              </c:extLst>
            </c:dLbl>
            <c:dLbl>
              <c:idx val="1"/>
              <c:delete val="1"/>
              <c:extLst>
                <c:ext xmlns:c15="http://schemas.microsoft.com/office/drawing/2012/chart" uri="{CE6537A1-D6FC-4f65-9D91-7224C49458BB}"/>
                <c:ext xmlns:c16="http://schemas.microsoft.com/office/drawing/2014/chart" uri="{C3380CC4-5D6E-409C-BE32-E72D297353CC}">
                  <c16:uniqueId val="{0000000A-1A75-41B7-8F53-693B2A8C611E}"/>
                </c:ext>
              </c:extLst>
            </c:dLbl>
            <c:dLbl>
              <c:idx val="2"/>
              <c:delete val="1"/>
              <c:extLst>
                <c:ext xmlns:c15="http://schemas.microsoft.com/office/drawing/2012/chart" uri="{CE6537A1-D6FC-4f65-9D91-7224C49458BB}"/>
                <c:ext xmlns:c16="http://schemas.microsoft.com/office/drawing/2014/chart" uri="{C3380CC4-5D6E-409C-BE32-E72D297353CC}">
                  <c16:uniqueId val="{0000000B-1A75-41B7-8F53-693B2A8C611E}"/>
                </c:ext>
              </c:extLst>
            </c:dLbl>
            <c:dLbl>
              <c:idx val="3"/>
              <c:delete val="1"/>
              <c:extLst>
                <c:ext xmlns:c15="http://schemas.microsoft.com/office/drawing/2012/chart" uri="{CE6537A1-D6FC-4f65-9D91-7224C49458BB}"/>
                <c:ext xmlns:c16="http://schemas.microsoft.com/office/drawing/2014/chart" uri="{C3380CC4-5D6E-409C-BE32-E72D297353CC}">
                  <c16:uniqueId val="{0000000C-1A75-41B7-8F53-693B2A8C611E}"/>
                </c:ext>
              </c:extLst>
            </c:dLbl>
            <c:dLbl>
              <c:idx val="8"/>
              <c:delete val="1"/>
              <c:extLst>
                <c:ext xmlns:c15="http://schemas.microsoft.com/office/drawing/2012/chart" uri="{CE6537A1-D6FC-4f65-9D91-7224C49458BB}"/>
                <c:ext xmlns:c16="http://schemas.microsoft.com/office/drawing/2014/chart" uri="{C3380CC4-5D6E-409C-BE32-E72D297353CC}">
                  <c16:uniqueId val="{0000000D-1A75-41B7-8F53-693B2A8C611E}"/>
                </c:ext>
              </c:extLst>
            </c:dLbl>
            <c:dLbl>
              <c:idx val="9"/>
              <c:delete val="1"/>
              <c:extLst>
                <c:ext xmlns:c15="http://schemas.microsoft.com/office/drawing/2012/chart" uri="{CE6537A1-D6FC-4f65-9D91-7224C49458BB}"/>
                <c:ext xmlns:c16="http://schemas.microsoft.com/office/drawing/2014/chart" uri="{C3380CC4-5D6E-409C-BE32-E72D297353CC}">
                  <c16:uniqueId val="{0000000E-1A75-41B7-8F53-693B2A8C611E}"/>
                </c:ext>
              </c:extLst>
            </c:dLbl>
            <c:dLbl>
              <c:idx val="10"/>
              <c:delete val="1"/>
              <c:extLst>
                <c:ext xmlns:c15="http://schemas.microsoft.com/office/drawing/2012/chart" uri="{CE6537A1-D6FC-4f65-9D91-7224C49458BB}"/>
                <c:ext xmlns:c16="http://schemas.microsoft.com/office/drawing/2014/chart" uri="{C3380CC4-5D6E-409C-BE32-E72D297353CC}">
                  <c16:uniqueId val="{0000000F-1A75-41B7-8F53-693B2A8C611E}"/>
                </c:ext>
              </c:extLst>
            </c:dLbl>
            <c:dLbl>
              <c:idx val="11"/>
              <c:delete val="1"/>
              <c:extLst>
                <c:ext xmlns:c15="http://schemas.microsoft.com/office/drawing/2012/chart" uri="{CE6537A1-D6FC-4f65-9D91-7224C49458BB}"/>
                <c:ext xmlns:c16="http://schemas.microsoft.com/office/drawing/2014/chart" uri="{C3380CC4-5D6E-409C-BE32-E72D297353CC}">
                  <c16:uniqueId val="{00000010-1A75-41B7-8F53-693B2A8C611E}"/>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pop'!$D$4:$D$19</c:f>
              <c:numCache>
                <c:formatCode>0.0</c:formatCode>
                <c:ptCount val="16"/>
                <c:pt idx="0">
                  <c:v>0.27272206862628801</c:v>
                </c:pt>
                <c:pt idx="1">
                  <c:v>0.87606293476259578</c:v>
                </c:pt>
                <c:pt idx="2">
                  <c:v>1.5569317003429197</c:v>
                </c:pt>
                <c:pt idx="3">
                  <c:v>2.8294416090501655</c:v>
                </c:pt>
                <c:pt idx="4">
                  <c:v>5.7953214122945864</c:v>
                </c:pt>
                <c:pt idx="5">
                  <c:v>11.448556733193147</c:v>
                </c:pt>
                <c:pt idx="6">
                  <c:v>20.104587557011396</c:v>
                </c:pt>
                <c:pt idx="7">
                  <c:v>29.907419810304166</c:v>
                </c:pt>
                <c:pt idx="8">
                  <c:v>0.31269993358322545</c:v>
                </c:pt>
                <c:pt idx="9">
                  <c:v>1.0880340769953063</c:v>
                </c:pt>
                <c:pt idx="10">
                  <c:v>2.2015340793136868</c:v>
                </c:pt>
                <c:pt idx="11">
                  <c:v>4.5379571592506798</c:v>
                </c:pt>
                <c:pt idx="12">
                  <c:v>9.4487868057074564</c:v>
                </c:pt>
                <c:pt idx="13">
                  <c:v>16.859213463252171</c:v>
                </c:pt>
                <c:pt idx="14">
                  <c:v>23.876320203826673</c:v>
                </c:pt>
                <c:pt idx="15">
                  <c:v>27.599512186914982</c:v>
                </c:pt>
              </c:numCache>
            </c:numRef>
          </c:val>
          <c:extLst>
            <c:ext xmlns:c16="http://schemas.microsoft.com/office/drawing/2014/chart" uri="{C3380CC4-5D6E-409C-BE32-E72D297353CC}">
              <c16:uniqueId val="{00000011-1A75-41B7-8F53-693B2A8C611E}"/>
            </c:ext>
          </c:extLst>
        </c:ser>
        <c:ser>
          <c:idx val="2"/>
          <c:order val="2"/>
          <c:tx>
            <c:strRef>
              <c:f>'nat-part APA dans pop'!$F$3</c:f>
              <c:strCache>
                <c:ptCount val="1"/>
                <c:pt idx="0">
                  <c:v>TOTAL</c:v>
                </c:pt>
              </c:strCache>
            </c:strRef>
          </c:tx>
          <c:spPr>
            <a:solidFill>
              <a:srgbClr val="FFFFFF">
                <a:alpha val="1000"/>
              </a:srgb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pop'!$F$4:$F$19</c:f>
              <c:numCache>
                <c:formatCode>0.0</c:formatCode>
                <c:ptCount val="16"/>
                <c:pt idx="0">
                  <c:v>0.51206140851673854</c:v>
                </c:pt>
                <c:pt idx="1">
                  <c:v>1.4071522751953331</c:v>
                </c:pt>
                <c:pt idx="2">
                  <c:v>2.3852008587740423</c:v>
                </c:pt>
                <c:pt idx="3">
                  <c:v>4.2639997089209078</c:v>
                </c:pt>
                <c:pt idx="4">
                  <c:v>8.709373332783608</c:v>
                </c:pt>
                <c:pt idx="5">
                  <c:v>17.91616463317358</c:v>
                </c:pt>
                <c:pt idx="6">
                  <c:v>35.748623633867467</c:v>
                </c:pt>
                <c:pt idx="7">
                  <c:v>70.185747039832577</c:v>
                </c:pt>
                <c:pt idx="8">
                  <c:v>0.4794356027608131</c:v>
                </c:pt>
                <c:pt idx="9">
                  <c:v>1.4918372444892771</c:v>
                </c:pt>
                <c:pt idx="10">
                  <c:v>2.9904039181422348</c:v>
                </c:pt>
                <c:pt idx="11">
                  <c:v>6.3065677886360607</c:v>
                </c:pt>
                <c:pt idx="12">
                  <c:v>13.949068881906717</c:v>
                </c:pt>
                <c:pt idx="13">
                  <c:v>27.216325572000713</c:v>
                </c:pt>
                <c:pt idx="14">
                  <c:v>46.791543937055508</c:v>
                </c:pt>
                <c:pt idx="15">
                  <c:v>74.801920906988329</c:v>
                </c:pt>
              </c:numCache>
            </c:numRef>
          </c:val>
          <c:extLst>
            <c:ext xmlns:c16="http://schemas.microsoft.com/office/drawing/2014/chart" uri="{C3380CC4-5D6E-409C-BE32-E72D297353CC}">
              <c16:uniqueId val="{00000012-1A75-41B7-8F53-693B2A8C611E}"/>
            </c:ext>
          </c:extLst>
        </c:ser>
        <c:dLbls>
          <c:showLegendKey val="0"/>
          <c:showVal val="0"/>
          <c:showCatName val="0"/>
          <c:showSerName val="0"/>
          <c:showPercent val="0"/>
          <c:showBubbleSize val="0"/>
        </c:dLbls>
        <c:gapWidth val="20"/>
        <c:overlap val="100"/>
        <c:axId val="1980261136"/>
        <c:axId val="2068890016"/>
        <c:extLst>
          <c:ext xmlns:c15="http://schemas.microsoft.com/office/drawing/2012/chart" uri="{02D57815-91ED-43cb-92C2-25804820EDAC}">
            <c15:filteredBarSeries>
              <c15:ser>
                <c:idx val="4"/>
                <c:order val="3"/>
                <c:spPr>
                  <a:solidFill>
                    <a:schemeClr val="accent5"/>
                  </a:solidFill>
                  <a:ln>
                    <a:noFill/>
                  </a:ln>
                  <a:effectLst/>
                </c:spPr>
                <c:invertIfNegative val="0"/>
                <c:cat>
                  <c:multiLvlStrRef>
                    <c:extLst>
                      <c:ex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7"/>
                    <c:pt idx="0">
                      <c:v>2064946</c:v>
                    </c:pt>
                    <c:pt idx="1">
                      <c:v>1864510</c:v>
                    </c:pt>
                    <c:pt idx="2">
                      <c:v>1228075</c:v>
                    </c:pt>
                    <c:pt idx="3">
                      <c:v>1106170</c:v>
                    </c:pt>
                    <c:pt idx="4">
                      <c:v>887267</c:v>
                    </c:pt>
                    <c:pt idx="5">
                      <c:v>481264</c:v>
                    </c:pt>
                    <c:pt idx="6">
                      <c:v>179199</c:v>
                    </c:pt>
                  </c:numLit>
                </c:val>
                <c:extLst>
                  <c:ext xmlns:c16="http://schemas.microsoft.com/office/drawing/2014/chart" uri="{C3380CC4-5D6E-409C-BE32-E72D297353CC}">
                    <c16:uniqueId val="{00000013-1A75-41B7-8F53-693B2A8C611E}"/>
                  </c:ext>
                </c:extLst>
              </c15:ser>
            </c15:filteredBarSeries>
            <c15:filteredBarSeries>
              <c15:ser>
                <c:idx val="5"/>
                <c:order val="4"/>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7"/>
                    <c:pt idx="0">
                      <c:v>3897881</c:v>
                    </c:pt>
                    <c:pt idx="1">
                      <c:v>3472936</c:v>
                    </c:pt>
                    <c:pt idx="2">
                      <c:v>2214153</c:v>
                    </c:pt>
                    <c:pt idx="3">
                      <c:v>1871097</c:v>
                    </c:pt>
                    <c:pt idx="4">
                      <c:v>1372977</c:v>
                    </c:pt>
                    <c:pt idx="5">
                      <c:v>671711</c:v>
                    </c:pt>
                    <c:pt idx="6">
                      <c:v>225720</c:v>
                    </c:pt>
                  </c:numLit>
                </c:val>
                <c:extLst xmlns:c15="http://schemas.microsoft.com/office/drawing/2012/chart">
                  <c:ext xmlns:c16="http://schemas.microsoft.com/office/drawing/2014/chart" uri="{C3380CC4-5D6E-409C-BE32-E72D297353CC}">
                    <c16:uniqueId val="{00000014-1A75-41B7-8F53-693B2A8C611E}"/>
                  </c:ext>
                </c:extLst>
              </c15:ser>
            </c15:filteredBarSeries>
            <c15:filteredBarSeries>
              <c15:ser>
                <c:idx val="6"/>
                <c:order val="5"/>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3.0237859578405709E-3</c:v>
                    </c:pt>
                    <c:pt idx="1">
                      <c:v>9.7737729840427778E-3</c:v>
                    </c:pt>
                    <c:pt idx="2">
                      <c:v>1.9146917509123392E-2</c:v>
                    </c:pt>
                    <c:pt idx="3">
                      <c:v>4.0279214869420092E-2</c:v>
                    </c:pt>
                    <c:pt idx="4">
                      <c:v>8.3685978904132624E-2</c:v>
                    </c:pt>
                    <c:pt idx="5">
                      <c:v>0.15486991219635382</c:v>
                    </c:pt>
                    <c:pt idx="6">
                      <c:v>0.2267638193779116</c:v>
                    </c:pt>
                    <c:pt idx="7">
                      <c:v>0.25524474131696895</c:v>
                    </c:pt>
                  </c:numLit>
                </c:val>
                <c:extLst xmlns:c15="http://schemas.microsoft.com/office/drawing/2012/chart">
                  <c:ext xmlns:c16="http://schemas.microsoft.com/office/drawing/2014/chart" uri="{C3380CC4-5D6E-409C-BE32-E72D297353CC}">
                    <c16:uniqueId val="{00000015-1A75-41B7-8F53-693B2A8C611E}"/>
                  </c:ext>
                </c:extLst>
              </c15:ser>
            </c15:filteredBarSeries>
            <c15:filteredBarSeries>
              <c15:ser>
                <c:idx val="7"/>
                <c:order val="6"/>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1.8361625143553668E-3</c:v>
                    </c:pt>
                    <c:pt idx="1">
                      <c:v>4.3701626405491288E-3</c:v>
                    </c:pt>
                    <c:pt idx="2">
                      <c:v>8.0968519223286115E-3</c:v>
                    </c:pt>
                    <c:pt idx="3">
                      <c:v>1.7080515819808587E-2</c:v>
                    </c:pt>
                    <c:pt idx="4">
                      <c:v>3.8739935846523139E-2</c:v>
                    </c:pt>
                    <c:pt idx="5">
                      <c:v>9.6732811815412476E-2</c:v>
                    </c:pt>
                    <c:pt idx="6">
                      <c:v>0.22860989471859355</c:v>
                    </c:pt>
                    <c:pt idx="7">
                      <c:v>0.43799987555824094</c:v>
                    </c:pt>
                  </c:numLit>
                </c:val>
                <c:extLst xmlns:c15="http://schemas.microsoft.com/office/drawing/2012/chart">
                  <c:ext xmlns:c16="http://schemas.microsoft.com/office/drawing/2014/chart" uri="{C3380CC4-5D6E-409C-BE32-E72D297353CC}">
                    <c16:uniqueId val="{00000016-1A75-41B7-8F53-693B2A8C611E}"/>
                  </c:ext>
                </c:extLst>
              </c15:ser>
            </c15:filteredBarSeries>
            <c15:filteredBarSeries>
              <c15:ser>
                <c:idx val="8"/>
                <c:order val="7"/>
                <c:spPr>
                  <a:solidFill>
                    <a:schemeClr val="accent3">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4.859948472195938E-3</c:v>
                    </c:pt>
                    <c:pt idx="1">
                      <c:v>1.4143935624591908E-2</c:v>
                    </c:pt>
                    <c:pt idx="2">
                      <c:v>2.7243769431452004E-2</c:v>
                    </c:pt>
                    <c:pt idx="3">
                      <c:v>5.7359730689228679E-2</c:v>
                    </c:pt>
                    <c:pt idx="4">
                      <c:v>0.12242591475065577</c:v>
                    </c:pt>
                    <c:pt idx="5">
                      <c:v>0.25160272401176631</c:v>
                    </c:pt>
                    <c:pt idx="6">
                      <c:v>0.45537371409650518</c:v>
                    </c:pt>
                    <c:pt idx="7">
                      <c:v>0.69324461687520988</c:v>
                    </c:pt>
                  </c:numLit>
                </c:val>
                <c:extLst xmlns:c15="http://schemas.microsoft.com/office/drawing/2012/chart">
                  <c:ext xmlns:c16="http://schemas.microsoft.com/office/drawing/2014/chart" uri="{C3380CC4-5D6E-409C-BE32-E72D297353CC}">
                    <c16:uniqueId val="{00000017-1A75-41B7-8F53-693B2A8C611E}"/>
                  </c:ext>
                </c:extLst>
              </c15:ser>
            </c15:filteredBarSeries>
          </c:ext>
        </c:extLst>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8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lgn="l">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Part </a:t>
                </a:r>
                <a:r>
                  <a:rPr lang="fr-FR" sz="900" i="1"/>
                  <a:t>( en % de la population par âge)</a:t>
                </a:r>
              </a:p>
            </c:rich>
          </c:tx>
          <c:layout>
            <c:manualLayout>
              <c:xMode val="edge"/>
              <c:yMode val="edge"/>
              <c:x val="6.2508076948475932E-3"/>
              <c:y val="1.3825616911907578E-2"/>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t"/>
      <c:layout>
        <c:manualLayout>
          <c:xMode val="edge"/>
          <c:yMode val="edge"/>
          <c:x val="0.32858716832376422"/>
          <c:y val="1.7647062910389744E-2"/>
          <c:w val="0.36690236874320209"/>
          <c:h val="5.0185977347377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50510537656557E-2"/>
          <c:y val="8.8644896295693748E-2"/>
          <c:w val="0.92241689709692953"/>
          <c:h val="0.70110450767603916"/>
        </c:manualLayout>
      </c:layout>
      <c:barChart>
        <c:barDir val="col"/>
        <c:grouping val="percentStacked"/>
        <c:varyColors val="0"/>
        <c:ser>
          <c:idx val="0"/>
          <c:order val="0"/>
          <c:tx>
            <c:strRef>
              <c:f>'nat-APA par GIR et âge'!$A$5</c:f>
              <c:strCache>
                <c:ptCount val="1"/>
                <c:pt idx="0">
                  <c:v>de 60 à 64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âge'!$B$5:$K$5</c:f>
              <c:numCache>
                <c:formatCode>0%</c:formatCode>
                <c:ptCount val="10"/>
                <c:pt idx="0">
                  <c:v>5.7041262315727093E-3</c:v>
                </c:pt>
                <c:pt idx="1">
                  <c:v>1.0198579010605387E-2</c:v>
                </c:pt>
                <c:pt idx="2">
                  <c:v>1.2393746656363312E-2</c:v>
                </c:pt>
                <c:pt idx="3">
                  <c:v>1.9148286459486036E-2</c:v>
                </c:pt>
                <c:pt idx="4">
                  <c:v>0.22</c:v>
                </c:pt>
                <c:pt idx="5">
                  <c:v>1.3846775823731554E-2</c:v>
                </c:pt>
                <c:pt idx="6">
                  <c:v>1.2954763745402581E-2</c:v>
                </c:pt>
                <c:pt idx="7">
                  <c:v>1.7350624740924973E-2</c:v>
                </c:pt>
                <c:pt idx="8">
                  <c:v>1.9610464857155591E-2</c:v>
                </c:pt>
                <c:pt idx="9">
                  <c:v>0.03</c:v>
                </c:pt>
              </c:numCache>
            </c:numRef>
          </c:val>
          <c:extLst>
            <c:ext xmlns:c16="http://schemas.microsoft.com/office/drawing/2014/chart" uri="{C3380CC4-5D6E-409C-BE32-E72D297353CC}">
              <c16:uniqueId val="{00000000-3396-4A79-8414-6942F09876C8}"/>
            </c:ext>
          </c:extLst>
        </c:ser>
        <c:ser>
          <c:idx val="1"/>
          <c:order val="1"/>
          <c:tx>
            <c:strRef>
              <c:f>'nat-APA par GIR et âge'!$A$6</c:f>
              <c:strCache>
                <c:ptCount val="1"/>
                <c:pt idx="0">
                  <c:v>de 65 à 69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âge'!$B$6:$K$6</c:f>
              <c:numCache>
                <c:formatCode>0%</c:formatCode>
                <c:ptCount val="10"/>
                <c:pt idx="0">
                  <c:v>2.9113267649455515E-2</c:v>
                </c:pt>
                <c:pt idx="1">
                  <c:v>3.8533221066971927E-2</c:v>
                </c:pt>
                <c:pt idx="2">
                  <c:v>4.1364500980800092E-2</c:v>
                </c:pt>
                <c:pt idx="3">
                  <c:v>5.5761154892408203E-2</c:v>
                </c:pt>
                <c:pt idx="4">
                  <c:v>0.21</c:v>
                </c:pt>
                <c:pt idx="5">
                  <c:v>2.5773195876288658E-2</c:v>
                </c:pt>
                <c:pt idx="6">
                  <c:v>3.0173120622203481E-2</c:v>
                </c:pt>
                <c:pt idx="7">
                  <c:v>3.553028957186001E-2</c:v>
                </c:pt>
                <c:pt idx="8">
                  <c:v>3.9800329812363505E-2</c:v>
                </c:pt>
                <c:pt idx="9">
                  <c:v>0.04</c:v>
                </c:pt>
              </c:numCache>
            </c:numRef>
          </c:val>
          <c:extLst>
            <c:ext xmlns:c16="http://schemas.microsoft.com/office/drawing/2014/chart" uri="{C3380CC4-5D6E-409C-BE32-E72D297353CC}">
              <c16:uniqueId val="{00000001-3396-4A79-8414-6942F09876C8}"/>
            </c:ext>
          </c:extLst>
        </c:ser>
        <c:ser>
          <c:idx val="2"/>
          <c:order val="2"/>
          <c:tx>
            <c:strRef>
              <c:f>'nat-APA par GIR et âge'!$A$7</c:f>
              <c:strCache>
                <c:ptCount val="1"/>
                <c:pt idx="0">
                  <c:v>de 70 à 74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âge'!$B$7:$K$7</c:f>
              <c:numCache>
                <c:formatCode>0%</c:formatCode>
                <c:ptCount val="10"/>
                <c:pt idx="0">
                  <c:v>7.0227424253648418E-2</c:v>
                </c:pt>
                <c:pt idx="1">
                  <c:v>8.1494025600514663E-2</c:v>
                </c:pt>
                <c:pt idx="2">
                  <c:v>7.8278250014860606E-2</c:v>
                </c:pt>
                <c:pt idx="3">
                  <c:v>9.6307336301060933E-2</c:v>
                </c:pt>
                <c:pt idx="4">
                  <c:v>0.2</c:v>
                </c:pt>
                <c:pt idx="5">
                  <c:v>4.9626035981402868E-2</c:v>
                </c:pt>
                <c:pt idx="6">
                  <c:v>5.4278820249724739E-2</c:v>
                </c:pt>
                <c:pt idx="7">
                  <c:v>5.6552377568543852E-2</c:v>
                </c:pt>
                <c:pt idx="8">
                  <c:v>5.794000980523243E-2</c:v>
                </c:pt>
                <c:pt idx="9">
                  <c:v>0.06</c:v>
                </c:pt>
              </c:numCache>
            </c:numRef>
          </c:val>
          <c:extLst>
            <c:ext xmlns:c16="http://schemas.microsoft.com/office/drawing/2014/chart" uri="{C3380CC4-5D6E-409C-BE32-E72D297353CC}">
              <c16:uniqueId val="{00000002-3396-4A79-8414-6942F09876C8}"/>
            </c:ext>
          </c:extLst>
        </c:ser>
        <c:ser>
          <c:idx val="3"/>
          <c:order val="3"/>
          <c:tx>
            <c:strRef>
              <c:f>'nat-APA par GIR et âge'!$A$8</c:f>
              <c:strCache>
                <c:ptCount val="1"/>
                <c:pt idx="0">
                  <c:v>de 75 à 79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âge'!$B$8:$K$8</c:f>
              <c:numCache>
                <c:formatCode>0%</c:formatCode>
                <c:ptCount val="10"/>
                <c:pt idx="0">
                  <c:v>0.11941625305578191</c:v>
                </c:pt>
                <c:pt idx="1">
                  <c:v>0.12573201767249129</c:v>
                </c:pt>
                <c:pt idx="2">
                  <c:v>0.11783718718421209</c:v>
                </c:pt>
                <c:pt idx="3">
                  <c:v>0.13763793910088498</c:v>
                </c:pt>
                <c:pt idx="4">
                  <c:v>0.15</c:v>
                </c:pt>
                <c:pt idx="5">
                  <c:v>8.0048514251061242E-2</c:v>
                </c:pt>
                <c:pt idx="6">
                  <c:v>8.6349474078759342E-2</c:v>
                </c:pt>
                <c:pt idx="7">
                  <c:v>8.1542014567418719E-2</c:v>
                </c:pt>
                <c:pt idx="8">
                  <c:v>7.697107456433569E-2</c:v>
                </c:pt>
                <c:pt idx="9">
                  <c:v>0.08</c:v>
                </c:pt>
              </c:numCache>
            </c:numRef>
          </c:val>
          <c:extLst>
            <c:ext xmlns:c16="http://schemas.microsoft.com/office/drawing/2014/chart" uri="{C3380CC4-5D6E-409C-BE32-E72D297353CC}">
              <c16:uniqueId val="{00000003-3396-4A79-8414-6942F09876C8}"/>
            </c:ext>
          </c:extLst>
        </c:ser>
        <c:ser>
          <c:idx val="4"/>
          <c:order val="4"/>
          <c:tx>
            <c:strRef>
              <c:f>'nat-APA par GIR et âge'!$A$9</c:f>
              <c:strCache>
                <c:ptCount val="1"/>
                <c:pt idx="0">
                  <c:v>de 80 à 84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âge'!$B$9:$K$9</c:f>
              <c:numCache>
                <c:formatCode>0%</c:formatCode>
                <c:ptCount val="10"/>
                <c:pt idx="0">
                  <c:v>0.17342025335210015</c:v>
                </c:pt>
                <c:pt idx="1">
                  <c:v>0.17062279448633411</c:v>
                </c:pt>
                <c:pt idx="2">
                  <c:v>0.16822207691850444</c:v>
                </c:pt>
                <c:pt idx="3">
                  <c:v>0.1864177436118683</c:v>
                </c:pt>
                <c:pt idx="4">
                  <c:v>9.674154385171875E-2</c:v>
                </c:pt>
                <c:pt idx="5">
                  <c:v>0.12805740853042247</c:v>
                </c:pt>
                <c:pt idx="6">
                  <c:v>0.13315529318059363</c:v>
                </c:pt>
                <c:pt idx="7">
                  <c:v>0.12631017942796233</c:v>
                </c:pt>
                <c:pt idx="8">
                  <c:v>0.11605829656371172</c:v>
                </c:pt>
                <c:pt idx="9">
                  <c:v>0.15</c:v>
                </c:pt>
              </c:numCache>
            </c:numRef>
          </c:val>
          <c:extLst>
            <c:ext xmlns:c16="http://schemas.microsoft.com/office/drawing/2014/chart" uri="{C3380CC4-5D6E-409C-BE32-E72D297353CC}">
              <c16:uniqueId val="{00000004-3396-4A79-8414-6942F09876C8}"/>
            </c:ext>
          </c:extLst>
        </c:ser>
        <c:ser>
          <c:idx val="5"/>
          <c:order val="5"/>
          <c:tx>
            <c:strRef>
              <c:f>'nat-APA par GIR et âge'!$A$10</c:f>
              <c:strCache>
                <c:ptCount val="1"/>
                <c:pt idx="0">
                  <c:v>de 85 à 89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âge'!$B$10:$K$10</c:f>
              <c:numCache>
                <c:formatCode>0%</c:formatCode>
                <c:ptCount val="10"/>
                <c:pt idx="0">
                  <c:v>0.2452033483961775</c:v>
                </c:pt>
                <c:pt idx="1">
                  <c:v>0.24114246790475019</c:v>
                </c:pt>
                <c:pt idx="2">
                  <c:v>0.25708850977827974</c:v>
                </c:pt>
                <c:pt idx="3">
                  <c:v>0.2557718006112884</c:v>
                </c:pt>
                <c:pt idx="4">
                  <c:v>7.2455635057541018E-2</c:v>
                </c:pt>
                <c:pt idx="5">
                  <c:v>0.22498483929654337</c:v>
                </c:pt>
                <c:pt idx="6">
                  <c:v>0.23018717642373557</c:v>
                </c:pt>
                <c:pt idx="7">
                  <c:v>0.22733463611061763</c:v>
                </c:pt>
                <c:pt idx="8">
                  <c:v>0.22877390025404465</c:v>
                </c:pt>
                <c:pt idx="9">
                  <c:v>0.26</c:v>
                </c:pt>
              </c:numCache>
            </c:numRef>
          </c:val>
          <c:extLst>
            <c:ext xmlns:c16="http://schemas.microsoft.com/office/drawing/2014/chart" uri="{C3380CC4-5D6E-409C-BE32-E72D297353CC}">
              <c16:uniqueId val="{00000005-3396-4A79-8414-6942F09876C8}"/>
            </c:ext>
          </c:extLst>
        </c:ser>
        <c:ser>
          <c:idx val="6"/>
          <c:order val="6"/>
          <c:tx>
            <c:strRef>
              <c:f>'nat-APA par GIR et âge'!$A$11</c:f>
              <c:strCache>
                <c:ptCount val="1"/>
                <c:pt idx="0">
                  <c:v>de 90 à 94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âge'!$B$11:$K$11</c:f>
              <c:numCache>
                <c:formatCode>0%</c:formatCode>
                <c:ptCount val="10"/>
                <c:pt idx="0">
                  <c:v>0.22097933180235574</c:v>
                </c:pt>
                <c:pt idx="1">
                  <c:v>0.21627988382323723</c:v>
                </c:pt>
                <c:pt idx="2">
                  <c:v>0.2242837187184212</c:v>
                </c:pt>
                <c:pt idx="3">
                  <c:v>0.18821350829665695</c:v>
                </c:pt>
                <c:pt idx="4">
                  <c:v>3.7961193364614364E-2</c:v>
                </c:pt>
                <c:pt idx="5">
                  <c:v>0.25581160299171213</c:v>
                </c:pt>
                <c:pt idx="6">
                  <c:v>0.26296062032937428</c:v>
                </c:pt>
                <c:pt idx="7">
                  <c:v>0.27074080653757326</c:v>
                </c:pt>
                <c:pt idx="8">
                  <c:v>0.27610643134108837</c:v>
                </c:pt>
                <c:pt idx="9">
                  <c:v>0.25</c:v>
                </c:pt>
              </c:numCache>
            </c:numRef>
          </c:val>
          <c:extLst>
            <c:ext xmlns:c16="http://schemas.microsoft.com/office/drawing/2014/chart" uri="{C3380CC4-5D6E-409C-BE32-E72D297353CC}">
              <c16:uniqueId val="{00000006-3396-4A79-8414-6942F09876C8}"/>
            </c:ext>
          </c:extLst>
        </c:ser>
        <c:ser>
          <c:idx val="7"/>
          <c:order val="7"/>
          <c:tx>
            <c:strRef>
              <c:f>'nat-APA par GIR et âge'!$A$12</c:f>
              <c:strCache>
                <c:ptCount val="1"/>
                <c:pt idx="0">
                  <c:v>95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âge'!$B$12:$K$12</c:f>
              <c:numCache>
                <c:formatCode>0%</c:formatCode>
                <c:ptCount val="10"/>
                <c:pt idx="0">
                  <c:v>0.13593599525890807</c:v>
                </c:pt>
                <c:pt idx="1">
                  <c:v>0.11599701043509522</c:v>
                </c:pt>
                <c:pt idx="2">
                  <c:v>0.10053200974855853</c:v>
                </c:pt>
                <c:pt idx="3">
                  <c:v>6.0742230726346193E-2</c:v>
                </c:pt>
                <c:pt idx="4">
                  <c:v>1.2257355380412205E-2</c:v>
                </c:pt>
                <c:pt idx="5">
                  <c:v>0.22185162724883767</c:v>
                </c:pt>
                <c:pt idx="6">
                  <c:v>0.18994073137020639</c:v>
                </c:pt>
                <c:pt idx="7">
                  <c:v>0.1846390714750992</c:v>
                </c:pt>
                <c:pt idx="8">
                  <c:v>0.184739492802068</c:v>
                </c:pt>
                <c:pt idx="9">
                  <c:v>0.13</c:v>
                </c:pt>
              </c:numCache>
            </c:numRef>
          </c:val>
          <c:extLst>
            <c:ext xmlns:c16="http://schemas.microsoft.com/office/drawing/2014/chart" uri="{C3380CC4-5D6E-409C-BE32-E72D297353CC}">
              <c16:uniqueId val="{00000007-3396-4A79-8414-6942F09876C8}"/>
            </c:ext>
          </c:extLst>
        </c:ser>
        <c:dLbls>
          <c:showLegendKey val="0"/>
          <c:showVal val="0"/>
          <c:showCatName val="0"/>
          <c:showSerName val="0"/>
          <c:showPercent val="0"/>
          <c:showBubbleSize val="0"/>
        </c:dLbls>
        <c:gapWidth val="150"/>
        <c:overlap val="100"/>
        <c:axId val="202273152"/>
        <c:axId val="202274688"/>
      </c:barChart>
      <c:catAx>
        <c:axId val="202273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2274688"/>
        <c:crosses val="autoZero"/>
        <c:auto val="1"/>
        <c:lblAlgn val="ctr"/>
        <c:lblOffset val="100"/>
        <c:noMultiLvlLbl val="0"/>
      </c:catAx>
      <c:valAx>
        <c:axId val="2022746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2273152"/>
        <c:crosses val="autoZero"/>
        <c:crossBetween val="between"/>
      </c:valAx>
    </c:plotArea>
    <c:legend>
      <c:legendPos val="t"/>
      <c:overlay val="0"/>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158751</xdr:colOff>
      <xdr:row>26</xdr:row>
      <xdr:rowOff>21167</xdr:rowOff>
    </xdr:from>
    <xdr:to>
      <xdr:col>4</xdr:col>
      <xdr:colOff>613833</xdr:colOff>
      <xdr:row>50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844548</xdr:colOff>
      <xdr:row>26</xdr:row>
      <xdr:rowOff>21166</xdr:rowOff>
    </xdr:from>
    <xdr:to>
      <xdr:col>13</xdr:col>
      <xdr:colOff>372533</xdr:colOff>
      <xdr:row>50</xdr:row>
      <xdr:rowOff>105833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214841</xdr:colOff>
      <xdr:row>28</xdr:row>
      <xdr:rowOff>154517</xdr:rowOff>
    </xdr:from>
    <xdr:to>
      <xdr:col>10</xdr:col>
      <xdr:colOff>148167</xdr:colOff>
      <xdr:row>50</xdr:row>
      <xdr:rowOff>52916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459315</xdr:colOff>
      <xdr:row>28</xdr:row>
      <xdr:rowOff>142874</xdr:rowOff>
    </xdr:from>
    <xdr:to>
      <xdr:col>21</xdr:col>
      <xdr:colOff>391584</xdr:colOff>
      <xdr:row>50</xdr:row>
      <xdr:rowOff>31749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638174</xdr:colOff>
      <xdr:row>21</xdr:row>
      <xdr:rowOff>42862</xdr:rowOff>
    </xdr:from>
    <xdr:to>
      <xdr:col>8</xdr:col>
      <xdr:colOff>504825</xdr:colOff>
      <xdr:row>39</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21</xdr:row>
      <xdr:rowOff>38100</xdr:rowOff>
    </xdr:from>
    <xdr:to>
      <xdr:col>17</xdr:col>
      <xdr:colOff>342900</xdr:colOff>
      <xdr:row>39</xdr:row>
      <xdr:rowOff>52388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506636</xdr:colOff>
      <xdr:row>2</xdr:row>
      <xdr:rowOff>74085</xdr:rowOff>
    </xdr:from>
    <xdr:to>
      <xdr:col>20</xdr:col>
      <xdr:colOff>63499</xdr:colOff>
      <xdr:row>28</xdr:row>
      <xdr:rowOff>74084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356659</xdr:colOff>
      <xdr:row>2</xdr:row>
      <xdr:rowOff>148166</xdr:rowOff>
    </xdr:from>
    <xdr:to>
      <xdr:col>16</xdr:col>
      <xdr:colOff>148166</xdr:colOff>
      <xdr:row>2</xdr:row>
      <xdr:rowOff>338667</xdr:rowOff>
    </xdr:to>
    <xdr:sp macro="" textlink="">
      <xdr:nvSpPr>
        <xdr:cNvPr id="3" name="Rectangle 2"/>
        <xdr:cNvSpPr/>
      </xdr:nvSpPr>
      <xdr:spPr>
        <a:xfrm>
          <a:off x="12844992" y="645583"/>
          <a:ext cx="553507" cy="1905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0.51188</cdr:x>
      <cdr:y>0.091</cdr:y>
    </cdr:from>
    <cdr:to>
      <cdr:x>0.51214</cdr:x>
      <cdr:y>0.92453</cdr:y>
    </cdr:to>
    <cdr:cxnSp macro="">
      <cdr:nvCxnSpPr>
        <cdr:cNvPr id="3" name="Connecteur droit 2"/>
        <cdr:cNvCxnSpPr/>
      </cdr:nvCxnSpPr>
      <cdr:spPr>
        <a:xfrm xmlns:a="http://schemas.openxmlformats.org/drawingml/2006/main">
          <a:off x="3577836" y="367512"/>
          <a:ext cx="1751" cy="3366288"/>
        </a:xfrm>
        <a:prstGeom xmlns:a="http://schemas.openxmlformats.org/drawingml/2006/main" prst="line">
          <a:avLst/>
        </a:prstGeom>
        <a:ln xmlns:a="http://schemas.openxmlformats.org/drawingml/2006/main" w="222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38100</xdr:colOff>
      <xdr:row>16</xdr:row>
      <xdr:rowOff>38100</xdr:rowOff>
    </xdr:from>
    <xdr:to>
      <xdr:col>10</xdr:col>
      <xdr:colOff>800100</xdr:colOff>
      <xdr:row>48</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13" Type="http://schemas.openxmlformats.org/officeDocument/2006/relationships/hyperlink" Target="https://data.drees.solidarites-sante.gouv.fr/explore/dataset/apa-et-pch-montants-verses/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printerSettings" Target="../printerSettings/printerSettings1.bin"/><Relationship Id="rId10" Type="http://schemas.openxmlformats.org/officeDocument/2006/relationships/hyperlink" Target="https://data.drees.solidarites-sante.gouv.fr/explore/dataset/bases-de-donnees-brutes-de-l-enquete-aide-sociale-volet-aides-sociales-aux-perso/information/"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 Id="rId14" Type="http://schemas.openxmlformats.org/officeDocument/2006/relationships/hyperlink" Target="https://drees.solidarites-sante.gouv.fr/publications-communique-de-presse-documents-de-reference/panoramas-de-la-drees/laide-et-lac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90" zoomScaleNormal="90" workbookViewId="0">
      <selection sqref="A1:M1"/>
    </sheetView>
  </sheetViews>
  <sheetFormatPr baseColWidth="10" defaultColWidth="29.7109375" defaultRowHeight="11.25" x14ac:dyDescent="0.2"/>
  <cols>
    <col min="1" max="2" width="2.140625" style="187" customWidth="1"/>
    <col min="3" max="3" width="33.7109375" style="187" customWidth="1"/>
    <col min="4" max="4" width="37.140625" style="187" customWidth="1"/>
    <col min="5" max="5" width="33.42578125" style="187" customWidth="1"/>
    <col min="6" max="6" width="60.140625" style="187" customWidth="1"/>
    <col min="7" max="257" width="29.7109375" style="187"/>
    <col min="258" max="258" width="2.85546875" style="187" customWidth="1"/>
    <col min="259" max="513" width="29.7109375" style="187"/>
    <col min="514" max="514" width="2.85546875" style="187" customWidth="1"/>
    <col min="515" max="769" width="29.7109375" style="187"/>
    <col min="770" max="770" width="2.85546875" style="187" customWidth="1"/>
    <col min="771" max="1025" width="29.7109375" style="187"/>
    <col min="1026" max="1026" width="2.85546875" style="187" customWidth="1"/>
    <col min="1027" max="1281" width="29.7109375" style="187"/>
    <col min="1282" max="1282" width="2.85546875" style="187" customWidth="1"/>
    <col min="1283" max="1537" width="29.7109375" style="187"/>
    <col min="1538" max="1538" width="2.85546875" style="187" customWidth="1"/>
    <col min="1539" max="1793" width="29.7109375" style="187"/>
    <col min="1794" max="1794" width="2.85546875" style="187" customWidth="1"/>
    <col min="1795" max="2049" width="29.7109375" style="187"/>
    <col min="2050" max="2050" width="2.85546875" style="187" customWidth="1"/>
    <col min="2051" max="2305" width="29.7109375" style="187"/>
    <col min="2306" max="2306" width="2.85546875" style="187" customWidth="1"/>
    <col min="2307" max="2561" width="29.7109375" style="187"/>
    <col min="2562" max="2562" width="2.85546875" style="187" customWidth="1"/>
    <col min="2563" max="2817" width="29.7109375" style="187"/>
    <col min="2818" max="2818" width="2.85546875" style="187" customWidth="1"/>
    <col min="2819" max="3073" width="29.7109375" style="187"/>
    <col min="3074" max="3074" width="2.85546875" style="187" customWidth="1"/>
    <col min="3075" max="3329" width="29.7109375" style="187"/>
    <col min="3330" max="3330" width="2.85546875" style="187" customWidth="1"/>
    <col min="3331" max="3585" width="29.7109375" style="187"/>
    <col min="3586" max="3586" width="2.85546875" style="187" customWidth="1"/>
    <col min="3587" max="3841" width="29.7109375" style="187"/>
    <col min="3842" max="3842" width="2.85546875" style="187" customWidth="1"/>
    <col min="3843" max="4097" width="29.7109375" style="187"/>
    <col min="4098" max="4098" width="2.85546875" style="187" customWidth="1"/>
    <col min="4099" max="4353" width="29.7109375" style="187"/>
    <col min="4354" max="4354" width="2.85546875" style="187" customWidth="1"/>
    <col min="4355" max="4609" width="29.7109375" style="187"/>
    <col min="4610" max="4610" width="2.85546875" style="187" customWidth="1"/>
    <col min="4611" max="4865" width="29.7109375" style="187"/>
    <col min="4866" max="4866" width="2.85546875" style="187" customWidth="1"/>
    <col min="4867" max="5121" width="29.7109375" style="187"/>
    <col min="5122" max="5122" width="2.85546875" style="187" customWidth="1"/>
    <col min="5123" max="5377" width="29.7109375" style="187"/>
    <col min="5378" max="5378" width="2.85546875" style="187" customWidth="1"/>
    <col min="5379" max="5633" width="29.7109375" style="187"/>
    <col min="5634" max="5634" width="2.85546875" style="187" customWidth="1"/>
    <col min="5635" max="5889" width="29.7109375" style="187"/>
    <col min="5890" max="5890" width="2.85546875" style="187" customWidth="1"/>
    <col min="5891" max="6145" width="29.7109375" style="187"/>
    <col min="6146" max="6146" width="2.85546875" style="187" customWidth="1"/>
    <col min="6147" max="6401" width="29.7109375" style="187"/>
    <col min="6402" max="6402" width="2.85546875" style="187" customWidth="1"/>
    <col min="6403" max="6657" width="29.7109375" style="187"/>
    <col min="6658" max="6658" width="2.85546875" style="187" customWidth="1"/>
    <col min="6659" max="6913" width="29.7109375" style="187"/>
    <col min="6914" max="6914" width="2.85546875" style="187" customWidth="1"/>
    <col min="6915" max="7169" width="29.7109375" style="187"/>
    <col min="7170" max="7170" width="2.85546875" style="187" customWidth="1"/>
    <col min="7171" max="7425" width="29.7109375" style="187"/>
    <col min="7426" max="7426" width="2.85546875" style="187" customWidth="1"/>
    <col min="7427" max="7681" width="29.7109375" style="187"/>
    <col min="7682" max="7682" width="2.85546875" style="187" customWidth="1"/>
    <col min="7683" max="7937" width="29.7109375" style="187"/>
    <col min="7938" max="7938" width="2.85546875" style="187" customWidth="1"/>
    <col min="7939" max="8193" width="29.7109375" style="187"/>
    <col min="8194" max="8194" width="2.85546875" style="187" customWidth="1"/>
    <col min="8195" max="8449" width="29.7109375" style="187"/>
    <col min="8450" max="8450" width="2.85546875" style="187" customWidth="1"/>
    <col min="8451" max="8705" width="29.7109375" style="187"/>
    <col min="8706" max="8706" width="2.85546875" style="187" customWidth="1"/>
    <col min="8707" max="8961" width="29.7109375" style="187"/>
    <col min="8962" max="8962" width="2.85546875" style="187" customWidth="1"/>
    <col min="8963" max="9217" width="29.7109375" style="187"/>
    <col min="9218" max="9218" width="2.85546875" style="187" customWidth="1"/>
    <col min="9219" max="9473" width="29.7109375" style="187"/>
    <col min="9474" max="9474" width="2.85546875" style="187" customWidth="1"/>
    <col min="9475" max="9729" width="29.7109375" style="187"/>
    <col min="9730" max="9730" width="2.85546875" style="187" customWidth="1"/>
    <col min="9731" max="9985" width="29.7109375" style="187"/>
    <col min="9986" max="9986" width="2.85546875" style="187" customWidth="1"/>
    <col min="9987" max="10241" width="29.7109375" style="187"/>
    <col min="10242" max="10242" width="2.85546875" style="187" customWidth="1"/>
    <col min="10243" max="10497" width="29.7109375" style="187"/>
    <col min="10498" max="10498" width="2.85546875" style="187" customWidth="1"/>
    <col min="10499" max="10753" width="29.7109375" style="187"/>
    <col min="10754" max="10754" width="2.85546875" style="187" customWidth="1"/>
    <col min="10755" max="11009" width="29.7109375" style="187"/>
    <col min="11010" max="11010" width="2.85546875" style="187" customWidth="1"/>
    <col min="11011" max="11265" width="29.7109375" style="187"/>
    <col min="11266" max="11266" width="2.85546875" style="187" customWidth="1"/>
    <col min="11267" max="11521" width="29.7109375" style="187"/>
    <col min="11522" max="11522" width="2.85546875" style="187" customWidth="1"/>
    <col min="11523" max="11777" width="29.7109375" style="187"/>
    <col min="11778" max="11778" width="2.85546875" style="187" customWidth="1"/>
    <col min="11779" max="12033" width="29.7109375" style="187"/>
    <col min="12034" max="12034" width="2.85546875" style="187" customWidth="1"/>
    <col min="12035" max="12289" width="29.7109375" style="187"/>
    <col min="12290" max="12290" width="2.85546875" style="187" customWidth="1"/>
    <col min="12291" max="12545" width="29.7109375" style="187"/>
    <col min="12546" max="12546" width="2.85546875" style="187" customWidth="1"/>
    <col min="12547" max="12801" width="29.7109375" style="187"/>
    <col min="12802" max="12802" width="2.85546875" style="187" customWidth="1"/>
    <col min="12803" max="13057" width="29.7109375" style="187"/>
    <col min="13058" max="13058" width="2.85546875" style="187" customWidth="1"/>
    <col min="13059" max="13313" width="29.7109375" style="187"/>
    <col min="13314" max="13314" width="2.85546875" style="187" customWidth="1"/>
    <col min="13315" max="13569" width="29.7109375" style="187"/>
    <col min="13570" max="13570" width="2.85546875" style="187" customWidth="1"/>
    <col min="13571" max="13825" width="29.7109375" style="187"/>
    <col min="13826" max="13826" width="2.85546875" style="187" customWidth="1"/>
    <col min="13827" max="14081" width="29.7109375" style="187"/>
    <col min="14082" max="14082" width="2.85546875" style="187" customWidth="1"/>
    <col min="14083" max="14337" width="29.7109375" style="187"/>
    <col min="14338" max="14338" width="2.85546875" style="187" customWidth="1"/>
    <col min="14339" max="14593" width="29.7109375" style="187"/>
    <col min="14594" max="14594" width="2.85546875" style="187" customWidth="1"/>
    <col min="14595" max="14849" width="29.7109375" style="187"/>
    <col min="14850" max="14850" width="2.85546875" style="187" customWidth="1"/>
    <col min="14851" max="15105" width="29.7109375" style="187"/>
    <col min="15106" max="15106" width="2.85546875" style="187" customWidth="1"/>
    <col min="15107" max="15361" width="29.7109375" style="187"/>
    <col min="15362" max="15362" width="2.85546875" style="187" customWidth="1"/>
    <col min="15363" max="15617" width="29.7109375" style="187"/>
    <col min="15618" max="15618" width="2.85546875" style="187" customWidth="1"/>
    <col min="15619" max="15873" width="29.7109375" style="187"/>
    <col min="15874" max="15874" width="2.85546875" style="187" customWidth="1"/>
    <col min="15875" max="16129" width="29.7109375" style="187"/>
    <col min="16130" max="16130" width="2.85546875" style="187" customWidth="1"/>
    <col min="16131" max="16384" width="29.7109375" style="187"/>
  </cols>
  <sheetData>
    <row r="1" spans="1:13" ht="18.75" x14ac:dyDescent="0.2">
      <c r="A1" s="277" t="s">
        <v>323</v>
      </c>
      <c r="B1" s="277"/>
      <c r="C1" s="277"/>
      <c r="D1" s="277"/>
      <c r="E1" s="277"/>
      <c r="F1" s="277"/>
      <c r="G1" s="277"/>
      <c r="H1" s="277"/>
      <c r="I1" s="277"/>
      <c r="J1" s="277"/>
      <c r="K1" s="277"/>
      <c r="L1" s="277"/>
      <c r="M1" s="277"/>
    </row>
    <row r="2" spans="1:13" ht="20.25" x14ac:dyDescent="0.3">
      <c r="A2" s="188"/>
      <c r="B2" s="188"/>
      <c r="C2" s="188"/>
      <c r="D2" s="188"/>
      <c r="E2" s="188"/>
      <c r="F2" s="188"/>
    </row>
    <row r="3" spans="1:13" ht="20.25" x14ac:dyDescent="0.3">
      <c r="A3" s="188"/>
      <c r="B3" s="189" t="s">
        <v>290</v>
      </c>
      <c r="D3" s="188"/>
      <c r="E3" s="188"/>
      <c r="F3" s="188"/>
    </row>
    <row r="4" spans="1:13" ht="7.5" customHeight="1" x14ac:dyDescent="0.3">
      <c r="A4" s="188"/>
      <c r="B4" s="190"/>
      <c r="D4" s="188"/>
      <c r="E4" s="188"/>
      <c r="F4" s="188"/>
    </row>
    <row r="5" spans="1:13" ht="14.25" customHeight="1" x14ac:dyDescent="0.2">
      <c r="C5" s="278" t="s">
        <v>316</v>
      </c>
      <c r="D5" s="279"/>
      <c r="E5" s="279"/>
      <c r="F5" s="279"/>
      <c r="G5" s="191"/>
    </row>
    <row r="6" spans="1:13" ht="15" x14ac:dyDescent="0.25">
      <c r="C6" s="280" t="s">
        <v>291</v>
      </c>
      <c r="D6" s="280"/>
      <c r="E6" s="192"/>
      <c r="F6" s="192"/>
      <c r="G6" s="191"/>
    </row>
    <row r="7" spans="1:13" ht="14.25" x14ac:dyDescent="0.2">
      <c r="C7" s="193"/>
      <c r="D7" s="193"/>
      <c r="E7" s="193"/>
      <c r="F7" s="193"/>
      <c r="G7" s="191"/>
    </row>
    <row r="8" spans="1:13" ht="15" x14ac:dyDescent="0.2">
      <c r="B8" s="281" t="s">
        <v>292</v>
      </c>
      <c r="C8" s="281"/>
      <c r="D8" s="281"/>
      <c r="E8" s="281"/>
      <c r="F8" s="193"/>
      <c r="G8" s="191"/>
    </row>
    <row r="9" spans="1:13" ht="14.25" x14ac:dyDescent="0.2">
      <c r="B9" s="194"/>
      <c r="C9" s="194"/>
      <c r="D9" s="194"/>
      <c r="E9" s="194"/>
      <c r="F9" s="193"/>
      <c r="G9" s="191"/>
    </row>
    <row r="10" spans="1:13" s="195" customFormat="1" ht="12.75" x14ac:dyDescent="0.2">
      <c r="C10" s="244" t="s">
        <v>321</v>
      </c>
      <c r="D10" s="197"/>
      <c r="E10" s="197"/>
      <c r="F10" s="197"/>
      <c r="G10" s="198"/>
    </row>
    <row r="11" spans="1:13" s="195" customFormat="1" ht="12.75" customHeight="1" x14ac:dyDescent="0.2">
      <c r="C11" s="282" t="s">
        <v>293</v>
      </c>
      <c r="D11" s="282"/>
      <c r="E11" s="282"/>
      <c r="F11" s="282"/>
      <c r="G11" s="198"/>
    </row>
    <row r="12" spans="1:13" s="199" customFormat="1" ht="12.75" x14ac:dyDescent="0.2">
      <c r="B12" s="194"/>
      <c r="C12" s="276" t="s">
        <v>294</v>
      </c>
      <c r="D12" s="276"/>
      <c r="E12" s="276"/>
      <c r="F12" s="276"/>
      <c r="G12" s="200"/>
    </row>
    <row r="13" spans="1:13" s="201" customFormat="1" ht="12.75" x14ac:dyDescent="0.2">
      <c r="C13" s="202"/>
      <c r="D13" s="203"/>
      <c r="E13" s="203"/>
      <c r="F13" s="203"/>
      <c r="G13" s="204"/>
    </row>
    <row r="14" spans="1:13" s="201" customFormat="1" ht="15" customHeight="1" x14ac:dyDescent="0.2">
      <c r="C14" s="283" t="s">
        <v>295</v>
      </c>
      <c r="D14" s="283"/>
      <c r="E14" s="283"/>
      <c r="F14" s="203"/>
      <c r="G14" s="204"/>
    </row>
    <row r="15" spans="1:13" s="201" customFormat="1" ht="12.75" x14ac:dyDescent="0.2">
      <c r="C15" s="284" t="s">
        <v>296</v>
      </c>
      <c r="D15" s="284"/>
      <c r="E15" s="284"/>
      <c r="F15" s="284"/>
      <c r="G15" s="204"/>
    </row>
    <row r="16" spans="1:13" s="199" customFormat="1" ht="12.75" x14ac:dyDescent="0.2">
      <c r="B16" s="194"/>
      <c r="C16" s="276" t="s">
        <v>297</v>
      </c>
      <c r="D16" s="276"/>
      <c r="E16" s="276"/>
      <c r="F16" s="276"/>
      <c r="G16" s="200"/>
    </row>
    <row r="17" spans="1:16" s="199" customFormat="1" ht="12.75" x14ac:dyDescent="0.2">
      <c r="B17" s="194"/>
      <c r="C17" s="205"/>
      <c r="D17" s="205"/>
      <c r="E17" s="205"/>
      <c r="F17" s="205"/>
      <c r="G17" s="200"/>
    </row>
    <row r="18" spans="1:16" s="195" customFormat="1" ht="12.75" x14ac:dyDescent="0.2">
      <c r="C18" s="196" t="s">
        <v>298</v>
      </c>
      <c r="D18" s="197"/>
      <c r="E18" s="197"/>
      <c r="F18" s="197"/>
      <c r="G18" s="198"/>
    </row>
    <row r="19" spans="1:16" s="195" customFormat="1" ht="12.75" x14ac:dyDescent="0.2">
      <c r="C19" s="282" t="s">
        <v>299</v>
      </c>
      <c r="D19" s="282"/>
      <c r="E19" s="282"/>
      <c r="F19" s="282"/>
      <c r="G19" s="198"/>
    </row>
    <row r="20" spans="1:16" s="199" customFormat="1" ht="15.75" customHeight="1" x14ac:dyDescent="0.2">
      <c r="C20" s="276" t="s">
        <v>300</v>
      </c>
      <c r="D20" s="276"/>
      <c r="E20" s="276"/>
      <c r="F20" s="276"/>
      <c r="G20" s="200"/>
    </row>
    <row r="21" spans="1:16" s="201" customFormat="1" ht="12.75" x14ac:dyDescent="0.2">
      <c r="C21" s="203"/>
      <c r="D21" s="203"/>
      <c r="E21" s="203"/>
      <c r="F21" s="203"/>
      <c r="G21" s="204"/>
    </row>
    <row r="22" spans="1:16" s="201" customFormat="1" ht="12.75" x14ac:dyDescent="0.2">
      <c r="C22" s="283" t="s">
        <v>301</v>
      </c>
      <c r="D22" s="283"/>
      <c r="E22" s="203"/>
      <c r="F22" s="203"/>
      <c r="G22" s="204"/>
    </row>
    <row r="23" spans="1:16" s="201" customFormat="1" ht="15" customHeight="1" x14ac:dyDescent="0.2">
      <c r="C23" s="284" t="s">
        <v>302</v>
      </c>
      <c r="D23" s="284"/>
      <c r="E23" s="284"/>
      <c r="F23" s="284"/>
      <c r="G23" s="204"/>
    </row>
    <row r="24" spans="1:16" s="201" customFormat="1" ht="12.75" x14ac:dyDescent="0.2">
      <c r="C24" s="288" t="s">
        <v>303</v>
      </c>
      <c r="D24" s="288"/>
      <c r="E24" s="288"/>
      <c r="F24" s="288"/>
      <c r="G24" s="204"/>
    </row>
    <row r="25" spans="1:16" s="206" customFormat="1" ht="12.75" x14ac:dyDescent="0.2">
      <c r="C25" s="207"/>
      <c r="D25" s="207"/>
      <c r="E25" s="207"/>
      <c r="F25" s="207"/>
      <c r="G25" s="208"/>
    </row>
    <row r="26" spans="1:16" s="211" customFormat="1" ht="12" customHeight="1" x14ac:dyDescent="0.2">
      <c r="A26" s="209"/>
      <c r="B26" s="210" t="s">
        <v>304</v>
      </c>
      <c r="D26" s="209"/>
      <c r="E26" s="209"/>
      <c r="F26" s="209"/>
      <c r="G26" s="209"/>
      <c r="H26" s="209"/>
      <c r="I26" s="209"/>
      <c r="J26" s="209"/>
      <c r="K26" s="209"/>
      <c r="L26" s="209"/>
      <c r="M26" s="209"/>
      <c r="N26" s="209"/>
      <c r="O26" s="209"/>
    </row>
    <row r="27" spans="1:16" s="211" customFormat="1" ht="12.75" x14ac:dyDescent="0.2">
      <c r="A27" s="209"/>
      <c r="B27" s="209"/>
      <c r="D27" s="209"/>
      <c r="E27" s="209"/>
      <c r="F27" s="209"/>
      <c r="G27" s="209"/>
      <c r="H27" s="209"/>
      <c r="I27" s="209"/>
      <c r="J27" s="209"/>
      <c r="K27" s="209"/>
      <c r="L27" s="209"/>
      <c r="M27" s="209"/>
      <c r="N27" s="209"/>
      <c r="O27" s="209"/>
    </row>
    <row r="28" spans="1:16" s="211" customFormat="1" ht="12" x14ac:dyDescent="0.2">
      <c r="A28" s="212"/>
      <c r="B28" s="212"/>
      <c r="C28" s="289" t="s">
        <v>305</v>
      </c>
      <c r="D28" s="289"/>
      <c r="E28" s="289"/>
      <c r="F28" s="289"/>
      <c r="G28" s="213"/>
    </row>
    <row r="29" spans="1:16" ht="15" x14ac:dyDescent="0.2">
      <c r="A29" s="212"/>
      <c r="B29" s="212"/>
      <c r="C29" s="285" t="s">
        <v>306</v>
      </c>
      <c r="D29" s="285"/>
      <c r="E29" s="285"/>
      <c r="F29" s="285"/>
      <c r="G29" s="213"/>
      <c r="H29" s="211"/>
      <c r="I29" s="211"/>
      <c r="J29" s="211"/>
      <c r="K29" s="211"/>
      <c r="L29" s="211"/>
      <c r="M29" s="211"/>
      <c r="N29" s="211"/>
      <c r="O29" s="211"/>
    </row>
    <row r="30" spans="1:16" ht="14.25" x14ac:dyDescent="0.2">
      <c r="G30" s="214"/>
    </row>
    <row r="31" spans="1:16" ht="15" x14ac:dyDescent="0.2">
      <c r="B31" s="215" t="s">
        <v>313</v>
      </c>
      <c r="C31" s="216"/>
      <c r="D31" s="216"/>
      <c r="E31" s="216"/>
      <c r="F31" s="216"/>
      <c r="G31" s="216"/>
      <c r="H31" s="216"/>
      <c r="I31" s="216"/>
      <c r="J31" s="216"/>
      <c r="K31" s="216"/>
      <c r="L31" s="216"/>
      <c r="M31" s="216"/>
      <c r="N31" s="216"/>
      <c r="O31" s="216"/>
    </row>
    <row r="32" spans="1:16" ht="12.75" x14ac:dyDescent="0.2">
      <c r="C32" s="217"/>
      <c r="D32" s="217"/>
      <c r="E32" s="217"/>
      <c r="F32" s="217"/>
      <c r="G32" s="217"/>
      <c r="H32" s="217"/>
      <c r="I32" s="217"/>
      <c r="J32" s="217"/>
      <c r="K32" s="217"/>
      <c r="L32" s="217"/>
      <c r="M32" s="217"/>
      <c r="N32" s="217"/>
      <c r="O32" s="217"/>
      <c r="P32" s="217"/>
    </row>
    <row r="33" spans="2:16" ht="15" x14ac:dyDescent="0.25">
      <c r="B33" s="245" t="s">
        <v>322</v>
      </c>
      <c r="D33" s="218"/>
      <c r="E33" s="218"/>
      <c r="F33" s="218"/>
      <c r="G33" s="218"/>
      <c r="H33" s="218"/>
      <c r="I33" s="218"/>
      <c r="J33" s="218"/>
      <c r="K33" s="218"/>
      <c r="L33" s="218"/>
      <c r="M33" s="218"/>
      <c r="N33" s="218"/>
      <c r="O33" s="218"/>
      <c r="P33" s="218"/>
    </row>
    <row r="34" spans="2:16" s="219" customFormat="1" ht="14.25" x14ac:dyDescent="0.2">
      <c r="B34" s="220" t="s">
        <v>307</v>
      </c>
      <c r="C34" s="220" t="s">
        <v>324</v>
      </c>
      <c r="D34" s="221"/>
      <c r="E34" s="221"/>
      <c r="F34" s="221"/>
      <c r="G34" s="221"/>
      <c r="H34" s="221"/>
      <c r="I34" s="221"/>
      <c r="J34" s="221"/>
      <c r="K34" s="221"/>
      <c r="L34" s="221"/>
      <c r="M34" s="221"/>
      <c r="N34" s="221"/>
      <c r="O34" s="221"/>
      <c r="P34" s="221"/>
    </row>
    <row r="35" spans="2:16" ht="14.25" x14ac:dyDescent="0.2">
      <c r="C35" s="222"/>
      <c r="D35" s="218"/>
      <c r="E35" s="218"/>
      <c r="F35" s="218"/>
      <c r="G35" s="218"/>
      <c r="H35" s="218"/>
      <c r="I35" s="218"/>
      <c r="J35" s="218"/>
      <c r="K35" s="218"/>
      <c r="L35" s="218"/>
      <c r="M35" s="218"/>
      <c r="N35" s="218"/>
      <c r="O35" s="218"/>
    </row>
    <row r="36" spans="2:16" ht="15" x14ac:dyDescent="0.25">
      <c r="B36" s="223" t="s">
        <v>308</v>
      </c>
      <c r="C36" s="218"/>
      <c r="D36" s="218"/>
      <c r="E36" s="218"/>
      <c r="F36" s="218"/>
      <c r="G36" s="218"/>
      <c r="H36" s="218"/>
      <c r="I36" s="218"/>
      <c r="J36" s="218"/>
      <c r="K36" s="218"/>
      <c r="L36" s="218"/>
    </row>
    <row r="37" spans="2:16" ht="29.25" customHeight="1" x14ac:dyDescent="0.2">
      <c r="C37" s="286" t="s">
        <v>309</v>
      </c>
      <c r="D37" s="287"/>
      <c r="E37" s="287"/>
      <c r="F37" s="287"/>
      <c r="G37" s="287"/>
      <c r="H37" s="287"/>
      <c r="I37" s="287"/>
      <c r="J37" s="287"/>
    </row>
    <row r="38" spans="2:16" ht="12.75" x14ac:dyDescent="0.2">
      <c r="C38" s="286" t="s">
        <v>310</v>
      </c>
      <c r="D38" s="286"/>
      <c r="E38" s="286"/>
      <c r="F38" s="286"/>
      <c r="G38" s="286"/>
      <c r="H38" s="286"/>
      <c r="I38" s="286"/>
      <c r="J38" s="286"/>
    </row>
  </sheetData>
  <mergeCells count="18">
    <mergeCell ref="C29:F29"/>
    <mergeCell ref="C37:J37"/>
    <mergeCell ref="C38:J38"/>
    <mergeCell ref="C19:F19"/>
    <mergeCell ref="C20:F20"/>
    <mergeCell ref="C22:D22"/>
    <mergeCell ref="C23:F23"/>
    <mergeCell ref="C24:F24"/>
    <mergeCell ref="C28:F28"/>
    <mergeCell ref="C16:F16"/>
    <mergeCell ref="A1:M1"/>
    <mergeCell ref="C5:F5"/>
    <mergeCell ref="C6:D6"/>
    <mergeCell ref="B8:E8"/>
    <mergeCell ref="C11:F11"/>
    <mergeCell ref="C12:F12"/>
    <mergeCell ref="C14:E14"/>
    <mergeCell ref="C15:F15"/>
  </mergeCells>
  <hyperlinks>
    <hyperlink ref="C29" r:id="rId1"/>
    <hyperlink ref="C6" r:id="rId2"/>
    <hyperlink ref="C20" r:id="rId3" display="« Système de protection sociale &gt; Les bénéficiaires d’aide sociale départementale »"/>
    <hyperlink ref="C20:E20" r:id="rId4" display="« Aide et action sociale &gt; Les dépenses d’aide sociale départementale »"/>
    <hyperlink ref="C20:F20" r:id="rId5" display="« Système de protection sociale &gt; Les dépenses d’aide sociale départementale »"/>
    <hyperlink ref="C24" r:id="rId6" display="http://www.data.drees.sante.gouv.fr/ReportFolders/reportFolders.aspx?IF_ActivePath=P,545,546"/>
    <hyperlink ref="C12" r:id="rId7" display="http://www.data.drees.sante.gouv.fr/ReportFolders/reportFolders.aspx?IF_ActivePath=P,545,546"/>
    <hyperlink ref="C12:E12" r:id="rId8" display="« Grand-âge &amp; Autonomie &gt; L'allocation personnalisée d'autonomie (APA) - Bénéficiaires et dépenses des départements »"/>
    <hyperlink ref="C12:F12" r:id="rId9" display="« Les bénéficiaires de l'aide sociale départementale aux personnes âgées ou handicapées (APA, PCH, ASH, Aides ménagères, …)  »"/>
    <hyperlink ref="C24:F24" r:id="rId10" display="« Bases de données brutes de l’enquête Aide sociale – Volet Aides sociales aux personnes âgées et personnes handicapées »"/>
    <hyperlink ref="C16" r:id="rId11" display="http://www.data.drees.sante.gouv.fr/ReportFolders/reportFolders.aspx?IF_ActivePath=P,545,546"/>
    <hyperlink ref="C16:E16" r:id="rId12" display="« Grand-âge &amp; Autonomie &gt; L'allocation personnalisée d'autonomie (APA) - Bénéficiaires et dépenses des départements »"/>
    <hyperlink ref="C16:F16" r:id="rId13" display="« APA et PCH - Montants versés »"/>
    <hyperlink ref="C6:D6" r:id="rId14" display="la collection des Panoramas de la Drees"/>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205"/>
  <sheetViews>
    <sheetView zoomScale="90" zoomScaleNormal="90" workbookViewId="0">
      <pane xSplit="3" ySplit="11" topLeftCell="D12" activePane="bottomRight" state="frozen"/>
      <selection sqref="A1:H1"/>
      <selection pane="topRight" sqref="A1:H1"/>
      <selection pane="bottomLeft" sqref="A1:H1"/>
      <selection pane="bottomRight"/>
    </sheetView>
  </sheetViews>
  <sheetFormatPr baseColWidth="10" defaultRowHeight="15" x14ac:dyDescent="0.25"/>
  <cols>
    <col min="1" max="1" width="8.140625" style="24" customWidth="1"/>
    <col min="2" max="2" width="12.5703125" style="24" customWidth="1"/>
    <col min="3" max="3" width="28" style="26" customWidth="1"/>
    <col min="4" max="35" width="11.7109375" style="24" customWidth="1"/>
    <col min="36" max="16384" width="11.42578125" style="24"/>
  </cols>
  <sheetData>
    <row r="1" spans="1:35" x14ac:dyDescent="0.25">
      <c r="A1" s="270" t="s">
        <v>337</v>
      </c>
      <c r="B1" s="25"/>
      <c r="C1" s="25"/>
      <c r="D1" s="25"/>
      <c r="E1" s="25"/>
      <c r="F1" s="25"/>
      <c r="G1" s="25"/>
      <c r="H1" s="25"/>
      <c r="I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x14ac:dyDescent="0.25">
      <c r="A2" s="27" t="s">
        <v>318</v>
      </c>
      <c r="B2" s="25"/>
      <c r="C2" s="25"/>
      <c r="D2" s="25"/>
      <c r="E2" s="25"/>
      <c r="F2" s="25"/>
      <c r="G2" s="25"/>
      <c r="H2" s="25"/>
      <c r="I2" s="25"/>
      <c r="J2" s="61" t="str">
        <f>HYPERLINK("#Sommaire!A1", "Retour au sommaire")</f>
        <v>Retour au sommaire</v>
      </c>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x14ac:dyDescent="0.25">
      <c r="A3" s="27" t="s">
        <v>317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x14ac:dyDescent="0.25">
      <c r="A4" s="27" t="s">
        <v>264</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x14ac:dyDescent="0.25">
      <c r="A5" s="27"/>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x14ac:dyDescent="0.25">
      <c r="A6" s="27" t="s">
        <v>221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x14ac:dyDescent="0.25">
      <c r="A7" s="27" t="s">
        <v>253</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x14ac:dyDescent="0.25">
      <c r="A8" s="27" t="s">
        <v>254</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x14ac:dyDescent="0.25">
      <c r="A9" s="27"/>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ht="15" customHeight="1" x14ac:dyDescent="0.25">
      <c r="A10" s="317" t="s">
        <v>217</v>
      </c>
      <c r="B10" s="317" t="s">
        <v>218</v>
      </c>
      <c r="C10" s="323" t="s">
        <v>210</v>
      </c>
      <c r="D10" s="320" t="s">
        <v>255</v>
      </c>
      <c r="E10" s="321"/>
      <c r="F10" s="321"/>
      <c r="G10" s="321"/>
      <c r="H10" s="321"/>
      <c r="I10" s="322"/>
      <c r="J10" s="320" t="s">
        <v>232</v>
      </c>
      <c r="K10" s="321"/>
      <c r="L10" s="321"/>
      <c r="M10" s="321"/>
      <c r="N10" s="321"/>
      <c r="O10" s="321"/>
      <c r="P10" s="322"/>
      <c r="Q10" s="320" t="s">
        <v>233</v>
      </c>
      <c r="R10" s="321"/>
      <c r="S10" s="321"/>
      <c r="T10" s="321"/>
      <c r="U10" s="321"/>
      <c r="V10" s="321"/>
      <c r="W10" s="322"/>
      <c r="X10" s="320" t="s">
        <v>287</v>
      </c>
      <c r="Y10" s="321"/>
      <c r="Z10" s="321"/>
      <c r="AA10" s="321"/>
      <c r="AB10" s="321"/>
      <c r="AC10" s="322"/>
      <c r="AD10" s="320" t="s">
        <v>312</v>
      </c>
      <c r="AE10" s="321"/>
      <c r="AF10" s="321"/>
      <c r="AG10" s="321"/>
      <c r="AH10" s="321"/>
      <c r="AI10" s="322"/>
    </row>
    <row r="11" spans="1:35" ht="25.5" x14ac:dyDescent="0.25">
      <c r="A11" s="317"/>
      <c r="B11" s="317"/>
      <c r="C11" s="324"/>
      <c r="D11" s="51" t="s">
        <v>234</v>
      </c>
      <c r="E11" s="54" t="s">
        <v>235</v>
      </c>
      <c r="F11" s="54" t="s">
        <v>236</v>
      </c>
      <c r="G11" s="54" t="s">
        <v>237</v>
      </c>
      <c r="H11" s="56" t="s">
        <v>238</v>
      </c>
      <c r="I11" s="55" t="s">
        <v>216</v>
      </c>
      <c r="J11" s="51" t="s">
        <v>234</v>
      </c>
      <c r="K11" s="54" t="s">
        <v>235</v>
      </c>
      <c r="L11" s="54" t="s">
        <v>236</v>
      </c>
      <c r="M11" s="54" t="s">
        <v>237</v>
      </c>
      <c r="N11" s="54" t="s">
        <v>239</v>
      </c>
      <c r="O11" s="56" t="s">
        <v>240</v>
      </c>
      <c r="P11" s="55" t="s">
        <v>216</v>
      </c>
      <c r="Q11" s="51" t="s">
        <v>234</v>
      </c>
      <c r="R11" s="54" t="s">
        <v>235</v>
      </c>
      <c r="S11" s="54" t="s">
        <v>236</v>
      </c>
      <c r="T11" s="54" t="s">
        <v>237</v>
      </c>
      <c r="U11" s="54" t="s">
        <v>239</v>
      </c>
      <c r="V11" s="56" t="s">
        <v>240</v>
      </c>
      <c r="W11" s="55" t="s">
        <v>216</v>
      </c>
      <c r="X11" s="51" t="s">
        <v>234</v>
      </c>
      <c r="Y11" s="248" t="s">
        <v>235</v>
      </c>
      <c r="Z11" s="248" t="s">
        <v>236</v>
      </c>
      <c r="AA11" s="248" t="s">
        <v>237</v>
      </c>
      <c r="AB11" s="56" t="s">
        <v>239</v>
      </c>
      <c r="AC11" s="249" t="s">
        <v>216</v>
      </c>
      <c r="AD11" s="51" t="s">
        <v>234</v>
      </c>
      <c r="AE11" s="248" t="s">
        <v>235</v>
      </c>
      <c r="AF11" s="248" t="s">
        <v>236</v>
      </c>
      <c r="AG11" s="248" t="s">
        <v>237</v>
      </c>
      <c r="AH11" s="56" t="s">
        <v>238</v>
      </c>
      <c r="AI11" s="249" t="s">
        <v>216</v>
      </c>
    </row>
    <row r="12" spans="1:35" x14ac:dyDescent="0.25">
      <c r="A12" s="44">
        <v>84</v>
      </c>
      <c r="B12" s="46" t="s">
        <v>2</v>
      </c>
      <c r="C12" s="43" t="s">
        <v>3</v>
      </c>
      <c r="D12" s="42">
        <v>64</v>
      </c>
      <c r="E12" s="47">
        <v>701</v>
      </c>
      <c r="F12" s="47">
        <v>950</v>
      </c>
      <c r="G12" s="47">
        <v>3818</v>
      </c>
      <c r="H12" s="47">
        <v>0</v>
      </c>
      <c r="I12" s="48">
        <v>5533</v>
      </c>
      <c r="J12" s="52" t="s">
        <v>207</v>
      </c>
      <c r="K12" s="50" t="s">
        <v>207</v>
      </c>
      <c r="L12" s="50" t="s">
        <v>207</v>
      </c>
      <c r="M12" s="50" t="s">
        <v>207</v>
      </c>
      <c r="N12" s="50" t="s">
        <v>207</v>
      </c>
      <c r="O12" s="50" t="s">
        <v>207</v>
      </c>
      <c r="P12" s="47">
        <v>4299</v>
      </c>
      <c r="Q12" s="52" t="s">
        <v>207</v>
      </c>
      <c r="R12" s="50" t="s">
        <v>207</v>
      </c>
      <c r="S12" s="50" t="s">
        <v>207</v>
      </c>
      <c r="T12" s="50" t="s">
        <v>207</v>
      </c>
      <c r="U12" s="50" t="s">
        <v>207</v>
      </c>
      <c r="V12" s="50" t="s">
        <v>207</v>
      </c>
      <c r="W12" s="48">
        <v>349</v>
      </c>
      <c r="X12" s="181">
        <v>632</v>
      </c>
      <c r="Y12" s="182">
        <v>1957</v>
      </c>
      <c r="Z12" s="182">
        <v>846</v>
      </c>
      <c r="AA12" s="182">
        <v>1213</v>
      </c>
      <c r="AB12" s="182">
        <v>0</v>
      </c>
      <c r="AC12" s="57">
        <v>4648</v>
      </c>
      <c r="AD12" s="181">
        <v>696</v>
      </c>
      <c r="AE12" s="182">
        <v>2658</v>
      </c>
      <c r="AF12" s="182">
        <v>1796</v>
      </c>
      <c r="AG12" s="182">
        <v>5031</v>
      </c>
      <c r="AH12" s="182">
        <v>0</v>
      </c>
      <c r="AI12" s="57">
        <v>10181</v>
      </c>
    </row>
    <row r="13" spans="1:35" x14ac:dyDescent="0.25">
      <c r="A13" s="44">
        <v>32</v>
      </c>
      <c r="B13" s="44" t="s">
        <v>5</v>
      </c>
      <c r="C13" s="43" t="s">
        <v>6</v>
      </c>
      <c r="D13" s="42">
        <v>435</v>
      </c>
      <c r="E13" s="47">
        <v>1585</v>
      </c>
      <c r="F13" s="47">
        <v>1840</v>
      </c>
      <c r="G13" s="47">
        <v>5685</v>
      </c>
      <c r="H13" s="47">
        <v>0</v>
      </c>
      <c r="I13" s="48">
        <v>9545</v>
      </c>
      <c r="J13" s="42">
        <v>949</v>
      </c>
      <c r="K13" s="47">
        <v>2035</v>
      </c>
      <c r="L13" s="47">
        <v>824</v>
      </c>
      <c r="M13" s="47">
        <v>796</v>
      </c>
      <c r="N13" s="47">
        <v>0</v>
      </c>
      <c r="O13" s="47">
        <v>0</v>
      </c>
      <c r="P13" s="48">
        <v>4604</v>
      </c>
      <c r="Q13" s="42">
        <v>34</v>
      </c>
      <c r="R13" s="47">
        <v>248</v>
      </c>
      <c r="S13" s="47">
        <v>101</v>
      </c>
      <c r="T13" s="47">
        <v>174</v>
      </c>
      <c r="U13" s="47">
        <v>0</v>
      </c>
      <c r="V13" s="47">
        <v>0</v>
      </c>
      <c r="W13" s="48">
        <v>557</v>
      </c>
      <c r="X13" s="181">
        <v>983</v>
      </c>
      <c r="Y13" s="182">
        <v>2283</v>
      </c>
      <c r="Z13" s="182">
        <v>925</v>
      </c>
      <c r="AA13" s="182">
        <v>970</v>
      </c>
      <c r="AB13" s="182">
        <v>0</v>
      </c>
      <c r="AC13" s="57">
        <v>5161</v>
      </c>
      <c r="AD13" s="181">
        <v>1418</v>
      </c>
      <c r="AE13" s="182">
        <v>3868</v>
      </c>
      <c r="AF13" s="182">
        <v>2765</v>
      </c>
      <c r="AG13" s="182">
        <v>6655</v>
      </c>
      <c r="AH13" s="182">
        <v>0</v>
      </c>
      <c r="AI13" s="57">
        <v>14706</v>
      </c>
    </row>
    <row r="14" spans="1:35" x14ac:dyDescent="0.25">
      <c r="A14" s="44">
        <v>84</v>
      </c>
      <c r="B14" s="44" t="s">
        <v>7</v>
      </c>
      <c r="C14" s="43" t="s">
        <v>8</v>
      </c>
      <c r="D14" s="42">
        <v>50</v>
      </c>
      <c r="E14" s="47">
        <v>724</v>
      </c>
      <c r="F14" s="47">
        <v>1143</v>
      </c>
      <c r="G14" s="47">
        <v>3913</v>
      </c>
      <c r="H14" s="47">
        <v>0</v>
      </c>
      <c r="I14" s="48">
        <v>5830</v>
      </c>
      <c r="J14" s="52" t="s">
        <v>207</v>
      </c>
      <c r="K14" s="50" t="s">
        <v>207</v>
      </c>
      <c r="L14" s="50" t="s">
        <v>207</v>
      </c>
      <c r="M14" s="50" t="s">
        <v>207</v>
      </c>
      <c r="N14" s="50" t="s">
        <v>207</v>
      </c>
      <c r="O14" s="50" t="s">
        <v>207</v>
      </c>
      <c r="P14" s="48">
        <v>4516</v>
      </c>
      <c r="Q14" s="42">
        <v>73</v>
      </c>
      <c r="R14" s="47">
        <v>428</v>
      </c>
      <c r="S14" s="47">
        <v>167</v>
      </c>
      <c r="T14" s="47">
        <v>290</v>
      </c>
      <c r="U14" s="47">
        <v>0</v>
      </c>
      <c r="V14" s="47">
        <v>0</v>
      </c>
      <c r="W14" s="48">
        <v>958</v>
      </c>
      <c r="X14" s="181">
        <v>417</v>
      </c>
      <c r="Y14" s="182">
        <v>2446</v>
      </c>
      <c r="Z14" s="182">
        <v>954</v>
      </c>
      <c r="AA14" s="182">
        <v>1657</v>
      </c>
      <c r="AB14" s="182">
        <v>0</v>
      </c>
      <c r="AC14" s="57">
        <v>5474</v>
      </c>
      <c r="AD14" s="181">
        <v>467</v>
      </c>
      <c r="AE14" s="182">
        <v>3170</v>
      </c>
      <c r="AF14" s="182">
        <v>2097</v>
      </c>
      <c r="AG14" s="182">
        <v>5570</v>
      </c>
      <c r="AH14" s="182">
        <v>0</v>
      </c>
      <c r="AI14" s="57">
        <v>11304</v>
      </c>
    </row>
    <row r="15" spans="1:35" x14ac:dyDescent="0.25">
      <c r="A15" s="44">
        <v>93</v>
      </c>
      <c r="B15" s="44" t="s">
        <v>10</v>
      </c>
      <c r="C15" s="43" t="s">
        <v>11</v>
      </c>
      <c r="D15" s="42">
        <v>35</v>
      </c>
      <c r="E15" s="47">
        <v>344</v>
      </c>
      <c r="F15" s="47">
        <v>452</v>
      </c>
      <c r="G15" s="47">
        <v>1745</v>
      </c>
      <c r="H15" s="47">
        <v>0</v>
      </c>
      <c r="I15" s="48">
        <v>2576</v>
      </c>
      <c r="J15" s="42">
        <v>168</v>
      </c>
      <c r="K15" s="47">
        <v>537</v>
      </c>
      <c r="L15" s="47">
        <v>319</v>
      </c>
      <c r="M15" s="47">
        <v>258</v>
      </c>
      <c r="N15" s="47">
        <v>0</v>
      </c>
      <c r="O15" s="47">
        <v>0</v>
      </c>
      <c r="P15" s="48">
        <v>1282</v>
      </c>
      <c r="Q15" s="42">
        <v>24</v>
      </c>
      <c r="R15" s="47">
        <v>122</v>
      </c>
      <c r="S15" s="47">
        <v>37</v>
      </c>
      <c r="T15" s="47">
        <v>32</v>
      </c>
      <c r="U15" s="47">
        <v>0</v>
      </c>
      <c r="V15" s="47">
        <v>0</v>
      </c>
      <c r="W15" s="48">
        <v>215</v>
      </c>
      <c r="X15" s="181">
        <v>192</v>
      </c>
      <c r="Y15" s="182">
        <v>659</v>
      </c>
      <c r="Z15" s="182">
        <v>356</v>
      </c>
      <c r="AA15" s="182">
        <v>290</v>
      </c>
      <c r="AB15" s="182">
        <v>0</v>
      </c>
      <c r="AC15" s="57">
        <v>1497</v>
      </c>
      <c r="AD15" s="181">
        <v>227</v>
      </c>
      <c r="AE15" s="182">
        <v>1003</v>
      </c>
      <c r="AF15" s="182">
        <v>808</v>
      </c>
      <c r="AG15" s="182">
        <v>2035</v>
      </c>
      <c r="AH15" s="182">
        <v>0</v>
      </c>
      <c r="AI15" s="57">
        <v>4073</v>
      </c>
    </row>
    <row r="16" spans="1:35" x14ac:dyDescent="0.25">
      <c r="A16" s="44">
        <v>93</v>
      </c>
      <c r="B16" s="44" t="s">
        <v>12</v>
      </c>
      <c r="C16" s="43" t="s">
        <v>13</v>
      </c>
      <c r="D16" s="42">
        <v>29</v>
      </c>
      <c r="E16" s="47">
        <v>345</v>
      </c>
      <c r="F16" s="47">
        <v>435</v>
      </c>
      <c r="G16" s="47">
        <v>1331</v>
      </c>
      <c r="H16" s="47">
        <v>0</v>
      </c>
      <c r="I16" s="48">
        <v>2140</v>
      </c>
      <c r="J16" s="52" t="s">
        <v>207</v>
      </c>
      <c r="K16" s="50" t="s">
        <v>207</v>
      </c>
      <c r="L16" s="50" t="s">
        <v>207</v>
      </c>
      <c r="M16" s="50" t="s">
        <v>207</v>
      </c>
      <c r="N16" s="50" t="s">
        <v>207</v>
      </c>
      <c r="O16" s="50" t="s">
        <v>207</v>
      </c>
      <c r="P16" s="53" t="s">
        <v>207</v>
      </c>
      <c r="Q16" s="52" t="s">
        <v>207</v>
      </c>
      <c r="R16" s="50" t="s">
        <v>207</v>
      </c>
      <c r="S16" s="50" t="s">
        <v>207</v>
      </c>
      <c r="T16" s="50" t="s">
        <v>207</v>
      </c>
      <c r="U16" s="50" t="s">
        <v>207</v>
      </c>
      <c r="V16" s="50" t="s">
        <v>207</v>
      </c>
      <c r="W16" s="53" t="s">
        <v>207</v>
      </c>
      <c r="X16" s="181">
        <v>147</v>
      </c>
      <c r="Y16" s="182">
        <v>529</v>
      </c>
      <c r="Z16" s="182">
        <v>204</v>
      </c>
      <c r="AA16" s="182">
        <v>191</v>
      </c>
      <c r="AB16" s="182">
        <v>0</v>
      </c>
      <c r="AC16" s="57">
        <v>1071</v>
      </c>
      <c r="AD16" s="181">
        <v>176</v>
      </c>
      <c r="AE16" s="182">
        <v>874</v>
      </c>
      <c r="AF16" s="182">
        <v>639</v>
      </c>
      <c r="AG16" s="182">
        <v>1522</v>
      </c>
      <c r="AH16" s="182">
        <v>0</v>
      </c>
      <c r="AI16" s="57">
        <v>3211</v>
      </c>
    </row>
    <row r="17" spans="1:35" x14ac:dyDescent="0.25">
      <c r="A17" s="44">
        <v>93</v>
      </c>
      <c r="B17" s="44" t="s">
        <v>14</v>
      </c>
      <c r="C17" s="43" t="s">
        <v>15</v>
      </c>
      <c r="D17" s="42">
        <v>240</v>
      </c>
      <c r="E17" s="47">
        <v>2360</v>
      </c>
      <c r="F17" s="47">
        <v>3222</v>
      </c>
      <c r="G17" s="47">
        <v>11225</v>
      </c>
      <c r="H17" s="47">
        <v>0</v>
      </c>
      <c r="I17" s="48">
        <v>17047</v>
      </c>
      <c r="J17" s="52" t="s">
        <v>207</v>
      </c>
      <c r="K17" s="50" t="s">
        <v>207</v>
      </c>
      <c r="L17" s="50" t="s">
        <v>207</v>
      </c>
      <c r="M17" s="50" t="s">
        <v>207</v>
      </c>
      <c r="N17" s="50" t="s">
        <v>207</v>
      </c>
      <c r="O17" s="50" t="s">
        <v>207</v>
      </c>
      <c r="P17" s="50" t="s">
        <v>207</v>
      </c>
      <c r="Q17" s="52" t="s">
        <v>207</v>
      </c>
      <c r="R17" s="50" t="s">
        <v>207</v>
      </c>
      <c r="S17" s="50" t="s">
        <v>207</v>
      </c>
      <c r="T17" s="50" t="s">
        <v>207</v>
      </c>
      <c r="U17" s="50" t="s">
        <v>207</v>
      </c>
      <c r="V17" s="50" t="s">
        <v>207</v>
      </c>
      <c r="W17" s="53" t="s">
        <v>207</v>
      </c>
      <c r="X17" s="181">
        <v>675</v>
      </c>
      <c r="Y17" s="182">
        <v>5307</v>
      </c>
      <c r="Z17" s="182">
        <v>1994</v>
      </c>
      <c r="AA17" s="182">
        <v>3094</v>
      </c>
      <c r="AB17" s="182">
        <v>0</v>
      </c>
      <c r="AC17" s="57">
        <v>11070</v>
      </c>
      <c r="AD17" s="181">
        <v>915</v>
      </c>
      <c r="AE17" s="182">
        <v>7667</v>
      </c>
      <c r="AF17" s="182">
        <v>5216</v>
      </c>
      <c r="AG17" s="182">
        <v>14319</v>
      </c>
      <c r="AH17" s="182">
        <v>0</v>
      </c>
      <c r="AI17" s="57">
        <v>28117</v>
      </c>
    </row>
    <row r="18" spans="1:35" x14ac:dyDescent="0.25">
      <c r="A18" s="44">
        <v>84</v>
      </c>
      <c r="B18" s="44" t="s">
        <v>16</v>
      </c>
      <c r="C18" s="43" t="s">
        <v>17</v>
      </c>
      <c r="D18" s="42">
        <v>82</v>
      </c>
      <c r="E18" s="47">
        <v>748</v>
      </c>
      <c r="F18" s="47">
        <v>842</v>
      </c>
      <c r="G18" s="47">
        <v>3433</v>
      </c>
      <c r="H18" s="47">
        <v>16</v>
      </c>
      <c r="I18" s="48">
        <v>5121</v>
      </c>
      <c r="J18" s="52" t="s">
        <v>207</v>
      </c>
      <c r="K18" s="50" t="s">
        <v>207</v>
      </c>
      <c r="L18" s="50" t="s">
        <v>207</v>
      </c>
      <c r="M18" s="50" t="s">
        <v>207</v>
      </c>
      <c r="N18" s="50" t="s">
        <v>207</v>
      </c>
      <c r="O18" s="50" t="s">
        <v>207</v>
      </c>
      <c r="P18" s="47">
        <v>4030</v>
      </c>
      <c r="Q18" s="52" t="s">
        <v>207</v>
      </c>
      <c r="R18" s="50" t="s">
        <v>207</v>
      </c>
      <c r="S18" s="50" t="s">
        <v>207</v>
      </c>
      <c r="T18" s="50" t="s">
        <v>207</v>
      </c>
      <c r="U18" s="50" t="s">
        <v>207</v>
      </c>
      <c r="V18" s="50" t="s">
        <v>207</v>
      </c>
      <c r="W18" s="48">
        <v>1436</v>
      </c>
      <c r="X18" s="181">
        <v>781</v>
      </c>
      <c r="Y18" s="182">
        <v>2056</v>
      </c>
      <c r="Z18" s="182">
        <v>874</v>
      </c>
      <c r="AA18" s="182">
        <v>1105</v>
      </c>
      <c r="AB18" s="182">
        <v>0</v>
      </c>
      <c r="AC18" s="57">
        <v>4816</v>
      </c>
      <c r="AD18" s="181">
        <v>863</v>
      </c>
      <c r="AE18" s="182">
        <v>2804</v>
      </c>
      <c r="AF18" s="182">
        <v>1716</v>
      </c>
      <c r="AG18" s="182">
        <v>4538</v>
      </c>
      <c r="AH18" s="182">
        <v>16</v>
      </c>
      <c r="AI18" s="57">
        <v>9937</v>
      </c>
    </row>
    <row r="19" spans="1:35" x14ac:dyDescent="0.25">
      <c r="A19" s="44">
        <v>44</v>
      </c>
      <c r="B19" s="44" t="s">
        <v>19</v>
      </c>
      <c r="C19" s="43" t="s">
        <v>20</v>
      </c>
      <c r="D19" s="42">
        <v>99</v>
      </c>
      <c r="E19" s="47">
        <v>1149</v>
      </c>
      <c r="F19" s="47">
        <v>1054</v>
      </c>
      <c r="G19" s="47">
        <v>3576</v>
      </c>
      <c r="H19" s="47">
        <v>0</v>
      </c>
      <c r="I19" s="48">
        <v>5878</v>
      </c>
      <c r="J19" s="52" t="s">
        <v>207</v>
      </c>
      <c r="K19" s="50" t="s">
        <v>207</v>
      </c>
      <c r="L19" s="50" t="s">
        <v>207</v>
      </c>
      <c r="M19" s="50" t="s">
        <v>207</v>
      </c>
      <c r="N19" s="50" t="s">
        <v>207</v>
      </c>
      <c r="O19" s="50" t="s">
        <v>207</v>
      </c>
      <c r="P19" s="50" t="s">
        <v>207</v>
      </c>
      <c r="Q19" s="52" t="s">
        <v>207</v>
      </c>
      <c r="R19" s="50" t="s">
        <v>207</v>
      </c>
      <c r="S19" s="50" t="s">
        <v>207</v>
      </c>
      <c r="T19" s="50" t="s">
        <v>207</v>
      </c>
      <c r="U19" s="50" t="s">
        <v>207</v>
      </c>
      <c r="V19" s="50" t="s">
        <v>207</v>
      </c>
      <c r="W19" s="47">
        <v>131</v>
      </c>
      <c r="X19" s="181">
        <v>265</v>
      </c>
      <c r="Y19" s="182">
        <v>1213</v>
      </c>
      <c r="Z19" s="182">
        <v>398</v>
      </c>
      <c r="AA19" s="182">
        <v>513</v>
      </c>
      <c r="AB19" s="182">
        <v>0</v>
      </c>
      <c r="AC19" s="57">
        <v>2389</v>
      </c>
      <c r="AD19" s="181">
        <v>364</v>
      </c>
      <c r="AE19" s="182">
        <v>2362</v>
      </c>
      <c r="AF19" s="182">
        <v>1452</v>
      </c>
      <c r="AG19" s="182">
        <v>4089</v>
      </c>
      <c r="AH19" s="182">
        <v>0</v>
      </c>
      <c r="AI19" s="57">
        <v>8267</v>
      </c>
    </row>
    <row r="20" spans="1:35" x14ac:dyDescent="0.25">
      <c r="A20" s="44">
        <v>76</v>
      </c>
      <c r="B20" s="44" t="s">
        <v>22</v>
      </c>
      <c r="C20" s="43" t="s">
        <v>23</v>
      </c>
      <c r="D20" s="42">
        <v>59</v>
      </c>
      <c r="E20" s="47">
        <v>403</v>
      </c>
      <c r="F20" s="47">
        <v>567</v>
      </c>
      <c r="G20" s="47">
        <v>1016</v>
      </c>
      <c r="H20" s="47">
        <v>0</v>
      </c>
      <c r="I20" s="48">
        <v>2045</v>
      </c>
      <c r="J20" s="42">
        <v>331</v>
      </c>
      <c r="K20" s="47">
        <v>679</v>
      </c>
      <c r="L20" s="47">
        <v>290</v>
      </c>
      <c r="M20" s="47">
        <v>230</v>
      </c>
      <c r="N20" s="47">
        <v>0</v>
      </c>
      <c r="O20" s="47">
        <v>0</v>
      </c>
      <c r="P20" s="48">
        <v>1530</v>
      </c>
      <c r="Q20" s="42">
        <v>35</v>
      </c>
      <c r="R20" s="47">
        <v>120</v>
      </c>
      <c r="S20" s="47">
        <v>44</v>
      </c>
      <c r="T20" s="47">
        <v>59</v>
      </c>
      <c r="U20" s="47">
        <v>0</v>
      </c>
      <c r="V20" s="47">
        <v>0</v>
      </c>
      <c r="W20" s="48">
        <v>258</v>
      </c>
      <c r="X20" s="181">
        <v>366</v>
      </c>
      <c r="Y20" s="182">
        <v>799</v>
      </c>
      <c r="Z20" s="182">
        <v>334</v>
      </c>
      <c r="AA20" s="182">
        <v>289</v>
      </c>
      <c r="AB20" s="182">
        <v>0</v>
      </c>
      <c r="AC20" s="57">
        <v>1788</v>
      </c>
      <c r="AD20" s="181">
        <v>425</v>
      </c>
      <c r="AE20" s="182">
        <v>1202</v>
      </c>
      <c r="AF20" s="182">
        <v>901</v>
      </c>
      <c r="AG20" s="182">
        <v>1305</v>
      </c>
      <c r="AH20" s="182">
        <v>0</v>
      </c>
      <c r="AI20" s="57">
        <v>3833</v>
      </c>
    </row>
    <row r="21" spans="1:35" x14ac:dyDescent="0.25">
      <c r="A21" s="44">
        <v>44</v>
      </c>
      <c r="B21" s="44" t="s">
        <v>24</v>
      </c>
      <c r="C21" s="43" t="s">
        <v>25</v>
      </c>
      <c r="D21" s="42">
        <v>108</v>
      </c>
      <c r="E21" s="47">
        <v>785</v>
      </c>
      <c r="F21" s="47">
        <v>826</v>
      </c>
      <c r="G21" s="47">
        <v>2133</v>
      </c>
      <c r="H21" s="47">
        <v>4</v>
      </c>
      <c r="I21" s="48">
        <v>3856</v>
      </c>
      <c r="J21" s="42">
        <v>663</v>
      </c>
      <c r="K21" s="47">
        <v>1094</v>
      </c>
      <c r="L21" s="47">
        <v>543</v>
      </c>
      <c r="M21" s="47">
        <v>554</v>
      </c>
      <c r="N21" s="47">
        <v>0</v>
      </c>
      <c r="O21" s="47">
        <v>0</v>
      </c>
      <c r="P21" s="48">
        <v>2854</v>
      </c>
      <c r="Q21" s="42">
        <v>11</v>
      </c>
      <c r="R21" s="47">
        <v>118</v>
      </c>
      <c r="S21" s="47">
        <v>41</v>
      </c>
      <c r="T21" s="47">
        <v>68</v>
      </c>
      <c r="U21" s="47">
        <v>0</v>
      </c>
      <c r="V21" s="47">
        <v>4</v>
      </c>
      <c r="W21" s="48">
        <v>242</v>
      </c>
      <c r="X21" s="181">
        <v>674</v>
      </c>
      <c r="Y21" s="182">
        <v>1212</v>
      </c>
      <c r="Z21" s="182">
        <v>584</v>
      </c>
      <c r="AA21" s="182">
        <v>622</v>
      </c>
      <c r="AB21" s="182">
        <v>4</v>
      </c>
      <c r="AC21" s="57">
        <v>3096</v>
      </c>
      <c r="AD21" s="181">
        <v>782</v>
      </c>
      <c r="AE21" s="182">
        <v>1997</v>
      </c>
      <c r="AF21" s="182">
        <v>1410</v>
      </c>
      <c r="AG21" s="182">
        <v>2755</v>
      </c>
      <c r="AH21" s="182">
        <v>8</v>
      </c>
      <c r="AI21" s="57">
        <v>6952</v>
      </c>
    </row>
    <row r="22" spans="1:35" x14ac:dyDescent="0.25">
      <c r="A22" s="44">
        <v>76</v>
      </c>
      <c r="B22" s="44" t="s">
        <v>26</v>
      </c>
      <c r="C22" s="43" t="s">
        <v>27</v>
      </c>
      <c r="D22" s="42">
        <v>220</v>
      </c>
      <c r="E22" s="47">
        <v>914</v>
      </c>
      <c r="F22" s="47">
        <v>1041</v>
      </c>
      <c r="G22" s="47">
        <v>3406</v>
      </c>
      <c r="H22" s="47">
        <v>0</v>
      </c>
      <c r="I22" s="48">
        <v>5581</v>
      </c>
      <c r="J22" s="42">
        <v>379</v>
      </c>
      <c r="K22" s="47">
        <v>1295</v>
      </c>
      <c r="L22" s="47">
        <v>549</v>
      </c>
      <c r="M22" s="47">
        <v>649</v>
      </c>
      <c r="N22" s="47">
        <v>0</v>
      </c>
      <c r="O22" s="47">
        <v>0</v>
      </c>
      <c r="P22" s="48">
        <v>2872</v>
      </c>
      <c r="Q22" s="42">
        <v>107</v>
      </c>
      <c r="R22" s="47">
        <v>266</v>
      </c>
      <c r="S22" s="47">
        <v>112</v>
      </c>
      <c r="T22" s="47">
        <v>117</v>
      </c>
      <c r="U22" s="47">
        <v>0</v>
      </c>
      <c r="V22" s="47">
        <v>0</v>
      </c>
      <c r="W22" s="48">
        <v>602</v>
      </c>
      <c r="X22" s="181">
        <v>486</v>
      </c>
      <c r="Y22" s="182">
        <v>1561</v>
      </c>
      <c r="Z22" s="182">
        <v>661</v>
      </c>
      <c r="AA22" s="182">
        <v>766</v>
      </c>
      <c r="AB22" s="182">
        <v>0</v>
      </c>
      <c r="AC22" s="57">
        <v>3474</v>
      </c>
      <c r="AD22" s="181">
        <v>706</v>
      </c>
      <c r="AE22" s="182">
        <v>2475</v>
      </c>
      <c r="AF22" s="182">
        <v>1702</v>
      </c>
      <c r="AG22" s="182">
        <v>4172</v>
      </c>
      <c r="AH22" s="182">
        <v>0</v>
      </c>
      <c r="AI22" s="57">
        <v>9055</v>
      </c>
    </row>
    <row r="23" spans="1:35" x14ac:dyDescent="0.25">
      <c r="A23" s="44">
        <v>76</v>
      </c>
      <c r="B23" s="44" t="s">
        <v>28</v>
      </c>
      <c r="C23" s="43" t="s">
        <v>29</v>
      </c>
      <c r="D23" s="42">
        <v>107</v>
      </c>
      <c r="E23" s="47">
        <v>778</v>
      </c>
      <c r="F23" s="47">
        <v>1123</v>
      </c>
      <c r="G23" s="47">
        <v>3280</v>
      </c>
      <c r="H23" s="47">
        <v>0</v>
      </c>
      <c r="I23" s="48">
        <v>5288</v>
      </c>
      <c r="J23" s="52" t="s">
        <v>207</v>
      </c>
      <c r="K23" s="50" t="s">
        <v>207</v>
      </c>
      <c r="L23" s="50" t="s">
        <v>207</v>
      </c>
      <c r="M23" s="50" t="s">
        <v>207</v>
      </c>
      <c r="N23" s="50" t="s">
        <v>207</v>
      </c>
      <c r="O23" s="50" t="s">
        <v>207</v>
      </c>
      <c r="P23" s="50" t="s">
        <v>207</v>
      </c>
      <c r="Q23" s="42">
        <v>46</v>
      </c>
      <c r="R23" s="47">
        <v>161</v>
      </c>
      <c r="S23" s="47">
        <v>62</v>
      </c>
      <c r="T23" s="47">
        <v>80</v>
      </c>
      <c r="U23" s="47">
        <v>0</v>
      </c>
      <c r="V23" s="47">
        <v>0</v>
      </c>
      <c r="W23" s="48">
        <v>349</v>
      </c>
      <c r="X23" s="181">
        <v>620</v>
      </c>
      <c r="Y23" s="182">
        <v>2171</v>
      </c>
      <c r="Z23" s="182">
        <v>836</v>
      </c>
      <c r="AA23" s="182">
        <v>1079</v>
      </c>
      <c r="AB23" s="182">
        <v>0</v>
      </c>
      <c r="AC23" s="57">
        <v>4706</v>
      </c>
      <c r="AD23" s="181">
        <v>727</v>
      </c>
      <c r="AE23" s="182">
        <v>2949</v>
      </c>
      <c r="AF23" s="182">
        <v>1959</v>
      </c>
      <c r="AG23" s="182">
        <v>4359</v>
      </c>
      <c r="AH23" s="182">
        <v>0</v>
      </c>
      <c r="AI23" s="57">
        <v>9994</v>
      </c>
    </row>
    <row r="24" spans="1:35" x14ac:dyDescent="0.25">
      <c r="A24" s="44">
        <v>93</v>
      </c>
      <c r="B24" s="44" t="s">
        <v>30</v>
      </c>
      <c r="C24" s="43" t="s">
        <v>31</v>
      </c>
      <c r="D24" s="42">
        <v>471</v>
      </c>
      <c r="E24" s="47">
        <v>3087</v>
      </c>
      <c r="F24" s="47">
        <v>4059</v>
      </c>
      <c r="G24" s="47">
        <v>16711</v>
      </c>
      <c r="H24" s="47">
        <v>0</v>
      </c>
      <c r="I24" s="48">
        <v>24328</v>
      </c>
      <c r="J24" s="52" t="s">
        <v>207</v>
      </c>
      <c r="K24" s="50" t="s">
        <v>207</v>
      </c>
      <c r="L24" s="50" t="s">
        <v>207</v>
      </c>
      <c r="M24" s="50" t="s">
        <v>207</v>
      </c>
      <c r="N24" s="50" t="s">
        <v>207</v>
      </c>
      <c r="O24" s="50" t="s">
        <v>207</v>
      </c>
      <c r="P24" s="50" t="s">
        <v>207</v>
      </c>
      <c r="Q24" s="52" t="s">
        <v>207</v>
      </c>
      <c r="R24" s="50" t="s">
        <v>207</v>
      </c>
      <c r="S24" s="50" t="s">
        <v>207</v>
      </c>
      <c r="T24" s="50" t="s">
        <v>207</v>
      </c>
      <c r="U24" s="50" t="s">
        <v>207</v>
      </c>
      <c r="V24" s="50" t="s">
        <v>207</v>
      </c>
      <c r="W24" s="53" t="s">
        <v>207</v>
      </c>
      <c r="X24" s="181">
        <v>2414</v>
      </c>
      <c r="Y24" s="182">
        <v>6348</v>
      </c>
      <c r="Z24" s="182">
        <v>2694</v>
      </c>
      <c r="AA24" s="182">
        <v>3406</v>
      </c>
      <c r="AB24" s="182">
        <v>0</v>
      </c>
      <c r="AC24" s="57">
        <v>14862</v>
      </c>
      <c r="AD24" s="181">
        <v>2885</v>
      </c>
      <c r="AE24" s="182">
        <v>9435</v>
      </c>
      <c r="AF24" s="182">
        <v>6753</v>
      </c>
      <c r="AG24" s="182">
        <v>20117</v>
      </c>
      <c r="AH24" s="182">
        <v>0</v>
      </c>
      <c r="AI24" s="57">
        <v>39190</v>
      </c>
    </row>
    <row r="25" spans="1:35" x14ac:dyDescent="0.25">
      <c r="A25" s="44">
        <v>28</v>
      </c>
      <c r="B25" s="44" t="s">
        <v>33</v>
      </c>
      <c r="C25" s="43" t="s">
        <v>34</v>
      </c>
      <c r="D25" s="42">
        <v>221</v>
      </c>
      <c r="E25" s="47">
        <v>1803</v>
      </c>
      <c r="F25" s="47">
        <v>2521</v>
      </c>
      <c r="G25" s="47">
        <v>5726</v>
      </c>
      <c r="H25" s="47">
        <v>0</v>
      </c>
      <c r="I25" s="48">
        <v>10271</v>
      </c>
      <c r="J25" s="42">
        <v>450</v>
      </c>
      <c r="K25" s="47">
        <v>2048</v>
      </c>
      <c r="L25" s="47">
        <v>1120</v>
      </c>
      <c r="M25" s="47">
        <v>1423</v>
      </c>
      <c r="N25" s="47">
        <v>0</v>
      </c>
      <c r="O25" s="47">
        <v>0</v>
      </c>
      <c r="P25" s="48">
        <v>5041</v>
      </c>
      <c r="Q25" s="42">
        <v>98</v>
      </c>
      <c r="R25" s="47">
        <v>376</v>
      </c>
      <c r="S25" s="47">
        <v>163</v>
      </c>
      <c r="T25" s="47">
        <v>239</v>
      </c>
      <c r="U25" s="47">
        <v>0</v>
      </c>
      <c r="V25" s="47">
        <v>0</v>
      </c>
      <c r="W25" s="48">
        <v>876</v>
      </c>
      <c r="X25" s="181">
        <v>548</v>
      </c>
      <c r="Y25" s="182">
        <v>2424</v>
      </c>
      <c r="Z25" s="182">
        <v>1283</v>
      </c>
      <c r="AA25" s="182">
        <v>1662</v>
      </c>
      <c r="AB25" s="182">
        <v>0</v>
      </c>
      <c r="AC25" s="57">
        <v>5917</v>
      </c>
      <c r="AD25" s="181">
        <v>769</v>
      </c>
      <c r="AE25" s="182">
        <v>4227</v>
      </c>
      <c r="AF25" s="182">
        <v>3804</v>
      </c>
      <c r="AG25" s="182">
        <v>7388</v>
      </c>
      <c r="AH25" s="182">
        <v>0</v>
      </c>
      <c r="AI25" s="57">
        <v>16188</v>
      </c>
    </row>
    <row r="26" spans="1:35" x14ac:dyDescent="0.25">
      <c r="A26" s="44">
        <v>84</v>
      </c>
      <c r="B26" s="44" t="s">
        <v>35</v>
      </c>
      <c r="C26" s="43" t="s">
        <v>36</v>
      </c>
      <c r="D26" s="42">
        <v>70</v>
      </c>
      <c r="E26" s="47">
        <v>442</v>
      </c>
      <c r="F26" s="47">
        <v>565</v>
      </c>
      <c r="G26" s="47">
        <v>2088</v>
      </c>
      <c r="H26" s="47">
        <v>0</v>
      </c>
      <c r="I26" s="48">
        <v>3165</v>
      </c>
      <c r="J26" s="42">
        <v>164</v>
      </c>
      <c r="K26" s="47">
        <v>542</v>
      </c>
      <c r="L26" s="47">
        <v>321</v>
      </c>
      <c r="M26" s="47">
        <v>379</v>
      </c>
      <c r="N26" s="47">
        <v>0</v>
      </c>
      <c r="O26" s="47">
        <v>0</v>
      </c>
      <c r="P26" s="48">
        <v>1406</v>
      </c>
      <c r="Q26" s="42">
        <v>12</v>
      </c>
      <c r="R26" s="47">
        <v>64</v>
      </c>
      <c r="S26" s="47">
        <v>24</v>
      </c>
      <c r="T26" s="47">
        <v>45</v>
      </c>
      <c r="U26" s="47">
        <v>0</v>
      </c>
      <c r="V26" s="47">
        <v>0</v>
      </c>
      <c r="W26" s="48">
        <v>145</v>
      </c>
      <c r="X26" s="181">
        <v>176</v>
      </c>
      <c r="Y26" s="182">
        <v>606</v>
      </c>
      <c r="Z26" s="182">
        <v>345</v>
      </c>
      <c r="AA26" s="182">
        <v>424</v>
      </c>
      <c r="AB26" s="182">
        <v>0</v>
      </c>
      <c r="AC26" s="57">
        <v>1551</v>
      </c>
      <c r="AD26" s="181">
        <v>246</v>
      </c>
      <c r="AE26" s="182">
        <v>1048</v>
      </c>
      <c r="AF26" s="182">
        <v>910</v>
      </c>
      <c r="AG26" s="182">
        <v>2512</v>
      </c>
      <c r="AH26" s="182">
        <v>0</v>
      </c>
      <c r="AI26" s="57">
        <v>4716</v>
      </c>
    </row>
    <row r="27" spans="1:35" x14ac:dyDescent="0.25">
      <c r="A27" s="44">
        <v>75</v>
      </c>
      <c r="B27" s="44" t="s">
        <v>38</v>
      </c>
      <c r="C27" s="43" t="s">
        <v>39</v>
      </c>
      <c r="D27" s="42">
        <v>72</v>
      </c>
      <c r="E27" s="47">
        <v>844</v>
      </c>
      <c r="F27" s="47">
        <v>794</v>
      </c>
      <c r="G27" s="47">
        <v>3122</v>
      </c>
      <c r="H27" s="47">
        <v>0</v>
      </c>
      <c r="I27" s="48">
        <v>4832</v>
      </c>
      <c r="J27" s="52" t="s">
        <v>207</v>
      </c>
      <c r="K27" s="50" t="s">
        <v>207</v>
      </c>
      <c r="L27" s="50" t="s">
        <v>207</v>
      </c>
      <c r="M27" s="50" t="s">
        <v>207</v>
      </c>
      <c r="N27" s="50" t="s">
        <v>207</v>
      </c>
      <c r="O27" s="50" t="s">
        <v>207</v>
      </c>
      <c r="P27" s="50" t="s">
        <v>207</v>
      </c>
      <c r="Q27" s="42">
        <v>15</v>
      </c>
      <c r="R27" s="47">
        <v>156</v>
      </c>
      <c r="S27" s="47">
        <v>62</v>
      </c>
      <c r="T27" s="47">
        <v>121</v>
      </c>
      <c r="U27" s="47">
        <v>0</v>
      </c>
      <c r="V27" s="47">
        <v>0</v>
      </c>
      <c r="W27" s="48">
        <v>354</v>
      </c>
      <c r="X27" s="181">
        <v>152</v>
      </c>
      <c r="Y27" s="182">
        <v>1583</v>
      </c>
      <c r="Z27" s="182">
        <v>629</v>
      </c>
      <c r="AA27" s="182">
        <v>1229</v>
      </c>
      <c r="AB27" s="182">
        <v>0</v>
      </c>
      <c r="AC27" s="57">
        <v>3593</v>
      </c>
      <c r="AD27" s="181">
        <v>224</v>
      </c>
      <c r="AE27" s="182">
        <v>2427</v>
      </c>
      <c r="AF27" s="182">
        <v>1423</v>
      </c>
      <c r="AG27" s="182">
        <v>4351</v>
      </c>
      <c r="AH27" s="182">
        <v>0</v>
      </c>
      <c r="AI27" s="57">
        <v>8425</v>
      </c>
    </row>
    <row r="28" spans="1:35" x14ac:dyDescent="0.25">
      <c r="A28" s="44">
        <v>75</v>
      </c>
      <c r="B28" s="44" t="s">
        <v>40</v>
      </c>
      <c r="C28" s="43" t="s">
        <v>41</v>
      </c>
      <c r="D28" s="42">
        <v>189</v>
      </c>
      <c r="E28" s="47">
        <v>1401</v>
      </c>
      <c r="F28" s="47">
        <v>1912</v>
      </c>
      <c r="G28" s="47">
        <v>5018</v>
      </c>
      <c r="H28" s="47">
        <v>65</v>
      </c>
      <c r="I28" s="48">
        <v>8585</v>
      </c>
      <c r="J28" s="42">
        <v>0</v>
      </c>
      <c r="K28" s="47">
        <v>0</v>
      </c>
      <c r="L28" s="47">
        <v>0</v>
      </c>
      <c r="M28" s="47">
        <v>0</v>
      </c>
      <c r="N28" s="47">
        <v>0</v>
      </c>
      <c r="O28" s="47">
        <v>0</v>
      </c>
      <c r="P28" s="48">
        <v>0</v>
      </c>
      <c r="Q28" s="42">
        <v>611</v>
      </c>
      <c r="R28" s="47">
        <v>2667</v>
      </c>
      <c r="S28" s="47">
        <v>1402</v>
      </c>
      <c r="T28" s="47">
        <v>1628</v>
      </c>
      <c r="U28" s="47">
        <v>0</v>
      </c>
      <c r="V28" s="47">
        <v>0</v>
      </c>
      <c r="W28" s="48">
        <v>6308</v>
      </c>
      <c r="X28" s="181">
        <v>611</v>
      </c>
      <c r="Y28" s="182">
        <v>2667</v>
      </c>
      <c r="Z28" s="182">
        <v>1402</v>
      </c>
      <c r="AA28" s="182">
        <v>1628</v>
      </c>
      <c r="AB28" s="182">
        <v>0</v>
      </c>
      <c r="AC28" s="57">
        <v>6308</v>
      </c>
      <c r="AD28" s="181">
        <v>800</v>
      </c>
      <c r="AE28" s="182">
        <v>4068</v>
      </c>
      <c r="AF28" s="182">
        <v>3314</v>
      </c>
      <c r="AG28" s="182">
        <v>6646</v>
      </c>
      <c r="AH28" s="182">
        <v>65</v>
      </c>
      <c r="AI28" s="57">
        <v>14893</v>
      </c>
    </row>
    <row r="29" spans="1:35" x14ac:dyDescent="0.25">
      <c r="A29" s="44">
        <v>24</v>
      </c>
      <c r="B29" s="44" t="s">
        <v>43</v>
      </c>
      <c r="C29" s="43" t="s">
        <v>44</v>
      </c>
      <c r="D29" s="42">
        <v>77</v>
      </c>
      <c r="E29" s="47">
        <v>624</v>
      </c>
      <c r="F29" s="47">
        <v>501</v>
      </c>
      <c r="G29" s="47">
        <v>1666</v>
      </c>
      <c r="H29" s="47">
        <v>0</v>
      </c>
      <c r="I29" s="48">
        <v>2868</v>
      </c>
      <c r="J29" s="52" t="s">
        <v>207</v>
      </c>
      <c r="K29" s="50" t="s">
        <v>207</v>
      </c>
      <c r="L29" s="50" t="s">
        <v>207</v>
      </c>
      <c r="M29" s="50" t="s">
        <v>207</v>
      </c>
      <c r="N29" s="50" t="s">
        <v>207</v>
      </c>
      <c r="O29" s="50" t="s">
        <v>207</v>
      </c>
      <c r="P29" s="47">
        <v>3484</v>
      </c>
      <c r="Q29" s="42">
        <v>58</v>
      </c>
      <c r="R29" s="47">
        <v>190</v>
      </c>
      <c r="S29" s="47">
        <v>90</v>
      </c>
      <c r="T29" s="47">
        <v>121</v>
      </c>
      <c r="U29" s="47">
        <v>0</v>
      </c>
      <c r="V29" s="47">
        <v>0</v>
      </c>
      <c r="W29" s="48">
        <v>459</v>
      </c>
      <c r="X29" s="181">
        <v>499</v>
      </c>
      <c r="Y29" s="182">
        <v>1634</v>
      </c>
      <c r="Z29" s="182">
        <v>774</v>
      </c>
      <c r="AA29" s="182">
        <v>1040</v>
      </c>
      <c r="AB29" s="182">
        <v>0</v>
      </c>
      <c r="AC29" s="57">
        <v>3947</v>
      </c>
      <c r="AD29" s="181">
        <v>576</v>
      </c>
      <c r="AE29" s="182">
        <v>2258</v>
      </c>
      <c r="AF29" s="182">
        <v>1275</v>
      </c>
      <c r="AG29" s="182">
        <v>2706</v>
      </c>
      <c r="AH29" s="182">
        <v>0</v>
      </c>
      <c r="AI29" s="57">
        <v>6815</v>
      </c>
    </row>
    <row r="30" spans="1:35" x14ac:dyDescent="0.25">
      <c r="A30" s="44">
        <v>75</v>
      </c>
      <c r="B30" s="44" t="s">
        <v>45</v>
      </c>
      <c r="C30" s="43" t="s">
        <v>46</v>
      </c>
      <c r="D30" s="42">
        <v>59</v>
      </c>
      <c r="E30" s="47">
        <v>565</v>
      </c>
      <c r="F30" s="47">
        <v>847</v>
      </c>
      <c r="G30" s="47">
        <v>2034</v>
      </c>
      <c r="H30" s="47">
        <v>0</v>
      </c>
      <c r="I30" s="48">
        <v>3505</v>
      </c>
      <c r="J30" s="42">
        <v>479</v>
      </c>
      <c r="K30" s="47">
        <v>1196</v>
      </c>
      <c r="L30" s="47">
        <v>536</v>
      </c>
      <c r="M30" s="47">
        <v>438</v>
      </c>
      <c r="N30" s="47">
        <v>0</v>
      </c>
      <c r="O30" s="47">
        <v>0</v>
      </c>
      <c r="P30" s="48">
        <v>2649</v>
      </c>
      <c r="Q30" s="42">
        <v>48</v>
      </c>
      <c r="R30" s="47">
        <v>171</v>
      </c>
      <c r="S30" s="47">
        <v>80</v>
      </c>
      <c r="T30" s="47">
        <v>67</v>
      </c>
      <c r="U30" s="47">
        <v>0</v>
      </c>
      <c r="V30" s="47">
        <v>0</v>
      </c>
      <c r="W30" s="48">
        <v>366</v>
      </c>
      <c r="X30" s="181">
        <v>527</v>
      </c>
      <c r="Y30" s="182">
        <v>1367</v>
      </c>
      <c r="Z30" s="182">
        <v>616</v>
      </c>
      <c r="AA30" s="182">
        <v>505</v>
      </c>
      <c r="AB30" s="182">
        <v>0</v>
      </c>
      <c r="AC30" s="57">
        <v>3015</v>
      </c>
      <c r="AD30" s="181">
        <v>586</v>
      </c>
      <c r="AE30" s="182">
        <v>1932</v>
      </c>
      <c r="AF30" s="182">
        <v>1463</v>
      </c>
      <c r="AG30" s="182">
        <v>2539</v>
      </c>
      <c r="AH30" s="182">
        <v>0</v>
      </c>
      <c r="AI30" s="57">
        <v>6520</v>
      </c>
    </row>
    <row r="31" spans="1:35" x14ac:dyDescent="0.25">
      <c r="A31" s="44">
        <v>94</v>
      </c>
      <c r="B31" s="46" t="s">
        <v>48</v>
      </c>
      <c r="C31" s="43" t="s">
        <v>49</v>
      </c>
      <c r="D31" s="42">
        <v>501</v>
      </c>
      <c r="E31" s="47">
        <v>1786</v>
      </c>
      <c r="F31" s="47">
        <v>2710</v>
      </c>
      <c r="G31" s="47">
        <v>4305</v>
      </c>
      <c r="H31" s="47">
        <v>0</v>
      </c>
      <c r="I31" s="48">
        <v>9302</v>
      </c>
      <c r="J31" s="52" t="s">
        <v>207</v>
      </c>
      <c r="K31" s="50" t="s">
        <v>207</v>
      </c>
      <c r="L31" s="50" t="s">
        <v>207</v>
      </c>
      <c r="M31" s="50" t="s">
        <v>207</v>
      </c>
      <c r="N31" s="50" t="s">
        <v>207</v>
      </c>
      <c r="O31" s="50" t="s">
        <v>207</v>
      </c>
      <c r="P31" s="50" t="s">
        <v>207</v>
      </c>
      <c r="Q31" s="52" t="s">
        <v>207</v>
      </c>
      <c r="R31" s="50" t="s">
        <v>207</v>
      </c>
      <c r="S31" s="50" t="s">
        <v>207</v>
      </c>
      <c r="T31" s="50" t="s">
        <v>207</v>
      </c>
      <c r="U31" s="50" t="s">
        <v>207</v>
      </c>
      <c r="V31" s="50" t="s">
        <v>207</v>
      </c>
      <c r="W31" s="53" t="s">
        <v>207</v>
      </c>
      <c r="X31" s="181">
        <v>331</v>
      </c>
      <c r="Y31" s="182">
        <v>974</v>
      </c>
      <c r="Z31" s="182">
        <v>323</v>
      </c>
      <c r="AA31" s="182">
        <v>266</v>
      </c>
      <c r="AB31" s="182">
        <v>0</v>
      </c>
      <c r="AC31" s="57">
        <v>1894</v>
      </c>
      <c r="AD31" s="181">
        <v>832</v>
      </c>
      <c r="AE31" s="182">
        <v>2760</v>
      </c>
      <c r="AF31" s="182">
        <v>3033</v>
      </c>
      <c r="AG31" s="182">
        <v>4571</v>
      </c>
      <c r="AH31" s="182">
        <v>0</v>
      </c>
      <c r="AI31" s="57">
        <v>11196</v>
      </c>
    </row>
    <row r="32" spans="1:35" x14ac:dyDescent="0.25">
      <c r="A32" s="44">
        <v>27</v>
      </c>
      <c r="B32" s="44" t="s">
        <v>51</v>
      </c>
      <c r="C32" s="43" t="s">
        <v>52</v>
      </c>
      <c r="D32" s="42">
        <v>43</v>
      </c>
      <c r="E32" s="47">
        <v>813</v>
      </c>
      <c r="F32" s="47">
        <v>1250</v>
      </c>
      <c r="G32" s="47">
        <v>3134</v>
      </c>
      <c r="H32" s="47">
        <v>0</v>
      </c>
      <c r="I32" s="48">
        <v>5240</v>
      </c>
      <c r="J32" s="52" t="s">
        <v>207</v>
      </c>
      <c r="K32" s="50" t="s">
        <v>207</v>
      </c>
      <c r="L32" s="50" t="s">
        <v>207</v>
      </c>
      <c r="M32" s="50" t="s">
        <v>207</v>
      </c>
      <c r="N32" s="50" t="s">
        <v>207</v>
      </c>
      <c r="O32" s="50" t="s">
        <v>207</v>
      </c>
      <c r="P32" s="50" t="s">
        <v>207</v>
      </c>
      <c r="Q32" s="42">
        <v>44</v>
      </c>
      <c r="R32" s="47">
        <v>243</v>
      </c>
      <c r="S32" s="47">
        <v>90</v>
      </c>
      <c r="T32" s="47">
        <v>139</v>
      </c>
      <c r="U32" s="47">
        <v>0</v>
      </c>
      <c r="V32" s="47">
        <v>0</v>
      </c>
      <c r="W32" s="48">
        <v>516</v>
      </c>
      <c r="X32" s="181">
        <v>487</v>
      </c>
      <c r="Y32" s="182">
        <v>2691</v>
      </c>
      <c r="Z32" s="182">
        <v>997</v>
      </c>
      <c r="AA32" s="182">
        <v>1540</v>
      </c>
      <c r="AB32" s="182">
        <v>0</v>
      </c>
      <c r="AC32" s="57">
        <v>5715</v>
      </c>
      <c r="AD32" s="181">
        <v>530</v>
      </c>
      <c r="AE32" s="182">
        <v>3504</v>
      </c>
      <c r="AF32" s="182">
        <v>2247</v>
      </c>
      <c r="AG32" s="182">
        <v>4674</v>
      </c>
      <c r="AH32" s="182">
        <v>0</v>
      </c>
      <c r="AI32" s="57">
        <v>10955</v>
      </c>
    </row>
    <row r="33" spans="1:35" x14ac:dyDescent="0.25">
      <c r="A33" s="44">
        <v>53</v>
      </c>
      <c r="B33" s="44" t="s">
        <v>54</v>
      </c>
      <c r="C33" s="43" t="s">
        <v>55</v>
      </c>
      <c r="D33" s="42">
        <v>89</v>
      </c>
      <c r="E33" s="47">
        <v>1023</v>
      </c>
      <c r="F33" s="47">
        <v>1390</v>
      </c>
      <c r="G33" s="47">
        <v>4295</v>
      </c>
      <c r="H33" s="47">
        <v>0</v>
      </c>
      <c r="I33" s="48">
        <v>6797</v>
      </c>
      <c r="J33" s="52" t="s">
        <v>207</v>
      </c>
      <c r="K33" s="50" t="s">
        <v>207</v>
      </c>
      <c r="L33" s="50" t="s">
        <v>207</v>
      </c>
      <c r="M33" s="50" t="s">
        <v>207</v>
      </c>
      <c r="N33" s="50" t="s">
        <v>207</v>
      </c>
      <c r="O33" s="50" t="s">
        <v>207</v>
      </c>
      <c r="P33" s="50" t="s">
        <v>207</v>
      </c>
      <c r="Q33" s="42">
        <v>20</v>
      </c>
      <c r="R33" s="47">
        <v>99</v>
      </c>
      <c r="S33" s="47">
        <v>26</v>
      </c>
      <c r="T33" s="47">
        <v>39</v>
      </c>
      <c r="U33" s="47">
        <v>0</v>
      </c>
      <c r="V33" s="47">
        <v>0</v>
      </c>
      <c r="W33" s="48">
        <v>184</v>
      </c>
      <c r="X33" s="181">
        <v>975</v>
      </c>
      <c r="Y33" s="182">
        <v>4826</v>
      </c>
      <c r="Z33" s="182">
        <v>1267</v>
      </c>
      <c r="AA33" s="182">
        <v>1901</v>
      </c>
      <c r="AB33" s="182">
        <v>0</v>
      </c>
      <c r="AC33" s="57">
        <v>8969</v>
      </c>
      <c r="AD33" s="181">
        <v>1064</v>
      </c>
      <c r="AE33" s="182">
        <v>5849</v>
      </c>
      <c r="AF33" s="182">
        <v>2657</v>
      </c>
      <c r="AG33" s="182">
        <v>6196</v>
      </c>
      <c r="AH33" s="182">
        <v>0</v>
      </c>
      <c r="AI33" s="57">
        <v>15766</v>
      </c>
    </row>
    <row r="34" spans="1:35" x14ac:dyDescent="0.25">
      <c r="A34" s="44">
        <v>75</v>
      </c>
      <c r="B34" s="44" t="s">
        <v>56</v>
      </c>
      <c r="C34" s="43" t="s">
        <v>57</v>
      </c>
      <c r="D34" s="42">
        <v>66</v>
      </c>
      <c r="E34" s="47">
        <v>425</v>
      </c>
      <c r="F34" s="47">
        <v>482</v>
      </c>
      <c r="G34" s="47">
        <v>1934</v>
      </c>
      <c r="H34" s="47">
        <v>1</v>
      </c>
      <c r="I34" s="48">
        <v>2908</v>
      </c>
      <c r="J34" s="42">
        <v>286</v>
      </c>
      <c r="K34" s="47">
        <v>669</v>
      </c>
      <c r="L34" s="47">
        <v>328</v>
      </c>
      <c r="M34" s="47">
        <v>376</v>
      </c>
      <c r="N34" s="47">
        <v>1</v>
      </c>
      <c r="O34" s="47">
        <v>1</v>
      </c>
      <c r="P34" s="48">
        <v>1661</v>
      </c>
      <c r="Q34" s="42">
        <v>28</v>
      </c>
      <c r="R34" s="47">
        <v>79</v>
      </c>
      <c r="S34" s="47">
        <v>30</v>
      </c>
      <c r="T34" s="47">
        <v>40</v>
      </c>
      <c r="U34" s="47">
        <v>0</v>
      </c>
      <c r="V34" s="47">
        <v>0</v>
      </c>
      <c r="W34" s="48">
        <v>177</v>
      </c>
      <c r="X34" s="181">
        <v>314</v>
      </c>
      <c r="Y34" s="182">
        <v>748</v>
      </c>
      <c r="Z34" s="182">
        <v>358</v>
      </c>
      <c r="AA34" s="182">
        <v>396</v>
      </c>
      <c r="AB34" s="182">
        <v>2</v>
      </c>
      <c r="AC34" s="57">
        <v>1818</v>
      </c>
      <c r="AD34" s="181">
        <v>380</v>
      </c>
      <c r="AE34" s="182">
        <v>1173</v>
      </c>
      <c r="AF34" s="182">
        <v>840</v>
      </c>
      <c r="AG34" s="182">
        <v>2330</v>
      </c>
      <c r="AH34" s="182">
        <v>3</v>
      </c>
      <c r="AI34" s="57">
        <v>4726</v>
      </c>
    </row>
    <row r="35" spans="1:35" x14ac:dyDescent="0.25">
      <c r="A35" s="44">
        <v>75</v>
      </c>
      <c r="B35" s="44" t="s">
        <v>42</v>
      </c>
      <c r="C35" s="43" t="s">
        <v>58</v>
      </c>
      <c r="D35" s="42">
        <v>133</v>
      </c>
      <c r="E35" s="47">
        <v>1323</v>
      </c>
      <c r="F35" s="47">
        <v>1922</v>
      </c>
      <c r="G35" s="47">
        <v>5223</v>
      </c>
      <c r="H35" s="47">
        <v>0</v>
      </c>
      <c r="I35" s="48">
        <v>8601</v>
      </c>
      <c r="J35" s="42">
        <v>1076</v>
      </c>
      <c r="K35" s="47">
        <v>1918</v>
      </c>
      <c r="L35" s="47">
        <v>648</v>
      </c>
      <c r="M35" s="47">
        <v>683</v>
      </c>
      <c r="N35" s="47">
        <v>0</v>
      </c>
      <c r="O35" s="47">
        <v>0</v>
      </c>
      <c r="P35" s="48">
        <v>4325</v>
      </c>
      <c r="Q35" s="42">
        <v>46</v>
      </c>
      <c r="R35" s="47">
        <v>295</v>
      </c>
      <c r="S35" s="47">
        <v>94</v>
      </c>
      <c r="T35" s="47">
        <v>195</v>
      </c>
      <c r="U35" s="47">
        <v>0</v>
      </c>
      <c r="V35" s="47">
        <v>0</v>
      </c>
      <c r="W35" s="48">
        <v>630</v>
      </c>
      <c r="X35" s="181">
        <v>1122</v>
      </c>
      <c r="Y35" s="182">
        <v>2213</v>
      </c>
      <c r="Z35" s="182">
        <v>742</v>
      </c>
      <c r="AA35" s="182">
        <v>878</v>
      </c>
      <c r="AB35" s="182">
        <v>0</v>
      </c>
      <c r="AC35" s="57">
        <v>4955</v>
      </c>
      <c r="AD35" s="181">
        <v>1255</v>
      </c>
      <c r="AE35" s="182">
        <v>3536</v>
      </c>
      <c r="AF35" s="182">
        <v>2664</v>
      </c>
      <c r="AG35" s="182">
        <v>6101</v>
      </c>
      <c r="AH35" s="182">
        <v>0</v>
      </c>
      <c r="AI35" s="57">
        <v>13556</v>
      </c>
    </row>
    <row r="36" spans="1:35" x14ac:dyDescent="0.25">
      <c r="A36" s="44">
        <v>27</v>
      </c>
      <c r="B36" s="44" t="s">
        <v>59</v>
      </c>
      <c r="C36" s="43" t="s">
        <v>60</v>
      </c>
      <c r="D36" s="42">
        <v>96</v>
      </c>
      <c r="E36" s="47">
        <v>1107</v>
      </c>
      <c r="F36" s="47">
        <v>1517</v>
      </c>
      <c r="G36" s="47">
        <v>3601</v>
      </c>
      <c r="H36" s="47">
        <v>0</v>
      </c>
      <c r="I36" s="48">
        <v>6321</v>
      </c>
      <c r="J36" s="42">
        <v>804</v>
      </c>
      <c r="K36" s="47">
        <v>1533</v>
      </c>
      <c r="L36" s="47">
        <v>401</v>
      </c>
      <c r="M36" s="47">
        <v>481</v>
      </c>
      <c r="N36" s="47">
        <v>0</v>
      </c>
      <c r="O36" s="47">
        <v>0</v>
      </c>
      <c r="P36" s="48">
        <v>3219</v>
      </c>
      <c r="Q36" s="42">
        <v>52</v>
      </c>
      <c r="R36" s="47">
        <v>229</v>
      </c>
      <c r="S36" s="47">
        <v>102</v>
      </c>
      <c r="T36" s="47">
        <v>153</v>
      </c>
      <c r="U36" s="47">
        <v>0</v>
      </c>
      <c r="V36" s="47">
        <v>0</v>
      </c>
      <c r="W36" s="48">
        <v>536</v>
      </c>
      <c r="X36" s="181">
        <v>856</v>
      </c>
      <c r="Y36" s="182">
        <v>1762</v>
      </c>
      <c r="Z36" s="182">
        <v>503</v>
      </c>
      <c r="AA36" s="182">
        <v>634</v>
      </c>
      <c r="AB36" s="182">
        <v>0</v>
      </c>
      <c r="AC36" s="57">
        <v>3755</v>
      </c>
      <c r="AD36" s="181">
        <v>952</v>
      </c>
      <c r="AE36" s="182">
        <v>2869</v>
      </c>
      <c r="AF36" s="182">
        <v>2020</v>
      </c>
      <c r="AG36" s="182">
        <v>4235</v>
      </c>
      <c r="AH36" s="182">
        <v>0</v>
      </c>
      <c r="AI36" s="57">
        <v>10076</v>
      </c>
    </row>
    <row r="37" spans="1:35" x14ac:dyDescent="0.25">
      <c r="A37" s="44">
        <v>84</v>
      </c>
      <c r="B37" s="44" t="s">
        <v>61</v>
      </c>
      <c r="C37" s="43" t="s">
        <v>62</v>
      </c>
      <c r="D37" s="42">
        <v>152</v>
      </c>
      <c r="E37" s="47">
        <v>1269</v>
      </c>
      <c r="F37" s="47">
        <v>1817</v>
      </c>
      <c r="G37" s="47">
        <v>6439</v>
      </c>
      <c r="H37" s="47">
        <v>0</v>
      </c>
      <c r="I37" s="48">
        <v>9677</v>
      </c>
      <c r="J37" s="42">
        <v>328</v>
      </c>
      <c r="K37" s="47">
        <v>1704</v>
      </c>
      <c r="L37" s="47">
        <v>681</v>
      </c>
      <c r="M37" s="47">
        <v>924</v>
      </c>
      <c r="N37" s="47">
        <v>0</v>
      </c>
      <c r="O37" s="47">
        <v>0</v>
      </c>
      <c r="P37" s="48">
        <v>3637</v>
      </c>
      <c r="Q37" s="42">
        <v>38</v>
      </c>
      <c r="R37" s="47">
        <v>234</v>
      </c>
      <c r="S37" s="47">
        <v>86</v>
      </c>
      <c r="T37" s="47">
        <v>127</v>
      </c>
      <c r="U37" s="47">
        <v>0</v>
      </c>
      <c r="V37" s="47">
        <v>0</v>
      </c>
      <c r="W37" s="48">
        <v>485</v>
      </c>
      <c r="X37" s="181">
        <v>366</v>
      </c>
      <c r="Y37" s="182">
        <v>1938</v>
      </c>
      <c r="Z37" s="182">
        <v>767</v>
      </c>
      <c r="AA37" s="182">
        <v>1051</v>
      </c>
      <c r="AB37" s="182">
        <v>0</v>
      </c>
      <c r="AC37" s="57">
        <v>4122</v>
      </c>
      <c r="AD37" s="181">
        <v>518</v>
      </c>
      <c r="AE37" s="182">
        <v>3207</v>
      </c>
      <c r="AF37" s="182">
        <v>2584</v>
      </c>
      <c r="AG37" s="182">
        <v>7490</v>
      </c>
      <c r="AH37" s="182">
        <v>0</v>
      </c>
      <c r="AI37" s="57">
        <v>13799</v>
      </c>
    </row>
    <row r="38" spans="1:35" x14ac:dyDescent="0.25">
      <c r="A38" s="44">
        <v>28</v>
      </c>
      <c r="B38" s="44" t="s">
        <v>50</v>
      </c>
      <c r="C38" s="43" t="s">
        <v>63</v>
      </c>
      <c r="D38" s="42">
        <v>267</v>
      </c>
      <c r="E38" s="47">
        <v>1858</v>
      </c>
      <c r="F38" s="47">
        <v>1465</v>
      </c>
      <c r="G38" s="47">
        <v>2273</v>
      </c>
      <c r="H38" s="47">
        <v>0</v>
      </c>
      <c r="I38" s="48">
        <v>5863</v>
      </c>
      <c r="J38" s="52" t="s">
        <v>207</v>
      </c>
      <c r="K38" s="50" t="s">
        <v>207</v>
      </c>
      <c r="L38" s="50" t="s">
        <v>207</v>
      </c>
      <c r="M38" s="50" t="s">
        <v>207</v>
      </c>
      <c r="N38" s="50" t="s">
        <v>207</v>
      </c>
      <c r="O38" s="50" t="s">
        <v>207</v>
      </c>
      <c r="P38" s="50" t="s">
        <v>207</v>
      </c>
      <c r="Q38" s="52" t="s">
        <v>207</v>
      </c>
      <c r="R38" s="50" t="s">
        <v>207</v>
      </c>
      <c r="S38" s="50" t="s">
        <v>207</v>
      </c>
      <c r="T38" s="50" t="s">
        <v>207</v>
      </c>
      <c r="U38" s="50" t="s">
        <v>207</v>
      </c>
      <c r="V38" s="50" t="s">
        <v>207</v>
      </c>
      <c r="W38" s="53" t="s">
        <v>207</v>
      </c>
      <c r="X38" s="181">
        <v>267</v>
      </c>
      <c r="Y38" s="182">
        <v>1292</v>
      </c>
      <c r="Z38" s="182">
        <v>765</v>
      </c>
      <c r="AA38" s="182">
        <v>1088</v>
      </c>
      <c r="AB38" s="182">
        <v>0</v>
      </c>
      <c r="AC38" s="57">
        <v>3412</v>
      </c>
      <c r="AD38" s="181">
        <v>534</v>
      </c>
      <c r="AE38" s="182">
        <v>3150</v>
      </c>
      <c r="AF38" s="182">
        <v>2230</v>
      </c>
      <c r="AG38" s="182">
        <v>3361</v>
      </c>
      <c r="AH38" s="182">
        <v>0</v>
      </c>
      <c r="AI38" s="57">
        <v>9275</v>
      </c>
    </row>
    <row r="39" spans="1:35" x14ac:dyDescent="0.25">
      <c r="A39" s="44">
        <v>24</v>
      </c>
      <c r="B39" s="44" t="s">
        <v>32</v>
      </c>
      <c r="C39" s="43" t="s">
        <v>64</v>
      </c>
      <c r="D39" s="42">
        <v>106</v>
      </c>
      <c r="E39" s="47">
        <v>906</v>
      </c>
      <c r="F39" s="47">
        <v>942</v>
      </c>
      <c r="G39" s="47">
        <v>2163</v>
      </c>
      <c r="H39" s="47">
        <v>0</v>
      </c>
      <c r="I39" s="48">
        <v>4117</v>
      </c>
      <c r="J39" s="52" t="s">
        <v>207</v>
      </c>
      <c r="K39" s="50" t="s">
        <v>207</v>
      </c>
      <c r="L39" s="50" t="s">
        <v>207</v>
      </c>
      <c r="M39" s="50" t="s">
        <v>207</v>
      </c>
      <c r="N39" s="50" t="s">
        <v>207</v>
      </c>
      <c r="O39" s="50" t="s">
        <v>207</v>
      </c>
      <c r="P39" s="50" t="s">
        <v>207</v>
      </c>
      <c r="Q39" s="52" t="s">
        <v>207</v>
      </c>
      <c r="R39" s="50" t="s">
        <v>207</v>
      </c>
      <c r="S39" s="50" t="s">
        <v>207</v>
      </c>
      <c r="T39" s="50" t="s">
        <v>207</v>
      </c>
      <c r="U39" s="50" t="s">
        <v>207</v>
      </c>
      <c r="V39" s="50" t="s">
        <v>207</v>
      </c>
      <c r="W39" s="53" t="s">
        <v>207</v>
      </c>
      <c r="X39" s="181">
        <v>274</v>
      </c>
      <c r="Y39" s="182">
        <v>1666</v>
      </c>
      <c r="Z39" s="182">
        <v>717</v>
      </c>
      <c r="AA39" s="182">
        <v>1055</v>
      </c>
      <c r="AB39" s="182">
        <v>0</v>
      </c>
      <c r="AC39" s="57">
        <v>3712</v>
      </c>
      <c r="AD39" s="181">
        <v>380</v>
      </c>
      <c r="AE39" s="182">
        <v>2572</v>
      </c>
      <c r="AF39" s="182">
        <v>1659</v>
      </c>
      <c r="AG39" s="182">
        <v>3218</v>
      </c>
      <c r="AH39" s="182">
        <v>0</v>
      </c>
      <c r="AI39" s="57">
        <v>7829</v>
      </c>
    </row>
    <row r="40" spans="1:35" x14ac:dyDescent="0.25">
      <c r="A40" s="44">
        <v>53</v>
      </c>
      <c r="B40" s="44" t="s">
        <v>65</v>
      </c>
      <c r="C40" s="43" t="s">
        <v>66</v>
      </c>
      <c r="D40" s="42">
        <v>172</v>
      </c>
      <c r="E40" s="47">
        <v>1870</v>
      </c>
      <c r="F40" s="47">
        <v>2542</v>
      </c>
      <c r="G40" s="47">
        <v>4254</v>
      </c>
      <c r="H40" s="47">
        <v>0</v>
      </c>
      <c r="I40" s="48">
        <v>8838</v>
      </c>
      <c r="J40" s="52" t="s">
        <v>207</v>
      </c>
      <c r="K40" s="50" t="s">
        <v>207</v>
      </c>
      <c r="L40" s="50" t="s">
        <v>207</v>
      </c>
      <c r="M40" s="50" t="s">
        <v>207</v>
      </c>
      <c r="N40" s="50" t="s">
        <v>207</v>
      </c>
      <c r="O40" s="50" t="s">
        <v>207</v>
      </c>
      <c r="P40" s="47">
        <v>12785</v>
      </c>
      <c r="Q40" s="42">
        <v>60</v>
      </c>
      <c r="R40" s="47">
        <v>185</v>
      </c>
      <c r="S40" s="47">
        <v>89</v>
      </c>
      <c r="T40" s="47">
        <v>143</v>
      </c>
      <c r="U40" s="47">
        <v>0</v>
      </c>
      <c r="V40" s="47">
        <v>0</v>
      </c>
      <c r="W40" s="48">
        <v>477</v>
      </c>
      <c r="X40" s="181">
        <v>1668</v>
      </c>
      <c r="Y40" s="182">
        <v>5144</v>
      </c>
      <c r="Z40" s="182">
        <v>2474</v>
      </c>
      <c r="AA40" s="182">
        <v>3976</v>
      </c>
      <c r="AB40" s="182">
        <v>0</v>
      </c>
      <c r="AC40" s="57">
        <v>13262</v>
      </c>
      <c r="AD40" s="181">
        <v>1840</v>
      </c>
      <c r="AE40" s="182">
        <v>7014</v>
      </c>
      <c r="AF40" s="182">
        <v>5016</v>
      </c>
      <c r="AG40" s="182">
        <v>8230</v>
      </c>
      <c r="AH40" s="182">
        <v>0</v>
      </c>
      <c r="AI40" s="57">
        <v>22100</v>
      </c>
    </row>
    <row r="41" spans="1:35" x14ac:dyDescent="0.25">
      <c r="A41" s="44">
        <v>76</v>
      </c>
      <c r="B41" s="44" t="s">
        <v>67</v>
      </c>
      <c r="C41" s="43" t="s">
        <v>68</v>
      </c>
      <c r="D41" s="42">
        <v>930</v>
      </c>
      <c r="E41" s="47">
        <v>4115</v>
      </c>
      <c r="F41" s="47">
        <v>2409</v>
      </c>
      <c r="G41" s="47">
        <v>2388</v>
      </c>
      <c r="H41" s="47">
        <v>0</v>
      </c>
      <c r="I41" s="48">
        <v>9842</v>
      </c>
      <c r="J41" s="42">
        <v>503</v>
      </c>
      <c r="K41" s="47">
        <v>2579</v>
      </c>
      <c r="L41" s="47">
        <v>883</v>
      </c>
      <c r="M41" s="47">
        <v>1066</v>
      </c>
      <c r="N41" s="47">
        <v>0</v>
      </c>
      <c r="O41" s="47">
        <v>0</v>
      </c>
      <c r="P41" s="48">
        <v>5031</v>
      </c>
      <c r="Q41" s="42">
        <v>73</v>
      </c>
      <c r="R41" s="47">
        <v>530</v>
      </c>
      <c r="S41" s="47">
        <v>152</v>
      </c>
      <c r="T41" s="47">
        <v>269</v>
      </c>
      <c r="U41" s="47">
        <v>0</v>
      </c>
      <c r="V41" s="47">
        <v>0</v>
      </c>
      <c r="W41" s="48">
        <v>1024</v>
      </c>
      <c r="X41" s="181">
        <v>576</v>
      </c>
      <c r="Y41" s="182">
        <v>3109</v>
      </c>
      <c r="Z41" s="182">
        <v>1035</v>
      </c>
      <c r="AA41" s="182">
        <v>1335</v>
      </c>
      <c r="AB41" s="182">
        <v>0</v>
      </c>
      <c r="AC41" s="57">
        <v>6055</v>
      </c>
      <c r="AD41" s="181">
        <v>1506</v>
      </c>
      <c r="AE41" s="182">
        <v>7224</v>
      </c>
      <c r="AF41" s="182">
        <v>3444</v>
      </c>
      <c r="AG41" s="182">
        <v>3723</v>
      </c>
      <c r="AH41" s="182">
        <v>0</v>
      </c>
      <c r="AI41" s="57">
        <v>15897</v>
      </c>
    </row>
    <row r="42" spans="1:35" x14ac:dyDescent="0.25">
      <c r="A42" s="44">
        <v>76</v>
      </c>
      <c r="B42" s="44" t="s">
        <v>69</v>
      </c>
      <c r="C42" s="43" t="s">
        <v>70</v>
      </c>
      <c r="D42" s="42">
        <v>484</v>
      </c>
      <c r="E42" s="47">
        <v>3105</v>
      </c>
      <c r="F42" s="47">
        <v>3995</v>
      </c>
      <c r="G42" s="47">
        <v>12910</v>
      </c>
      <c r="H42" s="47">
        <v>0</v>
      </c>
      <c r="I42" s="48">
        <v>20494</v>
      </c>
      <c r="J42" s="52" t="s">
        <v>207</v>
      </c>
      <c r="K42" s="50" t="s">
        <v>207</v>
      </c>
      <c r="L42" s="50" t="s">
        <v>207</v>
      </c>
      <c r="M42" s="50" t="s">
        <v>207</v>
      </c>
      <c r="N42" s="50" t="s">
        <v>207</v>
      </c>
      <c r="O42" s="50" t="s">
        <v>207</v>
      </c>
      <c r="P42" s="47">
        <v>0</v>
      </c>
      <c r="Q42" s="42">
        <v>124</v>
      </c>
      <c r="R42" s="47">
        <v>871</v>
      </c>
      <c r="S42" s="47">
        <v>284</v>
      </c>
      <c r="T42" s="47">
        <v>435</v>
      </c>
      <c r="U42" s="47">
        <v>0</v>
      </c>
      <c r="V42" s="47">
        <v>0</v>
      </c>
      <c r="W42" s="48">
        <v>1714</v>
      </c>
      <c r="X42" s="181">
        <v>678</v>
      </c>
      <c r="Y42" s="182">
        <v>4566</v>
      </c>
      <c r="Z42" s="182">
        <v>1485</v>
      </c>
      <c r="AA42" s="182">
        <v>2216</v>
      </c>
      <c r="AB42" s="182">
        <v>0</v>
      </c>
      <c r="AC42" s="57">
        <v>8945</v>
      </c>
      <c r="AD42" s="181">
        <v>1162</v>
      </c>
      <c r="AE42" s="182">
        <v>7671</v>
      </c>
      <c r="AF42" s="182">
        <v>5480</v>
      </c>
      <c r="AG42" s="182">
        <v>15126</v>
      </c>
      <c r="AH42" s="182">
        <v>0</v>
      </c>
      <c r="AI42" s="57">
        <v>29439</v>
      </c>
    </row>
    <row r="43" spans="1:35" x14ac:dyDescent="0.25">
      <c r="A43" s="44">
        <v>76</v>
      </c>
      <c r="B43" s="44" t="s">
        <v>4</v>
      </c>
      <c r="C43" s="43" t="s">
        <v>71</v>
      </c>
      <c r="D43" s="42">
        <v>65</v>
      </c>
      <c r="E43" s="47">
        <v>569</v>
      </c>
      <c r="F43" s="47">
        <v>725</v>
      </c>
      <c r="G43" s="47">
        <v>2471</v>
      </c>
      <c r="H43" s="47">
        <v>0</v>
      </c>
      <c r="I43" s="48">
        <v>3830</v>
      </c>
      <c r="J43" s="42">
        <v>264</v>
      </c>
      <c r="K43" s="47">
        <v>744</v>
      </c>
      <c r="L43" s="47">
        <v>375</v>
      </c>
      <c r="M43" s="47">
        <v>427</v>
      </c>
      <c r="N43" s="47">
        <v>0</v>
      </c>
      <c r="O43" s="47">
        <v>0</v>
      </c>
      <c r="P43" s="48">
        <v>1810</v>
      </c>
      <c r="Q43" s="42">
        <v>25</v>
      </c>
      <c r="R43" s="47">
        <v>80</v>
      </c>
      <c r="S43" s="47">
        <v>55</v>
      </c>
      <c r="T43" s="47">
        <v>47</v>
      </c>
      <c r="U43" s="47">
        <v>0</v>
      </c>
      <c r="V43" s="47">
        <v>0</v>
      </c>
      <c r="W43" s="48">
        <v>207</v>
      </c>
      <c r="X43" s="181">
        <v>289</v>
      </c>
      <c r="Y43" s="182">
        <v>824</v>
      </c>
      <c r="Z43" s="182">
        <v>430</v>
      </c>
      <c r="AA43" s="182">
        <v>474</v>
      </c>
      <c r="AB43" s="182">
        <v>0</v>
      </c>
      <c r="AC43" s="57">
        <v>2017</v>
      </c>
      <c r="AD43" s="181">
        <v>354</v>
      </c>
      <c r="AE43" s="182">
        <v>1393</v>
      </c>
      <c r="AF43" s="182">
        <v>1155</v>
      </c>
      <c r="AG43" s="182">
        <v>2945</v>
      </c>
      <c r="AH43" s="182">
        <v>0</v>
      </c>
      <c r="AI43" s="57">
        <v>5847</v>
      </c>
    </row>
    <row r="44" spans="1:35" x14ac:dyDescent="0.25">
      <c r="A44" s="44">
        <v>75</v>
      </c>
      <c r="B44" s="44" t="s">
        <v>72</v>
      </c>
      <c r="C44" s="43" t="s">
        <v>73</v>
      </c>
      <c r="D44" s="42">
        <v>392</v>
      </c>
      <c r="E44" s="47">
        <v>3464</v>
      </c>
      <c r="F44" s="47">
        <v>4502</v>
      </c>
      <c r="G44" s="47">
        <v>12869</v>
      </c>
      <c r="H44" s="47">
        <v>3</v>
      </c>
      <c r="I44" s="48">
        <v>21230</v>
      </c>
      <c r="J44" s="52" t="s">
        <v>207</v>
      </c>
      <c r="K44" s="50" t="s">
        <v>207</v>
      </c>
      <c r="L44" s="50" t="s">
        <v>207</v>
      </c>
      <c r="M44" s="50" t="s">
        <v>207</v>
      </c>
      <c r="N44" s="50" t="s">
        <v>207</v>
      </c>
      <c r="O44" s="50" t="s">
        <v>207</v>
      </c>
      <c r="P44" s="48">
        <v>13048</v>
      </c>
      <c r="Q44" s="42">
        <v>62</v>
      </c>
      <c r="R44" s="47">
        <v>528</v>
      </c>
      <c r="S44" s="47">
        <v>140</v>
      </c>
      <c r="T44" s="47">
        <v>321</v>
      </c>
      <c r="U44" s="47">
        <v>0</v>
      </c>
      <c r="V44" s="47">
        <v>0</v>
      </c>
      <c r="W44" s="48">
        <v>1051</v>
      </c>
      <c r="X44" s="181">
        <v>832</v>
      </c>
      <c r="Y44" s="182">
        <v>7083</v>
      </c>
      <c r="Z44" s="182">
        <v>1878</v>
      </c>
      <c r="AA44" s="182">
        <v>4306</v>
      </c>
      <c r="AB44" s="182">
        <v>0</v>
      </c>
      <c r="AC44" s="57">
        <v>14099</v>
      </c>
      <c r="AD44" s="181">
        <v>1224</v>
      </c>
      <c r="AE44" s="182">
        <v>10547</v>
      </c>
      <c r="AF44" s="182">
        <v>6380</v>
      </c>
      <c r="AG44" s="182">
        <v>17175</v>
      </c>
      <c r="AH44" s="182">
        <v>3</v>
      </c>
      <c r="AI44" s="57">
        <v>35329</v>
      </c>
    </row>
    <row r="45" spans="1:35" x14ac:dyDescent="0.25">
      <c r="A45" s="44">
        <v>76</v>
      </c>
      <c r="B45" s="44" t="s">
        <v>74</v>
      </c>
      <c r="C45" s="43" t="s">
        <v>75</v>
      </c>
      <c r="D45" s="42">
        <v>476</v>
      </c>
      <c r="E45" s="47">
        <v>3392</v>
      </c>
      <c r="F45" s="47">
        <v>5013</v>
      </c>
      <c r="G45" s="47">
        <v>13459</v>
      </c>
      <c r="H45" s="47">
        <v>0</v>
      </c>
      <c r="I45" s="48">
        <v>22340</v>
      </c>
      <c r="J45" s="42">
        <v>816</v>
      </c>
      <c r="K45" s="47">
        <v>3373</v>
      </c>
      <c r="L45" s="47">
        <v>2027</v>
      </c>
      <c r="M45" s="47">
        <v>2470</v>
      </c>
      <c r="N45" s="47">
        <v>0</v>
      </c>
      <c r="O45" s="47">
        <v>0</v>
      </c>
      <c r="P45" s="48">
        <v>8686</v>
      </c>
      <c r="Q45" s="42">
        <v>90</v>
      </c>
      <c r="R45" s="47">
        <v>560</v>
      </c>
      <c r="S45" s="47">
        <v>210</v>
      </c>
      <c r="T45" s="47">
        <v>300</v>
      </c>
      <c r="U45" s="47">
        <v>0</v>
      </c>
      <c r="V45" s="47">
        <v>0</v>
      </c>
      <c r="W45" s="48">
        <v>1160</v>
      </c>
      <c r="X45" s="181">
        <v>906</v>
      </c>
      <c r="Y45" s="182">
        <v>3933</v>
      </c>
      <c r="Z45" s="182">
        <v>2237</v>
      </c>
      <c r="AA45" s="182">
        <v>2770</v>
      </c>
      <c r="AB45" s="182">
        <v>0</v>
      </c>
      <c r="AC45" s="57">
        <v>9846</v>
      </c>
      <c r="AD45" s="181">
        <v>1382</v>
      </c>
      <c r="AE45" s="182">
        <v>7325</v>
      </c>
      <c r="AF45" s="182">
        <v>7250</v>
      </c>
      <c r="AG45" s="182">
        <v>16229</v>
      </c>
      <c r="AH45" s="182">
        <v>0</v>
      </c>
      <c r="AI45" s="57">
        <v>32186</v>
      </c>
    </row>
    <row r="46" spans="1:35" x14ac:dyDescent="0.25">
      <c r="A46" s="44">
        <v>53</v>
      </c>
      <c r="B46" s="44" t="s">
        <v>76</v>
      </c>
      <c r="C46" s="43" t="s">
        <v>77</v>
      </c>
      <c r="D46" s="42">
        <v>96</v>
      </c>
      <c r="E46" s="47">
        <v>1380</v>
      </c>
      <c r="F46" s="47">
        <v>2589</v>
      </c>
      <c r="G46" s="47">
        <v>6355</v>
      </c>
      <c r="H46" s="47">
        <v>0</v>
      </c>
      <c r="I46" s="48">
        <v>10420</v>
      </c>
      <c r="J46" s="42">
        <v>2386</v>
      </c>
      <c r="K46" s="47">
        <v>4237</v>
      </c>
      <c r="L46" s="47">
        <v>2019</v>
      </c>
      <c r="M46" s="47">
        <v>1912</v>
      </c>
      <c r="N46" s="47">
        <v>0</v>
      </c>
      <c r="O46" s="47">
        <v>0</v>
      </c>
      <c r="P46" s="48">
        <v>10554</v>
      </c>
      <c r="Q46" s="42">
        <v>107</v>
      </c>
      <c r="R46" s="47">
        <v>240</v>
      </c>
      <c r="S46" s="47">
        <v>151</v>
      </c>
      <c r="T46" s="47">
        <v>177</v>
      </c>
      <c r="U46" s="47">
        <v>0</v>
      </c>
      <c r="V46" s="47">
        <v>0</v>
      </c>
      <c r="W46" s="48">
        <v>675</v>
      </c>
      <c r="X46" s="181">
        <v>2493</v>
      </c>
      <c r="Y46" s="182">
        <v>4477</v>
      </c>
      <c r="Z46" s="182">
        <v>2170</v>
      </c>
      <c r="AA46" s="182">
        <v>2089</v>
      </c>
      <c r="AB46" s="182">
        <v>0</v>
      </c>
      <c r="AC46" s="57">
        <v>11229</v>
      </c>
      <c r="AD46" s="181">
        <v>2589</v>
      </c>
      <c r="AE46" s="182">
        <v>5857</v>
      </c>
      <c r="AF46" s="182">
        <v>4759</v>
      </c>
      <c r="AG46" s="182">
        <v>8444</v>
      </c>
      <c r="AH46" s="182">
        <v>0</v>
      </c>
      <c r="AI46" s="57">
        <v>21649</v>
      </c>
    </row>
    <row r="47" spans="1:35" x14ac:dyDescent="0.25">
      <c r="A47" s="44">
        <v>24</v>
      </c>
      <c r="B47" s="44" t="s">
        <v>78</v>
      </c>
      <c r="C47" s="43" t="s">
        <v>79</v>
      </c>
      <c r="D47" s="42">
        <v>56</v>
      </c>
      <c r="E47" s="47">
        <v>349</v>
      </c>
      <c r="F47" s="47">
        <v>506</v>
      </c>
      <c r="G47" s="47">
        <v>1089</v>
      </c>
      <c r="H47" s="47">
        <v>0</v>
      </c>
      <c r="I47" s="48">
        <v>2000</v>
      </c>
      <c r="J47" s="42">
        <v>268</v>
      </c>
      <c r="K47" s="47">
        <v>842</v>
      </c>
      <c r="L47" s="47">
        <v>450</v>
      </c>
      <c r="M47" s="47">
        <v>598</v>
      </c>
      <c r="N47" s="47">
        <v>0</v>
      </c>
      <c r="O47" s="47">
        <v>0</v>
      </c>
      <c r="P47" s="48">
        <v>2158</v>
      </c>
      <c r="Q47" s="42">
        <v>40</v>
      </c>
      <c r="R47" s="47">
        <v>155</v>
      </c>
      <c r="S47" s="47">
        <v>60</v>
      </c>
      <c r="T47" s="47">
        <v>96</v>
      </c>
      <c r="U47" s="47">
        <v>0</v>
      </c>
      <c r="V47" s="47">
        <v>0</v>
      </c>
      <c r="W47" s="48">
        <v>351</v>
      </c>
      <c r="X47" s="181">
        <v>308</v>
      </c>
      <c r="Y47" s="182">
        <v>997</v>
      </c>
      <c r="Z47" s="182">
        <v>510</v>
      </c>
      <c r="AA47" s="182">
        <v>694</v>
      </c>
      <c r="AB47" s="182">
        <v>0</v>
      </c>
      <c r="AC47" s="57">
        <v>2509</v>
      </c>
      <c r="AD47" s="181">
        <v>364</v>
      </c>
      <c r="AE47" s="182">
        <v>1346</v>
      </c>
      <c r="AF47" s="182">
        <v>1016</v>
      </c>
      <c r="AG47" s="182">
        <v>1783</v>
      </c>
      <c r="AH47" s="182">
        <v>0</v>
      </c>
      <c r="AI47" s="57">
        <v>4509</v>
      </c>
    </row>
    <row r="48" spans="1:35" x14ac:dyDescent="0.25">
      <c r="A48" s="44">
        <v>24</v>
      </c>
      <c r="B48" s="44" t="s">
        <v>80</v>
      </c>
      <c r="C48" s="43" t="s">
        <v>81</v>
      </c>
      <c r="D48" s="42">
        <v>119</v>
      </c>
      <c r="E48" s="47">
        <v>1154</v>
      </c>
      <c r="F48" s="47">
        <v>1929</v>
      </c>
      <c r="G48" s="47">
        <v>3864</v>
      </c>
      <c r="H48" s="47">
        <v>0</v>
      </c>
      <c r="I48" s="48">
        <v>7066</v>
      </c>
      <c r="J48" s="52" t="s">
        <v>207</v>
      </c>
      <c r="K48" s="50" t="s">
        <v>207</v>
      </c>
      <c r="L48" s="50" t="s">
        <v>207</v>
      </c>
      <c r="M48" s="50" t="s">
        <v>207</v>
      </c>
      <c r="N48" s="50" t="s">
        <v>207</v>
      </c>
      <c r="O48" s="50" t="s">
        <v>207</v>
      </c>
      <c r="P48" s="50" t="s">
        <v>207</v>
      </c>
      <c r="Q48" s="42">
        <v>64</v>
      </c>
      <c r="R48" s="47">
        <v>352</v>
      </c>
      <c r="S48" s="47">
        <v>126</v>
      </c>
      <c r="T48" s="47">
        <v>208</v>
      </c>
      <c r="U48" s="47">
        <v>0</v>
      </c>
      <c r="V48" s="47">
        <v>0</v>
      </c>
      <c r="W48" s="48">
        <v>750</v>
      </c>
      <c r="X48" s="181">
        <v>470</v>
      </c>
      <c r="Y48" s="182">
        <v>2585</v>
      </c>
      <c r="Z48" s="182">
        <v>925</v>
      </c>
      <c r="AA48" s="182">
        <v>1527</v>
      </c>
      <c r="AB48" s="182">
        <v>0</v>
      </c>
      <c r="AC48" s="57">
        <v>5507</v>
      </c>
      <c r="AD48" s="181">
        <v>589</v>
      </c>
      <c r="AE48" s="182">
        <v>3739</v>
      </c>
      <c r="AF48" s="182">
        <v>2854</v>
      </c>
      <c r="AG48" s="182">
        <v>5391</v>
      </c>
      <c r="AH48" s="182">
        <v>0</v>
      </c>
      <c r="AI48" s="57">
        <v>12573</v>
      </c>
    </row>
    <row r="49" spans="1:35" x14ac:dyDescent="0.25">
      <c r="A49" s="44">
        <v>84</v>
      </c>
      <c r="B49" s="44" t="s">
        <v>82</v>
      </c>
      <c r="C49" s="43" t="s">
        <v>83</v>
      </c>
      <c r="D49" s="42">
        <v>429</v>
      </c>
      <c r="E49" s="47">
        <v>2956</v>
      </c>
      <c r="F49" s="47">
        <v>3211</v>
      </c>
      <c r="G49" s="47">
        <v>10384</v>
      </c>
      <c r="H49" s="47">
        <v>0</v>
      </c>
      <c r="I49" s="48">
        <v>16980</v>
      </c>
      <c r="J49" s="42">
        <v>855</v>
      </c>
      <c r="K49" s="47">
        <v>3223</v>
      </c>
      <c r="L49" s="47">
        <v>1162</v>
      </c>
      <c r="M49" s="47">
        <v>1225</v>
      </c>
      <c r="N49" s="47">
        <v>0</v>
      </c>
      <c r="O49" s="47">
        <v>0</v>
      </c>
      <c r="P49" s="48">
        <v>6465</v>
      </c>
      <c r="Q49" s="42">
        <v>293</v>
      </c>
      <c r="R49" s="47">
        <v>866</v>
      </c>
      <c r="S49" s="47">
        <v>304</v>
      </c>
      <c r="T49" s="47">
        <v>299</v>
      </c>
      <c r="U49" s="47">
        <v>0</v>
      </c>
      <c r="V49" s="47">
        <v>0</v>
      </c>
      <c r="W49" s="48">
        <v>1762</v>
      </c>
      <c r="X49" s="181">
        <v>1148</v>
      </c>
      <c r="Y49" s="182">
        <v>4089</v>
      </c>
      <c r="Z49" s="182">
        <v>1466</v>
      </c>
      <c r="AA49" s="182">
        <v>1524</v>
      </c>
      <c r="AB49" s="182">
        <v>0</v>
      </c>
      <c r="AC49" s="57">
        <v>8227</v>
      </c>
      <c r="AD49" s="181">
        <v>1577</v>
      </c>
      <c r="AE49" s="182">
        <v>7045</v>
      </c>
      <c r="AF49" s="182">
        <v>4677</v>
      </c>
      <c r="AG49" s="182">
        <v>11908</v>
      </c>
      <c r="AH49" s="182">
        <v>0</v>
      </c>
      <c r="AI49" s="57">
        <v>25207</v>
      </c>
    </row>
    <row r="50" spans="1:35" x14ac:dyDescent="0.25">
      <c r="A50" s="44">
        <v>27</v>
      </c>
      <c r="B50" s="44" t="s">
        <v>84</v>
      </c>
      <c r="C50" s="43" t="s">
        <v>85</v>
      </c>
      <c r="D50" s="42">
        <v>35</v>
      </c>
      <c r="E50" s="47">
        <v>461</v>
      </c>
      <c r="F50" s="47">
        <v>530</v>
      </c>
      <c r="G50" s="47">
        <v>1820</v>
      </c>
      <c r="H50" s="47">
        <v>0</v>
      </c>
      <c r="I50" s="48">
        <v>2846</v>
      </c>
      <c r="J50" s="42">
        <v>307</v>
      </c>
      <c r="K50" s="47">
        <v>900</v>
      </c>
      <c r="L50" s="47">
        <v>475</v>
      </c>
      <c r="M50" s="47">
        <v>498</v>
      </c>
      <c r="N50" s="47">
        <v>0</v>
      </c>
      <c r="O50" s="47">
        <v>0</v>
      </c>
      <c r="P50" s="48">
        <v>2180</v>
      </c>
      <c r="Q50" s="42">
        <v>48</v>
      </c>
      <c r="R50" s="47">
        <v>199</v>
      </c>
      <c r="S50" s="47">
        <v>82</v>
      </c>
      <c r="T50" s="47">
        <v>90</v>
      </c>
      <c r="U50" s="47">
        <v>0</v>
      </c>
      <c r="V50" s="47">
        <v>0</v>
      </c>
      <c r="W50" s="48">
        <v>419</v>
      </c>
      <c r="X50" s="181">
        <v>355</v>
      </c>
      <c r="Y50" s="182">
        <v>1099</v>
      </c>
      <c r="Z50" s="182">
        <v>557</v>
      </c>
      <c r="AA50" s="182">
        <v>588</v>
      </c>
      <c r="AB50" s="182">
        <v>0</v>
      </c>
      <c r="AC50" s="57">
        <v>2599</v>
      </c>
      <c r="AD50" s="181">
        <v>390</v>
      </c>
      <c r="AE50" s="182">
        <v>1560</v>
      </c>
      <c r="AF50" s="182">
        <v>1087</v>
      </c>
      <c r="AG50" s="182">
        <v>2408</v>
      </c>
      <c r="AH50" s="182">
        <v>0</v>
      </c>
      <c r="AI50" s="57">
        <v>5445</v>
      </c>
    </row>
    <row r="51" spans="1:35" x14ac:dyDescent="0.25">
      <c r="A51" s="44">
        <v>75</v>
      </c>
      <c r="B51" s="44" t="s">
        <v>86</v>
      </c>
      <c r="C51" s="43" t="s">
        <v>87</v>
      </c>
      <c r="D51" s="42">
        <v>77</v>
      </c>
      <c r="E51" s="47">
        <v>990</v>
      </c>
      <c r="F51" s="47">
        <v>1735</v>
      </c>
      <c r="G51" s="47">
        <v>3322</v>
      </c>
      <c r="H51" s="47">
        <v>0</v>
      </c>
      <c r="I51" s="48">
        <v>6124</v>
      </c>
      <c r="J51" s="42">
        <v>914</v>
      </c>
      <c r="K51" s="47">
        <v>1767</v>
      </c>
      <c r="L51" s="47">
        <v>802</v>
      </c>
      <c r="M51" s="47">
        <v>805</v>
      </c>
      <c r="N51" s="47">
        <v>0</v>
      </c>
      <c r="O51" s="47">
        <v>0</v>
      </c>
      <c r="P51" s="48">
        <v>4288</v>
      </c>
      <c r="Q51" s="42">
        <v>49</v>
      </c>
      <c r="R51" s="47">
        <v>176</v>
      </c>
      <c r="S51" s="47">
        <v>82</v>
      </c>
      <c r="T51" s="47">
        <v>98</v>
      </c>
      <c r="U51" s="47">
        <v>0</v>
      </c>
      <c r="V51" s="47">
        <v>0</v>
      </c>
      <c r="W51" s="48">
        <v>405</v>
      </c>
      <c r="X51" s="181">
        <v>963</v>
      </c>
      <c r="Y51" s="182">
        <v>1943</v>
      </c>
      <c r="Z51" s="182">
        <v>884</v>
      </c>
      <c r="AA51" s="182">
        <v>903</v>
      </c>
      <c r="AB51" s="182">
        <v>0</v>
      </c>
      <c r="AC51" s="57">
        <v>4693</v>
      </c>
      <c r="AD51" s="181">
        <v>1040</v>
      </c>
      <c r="AE51" s="182">
        <v>2933</v>
      </c>
      <c r="AF51" s="182">
        <v>2619</v>
      </c>
      <c r="AG51" s="182">
        <v>4225</v>
      </c>
      <c r="AH51" s="182">
        <v>0</v>
      </c>
      <c r="AI51" s="57">
        <v>10817</v>
      </c>
    </row>
    <row r="52" spans="1:35" x14ac:dyDescent="0.25">
      <c r="A52" s="44">
        <v>24</v>
      </c>
      <c r="B52" s="44" t="s">
        <v>88</v>
      </c>
      <c r="C52" s="43" t="s">
        <v>89</v>
      </c>
      <c r="D52" s="42">
        <v>90</v>
      </c>
      <c r="E52" s="47">
        <v>992</v>
      </c>
      <c r="F52" s="47">
        <v>1232</v>
      </c>
      <c r="G52" s="47">
        <v>2873</v>
      </c>
      <c r="H52" s="47">
        <v>1</v>
      </c>
      <c r="I52" s="48">
        <v>5188</v>
      </c>
      <c r="J52" s="52" t="s">
        <v>207</v>
      </c>
      <c r="K52" s="50" t="s">
        <v>207</v>
      </c>
      <c r="L52" s="50" t="s">
        <v>207</v>
      </c>
      <c r="M52" s="50" t="s">
        <v>207</v>
      </c>
      <c r="N52" s="50" t="s">
        <v>207</v>
      </c>
      <c r="O52" s="50" t="s">
        <v>207</v>
      </c>
      <c r="P52" s="47">
        <v>4097</v>
      </c>
      <c r="Q52" s="42">
        <v>35</v>
      </c>
      <c r="R52" s="47">
        <v>213</v>
      </c>
      <c r="S52" s="47">
        <v>76</v>
      </c>
      <c r="T52" s="47">
        <v>154</v>
      </c>
      <c r="U52" s="47">
        <v>0</v>
      </c>
      <c r="V52" s="47">
        <v>3</v>
      </c>
      <c r="W52" s="48">
        <v>481</v>
      </c>
      <c r="X52" s="181">
        <v>335</v>
      </c>
      <c r="Y52" s="182">
        <v>2040</v>
      </c>
      <c r="Z52" s="182">
        <v>728</v>
      </c>
      <c r="AA52" s="182">
        <v>1475</v>
      </c>
      <c r="AB52" s="182">
        <v>0</v>
      </c>
      <c r="AC52" s="57">
        <v>4578</v>
      </c>
      <c r="AD52" s="181">
        <v>425</v>
      </c>
      <c r="AE52" s="182">
        <v>3032</v>
      </c>
      <c r="AF52" s="182">
        <v>1960</v>
      </c>
      <c r="AG52" s="182">
        <v>4348</v>
      </c>
      <c r="AH52" s="182">
        <v>1</v>
      </c>
      <c r="AI52" s="57">
        <v>9766</v>
      </c>
    </row>
    <row r="53" spans="1:35" x14ac:dyDescent="0.25">
      <c r="A53" s="44">
        <v>84</v>
      </c>
      <c r="B53" s="44" t="s">
        <v>90</v>
      </c>
      <c r="C53" s="43" t="s">
        <v>91</v>
      </c>
      <c r="D53" s="42">
        <v>216</v>
      </c>
      <c r="E53" s="47">
        <v>1837</v>
      </c>
      <c r="F53" s="47">
        <v>2715</v>
      </c>
      <c r="G53" s="47">
        <v>9321</v>
      </c>
      <c r="H53" s="47">
        <v>0</v>
      </c>
      <c r="I53" s="48">
        <v>14089</v>
      </c>
      <c r="J53" s="42">
        <v>2319</v>
      </c>
      <c r="K53" s="47">
        <v>3692</v>
      </c>
      <c r="L53" s="47">
        <v>1266</v>
      </c>
      <c r="M53" s="47">
        <v>1022</v>
      </c>
      <c r="N53" s="47">
        <v>0</v>
      </c>
      <c r="O53" s="47">
        <v>0</v>
      </c>
      <c r="P53" s="48">
        <v>8299</v>
      </c>
      <c r="Q53" s="42">
        <v>68</v>
      </c>
      <c r="R53" s="47">
        <v>319</v>
      </c>
      <c r="S53" s="47">
        <v>188</v>
      </c>
      <c r="T53" s="47">
        <v>255</v>
      </c>
      <c r="U53" s="47">
        <v>0</v>
      </c>
      <c r="V53" s="47">
        <v>10</v>
      </c>
      <c r="W53" s="48">
        <v>840</v>
      </c>
      <c r="X53" s="181">
        <v>2387</v>
      </c>
      <c r="Y53" s="182">
        <v>4011</v>
      </c>
      <c r="Z53" s="182">
        <v>1454</v>
      </c>
      <c r="AA53" s="182">
        <v>1277</v>
      </c>
      <c r="AB53" s="182">
        <v>10</v>
      </c>
      <c r="AC53" s="57">
        <v>9139</v>
      </c>
      <c r="AD53" s="181">
        <v>2603</v>
      </c>
      <c r="AE53" s="182">
        <v>5848</v>
      </c>
      <c r="AF53" s="182">
        <v>4169</v>
      </c>
      <c r="AG53" s="182">
        <v>10598</v>
      </c>
      <c r="AH53" s="182">
        <v>10</v>
      </c>
      <c r="AI53" s="57">
        <v>23228</v>
      </c>
    </row>
    <row r="54" spans="1:35" x14ac:dyDescent="0.25">
      <c r="A54" s="44">
        <v>84</v>
      </c>
      <c r="B54" s="44" t="s">
        <v>92</v>
      </c>
      <c r="C54" s="43" t="s">
        <v>93</v>
      </c>
      <c r="D54" s="42">
        <v>53</v>
      </c>
      <c r="E54" s="47">
        <v>509</v>
      </c>
      <c r="F54" s="47">
        <v>647</v>
      </c>
      <c r="G54" s="47">
        <v>2754</v>
      </c>
      <c r="H54" s="47">
        <v>0</v>
      </c>
      <c r="I54" s="48">
        <v>3963</v>
      </c>
      <c r="J54" s="52" t="s">
        <v>207</v>
      </c>
      <c r="K54" s="50" t="s">
        <v>207</v>
      </c>
      <c r="L54" s="50" t="s">
        <v>207</v>
      </c>
      <c r="M54" s="50" t="s">
        <v>207</v>
      </c>
      <c r="N54" s="50" t="s">
        <v>207</v>
      </c>
      <c r="O54" s="50" t="s">
        <v>207</v>
      </c>
      <c r="P54" s="47">
        <v>2914</v>
      </c>
      <c r="Q54" s="52" t="s">
        <v>207</v>
      </c>
      <c r="R54" s="50" t="s">
        <v>207</v>
      </c>
      <c r="S54" s="50" t="s">
        <v>207</v>
      </c>
      <c r="T54" s="50" t="s">
        <v>207</v>
      </c>
      <c r="U54" s="50" t="s">
        <v>207</v>
      </c>
      <c r="V54" s="50" t="s">
        <v>207</v>
      </c>
      <c r="W54" s="47">
        <v>268</v>
      </c>
      <c r="X54" s="181">
        <v>466</v>
      </c>
      <c r="Y54" s="182">
        <v>1210</v>
      </c>
      <c r="Z54" s="182">
        <v>621</v>
      </c>
      <c r="AA54" s="182">
        <v>885</v>
      </c>
      <c r="AB54" s="182">
        <v>0</v>
      </c>
      <c r="AC54" s="57">
        <v>3182</v>
      </c>
      <c r="AD54" s="181">
        <v>519</v>
      </c>
      <c r="AE54" s="182">
        <v>1719</v>
      </c>
      <c r="AF54" s="182">
        <v>1268</v>
      </c>
      <c r="AG54" s="182">
        <v>3639</v>
      </c>
      <c r="AH54" s="182">
        <v>0</v>
      </c>
      <c r="AI54" s="57">
        <v>7145</v>
      </c>
    </row>
    <row r="55" spans="1:35" x14ac:dyDescent="0.25">
      <c r="A55" s="44">
        <v>52</v>
      </c>
      <c r="B55" s="44" t="s">
        <v>18</v>
      </c>
      <c r="C55" s="43" t="s">
        <v>95</v>
      </c>
      <c r="D55" s="42">
        <v>99</v>
      </c>
      <c r="E55" s="47">
        <v>1181</v>
      </c>
      <c r="F55" s="47">
        <v>2189</v>
      </c>
      <c r="G55" s="47">
        <v>7014</v>
      </c>
      <c r="H55" s="47">
        <v>15</v>
      </c>
      <c r="I55" s="48">
        <v>10498</v>
      </c>
      <c r="J55" s="42">
        <v>2884</v>
      </c>
      <c r="K55" s="47">
        <v>4766</v>
      </c>
      <c r="L55" s="47">
        <v>2964</v>
      </c>
      <c r="M55" s="47">
        <v>3154</v>
      </c>
      <c r="N55" s="47">
        <v>0</v>
      </c>
      <c r="O55" s="47">
        <v>0</v>
      </c>
      <c r="P55" s="48">
        <v>13768</v>
      </c>
      <c r="Q55" s="42">
        <v>90</v>
      </c>
      <c r="R55" s="47">
        <v>312</v>
      </c>
      <c r="S55" s="47">
        <v>139</v>
      </c>
      <c r="T55" s="47">
        <v>215</v>
      </c>
      <c r="U55" s="47">
        <v>0</v>
      </c>
      <c r="V55" s="47">
        <v>10</v>
      </c>
      <c r="W55" s="48">
        <v>766</v>
      </c>
      <c r="X55" s="181">
        <v>2974</v>
      </c>
      <c r="Y55" s="182">
        <v>5078</v>
      </c>
      <c r="Z55" s="182">
        <v>3103</v>
      </c>
      <c r="AA55" s="182">
        <v>3369</v>
      </c>
      <c r="AB55" s="182">
        <v>10</v>
      </c>
      <c r="AC55" s="57">
        <v>14534</v>
      </c>
      <c r="AD55" s="181">
        <v>3073</v>
      </c>
      <c r="AE55" s="182">
        <v>6259</v>
      </c>
      <c r="AF55" s="182">
        <v>5292</v>
      </c>
      <c r="AG55" s="182">
        <v>10383</v>
      </c>
      <c r="AH55" s="182">
        <v>25</v>
      </c>
      <c r="AI55" s="57">
        <v>25032</v>
      </c>
    </row>
    <row r="56" spans="1:35" x14ac:dyDescent="0.25">
      <c r="A56" s="44">
        <v>24</v>
      </c>
      <c r="B56" s="44" t="s">
        <v>96</v>
      </c>
      <c r="C56" s="43" t="s">
        <v>97</v>
      </c>
      <c r="D56" s="42">
        <v>112</v>
      </c>
      <c r="E56" s="47">
        <v>1082</v>
      </c>
      <c r="F56" s="47">
        <v>1216</v>
      </c>
      <c r="G56" s="47">
        <v>2824</v>
      </c>
      <c r="H56" s="47">
        <v>0</v>
      </c>
      <c r="I56" s="48">
        <v>5234</v>
      </c>
      <c r="J56" s="47">
        <v>0</v>
      </c>
      <c r="K56" s="47">
        <v>3321</v>
      </c>
      <c r="L56" s="47">
        <v>0</v>
      </c>
      <c r="M56" s="47">
        <v>2020</v>
      </c>
      <c r="N56" s="47">
        <v>0</v>
      </c>
      <c r="O56" s="47">
        <v>0</v>
      </c>
      <c r="P56" s="48">
        <v>5341</v>
      </c>
      <c r="Q56" s="42">
        <v>61</v>
      </c>
      <c r="R56" s="47">
        <v>370</v>
      </c>
      <c r="S56" s="47">
        <v>180</v>
      </c>
      <c r="T56" s="47">
        <v>242</v>
      </c>
      <c r="U56" s="47">
        <v>0</v>
      </c>
      <c r="V56" s="47">
        <v>0</v>
      </c>
      <c r="W56" s="48">
        <v>853</v>
      </c>
      <c r="X56" s="181">
        <v>68</v>
      </c>
      <c r="Y56" s="182">
        <v>3685</v>
      </c>
      <c r="Z56" s="182">
        <v>200</v>
      </c>
      <c r="AA56" s="182">
        <v>2241</v>
      </c>
      <c r="AB56" s="182">
        <v>0</v>
      </c>
      <c r="AC56" s="57">
        <v>6194</v>
      </c>
      <c r="AD56" s="181">
        <v>180</v>
      </c>
      <c r="AE56" s="182">
        <v>4767</v>
      </c>
      <c r="AF56" s="182">
        <v>1416</v>
      </c>
      <c r="AG56" s="182">
        <v>5065</v>
      </c>
      <c r="AH56" s="182">
        <v>0</v>
      </c>
      <c r="AI56" s="57">
        <v>11428</v>
      </c>
    </row>
    <row r="57" spans="1:35" x14ac:dyDescent="0.25">
      <c r="A57" s="44">
        <v>76</v>
      </c>
      <c r="B57" s="44" t="s">
        <v>98</v>
      </c>
      <c r="C57" s="43" t="s">
        <v>99</v>
      </c>
      <c r="D57" s="42">
        <v>107</v>
      </c>
      <c r="E57" s="47">
        <v>554</v>
      </c>
      <c r="F57" s="47">
        <v>1032</v>
      </c>
      <c r="G57" s="47">
        <v>2766</v>
      </c>
      <c r="H57" s="47">
        <v>0</v>
      </c>
      <c r="I57" s="48">
        <v>4459</v>
      </c>
      <c r="J57" s="52" t="s">
        <v>207</v>
      </c>
      <c r="K57" s="50" t="s">
        <v>207</v>
      </c>
      <c r="L57" s="50" t="s">
        <v>207</v>
      </c>
      <c r="M57" s="50" t="s">
        <v>207</v>
      </c>
      <c r="N57" s="50" t="s">
        <v>207</v>
      </c>
      <c r="O57" s="50" t="s">
        <v>207</v>
      </c>
      <c r="P57" s="53" t="s">
        <v>207</v>
      </c>
      <c r="Q57" s="52" t="s">
        <v>207</v>
      </c>
      <c r="R57" s="50" t="s">
        <v>207</v>
      </c>
      <c r="S57" s="50" t="s">
        <v>207</v>
      </c>
      <c r="T57" s="50" t="s">
        <v>207</v>
      </c>
      <c r="U57" s="50" t="s">
        <v>207</v>
      </c>
      <c r="V57" s="50" t="s">
        <v>207</v>
      </c>
      <c r="W57" s="53" t="s">
        <v>207</v>
      </c>
      <c r="X57" s="181">
        <v>180</v>
      </c>
      <c r="Y57" s="182">
        <v>1132</v>
      </c>
      <c r="Z57" s="182">
        <v>385</v>
      </c>
      <c r="AA57" s="182">
        <v>566</v>
      </c>
      <c r="AB57" s="182">
        <v>0</v>
      </c>
      <c r="AC57" s="57">
        <v>2263</v>
      </c>
      <c r="AD57" s="181">
        <v>287</v>
      </c>
      <c r="AE57" s="182">
        <v>1686</v>
      </c>
      <c r="AF57" s="182">
        <v>1417</v>
      </c>
      <c r="AG57" s="182">
        <v>3332</v>
      </c>
      <c r="AH57" s="182">
        <v>0</v>
      </c>
      <c r="AI57" s="57">
        <v>6722</v>
      </c>
    </row>
    <row r="58" spans="1:35" x14ac:dyDescent="0.25">
      <c r="A58" s="44">
        <v>75</v>
      </c>
      <c r="B58" s="44" t="s">
        <v>100</v>
      </c>
      <c r="C58" s="43" t="s">
        <v>101</v>
      </c>
      <c r="D58" s="42">
        <v>77</v>
      </c>
      <c r="E58" s="47">
        <v>716</v>
      </c>
      <c r="F58" s="47">
        <v>1047</v>
      </c>
      <c r="G58" s="47">
        <v>2857</v>
      </c>
      <c r="H58" s="47">
        <v>0</v>
      </c>
      <c r="I58" s="48">
        <v>4697</v>
      </c>
      <c r="J58" s="52" t="s">
        <v>207</v>
      </c>
      <c r="K58" s="50" t="s">
        <v>207</v>
      </c>
      <c r="L58" s="50" t="s">
        <v>207</v>
      </c>
      <c r="M58" s="50" t="s">
        <v>207</v>
      </c>
      <c r="N58" s="50" t="s">
        <v>207</v>
      </c>
      <c r="O58" s="50" t="s">
        <v>207</v>
      </c>
      <c r="P58" s="53" t="s">
        <v>207</v>
      </c>
      <c r="Q58" s="42">
        <v>49</v>
      </c>
      <c r="R58" s="47">
        <v>198</v>
      </c>
      <c r="S58" s="47">
        <v>87</v>
      </c>
      <c r="T58" s="47">
        <v>115</v>
      </c>
      <c r="U58" s="47">
        <v>0</v>
      </c>
      <c r="V58" s="47">
        <v>0</v>
      </c>
      <c r="W58" s="48">
        <v>449</v>
      </c>
      <c r="X58" s="181">
        <v>377</v>
      </c>
      <c r="Y58" s="182">
        <v>1524</v>
      </c>
      <c r="Z58" s="182">
        <v>670</v>
      </c>
      <c r="AA58" s="182">
        <v>885</v>
      </c>
      <c r="AB58" s="182">
        <v>0</v>
      </c>
      <c r="AC58" s="57">
        <v>3456</v>
      </c>
      <c r="AD58" s="181">
        <v>454</v>
      </c>
      <c r="AE58" s="182">
        <v>2240</v>
      </c>
      <c r="AF58" s="182">
        <v>1717</v>
      </c>
      <c r="AG58" s="182">
        <v>3742</v>
      </c>
      <c r="AH58" s="182">
        <v>0</v>
      </c>
      <c r="AI58" s="57">
        <v>8153</v>
      </c>
    </row>
    <row r="59" spans="1:35" x14ac:dyDescent="0.25">
      <c r="A59" s="44">
        <v>76</v>
      </c>
      <c r="B59" s="44" t="s">
        <v>102</v>
      </c>
      <c r="C59" s="43" t="s">
        <v>103</v>
      </c>
      <c r="D59" s="42">
        <v>18</v>
      </c>
      <c r="E59" s="47">
        <v>91</v>
      </c>
      <c r="F59" s="47">
        <v>122</v>
      </c>
      <c r="G59" s="47">
        <v>1325</v>
      </c>
      <c r="H59" s="47">
        <v>0</v>
      </c>
      <c r="I59" s="48">
        <v>1556</v>
      </c>
      <c r="J59" s="50" t="s">
        <v>207</v>
      </c>
      <c r="K59" s="50" t="s">
        <v>207</v>
      </c>
      <c r="L59" s="50" t="s">
        <v>207</v>
      </c>
      <c r="M59" s="50" t="s">
        <v>207</v>
      </c>
      <c r="N59" s="50" t="s">
        <v>207</v>
      </c>
      <c r="O59" s="50" t="s">
        <v>207</v>
      </c>
      <c r="P59" s="53" t="s">
        <v>207</v>
      </c>
      <c r="Q59" s="52" t="s">
        <v>207</v>
      </c>
      <c r="R59" s="50" t="s">
        <v>207</v>
      </c>
      <c r="S59" s="50" t="s">
        <v>207</v>
      </c>
      <c r="T59" s="50" t="s">
        <v>207</v>
      </c>
      <c r="U59" s="50" t="s">
        <v>207</v>
      </c>
      <c r="V59" s="50" t="s">
        <v>207</v>
      </c>
      <c r="W59" s="53" t="s">
        <v>207</v>
      </c>
      <c r="X59" s="181">
        <v>207</v>
      </c>
      <c r="Y59" s="182">
        <v>552</v>
      </c>
      <c r="Z59" s="182">
        <v>190</v>
      </c>
      <c r="AA59" s="182">
        <v>275</v>
      </c>
      <c r="AB59" s="182">
        <v>0</v>
      </c>
      <c r="AC59" s="57">
        <v>1224</v>
      </c>
      <c r="AD59" s="181">
        <v>225</v>
      </c>
      <c r="AE59" s="182">
        <v>643</v>
      </c>
      <c r="AF59" s="182">
        <v>312</v>
      </c>
      <c r="AG59" s="182">
        <v>1600</v>
      </c>
      <c r="AH59" s="182">
        <v>0</v>
      </c>
      <c r="AI59" s="57">
        <v>2780</v>
      </c>
    </row>
    <row r="60" spans="1:35" x14ac:dyDescent="0.25">
      <c r="A60" s="44">
        <v>52</v>
      </c>
      <c r="B60" s="44" t="s">
        <v>104</v>
      </c>
      <c r="C60" s="43" t="s">
        <v>105</v>
      </c>
      <c r="D60" s="42">
        <v>52</v>
      </c>
      <c r="E60" s="47">
        <v>546</v>
      </c>
      <c r="F60" s="47">
        <v>952</v>
      </c>
      <c r="G60" s="47">
        <v>2833</v>
      </c>
      <c r="H60" s="47">
        <v>0</v>
      </c>
      <c r="I60" s="48">
        <v>4383</v>
      </c>
      <c r="J60" s="52" t="s">
        <v>207</v>
      </c>
      <c r="K60" s="50" t="s">
        <v>207</v>
      </c>
      <c r="L60" s="50" t="s">
        <v>207</v>
      </c>
      <c r="M60" s="50" t="s">
        <v>207</v>
      </c>
      <c r="N60" s="50" t="s">
        <v>207</v>
      </c>
      <c r="O60" s="50" t="s">
        <v>207</v>
      </c>
      <c r="P60" s="47">
        <v>8703</v>
      </c>
      <c r="Q60" s="42">
        <v>29</v>
      </c>
      <c r="R60" s="47">
        <v>201</v>
      </c>
      <c r="S60" s="47">
        <v>77</v>
      </c>
      <c r="T60" s="47">
        <v>178</v>
      </c>
      <c r="U60" s="47">
        <v>0</v>
      </c>
      <c r="V60" s="47">
        <v>0</v>
      </c>
      <c r="W60" s="48">
        <v>485</v>
      </c>
      <c r="X60" s="181">
        <v>549</v>
      </c>
      <c r="Y60" s="182">
        <v>3808</v>
      </c>
      <c r="Z60" s="182">
        <v>1459</v>
      </c>
      <c r="AA60" s="182">
        <v>3372</v>
      </c>
      <c r="AB60" s="182">
        <v>0</v>
      </c>
      <c r="AC60" s="57">
        <v>9188</v>
      </c>
      <c r="AD60" s="181">
        <v>601</v>
      </c>
      <c r="AE60" s="182">
        <v>4354</v>
      </c>
      <c r="AF60" s="182">
        <v>2411</v>
      </c>
      <c r="AG60" s="182">
        <v>6205</v>
      </c>
      <c r="AH60" s="182">
        <v>0</v>
      </c>
      <c r="AI60" s="57">
        <v>13571</v>
      </c>
    </row>
    <row r="61" spans="1:35" x14ac:dyDescent="0.25">
      <c r="A61" s="44">
        <v>28</v>
      </c>
      <c r="B61" s="44" t="s">
        <v>106</v>
      </c>
      <c r="C61" s="43" t="s">
        <v>107</v>
      </c>
      <c r="D61" s="42">
        <v>98</v>
      </c>
      <c r="E61" s="47">
        <v>991</v>
      </c>
      <c r="F61" s="47">
        <v>1529</v>
      </c>
      <c r="G61" s="47">
        <v>3075</v>
      </c>
      <c r="H61" s="47">
        <v>0</v>
      </c>
      <c r="I61" s="48">
        <v>5693</v>
      </c>
      <c r="J61" s="52" t="s">
        <v>207</v>
      </c>
      <c r="K61" s="50" t="s">
        <v>207</v>
      </c>
      <c r="L61" s="50" t="s">
        <v>207</v>
      </c>
      <c r="M61" s="50" t="s">
        <v>207</v>
      </c>
      <c r="N61" s="50" t="s">
        <v>207</v>
      </c>
      <c r="O61" s="50" t="s">
        <v>207</v>
      </c>
      <c r="P61" s="50" t="s">
        <v>207</v>
      </c>
      <c r="Q61" s="52" t="s">
        <v>207</v>
      </c>
      <c r="R61" s="50" t="s">
        <v>207</v>
      </c>
      <c r="S61" s="50" t="s">
        <v>207</v>
      </c>
      <c r="T61" s="50" t="s">
        <v>207</v>
      </c>
      <c r="U61" s="50" t="s">
        <v>207</v>
      </c>
      <c r="V61" s="50" t="s">
        <v>207</v>
      </c>
      <c r="W61" s="53" t="s">
        <v>207</v>
      </c>
      <c r="X61" s="181">
        <v>991</v>
      </c>
      <c r="Y61" s="182">
        <v>2351</v>
      </c>
      <c r="Z61" s="182">
        <v>1195</v>
      </c>
      <c r="AA61" s="182">
        <v>1126</v>
      </c>
      <c r="AB61" s="182">
        <v>0</v>
      </c>
      <c r="AC61" s="57">
        <v>5663</v>
      </c>
      <c r="AD61" s="181">
        <v>1089</v>
      </c>
      <c r="AE61" s="182">
        <v>3342</v>
      </c>
      <c r="AF61" s="182">
        <v>2724</v>
      </c>
      <c r="AG61" s="182">
        <v>4201</v>
      </c>
      <c r="AH61" s="182">
        <v>0</v>
      </c>
      <c r="AI61" s="57">
        <v>11356</v>
      </c>
    </row>
    <row r="62" spans="1:35" x14ac:dyDescent="0.25">
      <c r="A62" s="44">
        <v>44</v>
      </c>
      <c r="B62" s="44" t="s">
        <v>108</v>
      </c>
      <c r="C62" s="43" t="s">
        <v>109</v>
      </c>
      <c r="D62" s="42">
        <v>32</v>
      </c>
      <c r="E62" s="47">
        <v>464</v>
      </c>
      <c r="F62" s="47">
        <v>760</v>
      </c>
      <c r="G62" s="47">
        <v>1907</v>
      </c>
      <c r="H62" s="47">
        <v>0</v>
      </c>
      <c r="I62" s="48">
        <v>3163</v>
      </c>
      <c r="J62" s="42">
        <v>975</v>
      </c>
      <c r="K62" s="47">
        <v>1782</v>
      </c>
      <c r="L62" s="47">
        <v>942</v>
      </c>
      <c r="M62" s="47">
        <v>720</v>
      </c>
      <c r="N62" s="47">
        <v>307</v>
      </c>
      <c r="O62" s="47">
        <v>0</v>
      </c>
      <c r="P62" s="48">
        <v>4726</v>
      </c>
      <c r="Q62" s="42">
        <v>13</v>
      </c>
      <c r="R62" s="47">
        <v>81</v>
      </c>
      <c r="S62" s="47">
        <v>28</v>
      </c>
      <c r="T62" s="47">
        <v>38</v>
      </c>
      <c r="U62" s="47">
        <v>0</v>
      </c>
      <c r="V62" s="47">
        <v>0</v>
      </c>
      <c r="W62" s="48">
        <v>160</v>
      </c>
      <c r="X62" s="181">
        <v>988</v>
      </c>
      <c r="Y62" s="182">
        <v>1863</v>
      </c>
      <c r="Z62" s="182">
        <v>970</v>
      </c>
      <c r="AA62" s="182">
        <v>758</v>
      </c>
      <c r="AB62" s="182">
        <v>307</v>
      </c>
      <c r="AC62" s="57">
        <v>4886</v>
      </c>
      <c r="AD62" s="181">
        <v>1020</v>
      </c>
      <c r="AE62" s="182">
        <v>2327</v>
      </c>
      <c r="AF62" s="182">
        <v>1730</v>
      </c>
      <c r="AG62" s="182">
        <v>2665</v>
      </c>
      <c r="AH62" s="182">
        <v>307</v>
      </c>
      <c r="AI62" s="57">
        <v>8049</v>
      </c>
    </row>
    <row r="63" spans="1:35" x14ac:dyDescent="0.25">
      <c r="A63" s="44">
        <v>44</v>
      </c>
      <c r="B63" s="44" t="s">
        <v>94</v>
      </c>
      <c r="C63" s="43" t="s">
        <v>110</v>
      </c>
      <c r="D63" s="42">
        <v>72</v>
      </c>
      <c r="E63" s="47">
        <v>597</v>
      </c>
      <c r="F63" s="47">
        <v>592</v>
      </c>
      <c r="G63" s="47">
        <v>659</v>
      </c>
      <c r="H63" s="47">
        <v>0</v>
      </c>
      <c r="I63" s="48">
        <v>1920</v>
      </c>
      <c r="J63" s="42">
        <v>227</v>
      </c>
      <c r="K63" s="47">
        <v>589</v>
      </c>
      <c r="L63" s="47">
        <v>304</v>
      </c>
      <c r="M63" s="47">
        <v>318</v>
      </c>
      <c r="N63" s="47">
        <v>0</v>
      </c>
      <c r="O63" s="47">
        <v>0</v>
      </c>
      <c r="P63" s="48">
        <v>1438</v>
      </c>
      <c r="Q63" s="42">
        <v>46</v>
      </c>
      <c r="R63" s="47">
        <v>96</v>
      </c>
      <c r="S63" s="47">
        <v>61</v>
      </c>
      <c r="T63" s="47">
        <v>52</v>
      </c>
      <c r="U63" s="47">
        <v>0</v>
      </c>
      <c r="V63" s="47">
        <v>1</v>
      </c>
      <c r="W63" s="48">
        <v>256</v>
      </c>
      <c r="X63" s="181">
        <v>273</v>
      </c>
      <c r="Y63" s="182">
        <v>685</v>
      </c>
      <c r="Z63" s="182">
        <v>365</v>
      </c>
      <c r="AA63" s="182">
        <v>370</v>
      </c>
      <c r="AB63" s="182">
        <v>1</v>
      </c>
      <c r="AC63" s="57">
        <v>1694</v>
      </c>
      <c r="AD63" s="181">
        <v>345</v>
      </c>
      <c r="AE63" s="182">
        <v>1282</v>
      </c>
      <c r="AF63" s="182">
        <v>957</v>
      </c>
      <c r="AG63" s="182">
        <v>1029</v>
      </c>
      <c r="AH63" s="182">
        <v>1</v>
      </c>
      <c r="AI63" s="57">
        <v>3614</v>
      </c>
    </row>
    <row r="64" spans="1:35" x14ac:dyDescent="0.25">
      <c r="A64" s="44">
        <v>52</v>
      </c>
      <c r="B64" s="44" t="s">
        <v>53</v>
      </c>
      <c r="C64" s="43" t="s">
        <v>111</v>
      </c>
      <c r="D64" s="42">
        <v>39</v>
      </c>
      <c r="E64" s="47">
        <v>296</v>
      </c>
      <c r="F64" s="47">
        <v>428</v>
      </c>
      <c r="G64" s="47">
        <v>1635</v>
      </c>
      <c r="H64" s="47">
        <v>0</v>
      </c>
      <c r="I64" s="48">
        <v>2398</v>
      </c>
      <c r="J64" s="52" t="s">
        <v>207</v>
      </c>
      <c r="K64" s="50" t="s">
        <v>207</v>
      </c>
      <c r="L64" s="50" t="s">
        <v>207</v>
      </c>
      <c r="M64" s="50" t="s">
        <v>207</v>
      </c>
      <c r="N64" s="50" t="s">
        <v>207</v>
      </c>
      <c r="O64" s="50" t="s">
        <v>207</v>
      </c>
      <c r="P64" s="50" t="s">
        <v>207</v>
      </c>
      <c r="Q64" s="52" t="s">
        <v>207</v>
      </c>
      <c r="R64" s="50" t="s">
        <v>207</v>
      </c>
      <c r="S64" s="50" t="s">
        <v>207</v>
      </c>
      <c r="T64" s="50" t="s">
        <v>207</v>
      </c>
      <c r="U64" s="50" t="s">
        <v>207</v>
      </c>
      <c r="V64" s="50" t="s">
        <v>207</v>
      </c>
      <c r="W64" s="53" t="s">
        <v>207</v>
      </c>
      <c r="X64" s="181">
        <v>233</v>
      </c>
      <c r="Y64" s="182">
        <v>1938</v>
      </c>
      <c r="Z64" s="182">
        <v>678</v>
      </c>
      <c r="AA64" s="182">
        <v>1440</v>
      </c>
      <c r="AB64" s="182">
        <v>0</v>
      </c>
      <c r="AC64" s="57">
        <v>4289</v>
      </c>
      <c r="AD64" s="181">
        <v>272</v>
      </c>
      <c r="AE64" s="182">
        <v>2234</v>
      </c>
      <c r="AF64" s="182">
        <v>1106</v>
      </c>
      <c r="AG64" s="182">
        <v>3075</v>
      </c>
      <c r="AH64" s="182">
        <v>0</v>
      </c>
      <c r="AI64" s="57">
        <v>6687</v>
      </c>
    </row>
    <row r="65" spans="1:35" x14ac:dyDescent="0.25">
      <c r="A65" s="44">
        <v>44</v>
      </c>
      <c r="B65" s="44" t="s">
        <v>112</v>
      </c>
      <c r="C65" s="43" t="s">
        <v>113</v>
      </c>
      <c r="D65" s="42">
        <v>170</v>
      </c>
      <c r="E65" s="47">
        <v>1334</v>
      </c>
      <c r="F65" s="47">
        <v>1508</v>
      </c>
      <c r="G65" s="47">
        <v>3866</v>
      </c>
      <c r="H65" s="47">
        <v>0</v>
      </c>
      <c r="I65" s="48">
        <v>6878</v>
      </c>
      <c r="J65" s="50" t="s">
        <v>207</v>
      </c>
      <c r="K65" s="50" t="s">
        <v>207</v>
      </c>
      <c r="L65" s="50" t="s">
        <v>207</v>
      </c>
      <c r="M65" s="50" t="s">
        <v>207</v>
      </c>
      <c r="N65" s="50" t="s">
        <v>207</v>
      </c>
      <c r="O65" s="50" t="s">
        <v>207</v>
      </c>
      <c r="P65" s="48">
        <v>5252</v>
      </c>
      <c r="Q65" s="42">
        <v>90</v>
      </c>
      <c r="R65" s="47">
        <v>312</v>
      </c>
      <c r="S65" s="47">
        <v>168</v>
      </c>
      <c r="T65" s="47">
        <v>170</v>
      </c>
      <c r="U65" s="47">
        <v>0</v>
      </c>
      <c r="V65" s="47">
        <v>0</v>
      </c>
      <c r="W65" s="48">
        <v>740</v>
      </c>
      <c r="X65" s="181">
        <v>729</v>
      </c>
      <c r="Y65" s="182">
        <v>2526</v>
      </c>
      <c r="Z65" s="182">
        <v>1360</v>
      </c>
      <c r="AA65" s="182">
        <v>1377</v>
      </c>
      <c r="AB65" s="182">
        <v>0</v>
      </c>
      <c r="AC65" s="57">
        <v>5992</v>
      </c>
      <c r="AD65" s="181">
        <v>899</v>
      </c>
      <c r="AE65" s="182">
        <v>3860</v>
      </c>
      <c r="AF65" s="182">
        <v>2868</v>
      </c>
      <c r="AG65" s="182">
        <v>5243</v>
      </c>
      <c r="AH65" s="182">
        <v>0</v>
      </c>
      <c r="AI65" s="57">
        <v>12870</v>
      </c>
    </row>
    <row r="66" spans="1:35" x14ac:dyDescent="0.25">
      <c r="A66" s="44">
        <v>44</v>
      </c>
      <c r="B66" s="44" t="s">
        <v>114</v>
      </c>
      <c r="C66" s="43" t="s">
        <v>115</v>
      </c>
      <c r="D66" s="42">
        <v>50</v>
      </c>
      <c r="E66" s="47">
        <v>379</v>
      </c>
      <c r="F66" s="47">
        <v>519</v>
      </c>
      <c r="G66" s="47">
        <v>1176</v>
      </c>
      <c r="H66" s="47">
        <v>1</v>
      </c>
      <c r="I66" s="48">
        <v>2125</v>
      </c>
      <c r="J66" s="50" t="s">
        <v>207</v>
      </c>
      <c r="K66" s="50" t="s">
        <v>207</v>
      </c>
      <c r="L66" s="50" t="s">
        <v>207</v>
      </c>
      <c r="M66" s="50" t="s">
        <v>207</v>
      </c>
      <c r="N66" s="50" t="s">
        <v>207</v>
      </c>
      <c r="O66" s="50" t="s">
        <v>207</v>
      </c>
      <c r="P66" s="50" t="s">
        <v>207</v>
      </c>
      <c r="Q66" s="42">
        <v>25</v>
      </c>
      <c r="R66" s="47">
        <v>101</v>
      </c>
      <c r="S66" s="47">
        <v>35</v>
      </c>
      <c r="T66" s="47">
        <v>54</v>
      </c>
      <c r="U66" s="47">
        <v>0</v>
      </c>
      <c r="V66" s="47">
        <v>0</v>
      </c>
      <c r="W66" s="48">
        <v>215</v>
      </c>
      <c r="X66" s="181">
        <v>227</v>
      </c>
      <c r="Y66" s="182">
        <v>918</v>
      </c>
      <c r="Z66" s="182">
        <v>318</v>
      </c>
      <c r="AA66" s="182">
        <v>492</v>
      </c>
      <c r="AB66" s="182">
        <v>0</v>
      </c>
      <c r="AC66" s="57">
        <v>1955</v>
      </c>
      <c r="AD66" s="181">
        <v>277</v>
      </c>
      <c r="AE66" s="182">
        <v>1297</v>
      </c>
      <c r="AF66" s="182">
        <v>837</v>
      </c>
      <c r="AG66" s="182">
        <v>1668</v>
      </c>
      <c r="AH66" s="182">
        <v>1</v>
      </c>
      <c r="AI66" s="57">
        <v>4080</v>
      </c>
    </row>
    <row r="67" spans="1:35" x14ac:dyDescent="0.25">
      <c r="A67" s="44">
        <v>53</v>
      </c>
      <c r="B67" s="44" t="s">
        <v>116</v>
      </c>
      <c r="C67" s="43" t="s">
        <v>117</v>
      </c>
      <c r="D67" s="42">
        <v>238</v>
      </c>
      <c r="E67" s="47">
        <v>1519</v>
      </c>
      <c r="F67" s="47">
        <v>1520</v>
      </c>
      <c r="G67" s="47">
        <v>4994</v>
      </c>
      <c r="H67" s="47">
        <v>17</v>
      </c>
      <c r="I67" s="48">
        <v>8288</v>
      </c>
      <c r="J67" s="52" t="s">
        <v>207</v>
      </c>
      <c r="K67" s="50" t="s">
        <v>207</v>
      </c>
      <c r="L67" s="50" t="s">
        <v>207</v>
      </c>
      <c r="M67" s="50" t="s">
        <v>207</v>
      </c>
      <c r="N67" s="50" t="s">
        <v>207</v>
      </c>
      <c r="O67" s="50" t="s">
        <v>207</v>
      </c>
      <c r="P67" s="50" t="s">
        <v>207</v>
      </c>
      <c r="Q67" s="42">
        <v>58</v>
      </c>
      <c r="R67" s="47">
        <v>263</v>
      </c>
      <c r="S67" s="47">
        <v>113</v>
      </c>
      <c r="T67" s="47">
        <v>162</v>
      </c>
      <c r="U67" s="47">
        <v>0</v>
      </c>
      <c r="V67" s="47">
        <v>1</v>
      </c>
      <c r="W67" s="47">
        <v>597</v>
      </c>
      <c r="X67" s="181">
        <v>812</v>
      </c>
      <c r="Y67" s="182">
        <v>3680</v>
      </c>
      <c r="Z67" s="182">
        <v>1581</v>
      </c>
      <c r="AA67" s="182">
        <v>2266</v>
      </c>
      <c r="AB67" s="182">
        <v>1</v>
      </c>
      <c r="AC67" s="57">
        <v>8340</v>
      </c>
      <c r="AD67" s="181">
        <v>1050</v>
      </c>
      <c r="AE67" s="182">
        <v>5199</v>
      </c>
      <c r="AF67" s="182">
        <v>3101</v>
      </c>
      <c r="AG67" s="182">
        <v>7260</v>
      </c>
      <c r="AH67" s="182">
        <v>18</v>
      </c>
      <c r="AI67" s="57">
        <v>16628</v>
      </c>
    </row>
    <row r="68" spans="1:35" x14ac:dyDescent="0.25">
      <c r="A68" s="44">
        <v>44</v>
      </c>
      <c r="B68" s="44" t="s">
        <v>118</v>
      </c>
      <c r="C68" s="43" t="s">
        <v>119</v>
      </c>
      <c r="D68" s="42">
        <v>376</v>
      </c>
      <c r="E68" s="47">
        <v>2435</v>
      </c>
      <c r="F68" s="47">
        <v>2551</v>
      </c>
      <c r="G68" s="47">
        <v>6224</v>
      </c>
      <c r="H68" s="47">
        <v>0</v>
      </c>
      <c r="I68" s="48">
        <v>11586</v>
      </c>
      <c r="J68" s="42">
        <v>1491</v>
      </c>
      <c r="K68" s="47">
        <v>2897</v>
      </c>
      <c r="L68" s="47">
        <v>1262</v>
      </c>
      <c r="M68" s="47">
        <v>1556</v>
      </c>
      <c r="N68" s="47">
        <v>0</v>
      </c>
      <c r="O68" s="47">
        <v>0</v>
      </c>
      <c r="P68" s="48">
        <v>7206</v>
      </c>
      <c r="Q68" s="42">
        <v>76</v>
      </c>
      <c r="R68" s="47">
        <v>269</v>
      </c>
      <c r="S68" s="47">
        <v>113</v>
      </c>
      <c r="T68" s="47">
        <v>149</v>
      </c>
      <c r="U68" s="47">
        <v>0</v>
      </c>
      <c r="V68" s="47">
        <v>0</v>
      </c>
      <c r="W68" s="48">
        <v>607</v>
      </c>
      <c r="X68" s="181">
        <v>1567</v>
      </c>
      <c r="Y68" s="182">
        <v>3166</v>
      </c>
      <c r="Z68" s="182">
        <v>1375</v>
      </c>
      <c r="AA68" s="182">
        <v>1705</v>
      </c>
      <c r="AB68" s="182">
        <v>0</v>
      </c>
      <c r="AC68" s="57">
        <v>7813</v>
      </c>
      <c r="AD68" s="181">
        <v>1943</v>
      </c>
      <c r="AE68" s="182">
        <v>5601</v>
      </c>
      <c r="AF68" s="182">
        <v>3926</v>
      </c>
      <c r="AG68" s="182">
        <v>7929</v>
      </c>
      <c r="AH68" s="182">
        <v>0</v>
      </c>
      <c r="AI68" s="57">
        <v>19399</v>
      </c>
    </row>
    <row r="69" spans="1:35" x14ac:dyDescent="0.25">
      <c r="A69" s="44">
        <v>27</v>
      </c>
      <c r="B69" s="44" t="s">
        <v>120</v>
      </c>
      <c r="C69" s="43" t="s">
        <v>121</v>
      </c>
      <c r="D69" s="42">
        <v>52</v>
      </c>
      <c r="E69" s="47">
        <v>415</v>
      </c>
      <c r="F69" s="47">
        <v>596</v>
      </c>
      <c r="G69" s="47">
        <v>2316</v>
      </c>
      <c r="H69" s="47">
        <v>0</v>
      </c>
      <c r="I69" s="48">
        <v>3379</v>
      </c>
      <c r="J69" s="52" t="s">
        <v>207</v>
      </c>
      <c r="K69" s="50" t="s">
        <v>207</v>
      </c>
      <c r="L69" s="50" t="s">
        <v>207</v>
      </c>
      <c r="M69" s="50" t="s">
        <v>207</v>
      </c>
      <c r="N69" s="50" t="s">
        <v>207</v>
      </c>
      <c r="O69" s="50" t="s">
        <v>207</v>
      </c>
      <c r="P69" s="50" t="s">
        <v>207</v>
      </c>
      <c r="Q69" s="52" t="s">
        <v>207</v>
      </c>
      <c r="R69" s="50" t="s">
        <v>207</v>
      </c>
      <c r="S69" s="50" t="s">
        <v>207</v>
      </c>
      <c r="T69" s="50" t="s">
        <v>207</v>
      </c>
      <c r="U69" s="50" t="s">
        <v>207</v>
      </c>
      <c r="V69" s="50" t="s">
        <v>207</v>
      </c>
      <c r="W69" s="53" t="s">
        <v>207</v>
      </c>
      <c r="X69" s="181">
        <v>328</v>
      </c>
      <c r="Y69" s="182">
        <v>1426</v>
      </c>
      <c r="Z69" s="182">
        <v>718</v>
      </c>
      <c r="AA69" s="182">
        <v>770</v>
      </c>
      <c r="AB69" s="182">
        <v>0</v>
      </c>
      <c r="AC69" s="57">
        <v>3242</v>
      </c>
      <c r="AD69" s="181">
        <v>380</v>
      </c>
      <c r="AE69" s="182">
        <v>1841</v>
      </c>
      <c r="AF69" s="182">
        <v>1314</v>
      </c>
      <c r="AG69" s="182">
        <v>3086</v>
      </c>
      <c r="AH69" s="182">
        <v>0</v>
      </c>
      <c r="AI69" s="57">
        <v>6621</v>
      </c>
    </row>
    <row r="70" spans="1:35" x14ac:dyDescent="0.25">
      <c r="A70" s="44">
        <v>32</v>
      </c>
      <c r="B70" s="44" t="s">
        <v>122</v>
      </c>
      <c r="C70" s="43" t="s">
        <v>123</v>
      </c>
      <c r="D70" s="42">
        <v>919</v>
      </c>
      <c r="E70" s="47">
        <v>6745</v>
      </c>
      <c r="F70" s="47">
        <v>8120</v>
      </c>
      <c r="G70" s="47">
        <v>15896</v>
      </c>
      <c r="H70" s="47">
        <v>0</v>
      </c>
      <c r="I70" s="48">
        <v>31680</v>
      </c>
      <c r="J70" s="52" t="s">
        <v>207</v>
      </c>
      <c r="K70" s="50" t="s">
        <v>207</v>
      </c>
      <c r="L70" s="50" t="s">
        <v>207</v>
      </c>
      <c r="M70" s="50" t="s">
        <v>207</v>
      </c>
      <c r="N70" s="50" t="s">
        <v>207</v>
      </c>
      <c r="O70" s="50" t="s">
        <v>207</v>
      </c>
      <c r="P70" s="47">
        <v>19218</v>
      </c>
      <c r="Q70" s="52" t="s">
        <v>207</v>
      </c>
      <c r="R70" s="50" t="s">
        <v>207</v>
      </c>
      <c r="S70" s="50" t="s">
        <v>207</v>
      </c>
      <c r="T70" s="50" t="s">
        <v>207</v>
      </c>
      <c r="U70" s="50" t="s">
        <v>207</v>
      </c>
      <c r="V70" s="50" t="s">
        <v>207</v>
      </c>
      <c r="W70" s="47">
        <v>1082</v>
      </c>
      <c r="X70" s="181">
        <v>1563</v>
      </c>
      <c r="Y70" s="182">
        <v>9255</v>
      </c>
      <c r="Z70" s="182">
        <v>4085</v>
      </c>
      <c r="AA70" s="182">
        <v>5397</v>
      </c>
      <c r="AB70" s="182">
        <v>0</v>
      </c>
      <c r="AC70" s="57">
        <v>20300</v>
      </c>
      <c r="AD70" s="181">
        <v>2482</v>
      </c>
      <c r="AE70" s="182">
        <v>16000</v>
      </c>
      <c r="AF70" s="182">
        <v>12205</v>
      </c>
      <c r="AG70" s="182">
        <v>21293</v>
      </c>
      <c r="AH70" s="182">
        <v>0</v>
      </c>
      <c r="AI70" s="57">
        <v>51980</v>
      </c>
    </row>
    <row r="71" spans="1:35" x14ac:dyDescent="0.25">
      <c r="A71" s="44">
        <v>32</v>
      </c>
      <c r="B71" s="44" t="s">
        <v>124</v>
      </c>
      <c r="C71" s="43" t="s">
        <v>125</v>
      </c>
      <c r="D71" s="42">
        <v>179</v>
      </c>
      <c r="E71" s="47">
        <v>1449</v>
      </c>
      <c r="F71" s="47">
        <v>1469</v>
      </c>
      <c r="G71" s="47">
        <v>2700</v>
      </c>
      <c r="H71" s="47">
        <v>0</v>
      </c>
      <c r="I71" s="48">
        <v>5797</v>
      </c>
      <c r="J71" s="42">
        <v>438</v>
      </c>
      <c r="K71" s="47">
        <v>1510</v>
      </c>
      <c r="L71" s="47">
        <v>868</v>
      </c>
      <c r="M71" s="47">
        <v>1228</v>
      </c>
      <c r="N71" s="47">
        <v>0</v>
      </c>
      <c r="O71" s="47">
        <v>0</v>
      </c>
      <c r="P71" s="48">
        <v>4044</v>
      </c>
      <c r="Q71" s="42">
        <v>70</v>
      </c>
      <c r="R71" s="47">
        <v>385</v>
      </c>
      <c r="S71" s="47">
        <v>149</v>
      </c>
      <c r="T71" s="47">
        <v>225</v>
      </c>
      <c r="U71" s="47">
        <v>0</v>
      </c>
      <c r="V71" s="47">
        <v>0</v>
      </c>
      <c r="W71" s="48">
        <v>829</v>
      </c>
      <c r="X71" s="181">
        <v>508</v>
      </c>
      <c r="Y71" s="182">
        <v>1895</v>
      </c>
      <c r="Z71" s="182">
        <v>1017</v>
      </c>
      <c r="AA71" s="182">
        <v>1453</v>
      </c>
      <c r="AB71" s="182">
        <v>0</v>
      </c>
      <c r="AC71" s="57">
        <v>4873</v>
      </c>
      <c r="AD71" s="181">
        <v>687</v>
      </c>
      <c r="AE71" s="182">
        <v>3344</v>
      </c>
      <c r="AF71" s="182">
        <v>2486</v>
      </c>
      <c r="AG71" s="182">
        <v>4153</v>
      </c>
      <c r="AH71" s="182">
        <v>0</v>
      </c>
      <c r="AI71" s="57">
        <v>10670</v>
      </c>
    </row>
    <row r="72" spans="1:35" x14ac:dyDescent="0.25">
      <c r="A72" s="44">
        <v>28</v>
      </c>
      <c r="B72" s="44" t="s">
        <v>126</v>
      </c>
      <c r="C72" s="43" t="s">
        <v>127</v>
      </c>
      <c r="D72" s="42">
        <v>37</v>
      </c>
      <c r="E72" s="47">
        <v>650</v>
      </c>
      <c r="F72" s="47">
        <v>1032</v>
      </c>
      <c r="G72" s="47">
        <v>2991</v>
      </c>
      <c r="H72" s="47">
        <v>4</v>
      </c>
      <c r="I72" s="48">
        <v>4714</v>
      </c>
      <c r="J72" s="47">
        <v>0</v>
      </c>
      <c r="K72" s="47">
        <v>1900</v>
      </c>
      <c r="L72" s="47">
        <v>0</v>
      </c>
      <c r="M72" s="47">
        <v>1596</v>
      </c>
      <c r="N72" s="47">
        <v>0</v>
      </c>
      <c r="O72" s="47">
        <v>0</v>
      </c>
      <c r="P72" s="48">
        <v>3496</v>
      </c>
      <c r="Q72" s="42">
        <v>45</v>
      </c>
      <c r="R72" s="47">
        <v>207</v>
      </c>
      <c r="S72" s="47">
        <v>106</v>
      </c>
      <c r="T72" s="47">
        <v>154</v>
      </c>
      <c r="U72" s="47">
        <v>0</v>
      </c>
      <c r="V72" s="47">
        <v>0</v>
      </c>
      <c r="W72" s="48">
        <v>512</v>
      </c>
      <c r="X72" s="181">
        <v>45</v>
      </c>
      <c r="Y72" s="182">
        <v>2107</v>
      </c>
      <c r="Z72" s="182">
        <v>106</v>
      </c>
      <c r="AA72" s="182">
        <v>1750</v>
      </c>
      <c r="AB72" s="182">
        <v>0</v>
      </c>
      <c r="AC72" s="57">
        <v>4008</v>
      </c>
      <c r="AD72" s="181">
        <v>82</v>
      </c>
      <c r="AE72" s="182">
        <v>2757</v>
      </c>
      <c r="AF72" s="182">
        <v>1138</v>
      </c>
      <c r="AG72" s="182">
        <v>4741</v>
      </c>
      <c r="AH72" s="182">
        <v>4</v>
      </c>
      <c r="AI72" s="57">
        <v>8722</v>
      </c>
    </row>
    <row r="73" spans="1:35" x14ac:dyDescent="0.25">
      <c r="A73" s="44">
        <v>32</v>
      </c>
      <c r="B73" s="44" t="s">
        <v>128</v>
      </c>
      <c r="C73" s="43" t="s">
        <v>129</v>
      </c>
      <c r="D73" s="42">
        <v>543</v>
      </c>
      <c r="E73" s="47">
        <v>6624</v>
      </c>
      <c r="F73" s="47">
        <v>6638</v>
      </c>
      <c r="G73" s="47">
        <v>14854</v>
      </c>
      <c r="H73" s="47">
        <v>0</v>
      </c>
      <c r="I73" s="48">
        <v>28659</v>
      </c>
      <c r="J73" s="42">
        <v>1558</v>
      </c>
      <c r="K73" s="47">
        <v>3944</v>
      </c>
      <c r="L73" s="47">
        <v>1803</v>
      </c>
      <c r="M73" s="47">
        <v>2058</v>
      </c>
      <c r="N73" s="47">
        <v>471</v>
      </c>
      <c r="O73" s="47">
        <v>0</v>
      </c>
      <c r="P73" s="48">
        <v>9834</v>
      </c>
      <c r="Q73" s="42">
        <v>55</v>
      </c>
      <c r="R73" s="47">
        <v>470</v>
      </c>
      <c r="S73" s="47">
        <v>167</v>
      </c>
      <c r="T73" s="47">
        <v>303</v>
      </c>
      <c r="U73" s="47">
        <v>0</v>
      </c>
      <c r="V73" s="47">
        <v>0</v>
      </c>
      <c r="W73" s="48">
        <v>995</v>
      </c>
      <c r="X73" s="181">
        <v>1613</v>
      </c>
      <c r="Y73" s="182">
        <v>4414</v>
      </c>
      <c r="Z73" s="182">
        <v>1970</v>
      </c>
      <c r="AA73" s="182">
        <v>2361</v>
      </c>
      <c r="AB73" s="182">
        <v>471</v>
      </c>
      <c r="AC73" s="57">
        <v>10829</v>
      </c>
      <c r="AD73" s="181">
        <v>2156</v>
      </c>
      <c r="AE73" s="182">
        <v>11038</v>
      </c>
      <c r="AF73" s="182">
        <v>8608</v>
      </c>
      <c r="AG73" s="182">
        <v>17215</v>
      </c>
      <c r="AH73" s="182">
        <v>471</v>
      </c>
      <c r="AI73" s="57">
        <v>39488</v>
      </c>
    </row>
    <row r="74" spans="1:35" x14ac:dyDescent="0.25">
      <c r="A74" s="44">
        <v>84</v>
      </c>
      <c r="B74" s="44" t="s">
        <v>130</v>
      </c>
      <c r="C74" s="43" t="s">
        <v>131</v>
      </c>
      <c r="D74" s="42">
        <v>127</v>
      </c>
      <c r="E74" s="47">
        <v>779</v>
      </c>
      <c r="F74" s="47">
        <v>1353</v>
      </c>
      <c r="G74" s="47">
        <v>3479</v>
      </c>
      <c r="H74" s="47">
        <v>0</v>
      </c>
      <c r="I74" s="48">
        <v>5738</v>
      </c>
      <c r="J74" s="42">
        <v>573</v>
      </c>
      <c r="K74" s="47">
        <v>2087</v>
      </c>
      <c r="L74" s="47">
        <v>1076</v>
      </c>
      <c r="M74" s="47">
        <v>1398</v>
      </c>
      <c r="N74" s="47">
        <v>0</v>
      </c>
      <c r="O74" s="47">
        <v>0</v>
      </c>
      <c r="P74" s="48">
        <v>5134</v>
      </c>
      <c r="Q74" s="42">
        <v>122</v>
      </c>
      <c r="R74" s="47">
        <v>357</v>
      </c>
      <c r="S74" s="47">
        <v>117</v>
      </c>
      <c r="T74" s="47">
        <v>148</v>
      </c>
      <c r="U74" s="47">
        <v>0</v>
      </c>
      <c r="V74" s="47">
        <v>0</v>
      </c>
      <c r="W74" s="48">
        <v>744</v>
      </c>
      <c r="X74" s="181">
        <v>695</v>
      </c>
      <c r="Y74" s="182">
        <v>2444</v>
      </c>
      <c r="Z74" s="182">
        <v>1193</v>
      </c>
      <c r="AA74" s="182">
        <v>1546</v>
      </c>
      <c r="AB74" s="182">
        <v>0</v>
      </c>
      <c r="AC74" s="57">
        <v>5878</v>
      </c>
      <c r="AD74" s="181">
        <v>822</v>
      </c>
      <c r="AE74" s="182">
        <v>3223</v>
      </c>
      <c r="AF74" s="182">
        <v>2546</v>
      </c>
      <c r="AG74" s="182">
        <v>5025</v>
      </c>
      <c r="AH74" s="182">
        <v>0</v>
      </c>
      <c r="AI74" s="57">
        <v>11616</v>
      </c>
    </row>
    <row r="75" spans="1:35" x14ac:dyDescent="0.25">
      <c r="A75" s="44">
        <v>75</v>
      </c>
      <c r="B75" s="44" t="s">
        <v>132</v>
      </c>
      <c r="C75" s="43" t="s">
        <v>133</v>
      </c>
      <c r="D75" s="42">
        <v>83</v>
      </c>
      <c r="E75" s="47">
        <v>1261</v>
      </c>
      <c r="F75" s="47">
        <v>1911</v>
      </c>
      <c r="G75" s="47">
        <v>7428</v>
      </c>
      <c r="H75" s="47">
        <v>0</v>
      </c>
      <c r="I75" s="48">
        <v>10683</v>
      </c>
      <c r="J75" s="42">
        <v>736</v>
      </c>
      <c r="K75" s="47">
        <v>2438</v>
      </c>
      <c r="L75" s="47">
        <v>1208</v>
      </c>
      <c r="M75" s="47">
        <v>1292</v>
      </c>
      <c r="N75" s="47">
        <v>0</v>
      </c>
      <c r="O75" s="47">
        <v>0</v>
      </c>
      <c r="P75" s="48">
        <v>5674</v>
      </c>
      <c r="Q75" s="42">
        <v>81</v>
      </c>
      <c r="R75" s="47">
        <v>279</v>
      </c>
      <c r="S75" s="47">
        <v>120</v>
      </c>
      <c r="T75" s="47">
        <v>138</v>
      </c>
      <c r="U75" s="47">
        <v>0</v>
      </c>
      <c r="V75" s="47">
        <v>0</v>
      </c>
      <c r="W75" s="48">
        <v>618</v>
      </c>
      <c r="X75" s="181">
        <v>817</v>
      </c>
      <c r="Y75" s="182">
        <v>2717</v>
      </c>
      <c r="Z75" s="182">
        <v>1328</v>
      </c>
      <c r="AA75" s="182">
        <v>1430</v>
      </c>
      <c r="AB75" s="182">
        <v>0</v>
      </c>
      <c r="AC75" s="57">
        <v>6292</v>
      </c>
      <c r="AD75" s="181">
        <v>900</v>
      </c>
      <c r="AE75" s="182">
        <v>3978</v>
      </c>
      <c r="AF75" s="182">
        <v>3239</v>
      </c>
      <c r="AG75" s="182">
        <v>8858</v>
      </c>
      <c r="AH75" s="182">
        <v>0</v>
      </c>
      <c r="AI75" s="57">
        <v>16975</v>
      </c>
    </row>
    <row r="76" spans="1:35" x14ac:dyDescent="0.25">
      <c r="A76" s="44">
        <v>76</v>
      </c>
      <c r="B76" s="44" t="s">
        <v>134</v>
      </c>
      <c r="C76" s="43" t="s">
        <v>135</v>
      </c>
      <c r="D76" s="42">
        <v>125</v>
      </c>
      <c r="E76" s="47">
        <v>932</v>
      </c>
      <c r="F76" s="47">
        <v>1243</v>
      </c>
      <c r="G76" s="47">
        <v>3599</v>
      </c>
      <c r="H76" s="47">
        <v>0</v>
      </c>
      <c r="I76" s="48">
        <v>5899</v>
      </c>
      <c r="J76" s="52" t="s">
        <v>207</v>
      </c>
      <c r="K76" s="50" t="s">
        <v>207</v>
      </c>
      <c r="L76" s="50" t="s">
        <v>207</v>
      </c>
      <c r="M76" s="50" t="s">
        <v>207</v>
      </c>
      <c r="N76" s="50" t="s">
        <v>207</v>
      </c>
      <c r="O76" s="50" t="s">
        <v>207</v>
      </c>
      <c r="P76" s="47">
        <v>2395</v>
      </c>
      <c r="Q76" s="52" t="s">
        <v>207</v>
      </c>
      <c r="R76" s="50" t="s">
        <v>207</v>
      </c>
      <c r="S76" s="50" t="s">
        <v>207</v>
      </c>
      <c r="T76" s="50" t="s">
        <v>207</v>
      </c>
      <c r="U76" s="50" t="s">
        <v>207</v>
      </c>
      <c r="V76" s="50" t="s">
        <v>207</v>
      </c>
      <c r="W76" s="47">
        <v>491</v>
      </c>
      <c r="X76" s="181">
        <v>604</v>
      </c>
      <c r="Y76" s="182">
        <v>1397</v>
      </c>
      <c r="Z76" s="182">
        <v>433</v>
      </c>
      <c r="AA76" s="182">
        <v>452</v>
      </c>
      <c r="AB76" s="182">
        <v>0</v>
      </c>
      <c r="AC76" s="57">
        <v>2886</v>
      </c>
      <c r="AD76" s="181">
        <v>729</v>
      </c>
      <c r="AE76" s="182">
        <v>2329</v>
      </c>
      <c r="AF76" s="182">
        <v>1676</v>
      </c>
      <c r="AG76" s="182">
        <v>4051</v>
      </c>
      <c r="AH76" s="182">
        <v>0</v>
      </c>
      <c r="AI76" s="57">
        <v>8785</v>
      </c>
    </row>
    <row r="77" spans="1:35" x14ac:dyDescent="0.25">
      <c r="A77" s="44">
        <v>76</v>
      </c>
      <c r="B77" s="44" t="s">
        <v>136</v>
      </c>
      <c r="C77" s="43" t="s">
        <v>137</v>
      </c>
      <c r="D77" s="42">
        <v>186</v>
      </c>
      <c r="E77" s="47">
        <v>1476</v>
      </c>
      <c r="F77" s="47">
        <v>1369</v>
      </c>
      <c r="G77" s="47">
        <v>5509</v>
      </c>
      <c r="H77" s="47">
        <v>0</v>
      </c>
      <c r="I77" s="48">
        <v>8540</v>
      </c>
      <c r="J77" s="52" t="s">
        <v>207</v>
      </c>
      <c r="K77" s="50" t="s">
        <v>207</v>
      </c>
      <c r="L77" s="50" t="s">
        <v>207</v>
      </c>
      <c r="M77" s="50" t="s">
        <v>207</v>
      </c>
      <c r="N77" s="50" t="s">
        <v>207</v>
      </c>
      <c r="O77" s="50" t="s">
        <v>207</v>
      </c>
      <c r="P77" s="53" t="s">
        <v>207</v>
      </c>
      <c r="Q77" s="52" t="s">
        <v>207</v>
      </c>
      <c r="R77" s="50" t="s">
        <v>207</v>
      </c>
      <c r="S77" s="50" t="s">
        <v>207</v>
      </c>
      <c r="T77" s="50" t="s">
        <v>207</v>
      </c>
      <c r="U77" s="50" t="s">
        <v>207</v>
      </c>
      <c r="V77" s="50" t="s">
        <v>207</v>
      </c>
      <c r="W77" s="53" t="s">
        <v>207</v>
      </c>
      <c r="X77" s="181">
        <v>1028</v>
      </c>
      <c r="Y77" s="182">
        <v>1821</v>
      </c>
      <c r="Z77" s="182">
        <v>683</v>
      </c>
      <c r="AA77" s="182">
        <v>591</v>
      </c>
      <c r="AB77" s="182">
        <v>0</v>
      </c>
      <c r="AC77" s="57">
        <v>4123</v>
      </c>
      <c r="AD77" s="181">
        <v>1214</v>
      </c>
      <c r="AE77" s="182">
        <v>3297</v>
      </c>
      <c r="AF77" s="182">
        <v>2052</v>
      </c>
      <c r="AG77" s="182">
        <v>6100</v>
      </c>
      <c r="AH77" s="182">
        <v>0</v>
      </c>
      <c r="AI77" s="57">
        <v>12663</v>
      </c>
    </row>
    <row r="78" spans="1:35" x14ac:dyDescent="0.25">
      <c r="A78" s="44">
        <v>44</v>
      </c>
      <c r="B78" s="44" t="s">
        <v>138</v>
      </c>
      <c r="C78" s="43" t="s">
        <v>139</v>
      </c>
      <c r="D78" s="42">
        <v>358</v>
      </c>
      <c r="E78" s="47">
        <v>2102</v>
      </c>
      <c r="F78" s="47">
        <v>2419</v>
      </c>
      <c r="G78" s="47">
        <v>4998</v>
      </c>
      <c r="H78" s="47">
        <v>0</v>
      </c>
      <c r="I78" s="48">
        <v>9877</v>
      </c>
      <c r="J78" s="42">
        <v>2635</v>
      </c>
      <c r="K78" s="47">
        <v>3503</v>
      </c>
      <c r="L78" s="47">
        <v>1269</v>
      </c>
      <c r="M78" s="47">
        <v>1390</v>
      </c>
      <c r="N78" s="47">
        <v>0</v>
      </c>
      <c r="O78" s="47">
        <v>1</v>
      </c>
      <c r="P78" s="47">
        <v>8798</v>
      </c>
      <c r="Q78" s="42">
        <v>21</v>
      </c>
      <c r="R78" s="47">
        <v>90</v>
      </c>
      <c r="S78" s="47">
        <v>67</v>
      </c>
      <c r="T78" s="47">
        <v>73</v>
      </c>
      <c r="U78" s="47">
        <v>0</v>
      </c>
      <c r="V78" s="47">
        <v>0</v>
      </c>
      <c r="W78" s="48">
        <v>251</v>
      </c>
      <c r="X78" s="181">
        <v>2656</v>
      </c>
      <c r="Y78" s="182">
        <v>3593</v>
      </c>
      <c r="Z78" s="182">
        <v>1336</v>
      </c>
      <c r="AA78" s="182">
        <v>1463</v>
      </c>
      <c r="AB78" s="182">
        <v>1</v>
      </c>
      <c r="AC78" s="57">
        <v>9049</v>
      </c>
      <c r="AD78" s="181">
        <v>3014</v>
      </c>
      <c r="AE78" s="182">
        <v>5695</v>
      </c>
      <c r="AF78" s="182">
        <v>3755</v>
      </c>
      <c r="AG78" s="182">
        <v>6461</v>
      </c>
      <c r="AH78" s="182">
        <v>1</v>
      </c>
      <c r="AI78" s="57">
        <v>18926</v>
      </c>
    </row>
    <row r="79" spans="1:35" x14ac:dyDescent="0.25">
      <c r="A79" s="44">
        <v>44</v>
      </c>
      <c r="B79" s="44" t="s">
        <v>140</v>
      </c>
      <c r="C79" s="43" t="s">
        <v>141</v>
      </c>
      <c r="D79" s="42">
        <v>172</v>
      </c>
      <c r="E79" s="47">
        <v>1379</v>
      </c>
      <c r="F79" s="47">
        <v>1412</v>
      </c>
      <c r="G79" s="47">
        <v>3799</v>
      </c>
      <c r="H79" s="47">
        <v>0</v>
      </c>
      <c r="I79" s="48">
        <v>6762</v>
      </c>
      <c r="J79" s="42">
        <v>1542</v>
      </c>
      <c r="K79" s="47">
        <v>2740</v>
      </c>
      <c r="L79" s="47">
        <v>1143</v>
      </c>
      <c r="M79" s="47">
        <v>1155</v>
      </c>
      <c r="N79" s="47">
        <v>0</v>
      </c>
      <c r="O79" s="47">
        <v>0</v>
      </c>
      <c r="P79" s="48">
        <v>6580</v>
      </c>
      <c r="Q79" s="42">
        <v>5</v>
      </c>
      <c r="R79" s="47">
        <v>26</v>
      </c>
      <c r="S79" s="47">
        <v>8</v>
      </c>
      <c r="T79" s="47">
        <v>18</v>
      </c>
      <c r="U79" s="47">
        <v>0</v>
      </c>
      <c r="V79" s="47">
        <v>0</v>
      </c>
      <c r="W79" s="48">
        <v>57</v>
      </c>
      <c r="X79" s="181">
        <v>1547</v>
      </c>
      <c r="Y79" s="182">
        <v>2766</v>
      </c>
      <c r="Z79" s="182">
        <v>1151</v>
      </c>
      <c r="AA79" s="182">
        <v>1173</v>
      </c>
      <c r="AB79" s="182">
        <v>0</v>
      </c>
      <c r="AC79" s="57">
        <v>6637</v>
      </c>
      <c r="AD79" s="181">
        <v>1719</v>
      </c>
      <c r="AE79" s="182">
        <v>4145</v>
      </c>
      <c r="AF79" s="182">
        <v>2563</v>
      </c>
      <c r="AG79" s="182">
        <v>4972</v>
      </c>
      <c r="AH79" s="182">
        <v>0</v>
      </c>
      <c r="AI79" s="57">
        <v>13399</v>
      </c>
    </row>
    <row r="80" spans="1:35" x14ac:dyDescent="0.25">
      <c r="A80" s="44">
        <v>84</v>
      </c>
      <c r="B80" s="44" t="s">
        <v>142</v>
      </c>
      <c r="C80" s="43" t="s">
        <v>143</v>
      </c>
      <c r="D80" s="42">
        <v>539</v>
      </c>
      <c r="E80" s="47">
        <v>2974</v>
      </c>
      <c r="F80" s="47">
        <v>4052</v>
      </c>
      <c r="G80" s="47">
        <v>12119</v>
      </c>
      <c r="H80" s="47">
        <v>9</v>
      </c>
      <c r="I80" s="48">
        <v>19693</v>
      </c>
      <c r="J80" s="52" t="s">
        <v>207</v>
      </c>
      <c r="K80" s="50" t="s">
        <v>207</v>
      </c>
      <c r="L80" s="50" t="s">
        <v>207</v>
      </c>
      <c r="M80" s="50" t="s">
        <v>207</v>
      </c>
      <c r="N80" s="50" t="s">
        <v>207</v>
      </c>
      <c r="O80" s="50" t="s">
        <v>207</v>
      </c>
      <c r="P80" s="53" t="s">
        <v>207</v>
      </c>
      <c r="Q80" s="52" t="s">
        <v>207</v>
      </c>
      <c r="R80" s="50" t="s">
        <v>207</v>
      </c>
      <c r="S80" s="50" t="s">
        <v>207</v>
      </c>
      <c r="T80" s="50" t="s">
        <v>207</v>
      </c>
      <c r="U80" s="50" t="s">
        <v>207</v>
      </c>
      <c r="V80" s="50" t="s">
        <v>207</v>
      </c>
      <c r="W80" s="53" t="s">
        <v>207</v>
      </c>
      <c r="X80" s="181">
        <v>2176</v>
      </c>
      <c r="Y80" s="182">
        <v>6283</v>
      </c>
      <c r="Z80" s="182">
        <v>2712</v>
      </c>
      <c r="AA80" s="182">
        <v>2741</v>
      </c>
      <c r="AB80" s="182">
        <v>0</v>
      </c>
      <c r="AC80" s="57">
        <v>13912</v>
      </c>
      <c r="AD80" s="181">
        <v>2715</v>
      </c>
      <c r="AE80" s="182">
        <v>9257</v>
      </c>
      <c r="AF80" s="182">
        <v>6764</v>
      </c>
      <c r="AG80" s="182">
        <v>14860</v>
      </c>
      <c r="AH80" s="182">
        <v>9</v>
      </c>
      <c r="AI80" s="57">
        <v>33605</v>
      </c>
    </row>
    <row r="81" spans="1:35" x14ac:dyDescent="0.25">
      <c r="A81" s="45">
        <v>84</v>
      </c>
      <c r="B81" s="45" t="s">
        <v>144</v>
      </c>
      <c r="C81" s="49" t="s">
        <v>145</v>
      </c>
      <c r="D81" s="42">
        <v>83</v>
      </c>
      <c r="E81" s="47">
        <v>807</v>
      </c>
      <c r="F81" s="47">
        <v>1226</v>
      </c>
      <c r="G81" s="47">
        <v>3502</v>
      </c>
      <c r="H81" s="47">
        <v>9</v>
      </c>
      <c r="I81" s="48">
        <v>5627</v>
      </c>
      <c r="J81" s="42">
        <v>704</v>
      </c>
      <c r="K81" s="47">
        <v>1226</v>
      </c>
      <c r="L81" s="47">
        <v>482</v>
      </c>
      <c r="M81" s="47">
        <v>407</v>
      </c>
      <c r="N81" s="47">
        <v>0</v>
      </c>
      <c r="O81" s="47">
        <v>0</v>
      </c>
      <c r="P81" s="48">
        <v>2819</v>
      </c>
      <c r="Q81" s="42">
        <v>78</v>
      </c>
      <c r="R81" s="47">
        <v>307</v>
      </c>
      <c r="S81" s="47">
        <v>122</v>
      </c>
      <c r="T81" s="47">
        <v>129</v>
      </c>
      <c r="U81" s="47">
        <v>0</v>
      </c>
      <c r="V81" s="47">
        <v>0</v>
      </c>
      <c r="W81" s="48">
        <v>636</v>
      </c>
      <c r="X81" s="181">
        <v>782</v>
      </c>
      <c r="Y81" s="182">
        <v>1533</v>
      </c>
      <c r="Z81" s="182">
        <v>604</v>
      </c>
      <c r="AA81" s="182">
        <v>536</v>
      </c>
      <c r="AB81" s="182">
        <v>0</v>
      </c>
      <c r="AC81" s="57">
        <v>3455</v>
      </c>
      <c r="AD81" s="181">
        <v>865</v>
      </c>
      <c r="AE81" s="182">
        <v>2340</v>
      </c>
      <c r="AF81" s="182">
        <v>1830</v>
      </c>
      <c r="AG81" s="182">
        <v>4038</v>
      </c>
      <c r="AH81" s="182">
        <v>9</v>
      </c>
      <c r="AI81" s="57">
        <v>9082</v>
      </c>
    </row>
    <row r="82" spans="1:35" x14ac:dyDescent="0.25">
      <c r="A82" s="45">
        <v>84</v>
      </c>
      <c r="B82" s="45" t="s">
        <v>146</v>
      </c>
      <c r="C82" s="49" t="s">
        <v>147</v>
      </c>
      <c r="D82" s="42">
        <v>456</v>
      </c>
      <c r="E82" s="47">
        <v>2167</v>
      </c>
      <c r="F82" s="47">
        <v>2826</v>
      </c>
      <c r="G82" s="47">
        <v>8617</v>
      </c>
      <c r="H82" s="47">
        <v>0</v>
      </c>
      <c r="I82" s="48">
        <v>14066</v>
      </c>
      <c r="J82" s="52" t="s">
        <v>207</v>
      </c>
      <c r="K82" s="50" t="s">
        <v>207</v>
      </c>
      <c r="L82" s="50" t="s">
        <v>207</v>
      </c>
      <c r="M82" s="50" t="s">
        <v>207</v>
      </c>
      <c r="N82" s="50" t="s">
        <v>207</v>
      </c>
      <c r="O82" s="50" t="s">
        <v>207</v>
      </c>
      <c r="P82" s="50" t="s">
        <v>207</v>
      </c>
      <c r="Q82" s="42">
        <v>258</v>
      </c>
      <c r="R82" s="47">
        <v>879</v>
      </c>
      <c r="S82" s="47">
        <v>390</v>
      </c>
      <c r="T82" s="47">
        <v>408</v>
      </c>
      <c r="U82" s="47">
        <v>0</v>
      </c>
      <c r="V82" s="47">
        <v>0</v>
      </c>
      <c r="W82" s="48">
        <v>1935</v>
      </c>
      <c r="X82" s="181">
        <v>1394</v>
      </c>
      <c r="Y82" s="182">
        <v>4750</v>
      </c>
      <c r="Z82" s="182">
        <v>2108</v>
      </c>
      <c r="AA82" s="182">
        <v>2205</v>
      </c>
      <c r="AB82" s="182">
        <v>0</v>
      </c>
      <c r="AC82" s="57">
        <v>10457</v>
      </c>
      <c r="AD82" s="181">
        <v>1850</v>
      </c>
      <c r="AE82" s="182">
        <v>6917</v>
      </c>
      <c r="AF82" s="182">
        <v>4934</v>
      </c>
      <c r="AG82" s="182">
        <v>10822</v>
      </c>
      <c r="AH82" s="182">
        <v>0</v>
      </c>
      <c r="AI82" s="57">
        <v>24523</v>
      </c>
    </row>
    <row r="83" spans="1:35" x14ac:dyDescent="0.25">
      <c r="A83" s="44">
        <v>27</v>
      </c>
      <c r="B83" s="44" t="s">
        <v>148</v>
      </c>
      <c r="C83" s="43" t="s">
        <v>149</v>
      </c>
      <c r="D83" s="42">
        <v>31</v>
      </c>
      <c r="E83" s="47">
        <v>504</v>
      </c>
      <c r="F83" s="47">
        <v>741</v>
      </c>
      <c r="G83" s="47">
        <v>1971</v>
      </c>
      <c r="H83" s="47">
        <v>0</v>
      </c>
      <c r="I83" s="48">
        <v>3247</v>
      </c>
      <c r="J83" s="42">
        <v>222</v>
      </c>
      <c r="K83" s="47">
        <v>623</v>
      </c>
      <c r="L83" s="47">
        <v>257</v>
      </c>
      <c r="M83" s="47">
        <v>276</v>
      </c>
      <c r="N83" s="47">
        <v>0</v>
      </c>
      <c r="O83" s="47">
        <v>0</v>
      </c>
      <c r="P83" s="48">
        <v>1378</v>
      </c>
      <c r="Q83" s="50" t="s">
        <v>207</v>
      </c>
      <c r="R83" s="50" t="s">
        <v>207</v>
      </c>
      <c r="S83" s="50" t="s">
        <v>207</v>
      </c>
      <c r="T83" s="50" t="s">
        <v>207</v>
      </c>
      <c r="U83" s="50" t="s">
        <v>207</v>
      </c>
      <c r="V83" s="50" t="s">
        <v>207</v>
      </c>
      <c r="W83" s="48">
        <v>343</v>
      </c>
      <c r="X83" s="181">
        <v>277</v>
      </c>
      <c r="Y83" s="182">
        <v>778</v>
      </c>
      <c r="Z83" s="182">
        <v>321</v>
      </c>
      <c r="AA83" s="182">
        <v>345</v>
      </c>
      <c r="AB83" s="182">
        <v>0</v>
      </c>
      <c r="AC83" s="57">
        <v>1721</v>
      </c>
      <c r="AD83" s="181">
        <v>308</v>
      </c>
      <c r="AE83" s="182">
        <v>1282</v>
      </c>
      <c r="AF83" s="182">
        <v>1062</v>
      </c>
      <c r="AG83" s="182">
        <v>2316</v>
      </c>
      <c r="AH83" s="182">
        <v>0</v>
      </c>
      <c r="AI83" s="57">
        <v>4968</v>
      </c>
    </row>
    <row r="84" spans="1:35" x14ac:dyDescent="0.25">
      <c r="A84" s="44">
        <v>27</v>
      </c>
      <c r="B84" s="44" t="s">
        <v>150</v>
      </c>
      <c r="C84" s="43" t="s">
        <v>151</v>
      </c>
      <c r="D84" s="42">
        <v>77</v>
      </c>
      <c r="E84" s="47">
        <v>968</v>
      </c>
      <c r="F84" s="47">
        <v>1797</v>
      </c>
      <c r="G84" s="47">
        <v>6413</v>
      </c>
      <c r="H84" s="47">
        <v>0</v>
      </c>
      <c r="I84" s="48">
        <v>9255</v>
      </c>
      <c r="J84" s="42">
        <v>880</v>
      </c>
      <c r="K84" s="47">
        <v>2397</v>
      </c>
      <c r="L84" s="47">
        <v>1401</v>
      </c>
      <c r="M84" s="47">
        <v>1276</v>
      </c>
      <c r="N84" s="47">
        <v>0</v>
      </c>
      <c r="O84" s="47">
        <v>0</v>
      </c>
      <c r="P84" s="48">
        <v>5954</v>
      </c>
      <c r="Q84" s="42">
        <v>72</v>
      </c>
      <c r="R84" s="47">
        <v>322</v>
      </c>
      <c r="S84" s="47">
        <v>154</v>
      </c>
      <c r="T84" s="47">
        <v>190</v>
      </c>
      <c r="U84" s="47">
        <v>0</v>
      </c>
      <c r="V84" s="47">
        <v>0</v>
      </c>
      <c r="W84" s="48">
        <v>738</v>
      </c>
      <c r="X84" s="181">
        <v>952</v>
      </c>
      <c r="Y84" s="182">
        <v>2719</v>
      </c>
      <c r="Z84" s="182">
        <v>1555</v>
      </c>
      <c r="AA84" s="182">
        <v>1466</v>
      </c>
      <c r="AB84" s="182">
        <v>0</v>
      </c>
      <c r="AC84" s="57">
        <v>6692</v>
      </c>
      <c r="AD84" s="181">
        <v>1029</v>
      </c>
      <c r="AE84" s="182">
        <v>3687</v>
      </c>
      <c r="AF84" s="182">
        <v>3352</v>
      </c>
      <c r="AG84" s="182">
        <v>7879</v>
      </c>
      <c r="AH84" s="182">
        <v>0</v>
      </c>
      <c r="AI84" s="57">
        <v>15947</v>
      </c>
    </row>
    <row r="85" spans="1:35" x14ac:dyDescent="0.25">
      <c r="A85" s="44">
        <v>52</v>
      </c>
      <c r="B85" s="44" t="s">
        <v>152</v>
      </c>
      <c r="C85" s="43" t="s">
        <v>153</v>
      </c>
      <c r="D85" s="42">
        <v>57</v>
      </c>
      <c r="E85" s="47">
        <v>673</v>
      </c>
      <c r="F85" s="47">
        <v>1298</v>
      </c>
      <c r="G85" s="47">
        <v>3262</v>
      </c>
      <c r="H85" s="47">
        <v>0</v>
      </c>
      <c r="I85" s="48">
        <v>5290</v>
      </c>
      <c r="J85" s="42">
        <v>861</v>
      </c>
      <c r="K85" s="47">
        <v>2164</v>
      </c>
      <c r="L85" s="47">
        <v>1261</v>
      </c>
      <c r="M85" s="47">
        <v>1398</v>
      </c>
      <c r="N85" s="47">
        <v>0</v>
      </c>
      <c r="O85" s="47">
        <v>0</v>
      </c>
      <c r="P85" s="48">
        <v>5684</v>
      </c>
      <c r="Q85" s="42">
        <v>92</v>
      </c>
      <c r="R85" s="47">
        <v>240</v>
      </c>
      <c r="S85" s="47">
        <v>159</v>
      </c>
      <c r="T85" s="47">
        <v>130</v>
      </c>
      <c r="U85" s="47">
        <v>0</v>
      </c>
      <c r="V85" s="47">
        <v>0</v>
      </c>
      <c r="W85" s="48">
        <v>621</v>
      </c>
      <c r="X85" s="181">
        <v>953</v>
      </c>
      <c r="Y85" s="182">
        <v>2404</v>
      </c>
      <c r="Z85" s="182">
        <v>1420</v>
      </c>
      <c r="AA85" s="182">
        <v>1528</v>
      </c>
      <c r="AB85" s="182">
        <v>0</v>
      </c>
      <c r="AC85" s="57">
        <v>6305</v>
      </c>
      <c r="AD85" s="181">
        <v>1010</v>
      </c>
      <c r="AE85" s="182">
        <v>3077</v>
      </c>
      <c r="AF85" s="182">
        <v>2718</v>
      </c>
      <c r="AG85" s="182">
        <v>4790</v>
      </c>
      <c r="AH85" s="182">
        <v>0</v>
      </c>
      <c r="AI85" s="57">
        <v>11595</v>
      </c>
    </row>
    <row r="86" spans="1:35" x14ac:dyDescent="0.25">
      <c r="A86" s="44">
        <v>84</v>
      </c>
      <c r="B86" s="44" t="s">
        <v>154</v>
      </c>
      <c r="C86" s="43" t="s">
        <v>155</v>
      </c>
      <c r="D86" s="42">
        <v>65</v>
      </c>
      <c r="E86" s="47">
        <v>830</v>
      </c>
      <c r="F86" s="47">
        <v>1140</v>
      </c>
      <c r="G86" s="47">
        <v>3720</v>
      </c>
      <c r="H86" s="47">
        <v>0</v>
      </c>
      <c r="I86" s="48">
        <v>5755</v>
      </c>
      <c r="J86" s="42">
        <v>1006</v>
      </c>
      <c r="K86" s="47">
        <v>1462</v>
      </c>
      <c r="L86" s="47">
        <v>456</v>
      </c>
      <c r="M86" s="47">
        <v>426</v>
      </c>
      <c r="N86" s="47">
        <v>0</v>
      </c>
      <c r="O86" s="47">
        <v>0</v>
      </c>
      <c r="P86" s="48">
        <v>3350</v>
      </c>
      <c r="Q86" s="42">
        <v>42</v>
      </c>
      <c r="R86" s="47">
        <v>187</v>
      </c>
      <c r="S86" s="47">
        <v>78</v>
      </c>
      <c r="T86" s="47">
        <v>117</v>
      </c>
      <c r="U86" s="47">
        <v>0</v>
      </c>
      <c r="V86" s="47">
        <v>0</v>
      </c>
      <c r="W86" s="48">
        <v>424</v>
      </c>
      <c r="X86" s="181">
        <v>1048</v>
      </c>
      <c r="Y86" s="182">
        <v>1649</v>
      </c>
      <c r="Z86" s="182">
        <v>534</v>
      </c>
      <c r="AA86" s="182">
        <v>543</v>
      </c>
      <c r="AB86" s="182">
        <v>0</v>
      </c>
      <c r="AC86" s="57">
        <v>3774</v>
      </c>
      <c r="AD86" s="181">
        <v>1113</v>
      </c>
      <c r="AE86" s="182">
        <v>2479</v>
      </c>
      <c r="AF86" s="182">
        <v>1674</v>
      </c>
      <c r="AG86" s="182">
        <v>4263</v>
      </c>
      <c r="AH86" s="182">
        <v>0</v>
      </c>
      <c r="AI86" s="57">
        <v>9529</v>
      </c>
    </row>
    <row r="87" spans="1:35" x14ac:dyDescent="0.25">
      <c r="A87" s="44">
        <v>84</v>
      </c>
      <c r="B87" s="44" t="s">
        <v>156</v>
      </c>
      <c r="C87" s="43" t="s">
        <v>157</v>
      </c>
      <c r="D87" s="42">
        <v>85</v>
      </c>
      <c r="E87" s="47">
        <v>1123</v>
      </c>
      <c r="F87" s="47">
        <v>1505</v>
      </c>
      <c r="G87" s="47">
        <v>6255</v>
      </c>
      <c r="H87" s="47">
        <v>0</v>
      </c>
      <c r="I87" s="48">
        <v>8968</v>
      </c>
      <c r="J87" s="42">
        <v>262</v>
      </c>
      <c r="K87" s="47">
        <v>1867</v>
      </c>
      <c r="L87" s="47">
        <v>678</v>
      </c>
      <c r="M87" s="47">
        <v>978</v>
      </c>
      <c r="N87" s="47">
        <v>0</v>
      </c>
      <c r="O87" s="47">
        <v>0</v>
      </c>
      <c r="P87" s="48">
        <v>3785</v>
      </c>
      <c r="Q87" s="42">
        <v>31</v>
      </c>
      <c r="R87" s="47">
        <v>209</v>
      </c>
      <c r="S87" s="47">
        <v>80</v>
      </c>
      <c r="T87" s="47">
        <v>110</v>
      </c>
      <c r="U87" s="47">
        <v>0</v>
      </c>
      <c r="V87" s="47">
        <v>0</v>
      </c>
      <c r="W87" s="48">
        <v>430</v>
      </c>
      <c r="X87" s="181">
        <v>293</v>
      </c>
      <c r="Y87" s="182">
        <v>2076</v>
      </c>
      <c r="Z87" s="182">
        <v>758</v>
      </c>
      <c r="AA87" s="182">
        <v>1088</v>
      </c>
      <c r="AB87" s="182">
        <v>0</v>
      </c>
      <c r="AC87" s="57">
        <v>4215</v>
      </c>
      <c r="AD87" s="181">
        <v>378</v>
      </c>
      <c r="AE87" s="182">
        <v>3199</v>
      </c>
      <c r="AF87" s="182">
        <v>2263</v>
      </c>
      <c r="AG87" s="182">
        <v>7343</v>
      </c>
      <c r="AH87" s="182">
        <v>0</v>
      </c>
      <c r="AI87" s="57">
        <v>13183</v>
      </c>
    </row>
    <row r="88" spans="1:35" x14ac:dyDescent="0.25">
      <c r="A88" s="44">
        <v>11</v>
      </c>
      <c r="B88" s="44" t="s">
        <v>37</v>
      </c>
      <c r="C88" s="43" t="s">
        <v>158</v>
      </c>
      <c r="D88" s="42">
        <v>543</v>
      </c>
      <c r="E88" s="47">
        <v>3321</v>
      </c>
      <c r="F88" s="47">
        <v>3482</v>
      </c>
      <c r="G88" s="47">
        <v>7309</v>
      </c>
      <c r="H88" s="47">
        <v>0</v>
      </c>
      <c r="I88" s="48">
        <v>14655</v>
      </c>
      <c r="J88" s="42">
        <v>445</v>
      </c>
      <c r="K88" s="47">
        <v>1611</v>
      </c>
      <c r="L88" s="47">
        <v>912</v>
      </c>
      <c r="M88" s="47">
        <v>967</v>
      </c>
      <c r="N88" s="47">
        <v>41</v>
      </c>
      <c r="O88" s="47">
        <v>3</v>
      </c>
      <c r="P88" s="48">
        <v>3979</v>
      </c>
      <c r="Q88" s="42">
        <v>475</v>
      </c>
      <c r="R88" s="47">
        <v>2143</v>
      </c>
      <c r="S88" s="47">
        <v>986</v>
      </c>
      <c r="T88" s="47">
        <v>1207</v>
      </c>
      <c r="U88" s="47">
        <v>2</v>
      </c>
      <c r="V88" s="47">
        <v>2</v>
      </c>
      <c r="W88" s="48">
        <v>4815</v>
      </c>
      <c r="X88" s="181">
        <v>920</v>
      </c>
      <c r="Y88" s="182">
        <v>3754</v>
      </c>
      <c r="Z88" s="182">
        <v>1898</v>
      </c>
      <c r="AA88" s="182">
        <v>2174</v>
      </c>
      <c r="AB88" s="182">
        <v>48</v>
      </c>
      <c r="AC88" s="57">
        <v>8794</v>
      </c>
      <c r="AD88" s="181">
        <v>1463</v>
      </c>
      <c r="AE88" s="182">
        <v>7075</v>
      </c>
      <c r="AF88" s="182">
        <v>5380</v>
      </c>
      <c r="AG88" s="182">
        <v>9483</v>
      </c>
      <c r="AH88" s="182">
        <v>48</v>
      </c>
      <c r="AI88" s="57">
        <v>23449</v>
      </c>
    </row>
    <row r="89" spans="1:35" x14ac:dyDescent="0.25">
      <c r="A89" s="44">
        <v>28</v>
      </c>
      <c r="B89" s="44" t="s">
        <v>21</v>
      </c>
      <c r="C89" s="43" t="s">
        <v>159</v>
      </c>
      <c r="D89" s="42">
        <v>331</v>
      </c>
      <c r="E89" s="47">
        <v>3272</v>
      </c>
      <c r="F89" s="47">
        <v>4516</v>
      </c>
      <c r="G89" s="47">
        <v>11521</v>
      </c>
      <c r="H89" s="47">
        <v>4</v>
      </c>
      <c r="I89" s="48">
        <v>19644</v>
      </c>
      <c r="J89" s="52" t="s">
        <v>207</v>
      </c>
      <c r="K89" s="50" t="s">
        <v>207</v>
      </c>
      <c r="L89" s="50" t="s">
        <v>207</v>
      </c>
      <c r="M89" s="50" t="s">
        <v>207</v>
      </c>
      <c r="N89" s="50" t="s">
        <v>207</v>
      </c>
      <c r="O89" s="50" t="s">
        <v>207</v>
      </c>
      <c r="P89" s="50" t="s">
        <v>207</v>
      </c>
      <c r="Q89" s="52" t="s">
        <v>207</v>
      </c>
      <c r="R89" s="50" t="s">
        <v>207</v>
      </c>
      <c r="S89" s="50" t="s">
        <v>207</v>
      </c>
      <c r="T89" s="50" t="s">
        <v>207</v>
      </c>
      <c r="U89" s="50" t="s">
        <v>207</v>
      </c>
      <c r="V89" s="50" t="s">
        <v>207</v>
      </c>
      <c r="W89" s="53" t="s">
        <v>207</v>
      </c>
      <c r="X89" s="181">
        <v>896</v>
      </c>
      <c r="Y89" s="182">
        <v>4101</v>
      </c>
      <c r="Z89" s="182">
        <v>1867</v>
      </c>
      <c r="AA89" s="182">
        <v>2568</v>
      </c>
      <c r="AB89" s="182">
        <v>0</v>
      </c>
      <c r="AC89" s="57">
        <v>9432</v>
      </c>
      <c r="AD89" s="181">
        <v>1227</v>
      </c>
      <c r="AE89" s="182">
        <v>7373</v>
      </c>
      <c r="AF89" s="182">
        <v>6383</v>
      </c>
      <c r="AG89" s="182">
        <v>14089</v>
      </c>
      <c r="AH89" s="182">
        <v>4</v>
      </c>
      <c r="AI89" s="57">
        <v>29076</v>
      </c>
    </row>
    <row r="90" spans="1:35" x14ac:dyDescent="0.25">
      <c r="A90" s="44">
        <v>11</v>
      </c>
      <c r="B90" s="44" t="s">
        <v>160</v>
      </c>
      <c r="C90" s="43" t="s">
        <v>161</v>
      </c>
      <c r="D90" s="42">
        <v>248</v>
      </c>
      <c r="E90" s="47">
        <v>1873</v>
      </c>
      <c r="F90" s="47">
        <v>2747</v>
      </c>
      <c r="G90" s="47">
        <v>5990</v>
      </c>
      <c r="H90" s="47">
        <v>0</v>
      </c>
      <c r="I90" s="48">
        <v>10858</v>
      </c>
      <c r="J90" s="52" t="s">
        <v>207</v>
      </c>
      <c r="K90" s="50" t="s">
        <v>207</v>
      </c>
      <c r="L90" s="50" t="s">
        <v>207</v>
      </c>
      <c r="M90" s="50" t="s">
        <v>207</v>
      </c>
      <c r="N90" s="50" t="s">
        <v>207</v>
      </c>
      <c r="O90" s="50" t="s">
        <v>207</v>
      </c>
      <c r="P90" s="53" t="s">
        <v>207</v>
      </c>
      <c r="Q90" s="52" t="s">
        <v>207</v>
      </c>
      <c r="R90" s="50" t="s">
        <v>207</v>
      </c>
      <c r="S90" s="50" t="s">
        <v>207</v>
      </c>
      <c r="T90" s="50" t="s">
        <v>207</v>
      </c>
      <c r="U90" s="50" t="s">
        <v>207</v>
      </c>
      <c r="V90" s="50" t="s">
        <v>207</v>
      </c>
      <c r="W90" s="53" t="s">
        <v>207</v>
      </c>
      <c r="X90" s="181">
        <v>773</v>
      </c>
      <c r="Y90" s="182">
        <v>2289</v>
      </c>
      <c r="Z90" s="182">
        <v>1131</v>
      </c>
      <c r="AA90" s="182">
        <v>1270</v>
      </c>
      <c r="AB90" s="182">
        <v>0</v>
      </c>
      <c r="AC90" s="57">
        <v>5463</v>
      </c>
      <c r="AD90" s="181">
        <v>1021</v>
      </c>
      <c r="AE90" s="182">
        <v>4162</v>
      </c>
      <c r="AF90" s="182">
        <v>3878</v>
      </c>
      <c r="AG90" s="182">
        <v>7260</v>
      </c>
      <c r="AH90" s="182">
        <v>0</v>
      </c>
      <c r="AI90" s="57">
        <v>16321</v>
      </c>
    </row>
    <row r="91" spans="1:35" x14ac:dyDescent="0.25">
      <c r="A91" s="44">
        <v>11</v>
      </c>
      <c r="B91" s="44" t="s">
        <v>162</v>
      </c>
      <c r="C91" s="43" t="s">
        <v>163</v>
      </c>
      <c r="D91" s="42">
        <v>301</v>
      </c>
      <c r="E91" s="47">
        <v>1626</v>
      </c>
      <c r="F91" s="47">
        <v>1815</v>
      </c>
      <c r="G91" s="47">
        <v>3454</v>
      </c>
      <c r="H91" s="47">
        <v>0</v>
      </c>
      <c r="I91" s="48">
        <v>7196</v>
      </c>
      <c r="J91" s="52" t="s">
        <v>207</v>
      </c>
      <c r="K91" s="50" t="s">
        <v>207</v>
      </c>
      <c r="L91" s="50" t="s">
        <v>207</v>
      </c>
      <c r="M91" s="50" t="s">
        <v>207</v>
      </c>
      <c r="N91" s="50" t="s">
        <v>207</v>
      </c>
      <c r="O91" s="50" t="s">
        <v>207</v>
      </c>
      <c r="P91" s="47">
        <v>4046</v>
      </c>
      <c r="Q91" s="52" t="s">
        <v>207</v>
      </c>
      <c r="R91" s="50" t="s">
        <v>207</v>
      </c>
      <c r="S91" s="50" t="s">
        <v>207</v>
      </c>
      <c r="T91" s="50" t="s">
        <v>207</v>
      </c>
      <c r="U91" s="50" t="s">
        <v>207</v>
      </c>
      <c r="V91" s="50" t="s">
        <v>207</v>
      </c>
      <c r="W91" s="47">
        <v>2036</v>
      </c>
      <c r="X91" s="181">
        <v>987</v>
      </c>
      <c r="Y91" s="182">
        <v>2597</v>
      </c>
      <c r="Z91" s="182">
        <v>1104</v>
      </c>
      <c r="AA91" s="182">
        <v>1394</v>
      </c>
      <c r="AB91" s="182">
        <v>0</v>
      </c>
      <c r="AC91" s="57">
        <v>6082</v>
      </c>
      <c r="AD91" s="181">
        <v>1288</v>
      </c>
      <c r="AE91" s="182">
        <v>4223</v>
      </c>
      <c r="AF91" s="182">
        <v>2919</v>
      </c>
      <c r="AG91" s="182">
        <v>4848</v>
      </c>
      <c r="AH91" s="182">
        <v>0</v>
      </c>
      <c r="AI91" s="57">
        <v>13278</v>
      </c>
    </row>
    <row r="92" spans="1:35" x14ac:dyDescent="0.25">
      <c r="A92" s="44">
        <v>75</v>
      </c>
      <c r="B92" s="44" t="s">
        <v>164</v>
      </c>
      <c r="C92" s="43" t="s">
        <v>165</v>
      </c>
      <c r="D92" s="42">
        <v>32</v>
      </c>
      <c r="E92" s="47">
        <v>542</v>
      </c>
      <c r="F92" s="47">
        <v>621</v>
      </c>
      <c r="G92" s="47">
        <v>2883</v>
      </c>
      <c r="H92" s="47">
        <v>0</v>
      </c>
      <c r="I92" s="48">
        <v>4078</v>
      </c>
      <c r="J92" s="42">
        <v>386</v>
      </c>
      <c r="K92" s="47">
        <v>1334</v>
      </c>
      <c r="L92" s="47">
        <v>814</v>
      </c>
      <c r="M92" s="47">
        <v>1260</v>
      </c>
      <c r="N92" s="47">
        <v>0</v>
      </c>
      <c r="O92" s="47">
        <v>0</v>
      </c>
      <c r="P92" s="48">
        <v>3794</v>
      </c>
      <c r="Q92" s="42">
        <v>31</v>
      </c>
      <c r="R92" s="47">
        <v>193</v>
      </c>
      <c r="S92" s="47">
        <v>89</v>
      </c>
      <c r="T92" s="47">
        <v>138</v>
      </c>
      <c r="U92" s="47">
        <v>0</v>
      </c>
      <c r="V92" s="47">
        <v>0</v>
      </c>
      <c r="W92" s="48">
        <v>451</v>
      </c>
      <c r="X92" s="181">
        <v>417</v>
      </c>
      <c r="Y92" s="182">
        <v>1527</v>
      </c>
      <c r="Z92" s="182">
        <v>903</v>
      </c>
      <c r="AA92" s="182">
        <v>1398</v>
      </c>
      <c r="AB92" s="182">
        <v>0</v>
      </c>
      <c r="AC92" s="57">
        <v>4245</v>
      </c>
      <c r="AD92" s="181">
        <v>449</v>
      </c>
      <c r="AE92" s="182">
        <v>2069</v>
      </c>
      <c r="AF92" s="182">
        <v>1524</v>
      </c>
      <c r="AG92" s="182">
        <v>4281</v>
      </c>
      <c r="AH92" s="182">
        <v>0</v>
      </c>
      <c r="AI92" s="57">
        <v>8323</v>
      </c>
    </row>
    <row r="93" spans="1:35" x14ac:dyDescent="0.25">
      <c r="A93" s="44">
        <v>32</v>
      </c>
      <c r="B93" s="44" t="s">
        <v>166</v>
      </c>
      <c r="C93" s="43" t="s">
        <v>167</v>
      </c>
      <c r="D93" s="42">
        <v>194</v>
      </c>
      <c r="E93" s="47">
        <v>1806</v>
      </c>
      <c r="F93" s="47">
        <v>1646</v>
      </c>
      <c r="G93" s="47">
        <v>2104</v>
      </c>
      <c r="H93" s="47">
        <v>0</v>
      </c>
      <c r="I93" s="48">
        <v>5750</v>
      </c>
      <c r="J93" s="42">
        <v>297</v>
      </c>
      <c r="K93" s="47">
        <v>1584</v>
      </c>
      <c r="L93" s="47">
        <v>561</v>
      </c>
      <c r="M93" s="47">
        <v>937</v>
      </c>
      <c r="N93" s="47">
        <v>0</v>
      </c>
      <c r="O93" s="47">
        <v>0</v>
      </c>
      <c r="P93" s="48">
        <v>3379</v>
      </c>
      <c r="Q93" s="42">
        <v>118</v>
      </c>
      <c r="R93" s="47">
        <v>310</v>
      </c>
      <c r="S93" s="47">
        <v>81</v>
      </c>
      <c r="T93" s="47">
        <v>129</v>
      </c>
      <c r="U93" s="47">
        <v>0</v>
      </c>
      <c r="V93" s="47">
        <v>0</v>
      </c>
      <c r="W93" s="48">
        <v>638</v>
      </c>
      <c r="X93" s="181">
        <v>415</v>
      </c>
      <c r="Y93" s="182">
        <v>1894</v>
      </c>
      <c r="Z93" s="182">
        <v>642</v>
      </c>
      <c r="AA93" s="182">
        <v>1066</v>
      </c>
      <c r="AB93" s="182">
        <v>0</v>
      </c>
      <c r="AC93" s="57">
        <v>4017</v>
      </c>
      <c r="AD93" s="181">
        <v>609</v>
      </c>
      <c r="AE93" s="182">
        <v>3700</v>
      </c>
      <c r="AF93" s="182">
        <v>2288</v>
      </c>
      <c r="AG93" s="182">
        <v>3170</v>
      </c>
      <c r="AH93" s="182">
        <v>0</v>
      </c>
      <c r="AI93" s="57">
        <v>9767</v>
      </c>
    </row>
    <row r="94" spans="1:35" x14ac:dyDescent="0.25">
      <c r="A94" s="44">
        <v>76</v>
      </c>
      <c r="B94" s="44" t="s">
        <v>168</v>
      </c>
      <c r="C94" s="43" t="s">
        <v>169</v>
      </c>
      <c r="D94" s="42">
        <v>82</v>
      </c>
      <c r="E94" s="47">
        <v>889</v>
      </c>
      <c r="F94" s="47">
        <v>1378</v>
      </c>
      <c r="G94" s="47">
        <v>4433</v>
      </c>
      <c r="H94" s="47">
        <v>0</v>
      </c>
      <c r="I94" s="48">
        <v>6782</v>
      </c>
      <c r="J94" s="42">
        <v>301</v>
      </c>
      <c r="K94" s="47">
        <v>1401</v>
      </c>
      <c r="L94" s="47">
        <v>1017</v>
      </c>
      <c r="M94" s="47">
        <v>1170</v>
      </c>
      <c r="N94" s="47">
        <v>1</v>
      </c>
      <c r="O94" s="47">
        <v>0</v>
      </c>
      <c r="P94" s="48">
        <v>3890</v>
      </c>
      <c r="Q94" s="42">
        <v>55</v>
      </c>
      <c r="R94" s="47">
        <v>197</v>
      </c>
      <c r="S94" s="47">
        <v>92</v>
      </c>
      <c r="T94" s="47">
        <v>121</v>
      </c>
      <c r="U94" s="47">
        <v>0</v>
      </c>
      <c r="V94" s="47">
        <v>0</v>
      </c>
      <c r="W94" s="48">
        <v>465</v>
      </c>
      <c r="X94" s="181">
        <v>356</v>
      </c>
      <c r="Y94" s="182">
        <v>1598</v>
      </c>
      <c r="Z94" s="182">
        <v>1109</v>
      </c>
      <c r="AA94" s="182">
        <v>1291</v>
      </c>
      <c r="AB94" s="182">
        <v>1</v>
      </c>
      <c r="AC94" s="57">
        <v>4355</v>
      </c>
      <c r="AD94" s="181">
        <v>438</v>
      </c>
      <c r="AE94" s="182">
        <v>2487</v>
      </c>
      <c r="AF94" s="182">
        <v>2487</v>
      </c>
      <c r="AG94" s="182">
        <v>5724</v>
      </c>
      <c r="AH94" s="182">
        <v>1</v>
      </c>
      <c r="AI94" s="57">
        <v>11137</v>
      </c>
    </row>
    <row r="95" spans="1:35" x14ac:dyDescent="0.25">
      <c r="A95" s="44">
        <v>76</v>
      </c>
      <c r="B95" s="44" t="s">
        <v>170</v>
      </c>
      <c r="C95" s="43" t="s">
        <v>171</v>
      </c>
      <c r="D95" s="42">
        <v>91</v>
      </c>
      <c r="E95" s="47">
        <v>606</v>
      </c>
      <c r="F95" s="47">
        <v>1253</v>
      </c>
      <c r="G95" s="47">
        <v>2459</v>
      </c>
      <c r="H95" s="47">
        <v>0</v>
      </c>
      <c r="I95" s="48">
        <v>4409</v>
      </c>
      <c r="J95" s="42">
        <v>464</v>
      </c>
      <c r="K95" s="47">
        <v>950</v>
      </c>
      <c r="L95" s="47">
        <v>361</v>
      </c>
      <c r="M95" s="47">
        <v>308</v>
      </c>
      <c r="N95" s="47">
        <v>0</v>
      </c>
      <c r="O95" s="47">
        <v>0</v>
      </c>
      <c r="P95" s="48">
        <v>2083</v>
      </c>
      <c r="Q95" s="42">
        <v>55</v>
      </c>
      <c r="R95" s="47">
        <v>139</v>
      </c>
      <c r="S95" s="47">
        <v>82</v>
      </c>
      <c r="T95" s="47">
        <v>72</v>
      </c>
      <c r="U95" s="47">
        <v>0</v>
      </c>
      <c r="V95" s="47">
        <v>0</v>
      </c>
      <c r="W95" s="48">
        <v>348</v>
      </c>
      <c r="X95" s="181">
        <v>519</v>
      </c>
      <c r="Y95" s="182">
        <v>1089</v>
      </c>
      <c r="Z95" s="182">
        <v>443</v>
      </c>
      <c r="AA95" s="182">
        <v>380</v>
      </c>
      <c r="AB95" s="182">
        <v>0</v>
      </c>
      <c r="AC95" s="57">
        <v>2431</v>
      </c>
      <c r="AD95" s="181">
        <v>610</v>
      </c>
      <c r="AE95" s="182">
        <v>1695</v>
      </c>
      <c r="AF95" s="182">
        <v>1696</v>
      </c>
      <c r="AG95" s="182">
        <v>2839</v>
      </c>
      <c r="AH95" s="182">
        <v>0</v>
      </c>
      <c r="AI95" s="57">
        <v>6840</v>
      </c>
    </row>
    <row r="96" spans="1:35" x14ac:dyDescent="0.25">
      <c r="A96" s="44">
        <v>93</v>
      </c>
      <c r="B96" s="44" t="s">
        <v>172</v>
      </c>
      <c r="C96" s="43" t="s">
        <v>173</v>
      </c>
      <c r="D96" s="42">
        <v>362</v>
      </c>
      <c r="E96" s="47">
        <v>2447</v>
      </c>
      <c r="F96" s="47">
        <v>3282</v>
      </c>
      <c r="G96" s="47">
        <v>9692</v>
      </c>
      <c r="H96" s="47">
        <v>0</v>
      </c>
      <c r="I96" s="48">
        <v>15783</v>
      </c>
      <c r="J96" s="42">
        <v>880</v>
      </c>
      <c r="K96" s="47">
        <v>3305</v>
      </c>
      <c r="L96" s="47">
        <v>1323</v>
      </c>
      <c r="M96" s="47">
        <v>1333</v>
      </c>
      <c r="N96" s="47">
        <v>0</v>
      </c>
      <c r="O96" s="47">
        <v>0</v>
      </c>
      <c r="P96" s="48">
        <v>6841</v>
      </c>
      <c r="Q96" s="42">
        <v>120</v>
      </c>
      <c r="R96" s="47">
        <v>589</v>
      </c>
      <c r="S96" s="47">
        <v>200</v>
      </c>
      <c r="T96" s="47">
        <v>273</v>
      </c>
      <c r="U96" s="47">
        <v>0</v>
      </c>
      <c r="V96" s="47">
        <v>0</v>
      </c>
      <c r="W96" s="48">
        <v>1182</v>
      </c>
      <c r="X96" s="181">
        <v>1000</v>
      </c>
      <c r="Y96" s="182">
        <v>3894</v>
      </c>
      <c r="Z96" s="182">
        <v>1523</v>
      </c>
      <c r="AA96" s="182">
        <v>1606</v>
      </c>
      <c r="AB96" s="182">
        <v>0</v>
      </c>
      <c r="AC96" s="57">
        <v>8023</v>
      </c>
      <c r="AD96" s="181">
        <v>1362</v>
      </c>
      <c r="AE96" s="182">
        <v>6341</v>
      </c>
      <c r="AF96" s="182">
        <v>4805</v>
      </c>
      <c r="AG96" s="182">
        <v>11298</v>
      </c>
      <c r="AH96" s="182">
        <v>0</v>
      </c>
      <c r="AI96" s="57">
        <v>23806</v>
      </c>
    </row>
    <row r="97" spans="1:35" x14ac:dyDescent="0.25">
      <c r="A97" s="44">
        <v>93</v>
      </c>
      <c r="B97" s="44" t="s">
        <v>1</v>
      </c>
      <c r="C97" s="43" t="s">
        <v>174</v>
      </c>
      <c r="D97" s="42">
        <v>269</v>
      </c>
      <c r="E97" s="47">
        <v>1282</v>
      </c>
      <c r="F97" s="47">
        <v>1541</v>
      </c>
      <c r="G97" s="47">
        <v>3224</v>
      </c>
      <c r="H97" s="47">
        <v>2</v>
      </c>
      <c r="I97" s="48">
        <v>6318</v>
      </c>
      <c r="J97" s="42">
        <v>1052</v>
      </c>
      <c r="K97" s="47">
        <v>1882</v>
      </c>
      <c r="L97" s="47">
        <v>673</v>
      </c>
      <c r="M97" s="47">
        <v>596</v>
      </c>
      <c r="N97" s="47">
        <v>188</v>
      </c>
      <c r="O97" s="47">
        <v>0</v>
      </c>
      <c r="P97" s="48">
        <v>4391</v>
      </c>
      <c r="Q97" s="42">
        <v>30</v>
      </c>
      <c r="R97" s="47">
        <v>284</v>
      </c>
      <c r="S97" s="47">
        <v>80</v>
      </c>
      <c r="T97" s="47">
        <v>153</v>
      </c>
      <c r="U97" s="47">
        <v>0</v>
      </c>
      <c r="V97" s="47">
        <v>0</v>
      </c>
      <c r="W97" s="48">
        <v>547</v>
      </c>
      <c r="X97" s="181">
        <v>1082</v>
      </c>
      <c r="Y97" s="182">
        <v>2166</v>
      </c>
      <c r="Z97" s="182">
        <v>753</v>
      </c>
      <c r="AA97" s="182">
        <v>749</v>
      </c>
      <c r="AB97" s="182">
        <v>188</v>
      </c>
      <c r="AC97" s="57">
        <v>4938</v>
      </c>
      <c r="AD97" s="181">
        <v>1351</v>
      </c>
      <c r="AE97" s="182">
        <v>3448</v>
      </c>
      <c r="AF97" s="182">
        <v>2294</v>
      </c>
      <c r="AG97" s="182">
        <v>3973</v>
      </c>
      <c r="AH97" s="182">
        <v>190</v>
      </c>
      <c r="AI97" s="57">
        <v>11256</v>
      </c>
    </row>
    <row r="98" spans="1:35" x14ac:dyDescent="0.25">
      <c r="A98" s="44">
        <v>52</v>
      </c>
      <c r="B98" s="44" t="s">
        <v>175</v>
      </c>
      <c r="C98" s="43" t="s">
        <v>176</v>
      </c>
      <c r="D98" s="42">
        <v>79</v>
      </c>
      <c r="E98" s="47">
        <v>1103</v>
      </c>
      <c r="F98" s="47">
        <v>1239</v>
      </c>
      <c r="G98" s="47">
        <v>4582</v>
      </c>
      <c r="H98" s="47">
        <v>0</v>
      </c>
      <c r="I98" s="48">
        <v>7003</v>
      </c>
      <c r="J98" s="52" t="s">
        <v>207</v>
      </c>
      <c r="K98" s="50" t="s">
        <v>207</v>
      </c>
      <c r="L98" s="50" t="s">
        <v>207</v>
      </c>
      <c r="M98" s="50" t="s">
        <v>207</v>
      </c>
      <c r="N98" s="50" t="s">
        <v>207</v>
      </c>
      <c r="O98" s="50" t="s">
        <v>207</v>
      </c>
      <c r="P98" s="50" t="s">
        <v>207</v>
      </c>
      <c r="Q98" s="52" t="s">
        <v>207</v>
      </c>
      <c r="R98" s="50" t="s">
        <v>207</v>
      </c>
      <c r="S98" s="50" t="s">
        <v>207</v>
      </c>
      <c r="T98" s="50" t="s">
        <v>207</v>
      </c>
      <c r="U98" s="50" t="s">
        <v>207</v>
      </c>
      <c r="V98" s="50" t="s">
        <v>207</v>
      </c>
      <c r="W98" s="53" t="s">
        <v>207</v>
      </c>
      <c r="X98" s="181">
        <v>841</v>
      </c>
      <c r="Y98" s="182">
        <v>3112</v>
      </c>
      <c r="Z98" s="182">
        <v>1669</v>
      </c>
      <c r="AA98" s="182">
        <v>2295</v>
      </c>
      <c r="AB98" s="182">
        <v>0</v>
      </c>
      <c r="AC98" s="57">
        <v>7917</v>
      </c>
      <c r="AD98" s="181">
        <v>920</v>
      </c>
      <c r="AE98" s="182">
        <v>4215</v>
      </c>
      <c r="AF98" s="182">
        <v>2908</v>
      </c>
      <c r="AG98" s="182">
        <v>6877</v>
      </c>
      <c r="AH98" s="182">
        <v>0</v>
      </c>
      <c r="AI98" s="57">
        <v>14920</v>
      </c>
    </row>
    <row r="99" spans="1:35" x14ac:dyDescent="0.25">
      <c r="A99" s="44">
        <v>75</v>
      </c>
      <c r="B99" s="44" t="s">
        <v>177</v>
      </c>
      <c r="C99" s="43" t="s">
        <v>178</v>
      </c>
      <c r="D99" s="42">
        <v>52</v>
      </c>
      <c r="E99" s="47">
        <v>641</v>
      </c>
      <c r="F99" s="47">
        <v>939</v>
      </c>
      <c r="G99" s="47">
        <v>3413</v>
      </c>
      <c r="H99" s="47">
        <v>0</v>
      </c>
      <c r="I99" s="48">
        <v>5045</v>
      </c>
      <c r="J99" s="52" t="s">
        <v>207</v>
      </c>
      <c r="K99" s="50" t="s">
        <v>207</v>
      </c>
      <c r="L99" s="50" t="s">
        <v>207</v>
      </c>
      <c r="M99" s="50" t="s">
        <v>207</v>
      </c>
      <c r="N99" s="50" t="s">
        <v>207</v>
      </c>
      <c r="O99" s="50" t="s">
        <v>207</v>
      </c>
      <c r="P99" s="50" t="s">
        <v>207</v>
      </c>
      <c r="Q99" s="42">
        <v>71</v>
      </c>
      <c r="R99" s="47">
        <v>252</v>
      </c>
      <c r="S99" s="47">
        <v>115</v>
      </c>
      <c r="T99" s="47">
        <v>167</v>
      </c>
      <c r="U99" s="47">
        <v>0</v>
      </c>
      <c r="V99" s="47">
        <v>0</v>
      </c>
      <c r="W99" s="48">
        <v>605</v>
      </c>
      <c r="X99" s="181">
        <v>523</v>
      </c>
      <c r="Y99" s="182">
        <v>1857</v>
      </c>
      <c r="Z99" s="182">
        <v>847</v>
      </c>
      <c r="AA99" s="182">
        <v>1231</v>
      </c>
      <c r="AB99" s="182">
        <v>0</v>
      </c>
      <c r="AC99" s="57">
        <v>4458</v>
      </c>
      <c r="AD99" s="181">
        <v>575</v>
      </c>
      <c r="AE99" s="182">
        <v>2498</v>
      </c>
      <c r="AF99" s="182">
        <v>1786</v>
      </c>
      <c r="AG99" s="182">
        <v>4644</v>
      </c>
      <c r="AH99" s="182">
        <v>0</v>
      </c>
      <c r="AI99" s="57">
        <v>9503</v>
      </c>
    </row>
    <row r="100" spans="1:35" x14ac:dyDescent="0.25">
      <c r="A100" s="44">
        <v>75</v>
      </c>
      <c r="B100" s="44" t="s">
        <v>179</v>
      </c>
      <c r="C100" s="43" t="s">
        <v>180</v>
      </c>
      <c r="D100" s="42">
        <v>87</v>
      </c>
      <c r="E100" s="47">
        <v>761</v>
      </c>
      <c r="F100" s="47">
        <v>1067</v>
      </c>
      <c r="G100" s="47">
        <v>2092</v>
      </c>
      <c r="H100" s="47">
        <v>0</v>
      </c>
      <c r="I100" s="48">
        <v>4007</v>
      </c>
      <c r="J100" s="52" t="s">
        <v>207</v>
      </c>
      <c r="K100" s="50" t="s">
        <v>207</v>
      </c>
      <c r="L100" s="50" t="s">
        <v>207</v>
      </c>
      <c r="M100" s="50" t="s">
        <v>207</v>
      </c>
      <c r="N100" s="50" t="s">
        <v>207</v>
      </c>
      <c r="O100" s="50" t="s">
        <v>207</v>
      </c>
      <c r="P100" s="53" t="s">
        <v>207</v>
      </c>
      <c r="Q100" s="42">
        <v>85</v>
      </c>
      <c r="R100" s="47">
        <v>236</v>
      </c>
      <c r="S100" s="47">
        <v>122</v>
      </c>
      <c r="T100" s="47">
        <v>128</v>
      </c>
      <c r="U100" s="47">
        <v>0</v>
      </c>
      <c r="V100" s="47">
        <v>0</v>
      </c>
      <c r="W100" s="48">
        <v>571</v>
      </c>
      <c r="X100" s="181">
        <v>593</v>
      </c>
      <c r="Y100" s="182">
        <v>1647</v>
      </c>
      <c r="Z100" s="182">
        <v>851</v>
      </c>
      <c r="AA100" s="182">
        <v>894</v>
      </c>
      <c r="AB100" s="182">
        <v>0</v>
      </c>
      <c r="AC100" s="57">
        <v>3985</v>
      </c>
      <c r="AD100" s="181">
        <v>680</v>
      </c>
      <c r="AE100" s="182">
        <v>2408</v>
      </c>
      <c r="AF100" s="182">
        <v>1918</v>
      </c>
      <c r="AG100" s="182">
        <v>2986</v>
      </c>
      <c r="AH100" s="182">
        <v>0</v>
      </c>
      <c r="AI100" s="57">
        <v>7992</v>
      </c>
    </row>
    <row r="101" spans="1:35" x14ac:dyDescent="0.25">
      <c r="A101" s="44">
        <v>44</v>
      </c>
      <c r="B101" s="44" t="s">
        <v>181</v>
      </c>
      <c r="C101" s="43" t="s">
        <v>182</v>
      </c>
      <c r="D101" s="42">
        <v>45</v>
      </c>
      <c r="E101" s="47">
        <v>415</v>
      </c>
      <c r="F101" s="47">
        <v>843</v>
      </c>
      <c r="G101" s="47">
        <v>1984</v>
      </c>
      <c r="H101" s="47">
        <v>0</v>
      </c>
      <c r="I101" s="48">
        <v>3287</v>
      </c>
      <c r="J101" s="52" t="s">
        <v>207</v>
      </c>
      <c r="K101" s="50" t="s">
        <v>207</v>
      </c>
      <c r="L101" s="50" t="s">
        <v>207</v>
      </c>
      <c r="M101" s="50" t="s">
        <v>207</v>
      </c>
      <c r="N101" s="50" t="s">
        <v>207</v>
      </c>
      <c r="O101" s="50" t="s">
        <v>207</v>
      </c>
      <c r="P101" s="48">
        <v>4025</v>
      </c>
      <c r="Q101" s="42">
        <v>22</v>
      </c>
      <c r="R101" s="47">
        <v>77</v>
      </c>
      <c r="S101" s="47">
        <v>48</v>
      </c>
      <c r="T101" s="47">
        <v>59</v>
      </c>
      <c r="U101" s="47">
        <v>0</v>
      </c>
      <c r="V101" s="47">
        <v>0</v>
      </c>
      <c r="W101" s="48">
        <v>206</v>
      </c>
      <c r="X101" s="181">
        <v>452</v>
      </c>
      <c r="Y101" s="182">
        <v>1581</v>
      </c>
      <c r="Z101" s="182">
        <v>986</v>
      </c>
      <c r="AA101" s="182">
        <v>1212</v>
      </c>
      <c r="AB101" s="182">
        <v>0</v>
      </c>
      <c r="AC101" s="57">
        <v>4231</v>
      </c>
      <c r="AD101" s="181">
        <v>497</v>
      </c>
      <c r="AE101" s="182">
        <v>1996</v>
      </c>
      <c r="AF101" s="182">
        <v>1829</v>
      </c>
      <c r="AG101" s="182">
        <v>3196</v>
      </c>
      <c r="AH101" s="182">
        <v>0</v>
      </c>
      <c r="AI101" s="57">
        <v>7518</v>
      </c>
    </row>
    <row r="102" spans="1:35" x14ac:dyDescent="0.25">
      <c r="A102" s="44">
        <v>27</v>
      </c>
      <c r="B102" s="44" t="s">
        <v>183</v>
      </c>
      <c r="C102" s="43" t="s">
        <v>184</v>
      </c>
      <c r="D102" s="42">
        <v>92</v>
      </c>
      <c r="E102" s="47">
        <v>500</v>
      </c>
      <c r="F102" s="47">
        <v>861</v>
      </c>
      <c r="G102" s="47">
        <v>2377</v>
      </c>
      <c r="H102" s="47">
        <v>0</v>
      </c>
      <c r="I102" s="48">
        <v>3830</v>
      </c>
      <c r="J102" s="50" t="s">
        <v>207</v>
      </c>
      <c r="K102" s="50" t="s">
        <v>207</v>
      </c>
      <c r="L102" s="50" t="s">
        <v>207</v>
      </c>
      <c r="M102" s="50" t="s">
        <v>207</v>
      </c>
      <c r="N102" s="50" t="s">
        <v>207</v>
      </c>
      <c r="O102" s="50" t="s">
        <v>207</v>
      </c>
      <c r="P102" s="48">
        <v>3716</v>
      </c>
      <c r="Q102" s="42">
        <v>58</v>
      </c>
      <c r="R102" s="47">
        <v>128</v>
      </c>
      <c r="S102" s="47">
        <v>84</v>
      </c>
      <c r="T102" s="47">
        <v>73</v>
      </c>
      <c r="U102" s="47">
        <v>0</v>
      </c>
      <c r="V102" s="47">
        <v>0</v>
      </c>
      <c r="W102" s="48">
        <v>343</v>
      </c>
      <c r="X102" s="181">
        <v>686</v>
      </c>
      <c r="Y102" s="182">
        <v>1515</v>
      </c>
      <c r="Z102" s="182">
        <v>994</v>
      </c>
      <c r="AA102" s="182">
        <v>864</v>
      </c>
      <c r="AB102" s="182">
        <v>0</v>
      </c>
      <c r="AC102" s="57">
        <v>4059</v>
      </c>
      <c r="AD102" s="181">
        <v>778</v>
      </c>
      <c r="AE102" s="182">
        <v>2015</v>
      </c>
      <c r="AF102" s="182">
        <v>1855</v>
      </c>
      <c r="AG102" s="182">
        <v>3241</v>
      </c>
      <c r="AH102" s="182">
        <v>0</v>
      </c>
      <c r="AI102" s="57">
        <v>7889</v>
      </c>
    </row>
    <row r="103" spans="1:35" x14ac:dyDescent="0.25">
      <c r="A103" s="44">
        <v>27</v>
      </c>
      <c r="B103" s="44" t="s">
        <v>185</v>
      </c>
      <c r="C103" s="43" t="s">
        <v>186</v>
      </c>
      <c r="D103" s="42">
        <v>65</v>
      </c>
      <c r="E103" s="47">
        <v>543</v>
      </c>
      <c r="F103" s="47">
        <v>357</v>
      </c>
      <c r="G103" s="47">
        <v>1094</v>
      </c>
      <c r="H103" s="47">
        <v>0</v>
      </c>
      <c r="I103" s="48">
        <v>2059</v>
      </c>
      <c r="J103" s="52" t="s">
        <v>207</v>
      </c>
      <c r="K103" s="50" t="s">
        <v>207</v>
      </c>
      <c r="L103" s="50" t="s">
        <v>207</v>
      </c>
      <c r="M103" s="50" t="s">
        <v>207</v>
      </c>
      <c r="N103" s="50" t="s">
        <v>207</v>
      </c>
      <c r="O103" s="50" t="s">
        <v>207</v>
      </c>
      <c r="P103" s="53" t="s">
        <v>207</v>
      </c>
      <c r="Q103" s="42">
        <v>21</v>
      </c>
      <c r="R103" s="47">
        <v>76</v>
      </c>
      <c r="S103" s="47">
        <v>22</v>
      </c>
      <c r="T103" s="47">
        <v>24</v>
      </c>
      <c r="U103" s="47">
        <v>0</v>
      </c>
      <c r="V103" s="47">
        <v>0</v>
      </c>
      <c r="W103" s="48">
        <v>143</v>
      </c>
      <c r="X103" s="181">
        <v>139</v>
      </c>
      <c r="Y103" s="182">
        <v>502</v>
      </c>
      <c r="Z103" s="182">
        <v>145</v>
      </c>
      <c r="AA103" s="182">
        <v>159</v>
      </c>
      <c r="AB103" s="182">
        <v>0</v>
      </c>
      <c r="AC103" s="57">
        <v>945</v>
      </c>
      <c r="AD103" s="181">
        <v>204</v>
      </c>
      <c r="AE103" s="182">
        <v>1045</v>
      </c>
      <c r="AF103" s="182">
        <v>502</v>
      </c>
      <c r="AG103" s="182">
        <v>1253</v>
      </c>
      <c r="AH103" s="182">
        <v>0</v>
      </c>
      <c r="AI103" s="57">
        <v>3004</v>
      </c>
    </row>
    <row r="104" spans="1:35" x14ac:dyDescent="0.25">
      <c r="A104" s="44">
        <v>11</v>
      </c>
      <c r="B104" s="44" t="s">
        <v>187</v>
      </c>
      <c r="C104" s="43" t="s">
        <v>188</v>
      </c>
      <c r="D104" s="42">
        <v>294</v>
      </c>
      <c r="E104" s="47">
        <v>1603</v>
      </c>
      <c r="F104" s="47">
        <v>1388</v>
      </c>
      <c r="G104" s="47">
        <v>2523</v>
      </c>
      <c r="H104" s="47">
        <v>0</v>
      </c>
      <c r="I104" s="48">
        <v>5808</v>
      </c>
      <c r="J104" s="42">
        <v>392</v>
      </c>
      <c r="K104" s="47">
        <v>2353</v>
      </c>
      <c r="L104" s="47">
        <v>838</v>
      </c>
      <c r="M104" s="47">
        <v>1297</v>
      </c>
      <c r="N104" s="47">
        <v>0</v>
      </c>
      <c r="O104" s="47">
        <v>0</v>
      </c>
      <c r="P104" s="47">
        <v>4880</v>
      </c>
      <c r="Q104" s="42">
        <v>147</v>
      </c>
      <c r="R104" s="47">
        <v>868</v>
      </c>
      <c r="S104" s="47">
        <v>278</v>
      </c>
      <c r="T104" s="47">
        <v>435</v>
      </c>
      <c r="U104" s="47">
        <v>0</v>
      </c>
      <c r="V104" s="47">
        <v>0</v>
      </c>
      <c r="W104" s="48">
        <v>1728</v>
      </c>
      <c r="X104" s="181">
        <v>539</v>
      </c>
      <c r="Y104" s="182">
        <v>3221</v>
      </c>
      <c r="Z104" s="182">
        <v>1116</v>
      </c>
      <c r="AA104" s="182">
        <v>1732</v>
      </c>
      <c r="AB104" s="182">
        <v>0</v>
      </c>
      <c r="AC104" s="57">
        <v>6608</v>
      </c>
      <c r="AD104" s="181">
        <v>833</v>
      </c>
      <c r="AE104" s="182">
        <v>4824</v>
      </c>
      <c r="AF104" s="182">
        <v>2504</v>
      </c>
      <c r="AG104" s="182">
        <v>4255</v>
      </c>
      <c r="AH104" s="182">
        <v>0</v>
      </c>
      <c r="AI104" s="57">
        <v>12416</v>
      </c>
    </row>
    <row r="105" spans="1:35" x14ac:dyDescent="0.25">
      <c r="A105" s="44">
        <v>11</v>
      </c>
      <c r="B105" s="44" t="s">
        <v>189</v>
      </c>
      <c r="C105" s="43" t="s">
        <v>190</v>
      </c>
      <c r="D105" s="42">
        <v>286</v>
      </c>
      <c r="E105" s="47">
        <v>2443</v>
      </c>
      <c r="F105" s="47">
        <v>2419</v>
      </c>
      <c r="G105" s="47">
        <v>4007</v>
      </c>
      <c r="H105" s="47">
        <v>0</v>
      </c>
      <c r="I105" s="48">
        <v>9155</v>
      </c>
      <c r="J105" s="42">
        <v>670</v>
      </c>
      <c r="K105" s="47">
        <v>1692</v>
      </c>
      <c r="L105" s="47">
        <v>1070</v>
      </c>
      <c r="M105" s="47">
        <v>786</v>
      </c>
      <c r="N105" s="47">
        <v>0</v>
      </c>
      <c r="O105" s="47">
        <v>0</v>
      </c>
      <c r="P105" s="48">
        <v>4218</v>
      </c>
      <c r="Q105" s="42">
        <v>304</v>
      </c>
      <c r="R105" s="47">
        <v>1083</v>
      </c>
      <c r="S105" s="47">
        <v>510</v>
      </c>
      <c r="T105" s="47">
        <v>622</v>
      </c>
      <c r="U105" s="47">
        <v>0</v>
      </c>
      <c r="V105" s="47">
        <v>0</v>
      </c>
      <c r="W105" s="48">
        <v>2519</v>
      </c>
      <c r="X105" s="181">
        <v>974</v>
      </c>
      <c r="Y105" s="182">
        <v>2775</v>
      </c>
      <c r="Z105" s="182">
        <v>1580</v>
      </c>
      <c r="AA105" s="182">
        <v>1408</v>
      </c>
      <c r="AB105" s="182">
        <v>0</v>
      </c>
      <c r="AC105" s="57">
        <v>6737</v>
      </c>
      <c r="AD105" s="181">
        <v>1260</v>
      </c>
      <c r="AE105" s="182">
        <v>5218</v>
      </c>
      <c r="AF105" s="182">
        <v>3999</v>
      </c>
      <c r="AG105" s="182">
        <v>5415</v>
      </c>
      <c r="AH105" s="182">
        <v>0</v>
      </c>
      <c r="AI105" s="57">
        <v>15892</v>
      </c>
    </row>
    <row r="106" spans="1:35" x14ac:dyDescent="0.25">
      <c r="A106" s="44">
        <v>11</v>
      </c>
      <c r="B106" s="44" t="s">
        <v>9</v>
      </c>
      <c r="C106" s="43" t="s">
        <v>191</v>
      </c>
      <c r="D106" s="42">
        <v>691</v>
      </c>
      <c r="E106" s="47">
        <v>3127</v>
      </c>
      <c r="F106" s="47">
        <v>3968</v>
      </c>
      <c r="G106" s="47">
        <v>9059</v>
      </c>
      <c r="H106" s="47">
        <v>1</v>
      </c>
      <c r="I106" s="48">
        <v>16846</v>
      </c>
      <c r="J106" s="42">
        <v>484</v>
      </c>
      <c r="K106" s="47">
        <v>1508</v>
      </c>
      <c r="L106" s="47">
        <v>699</v>
      </c>
      <c r="M106" s="47">
        <v>639</v>
      </c>
      <c r="N106" s="47">
        <v>0</v>
      </c>
      <c r="O106" s="47">
        <v>0</v>
      </c>
      <c r="P106" s="48">
        <v>3330</v>
      </c>
      <c r="Q106" s="42">
        <v>255</v>
      </c>
      <c r="R106" s="47">
        <v>1093</v>
      </c>
      <c r="S106" s="47">
        <v>491</v>
      </c>
      <c r="T106" s="47">
        <v>635</v>
      </c>
      <c r="U106" s="47">
        <v>0</v>
      </c>
      <c r="V106" s="47">
        <v>0</v>
      </c>
      <c r="W106" s="48">
        <v>2474</v>
      </c>
      <c r="X106" s="181">
        <v>739</v>
      </c>
      <c r="Y106" s="182">
        <v>2601</v>
      </c>
      <c r="Z106" s="182">
        <v>1190</v>
      </c>
      <c r="AA106" s="182">
        <v>1274</v>
      </c>
      <c r="AB106" s="182">
        <v>0</v>
      </c>
      <c r="AC106" s="57">
        <v>5804</v>
      </c>
      <c r="AD106" s="181">
        <v>1430</v>
      </c>
      <c r="AE106" s="182">
        <v>5728</v>
      </c>
      <c r="AF106" s="182">
        <v>5158</v>
      </c>
      <c r="AG106" s="182">
        <v>10333</v>
      </c>
      <c r="AH106" s="182">
        <v>1</v>
      </c>
      <c r="AI106" s="57">
        <v>22650</v>
      </c>
    </row>
    <row r="107" spans="1:35" x14ac:dyDescent="0.25">
      <c r="A107" s="44">
        <v>11</v>
      </c>
      <c r="B107" s="44" t="s">
        <v>47</v>
      </c>
      <c r="C107" s="43" t="s">
        <v>192</v>
      </c>
      <c r="D107" s="42">
        <v>620</v>
      </c>
      <c r="E107" s="47">
        <v>2557</v>
      </c>
      <c r="F107" s="47">
        <v>3022</v>
      </c>
      <c r="G107" s="47">
        <v>6597</v>
      </c>
      <c r="H107" s="47">
        <v>0</v>
      </c>
      <c r="I107" s="48">
        <v>12796</v>
      </c>
      <c r="J107" s="42">
        <v>206</v>
      </c>
      <c r="K107" s="47">
        <v>1685</v>
      </c>
      <c r="L107" s="47">
        <v>523</v>
      </c>
      <c r="M107" s="47">
        <v>761</v>
      </c>
      <c r="N107" s="47">
        <v>0</v>
      </c>
      <c r="O107" s="47">
        <v>0</v>
      </c>
      <c r="P107" s="48">
        <v>3175</v>
      </c>
      <c r="Q107" s="42">
        <v>285</v>
      </c>
      <c r="R107" s="47">
        <v>1692</v>
      </c>
      <c r="S107" s="47">
        <v>591</v>
      </c>
      <c r="T107" s="47">
        <v>993</v>
      </c>
      <c r="U107" s="47">
        <v>0</v>
      </c>
      <c r="V107" s="47">
        <v>0</v>
      </c>
      <c r="W107" s="48">
        <v>3561</v>
      </c>
      <c r="X107" s="181">
        <v>491</v>
      </c>
      <c r="Y107" s="182">
        <v>3377</v>
      </c>
      <c r="Z107" s="182">
        <v>1114</v>
      </c>
      <c r="AA107" s="182">
        <v>1754</v>
      </c>
      <c r="AB107" s="182">
        <v>0</v>
      </c>
      <c r="AC107" s="57">
        <v>6736</v>
      </c>
      <c r="AD107" s="181">
        <v>1111</v>
      </c>
      <c r="AE107" s="182">
        <v>5934</v>
      </c>
      <c r="AF107" s="182">
        <v>4136</v>
      </c>
      <c r="AG107" s="182">
        <v>8351</v>
      </c>
      <c r="AH107" s="182">
        <v>0</v>
      </c>
      <c r="AI107" s="57">
        <v>19532</v>
      </c>
    </row>
    <row r="108" spans="1:35" x14ac:dyDescent="0.25">
      <c r="A108" s="44">
        <v>11</v>
      </c>
      <c r="B108" s="44" t="s">
        <v>193</v>
      </c>
      <c r="C108" s="43" t="s">
        <v>194</v>
      </c>
      <c r="D108" s="42">
        <v>370</v>
      </c>
      <c r="E108" s="47">
        <v>1888</v>
      </c>
      <c r="F108" s="47">
        <v>1766</v>
      </c>
      <c r="G108" s="47">
        <v>3804</v>
      </c>
      <c r="H108" s="47">
        <v>0</v>
      </c>
      <c r="I108" s="48">
        <v>7828</v>
      </c>
      <c r="J108" s="42">
        <v>91</v>
      </c>
      <c r="K108" s="47">
        <v>110</v>
      </c>
      <c r="L108" s="47">
        <v>21</v>
      </c>
      <c r="M108" s="47">
        <v>17</v>
      </c>
      <c r="N108" s="47">
        <v>8</v>
      </c>
      <c r="O108" s="47">
        <v>0</v>
      </c>
      <c r="P108" s="48">
        <v>247</v>
      </c>
      <c r="Q108" s="42">
        <v>575</v>
      </c>
      <c r="R108" s="47">
        <v>2011</v>
      </c>
      <c r="S108" s="47">
        <v>992</v>
      </c>
      <c r="T108" s="47">
        <v>1047</v>
      </c>
      <c r="U108" s="47">
        <v>63</v>
      </c>
      <c r="V108" s="47">
        <v>0</v>
      </c>
      <c r="W108" s="48">
        <v>4688</v>
      </c>
      <c r="X108" s="181">
        <v>666</v>
      </c>
      <c r="Y108" s="182">
        <v>2121</v>
      </c>
      <c r="Z108" s="182">
        <v>1013</v>
      </c>
      <c r="AA108" s="182">
        <v>1064</v>
      </c>
      <c r="AB108" s="182">
        <v>71</v>
      </c>
      <c r="AC108" s="57">
        <v>4935</v>
      </c>
      <c r="AD108" s="181">
        <v>1036</v>
      </c>
      <c r="AE108" s="182">
        <v>4009</v>
      </c>
      <c r="AF108" s="182">
        <v>2779</v>
      </c>
      <c r="AG108" s="182">
        <v>4868</v>
      </c>
      <c r="AH108" s="182">
        <v>71</v>
      </c>
      <c r="AI108" s="57">
        <v>12763</v>
      </c>
    </row>
    <row r="109" spans="1:35" x14ac:dyDescent="0.25">
      <c r="A109" s="44">
        <v>101</v>
      </c>
      <c r="B109" s="44" t="s">
        <v>196</v>
      </c>
      <c r="C109" s="43" t="s">
        <v>197</v>
      </c>
      <c r="D109" s="42">
        <v>38</v>
      </c>
      <c r="E109" s="47">
        <v>886</v>
      </c>
      <c r="F109" s="47">
        <v>1453</v>
      </c>
      <c r="G109" s="47">
        <v>2765</v>
      </c>
      <c r="H109" s="47">
        <v>0</v>
      </c>
      <c r="I109" s="48">
        <v>5142</v>
      </c>
      <c r="J109" s="42">
        <v>0</v>
      </c>
      <c r="K109" s="47">
        <v>0</v>
      </c>
      <c r="L109" s="47">
        <v>0</v>
      </c>
      <c r="M109" s="47">
        <v>0</v>
      </c>
      <c r="N109" s="47">
        <v>0</v>
      </c>
      <c r="O109" s="47">
        <v>0</v>
      </c>
      <c r="P109" s="47">
        <v>0</v>
      </c>
      <c r="Q109" s="42">
        <v>21</v>
      </c>
      <c r="R109" s="47">
        <v>39</v>
      </c>
      <c r="S109" s="47">
        <v>18</v>
      </c>
      <c r="T109" s="47">
        <v>8</v>
      </c>
      <c r="U109" s="47">
        <v>0</v>
      </c>
      <c r="V109" s="47">
        <v>0</v>
      </c>
      <c r="W109" s="48">
        <v>86</v>
      </c>
      <c r="X109" s="181">
        <v>159</v>
      </c>
      <c r="Y109" s="182">
        <v>296</v>
      </c>
      <c r="Z109" s="182">
        <v>136</v>
      </c>
      <c r="AA109" s="182">
        <v>61</v>
      </c>
      <c r="AB109" s="182">
        <v>0</v>
      </c>
      <c r="AC109" s="57">
        <v>652</v>
      </c>
      <c r="AD109" s="181">
        <v>197</v>
      </c>
      <c r="AE109" s="182">
        <v>1182</v>
      </c>
      <c r="AF109" s="182">
        <v>1589</v>
      </c>
      <c r="AG109" s="182">
        <v>2826</v>
      </c>
      <c r="AH109" s="182">
        <v>0</v>
      </c>
      <c r="AI109" s="57">
        <v>5794</v>
      </c>
    </row>
    <row r="110" spans="1:35" x14ac:dyDescent="0.25">
      <c r="A110" s="44">
        <v>102</v>
      </c>
      <c r="B110" s="44" t="s">
        <v>199</v>
      </c>
      <c r="C110" s="43" t="s">
        <v>200</v>
      </c>
      <c r="D110" s="42">
        <v>148</v>
      </c>
      <c r="E110" s="47">
        <v>1368</v>
      </c>
      <c r="F110" s="47">
        <v>1945</v>
      </c>
      <c r="G110" s="47">
        <v>4760</v>
      </c>
      <c r="H110" s="47">
        <v>0</v>
      </c>
      <c r="I110" s="48">
        <v>8221</v>
      </c>
      <c r="J110" s="52" t="s">
        <v>207</v>
      </c>
      <c r="K110" s="50" t="s">
        <v>207</v>
      </c>
      <c r="L110" s="50" t="s">
        <v>207</v>
      </c>
      <c r="M110" s="50" t="s">
        <v>207</v>
      </c>
      <c r="N110" s="50" t="s">
        <v>207</v>
      </c>
      <c r="O110" s="50" t="s">
        <v>207</v>
      </c>
      <c r="P110" s="50" t="s">
        <v>207</v>
      </c>
      <c r="Q110" s="52" t="s">
        <v>207</v>
      </c>
      <c r="R110" s="50" t="s">
        <v>207</v>
      </c>
      <c r="S110" s="50" t="s">
        <v>207</v>
      </c>
      <c r="T110" s="50" t="s">
        <v>207</v>
      </c>
      <c r="U110" s="50" t="s">
        <v>207</v>
      </c>
      <c r="V110" s="50" t="s">
        <v>207</v>
      </c>
      <c r="W110" s="53" t="s">
        <v>207</v>
      </c>
      <c r="X110" s="181">
        <v>368</v>
      </c>
      <c r="Y110" s="182">
        <v>627</v>
      </c>
      <c r="Z110" s="182">
        <v>197</v>
      </c>
      <c r="AA110" s="182">
        <v>219</v>
      </c>
      <c r="AB110" s="182">
        <v>0</v>
      </c>
      <c r="AC110" s="57">
        <v>1411</v>
      </c>
      <c r="AD110" s="181">
        <v>516</v>
      </c>
      <c r="AE110" s="182">
        <v>1995</v>
      </c>
      <c r="AF110" s="182">
        <v>2142</v>
      </c>
      <c r="AG110" s="182">
        <v>4979</v>
      </c>
      <c r="AH110" s="182">
        <v>0</v>
      </c>
      <c r="AI110" s="57">
        <v>9632</v>
      </c>
    </row>
    <row r="111" spans="1:35" x14ac:dyDescent="0.25">
      <c r="A111" s="44">
        <v>103</v>
      </c>
      <c r="B111" s="44" t="s">
        <v>202</v>
      </c>
      <c r="C111" s="43" t="s">
        <v>203</v>
      </c>
      <c r="D111" s="42">
        <v>36</v>
      </c>
      <c r="E111" s="47">
        <v>205</v>
      </c>
      <c r="F111" s="47">
        <v>114</v>
      </c>
      <c r="G111" s="47">
        <v>455</v>
      </c>
      <c r="H111" s="47">
        <v>0</v>
      </c>
      <c r="I111" s="48">
        <v>810</v>
      </c>
      <c r="J111" s="42">
        <v>39</v>
      </c>
      <c r="K111" s="47">
        <v>78</v>
      </c>
      <c r="L111" s="47">
        <v>28</v>
      </c>
      <c r="M111" s="47">
        <v>59</v>
      </c>
      <c r="N111" s="47">
        <v>0</v>
      </c>
      <c r="O111" s="47">
        <v>0</v>
      </c>
      <c r="P111" s="48">
        <v>204</v>
      </c>
      <c r="Q111" s="42">
        <v>1</v>
      </c>
      <c r="R111" s="47">
        <v>3</v>
      </c>
      <c r="S111" s="47">
        <v>2</v>
      </c>
      <c r="T111" s="47">
        <v>1</v>
      </c>
      <c r="U111" s="47">
        <v>0</v>
      </c>
      <c r="V111" s="47">
        <v>0</v>
      </c>
      <c r="W111" s="48">
        <v>7</v>
      </c>
      <c r="X111" s="181">
        <v>40</v>
      </c>
      <c r="Y111" s="182">
        <v>81</v>
      </c>
      <c r="Z111" s="182">
        <v>30</v>
      </c>
      <c r="AA111" s="182">
        <v>60</v>
      </c>
      <c r="AB111" s="182">
        <v>0</v>
      </c>
      <c r="AC111" s="57">
        <v>211</v>
      </c>
      <c r="AD111" s="181">
        <v>76</v>
      </c>
      <c r="AE111" s="182">
        <v>286</v>
      </c>
      <c r="AF111" s="182">
        <v>144</v>
      </c>
      <c r="AG111" s="182">
        <v>515</v>
      </c>
      <c r="AH111" s="182">
        <v>0</v>
      </c>
      <c r="AI111" s="57">
        <v>1021</v>
      </c>
    </row>
    <row r="112" spans="1:35" x14ac:dyDescent="0.25">
      <c r="A112" s="44">
        <v>104</v>
      </c>
      <c r="B112" s="44" t="s">
        <v>205</v>
      </c>
      <c r="C112" s="43" t="s">
        <v>206</v>
      </c>
      <c r="D112" s="42">
        <v>746</v>
      </c>
      <c r="E112" s="47">
        <v>4020</v>
      </c>
      <c r="F112" s="47">
        <v>4329</v>
      </c>
      <c r="G112" s="47">
        <v>8566</v>
      </c>
      <c r="H112" s="47">
        <v>3</v>
      </c>
      <c r="I112" s="48">
        <v>17664</v>
      </c>
      <c r="J112" s="52" t="s">
        <v>207</v>
      </c>
      <c r="K112" s="50" t="s">
        <v>207</v>
      </c>
      <c r="L112" s="50" t="s">
        <v>207</v>
      </c>
      <c r="M112" s="50" t="s">
        <v>207</v>
      </c>
      <c r="N112" s="50" t="s">
        <v>207</v>
      </c>
      <c r="O112" s="50" t="s">
        <v>207</v>
      </c>
      <c r="P112" s="53" t="s">
        <v>207</v>
      </c>
      <c r="Q112" s="52" t="s">
        <v>207</v>
      </c>
      <c r="R112" s="50" t="s">
        <v>207</v>
      </c>
      <c r="S112" s="50" t="s">
        <v>207</v>
      </c>
      <c r="T112" s="50" t="s">
        <v>207</v>
      </c>
      <c r="U112" s="50" t="s">
        <v>207</v>
      </c>
      <c r="V112" s="50" t="s">
        <v>207</v>
      </c>
      <c r="W112" s="53" t="s">
        <v>207</v>
      </c>
      <c r="X112" s="181">
        <v>181</v>
      </c>
      <c r="Y112" s="182">
        <v>559</v>
      </c>
      <c r="Z112" s="182">
        <v>197</v>
      </c>
      <c r="AA112" s="182">
        <v>223</v>
      </c>
      <c r="AB112" s="182">
        <v>4</v>
      </c>
      <c r="AC112" s="57">
        <v>1164</v>
      </c>
      <c r="AD112" s="181">
        <v>927</v>
      </c>
      <c r="AE112" s="182">
        <v>4579</v>
      </c>
      <c r="AF112" s="182">
        <v>4526</v>
      </c>
      <c r="AG112" s="182">
        <v>8789</v>
      </c>
      <c r="AH112" s="182">
        <v>7</v>
      </c>
      <c r="AI112" s="57">
        <v>18828</v>
      </c>
    </row>
    <row r="113" spans="3:35" s="25" customFormat="1" x14ac:dyDescent="0.25"/>
    <row r="114" spans="3:35" s="25" customFormat="1" x14ac:dyDescent="0.25">
      <c r="AD114" s="170"/>
      <c r="AE114" s="170"/>
      <c r="AF114" s="170"/>
      <c r="AG114" s="170"/>
      <c r="AH114" s="170"/>
      <c r="AI114" s="170"/>
    </row>
    <row r="115" spans="3:35" s="25" customFormat="1" x14ac:dyDescent="0.25">
      <c r="D115" s="170"/>
      <c r="E115" s="170"/>
      <c r="F115" s="170"/>
      <c r="G115" s="170"/>
      <c r="H115" s="170"/>
      <c r="I115" s="170"/>
      <c r="AI115" s="170"/>
    </row>
    <row r="116" spans="3:35" s="25" customFormat="1" x14ac:dyDescent="0.25">
      <c r="X116" s="240"/>
      <c r="Y116" s="240"/>
      <c r="Z116" s="240"/>
      <c r="AA116" s="240"/>
      <c r="AB116" s="240"/>
    </row>
    <row r="117" spans="3:35" s="25" customFormat="1" x14ac:dyDescent="0.25">
      <c r="X117" s="240"/>
      <c r="Y117" s="240"/>
      <c r="Z117" s="240"/>
      <c r="AA117" s="240"/>
      <c r="AB117" s="240"/>
    </row>
    <row r="118" spans="3:35" s="25" customFormat="1" x14ac:dyDescent="0.25">
      <c r="X118" s="240"/>
      <c r="Y118" s="240"/>
      <c r="Z118" s="240"/>
      <c r="AA118" s="240"/>
      <c r="AB118" s="240"/>
    </row>
    <row r="119" spans="3:35" x14ac:dyDescent="0.25">
      <c r="C119" s="33"/>
      <c r="D119" s="25"/>
      <c r="E119" s="25"/>
      <c r="F119" s="25"/>
      <c r="G119" s="25"/>
      <c r="H119" s="25"/>
      <c r="I119" s="25"/>
      <c r="J119" s="25"/>
      <c r="K119" s="25"/>
      <c r="L119" s="25"/>
      <c r="M119" s="25"/>
      <c r="N119" s="25"/>
      <c r="O119" s="25"/>
      <c r="P119" s="25"/>
      <c r="Q119" s="25"/>
      <c r="R119" s="25"/>
      <c r="S119" s="25"/>
      <c r="T119" s="25"/>
      <c r="U119" s="25"/>
      <c r="V119" s="25"/>
      <c r="W119" s="25"/>
      <c r="X119" s="240"/>
      <c r="Y119" s="240"/>
      <c r="Z119" s="240"/>
      <c r="AA119" s="240"/>
      <c r="AB119" s="240"/>
      <c r="AC119" s="25"/>
      <c r="AD119" s="25"/>
      <c r="AE119" s="25"/>
      <c r="AF119" s="25"/>
      <c r="AG119" s="25"/>
      <c r="AH119" s="25"/>
      <c r="AI119" s="25"/>
    </row>
    <row r="120" spans="3:35" x14ac:dyDescent="0.25">
      <c r="C120" s="33"/>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row>
    <row r="121" spans="3:35" x14ac:dyDescent="0.25">
      <c r="C121" s="33"/>
      <c r="D121" s="25"/>
      <c r="E121" s="25"/>
      <c r="F121" s="25"/>
      <c r="G121" s="25"/>
      <c r="H121" s="25"/>
      <c r="I121" s="25"/>
      <c r="J121" s="25"/>
      <c r="K121" s="25"/>
      <c r="L121" s="25"/>
      <c r="M121" s="25"/>
      <c r="N121" s="25"/>
      <c r="O121" s="25"/>
      <c r="P121" s="25"/>
      <c r="Q121" s="25"/>
      <c r="R121" s="25"/>
      <c r="S121" s="25"/>
      <c r="T121" s="25"/>
      <c r="U121" s="25"/>
      <c r="V121" s="25"/>
      <c r="W121" s="25"/>
      <c r="X121" s="241"/>
      <c r="Y121" s="241"/>
      <c r="Z121" s="241"/>
      <c r="AA121" s="241"/>
      <c r="AB121" s="241"/>
      <c r="AC121" s="25"/>
      <c r="AD121" s="25"/>
      <c r="AE121" s="25"/>
      <c r="AF121" s="25"/>
      <c r="AG121" s="25"/>
      <c r="AH121" s="25"/>
      <c r="AI121" s="25"/>
    </row>
    <row r="122" spans="3:35" x14ac:dyDescent="0.25">
      <c r="C122" s="33"/>
      <c r="D122" s="25"/>
      <c r="E122" s="25"/>
      <c r="F122" s="25"/>
      <c r="G122" s="25"/>
      <c r="H122" s="25"/>
      <c r="I122" s="25"/>
      <c r="J122" s="25"/>
      <c r="K122" s="25"/>
      <c r="L122" s="25"/>
      <c r="M122" s="25"/>
      <c r="N122" s="25"/>
      <c r="O122" s="25"/>
      <c r="P122" s="25"/>
      <c r="Q122" s="25"/>
      <c r="R122" s="25"/>
      <c r="S122" s="25"/>
      <c r="T122" s="25"/>
      <c r="U122" s="25"/>
      <c r="V122" s="25"/>
      <c r="W122" s="25"/>
      <c r="X122" s="241"/>
      <c r="Y122" s="241"/>
      <c r="Z122" s="241"/>
      <c r="AA122" s="241"/>
      <c r="AB122" s="241"/>
      <c r="AC122" s="25"/>
      <c r="AD122" s="25"/>
      <c r="AE122" s="25"/>
      <c r="AF122" s="25"/>
      <c r="AG122" s="25"/>
      <c r="AH122" s="25"/>
      <c r="AI122" s="25"/>
    </row>
    <row r="123" spans="3:35" x14ac:dyDescent="0.25">
      <c r="C123" s="33"/>
      <c r="D123" s="25"/>
      <c r="E123" s="25"/>
      <c r="F123" s="25"/>
      <c r="G123" s="25"/>
      <c r="H123" s="25"/>
      <c r="I123" s="25"/>
      <c r="J123" s="25"/>
      <c r="K123" s="25"/>
      <c r="L123" s="25"/>
      <c r="M123" s="25"/>
      <c r="N123" s="25"/>
      <c r="O123" s="25"/>
      <c r="P123" s="25"/>
      <c r="Q123" s="25"/>
      <c r="R123" s="25"/>
      <c r="S123" s="25"/>
      <c r="T123" s="25"/>
      <c r="U123" s="25"/>
      <c r="V123" s="25"/>
      <c r="W123" s="25"/>
      <c r="X123" s="241"/>
      <c r="Y123" s="241"/>
      <c r="Z123" s="241"/>
      <c r="AA123" s="241"/>
      <c r="AB123" s="241"/>
      <c r="AC123" s="25"/>
      <c r="AD123" s="25"/>
      <c r="AE123" s="25"/>
      <c r="AF123" s="25"/>
      <c r="AG123" s="25"/>
      <c r="AH123" s="25"/>
      <c r="AI123" s="25"/>
    </row>
    <row r="124" spans="3:35" x14ac:dyDescent="0.25">
      <c r="C124" s="33"/>
      <c r="D124" s="25"/>
      <c r="E124" s="25"/>
      <c r="F124" s="25"/>
      <c r="G124" s="25"/>
      <c r="H124" s="25"/>
      <c r="I124" s="25"/>
      <c r="J124" s="25"/>
      <c r="K124" s="25"/>
      <c r="L124" s="25"/>
      <c r="M124" s="25"/>
      <c r="N124" s="25"/>
      <c r="O124" s="25"/>
      <c r="P124" s="25"/>
      <c r="Q124" s="25"/>
      <c r="R124" s="25"/>
      <c r="S124" s="25"/>
      <c r="T124" s="25"/>
      <c r="U124" s="25"/>
      <c r="V124" s="25"/>
      <c r="W124" s="25"/>
      <c r="X124" s="241"/>
      <c r="Y124" s="241"/>
      <c r="Z124" s="241"/>
      <c r="AA124" s="241"/>
      <c r="AB124" s="241"/>
      <c r="AC124" s="25"/>
      <c r="AD124" s="25"/>
      <c r="AE124" s="25"/>
      <c r="AF124" s="25"/>
      <c r="AG124" s="25"/>
      <c r="AH124" s="25"/>
      <c r="AI124" s="25"/>
    </row>
    <row r="125" spans="3:35" x14ac:dyDescent="0.25">
      <c r="C125" s="33"/>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row>
    <row r="126" spans="3:35" x14ac:dyDescent="0.25">
      <c r="C126" s="33"/>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row>
    <row r="127" spans="3:35" x14ac:dyDescent="0.25">
      <c r="C127" s="33"/>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row>
    <row r="128" spans="3:35" x14ac:dyDescent="0.25">
      <c r="C128" s="33"/>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row>
    <row r="129" spans="3:35" x14ac:dyDescent="0.25">
      <c r="C129" s="33"/>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row>
    <row r="130" spans="3:35" x14ac:dyDescent="0.25">
      <c r="C130" s="33"/>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3:35" x14ac:dyDescent="0.25">
      <c r="C131" s="33"/>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row>
    <row r="132" spans="3:35" x14ac:dyDescent="0.25">
      <c r="C132" s="33"/>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3:35" x14ac:dyDescent="0.25">
      <c r="C133" s="33"/>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row>
    <row r="134" spans="3:35" x14ac:dyDescent="0.25">
      <c r="C134" s="33"/>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row>
    <row r="135" spans="3:35" x14ac:dyDescent="0.25">
      <c r="C135" s="33"/>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row>
    <row r="136" spans="3:35" x14ac:dyDescent="0.25">
      <c r="C136" s="33"/>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row>
    <row r="137" spans="3:35" x14ac:dyDescent="0.25">
      <c r="C137" s="33"/>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row>
    <row r="138" spans="3:35" x14ac:dyDescent="0.25">
      <c r="C138" s="33"/>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row>
    <row r="139" spans="3:35" x14ac:dyDescent="0.25">
      <c r="C139" s="33"/>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3:35" x14ac:dyDescent="0.25">
      <c r="C140" s="33"/>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row>
    <row r="141" spans="3:35" x14ac:dyDescent="0.25">
      <c r="C141" s="33"/>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row>
    <row r="142" spans="3:35" x14ac:dyDescent="0.25">
      <c r="C142" s="33"/>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row>
    <row r="143" spans="3:35" x14ac:dyDescent="0.25">
      <c r="C143" s="33"/>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row>
    <row r="144" spans="3:35" x14ac:dyDescent="0.25">
      <c r="C144" s="33"/>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5" spans="3:35" x14ac:dyDescent="0.25">
      <c r="C145" s="33"/>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row>
    <row r="146" spans="3:35" x14ac:dyDescent="0.25">
      <c r="C146" s="33"/>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row>
    <row r="147" spans="3:35" x14ac:dyDescent="0.25">
      <c r="C147" s="33"/>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row>
    <row r="148" spans="3:35" x14ac:dyDescent="0.25">
      <c r="C148" s="33"/>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row>
    <row r="149" spans="3:35" x14ac:dyDescent="0.25">
      <c r="C149" s="33"/>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row>
    <row r="150" spans="3:35" x14ac:dyDescent="0.25">
      <c r="C150" s="33"/>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row>
    <row r="151" spans="3:35" x14ac:dyDescent="0.25">
      <c r="C151" s="33"/>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row>
    <row r="152" spans="3:35" x14ac:dyDescent="0.25">
      <c r="C152" s="33"/>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row>
    <row r="153" spans="3:35" x14ac:dyDescent="0.25">
      <c r="C153" s="33"/>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row>
    <row r="154" spans="3:35" x14ac:dyDescent="0.25">
      <c r="C154" s="33"/>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row>
    <row r="155" spans="3:35" x14ac:dyDescent="0.25">
      <c r="C155" s="33"/>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row>
    <row r="156" spans="3:35" x14ac:dyDescent="0.25">
      <c r="C156" s="33"/>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row>
    <row r="157" spans="3:35" x14ac:dyDescent="0.25">
      <c r="C157" s="33"/>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row>
    <row r="158" spans="3:35" x14ac:dyDescent="0.25">
      <c r="C158" s="33"/>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row>
    <row r="159" spans="3:35" x14ac:dyDescent="0.25">
      <c r="C159" s="33"/>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row>
    <row r="160" spans="3:35" x14ac:dyDescent="0.25">
      <c r="C160" s="33"/>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row>
    <row r="161" spans="3:35" x14ac:dyDescent="0.25">
      <c r="C161" s="33"/>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row>
    <row r="162" spans="3:35" x14ac:dyDescent="0.25">
      <c r="C162" s="33"/>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row>
    <row r="163" spans="3:35" x14ac:dyDescent="0.25">
      <c r="C163" s="33"/>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row>
    <row r="164" spans="3:35" x14ac:dyDescent="0.25">
      <c r="C164" s="33"/>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row>
    <row r="165" spans="3:35" x14ac:dyDescent="0.25">
      <c r="C165" s="33"/>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row>
    <row r="166" spans="3:35" x14ac:dyDescent="0.25">
      <c r="C166" s="33"/>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row>
    <row r="167" spans="3:35" x14ac:dyDescent="0.25">
      <c r="C167" s="33"/>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row>
    <row r="168" spans="3:35" x14ac:dyDescent="0.25">
      <c r="C168" s="33"/>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row>
    <row r="169" spans="3:35" x14ac:dyDescent="0.25">
      <c r="C169" s="33"/>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row>
    <row r="170" spans="3:35" x14ac:dyDescent="0.25">
      <c r="C170" s="33"/>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row>
    <row r="171" spans="3:35" x14ac:dyDescent="0.25">
      <c r="C171" s="33"/>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row>
    <row r="172" spans="3:35" x14ac:dyDescent="0.25">
      <c r="C172" s="33"/>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row>
    <row r="173" spans="3:35" x14ac:dyDescent="0.25">
      <c r="C173" s="33"/>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row>
    <row r="174" spans="3:35" x14ac:dyDescent="0.25">
      <c r="C174" s="33"/>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row>
    <row r="175" spans="3:35" x14ac:dyDescent="0.25">
      <c r="C175" s="33"/>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row>
    <row r="176" spans="3:35" x14ac:dyDescent="0.25">
      <c r="C176" s="33"/>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row>
    <row r="177" spans="3:35" x14ac:dyDescent="0.25">
      <c r="C177" s="33"/>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row>
    <row r="178" spans="3:35" x14ac:dyDescent="0.25">
      <c r="C178" s="33"/>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row>
    <row r="179" spans="3:35" x14ac:dyDescent="0.25">
      <c r="C179" s="33"/>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row>
    <row r="180" spans="3:35" x14ac:dyDescent="0.25">
      <c r="C180" s="33"/>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row>
    <row r="181" spans="3:35" x14ac:dyDescent="0.25">
      <c r="C181" s="33"/>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row>
    <row r="182" spans="3:35" x14ac:dyDescent="0.25">
      <c r="C182" s="33"/>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row>
    <row r="183" spans="3:35" x14ac:dyDescent="0.25">
      <c r="C183" s="33"/>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row>
    <row r="184" spans="3:35" x14ac:dyDescent="0.25">
      <c r="C184" s="33"/>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row>
    <row r="185" spans="3:35" x14ac:dyDescent="0.25">
      <c r="C185" s="33"/>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row>
    <row r="186" spans="3:35" x14ac:dyDescent="0.25">
      <c r="C186" s="33"/>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row>
    <row r="187" spans="3:35" x14ac:dyDescent="0.25">
      <c r="C187" s="33"/>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row>
    <row r="188" spans="3:35" x14ac:dyDescent="0.25">
      <c r="C188" s="33"/>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row>
    <row r="189" spans="3:35" x14ac:dyDescent="0.25">
      <c r="C189" s="33"/>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row>
    <row r="190" spans="3:35" x14ac:dyDescent="0.25">
      <c r="C190" s="33"/>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row>
    <row r="191" spans="3:35" x14ac:dyDescent="0.25">
      <c r="C191" s="33"/>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3:35" x14ac:dyDescent="0.25">
      <c r="C192" s="33"/>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row>
    <row r="193" spans="3:35" x14ac:dyDescent="0.25">
      <c r="C193" s="33"/>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row>
    <row r="194" spans="3:35" x14ac:dyDescent="0.25">
      <c r="C194" s="33"/>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row>
    <row r="195" spans="3:35" x14ac:dyDescent="0.25">
      <c r="C195" s="33"/>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row>
    <row r="196" spans="3:35" x14ac:dyDescent="0.25">
      <c r="C196" s="33"/>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row>
    <row r="197" spans="3:35" x14ac:dyDescent="0.25">
      <c r="C197" s="33"/>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row>
    <row r="198" spans="3:35" x14ac:dyDescent="0.25">
      <c r="C198" s="33"/>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row>
    <row r="199" spans="3:35" x14ac:dyDescent="0.25">
      <c r="C199" s="33"/>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row>
    <row r="200" spans="3:35" x14ac:dyDescent="0.25">
      <c r="C200" s="33"/>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row>
    <row r="201" spans="3:35" x14ac:dyDescent="0.25">
      <c r="C201" s="33"/>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row>
    <row r="202" spans="3:35" x14ac:dyDescent="0.25">
      <c r="C202" s="33"/>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row>
    <row r="203" spans="3:35" x14ac:dyDescent="0.25">
      <c r="C203" s="33"/>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row>
    <row r="204" spans="3:35" x14ac:dyDescent="0.25">
      <c r="C204" s="33"/>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row>
    <row r="205" spans="3:35" x14ac:dyDescent="0.25">
      <c r="C205" s="33"/>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row>
  </sheetData>
  <autoFilter ref="A10:AI112">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autoFilter>
  <mergeCells count="8">
    <mergeCell ref="X10:AC10"/>
    <mergeCell ref="AD10:AI10"/>
    <mergeCell ref="Q10:W10"/>
    <mergeCell ref="A10:A11"/>
    <mergeCell ref="B10:B11"/>
    <mergeCell ref="C10:C11"/>
    <mergeCell ref="D10:I10"/>
    <mergeCell ref="J10:P10"/>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heetView>
  </sheetViews>
  <sheetFormatPr baseColWidth="10" defaultRowHeight="15" x14ac:dyDescent="0.25"/>
  <cols>
    <col min="1" max="1" width="7.7109375" customWidth="1"/>
    <col min="2" max="2" width="14.7109375" customWidth="1"/>
    <col min="3" max="3" width="27.7109375" customWidth="1"/>
    <col min="4" max="7" width="15.7109375" customWidth="1"/>
    <col min="27" max="39" width="11.42578125" style="24"/>
  </cols>
  <sheetData>
    <row r="1" spans="1:26" ht="15.75" x14ac:dyDescent="0.25">
      <c r="A1" s="268" t="s">
        <v>333</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20" t="s">
        <v>317</v>
      </c>
      <c r="B2" s="1"/>
      <c r="C2" s="1"/>
      <c r="D2" s="1"/>
      <c r="E2" s="1"/>
      <c r="F2" s="1"/>
      <c r="G2" s="1"/>
      <c r="H2" s="1"/>
      <c r="I2" s="1"/>
      <c r="J2" s="1"/>
      <c r="K2" s="1"/>
      <c r="L2" s="1"/>
      <c r="M2" s="1"/>
      <c r="N2" s="1"/>
      <c r="O2" s="1"/>
      <c r="P2" s="1"/>
      <c r="Q2" s="1"/>
      <c r="R2" s="1"/>
      <c r="S2" s="1"/>
      <c r="T2" s="1"/>
      <c r="U2" s="1"/>
      <c r="V2" s="1"/>
      <c r="W2" s="1"/>
      <c r="X2" s="1"/>
      <c r="Y2" s="1"/>
      <c r="Z2" s="1"/>
    </row>
    <row r="3" spans="1:26" x14ac:dyDescent="0.25">
      <c r="A3" s="20" t="s">
        <v>264</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9"/>
      <c r="B4" s="11"/>
      <c r="C4" s="11"/>
      <c r="D4" s="11"/>
      <c r="E4" s="11"/>
      <c r="F4" s="11"/>
      <c r="G4" s="11"/>
      <c r="H4" s="11"/>
      <c r="I4" s="11"/>
      <c r="J4" s="11"/>
      <c r="K4" s="11"/>
      <c r="L4" s="11"/>
      <c r="M4" s="11"/>
      <c r="N4" s="11"/>
      <c r="O4" s="11"/>
      <c r="P4" s="1"/>
      <c r="Q4" s="1"/>
      <c r="R4" s="1"/>
      <c r="S4" s="1"/>
      <c r="T4" s="1"/>
      <c r="U4" s="1"/>
      <c r="V4" s="1"/>
      <c r="W4" s="1"/>
      <c r="X4" s="1"/>
      <c r="Y4" s="1"/>
      <c r="Z4" s="1"/>
    </row>
    <row r="5" spans="1:26" ht="15" customHeight="1" x14ac:dyDescent="0.25">
      <c r="A5" s="20" t="s">
        <v>221</v>
      </c>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9" t="s">
        <v>222</v>
      </c>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35.1" customHeight="1" x14ac:dyDescent="0.25">
      <c r="A8" s="23" t="s">
        <v>217</v>
      </c>
      <c r="B8" s="23" t="s">
        <v>218</v>
      </c>
      <c r="C8" s="22" t="s">
        <v>210</v>
      </c>
      <c r="D8" s="22" t="s">
        <v>213</v>
      </c>
      <c r="E8" s="22" t="s">
        <v>214</v>
      </c>
      <c r="F8" s="21" t="s">
        <v>215</v>
      </c>
      <c r="G8" s="22" t="s">
        <v>216</v>
      </c>
      <c r="H8" s="1"/>
      <c r="I8" s="1"/>
      <c r="J8" s="1"/>
      <c r="L8" s="1"/>
      <c r="M8" s="1"/>
      <c r="N8" s="1"/>
      <c r="O8" s="1"/>
      <c r="P8" s="1"/>
      <c r="Q8" s="1"/>
      <c r="R8" s="1"/>
      <c r="S8" s="1"/>
      <c r="T8" s="1"/>
      <c r="U8" s="1"/>
      <c r="V8" s="1"/>
      <c r="W8" s="1"/>
      <c r="X8" s="1"/>
      <c r="Y8" s="1"/>
      <c r="Z8" s="1"/>
    </row>
    <row r="9" spans="1:26" x14ac:dyDescent="0.25">
      <c r="A9" s="8" t="s">
        <v>1</v>
      </c>
      <c r="B9" s="8" t="s">
        <v>2</v>
      </c>
      <c r="C9" s="8" t="s">
        <v>3</v>
      </c>
      <c r="D9" s="47">
        <v>221</v>
      </c>
      <c r="E9" s="47">
        <v>479</v>
      </c>
      <c r="F9" s="47">
        <v>0</v>
      </c>
      <c r="G9" s="47">
        <v>700</v>
      </c>
      <c r="H9" s="1"/>
      <c r="I9" s="1"/>
      <c r="J9" s="1"/>
      <c r="K9" s="1"/>
      <c r="L9" s="1"/>
      <c r="M9" s="1"/>
      <c r="N9" s="1"/>
      <c r="O9" s="1"/>
      <c r="P9" s="1"/>
      <c r="Q9" s="1"/>
      <c r="R9" s="1"/>
      <c r="S9" s="1"/>
      <c r="T9" s="1"/>
      <c r="U9" s="1"/>
      <c r="V9" s="1"/>
      <c r="W9" s="1"/>
      <c r="X9" s="1"/>
      <c r="Y9" s="1"/>
      <c r="Z9" s="1"/>
    </row>
    <row r="10" spans="1:26" x14ac:dyDescent="0.25">
      <c r="A10" s="8" t="s">
        <v>4</v>
      </c>
      <c r="B10" s="8" t="s">
        <v>5</v>
      </c>
      <c r="C10" s="8" t="s">
        <v>6</v>
      </c>
      <c r="D10" s="47">
        <v>411</v>
      </c>
      <c r="E10" s="47">
        <v>715</v>
      </c>
      <c r="F10" s="47">
        <v>0</v>
      </c>
      <c r="G10" s="47">
        <v>1126</v>
      </c>
      <c r="H10" s="1"/>
      <c r="I10" s="1"/>
      <c r="J10" s="1"/>
      <c r="K10" s="1"/>
      <c r="L10" s="1"/>
      <c r="M10" s="1"/>
      <c r="N10" s="1"/>
      <c r="O10" s="1"/>
      <c r="P10" s="1"/>
      <c r="Q10" s="1"/>
      <c r="R10" s="1"/>
      <c r="S10" s="1"/>
      <c r="T10" s="1"/>
      <c r="U10" s="1"/>
      <c r="V10" s="1"/>
      <c r="W10" s="1"/>
      <c r="X10" s="1"/>
      <c r="Y10" s="1"/>
      <c r="Z10" s="1"/>
    </row>
    <row r="11" spans="1:26" x14ac:dyDescent="0.25">
      <c r="A11" s="8" t="s">
        <v>1</v>
      </c>
      <c r="B11" s="8" t="s">
        <v>7</v>
      </c>
      <c r="C11" s="8" t="s">
        <v>8</v>
      </c>
      <c r="D11" s="47">
        <v>340</v>
      </c>
      <c r="E11" s="47">
        <v>676</v>
      </c>
      <c r="F11" s="47">
        <v>0</v>
      </c>
      <c r="G11" s="47">
        <v>1016</v>
      </c>
      <c r="H11" s="1"/>
      <c r="I11" s="1"/>
      <c r="J11" s="1"/>
      <c r="K11" s="1"/>
      <c r="L11" s="1"/>
      <c r="M11" s="1"/>
      <c r="N11" s="1"/>
      <c r="O11" s="1"/>
      <c r="P11" s="1"/>
      <c r="Q11" s="1"/>
      <c r="R11" s="1"/>
      <c r="S11" s="1"/>
      <c r="T11" s="1"/>
      <c r="U11" s="1"/>
      <c r="V11" s="1"/>
      <c r="W11" s="1"/>
      <c r="X11" s="1"/>
      <c r="Y11" s="1"/>
      <c r="Z11" s="1"/>
    </row>
    <row r="12" spans="1:26" x14ac:dyDescent="0.25">
      <c r="A12" s="8" t="s">
        <v>9</v>
      </c>
      <c r="B12" s="8" t="s">
        <v>10</v>
      </c>
      <c r="C12" s="8" t="s">
        <v>11</v>
      </c>
      <c r="D12" s="50" t="s">
        <v>207</v>
      </c>
      <c r="E12" s="50" t="s">
        <v>207</v>
      </c>
      <c r="F12" s="50" t="s">
        <v>207</v>
      </c>
      <c r="G12" s="50" t="s">
        <v>207</v>
      </c>
      <c r="H12" s="1"/>
      <c r="I12" s="1"/>
      <c r="J12" s="1"/>
      <c r="K12" s="1"/>
      <c r="L12" s="1"/>
      <c r="M12" s="1"/>
      <c r="N12" s="1"/>
      <c r="O12" s="1"/>
      <c r="P12" s="1"/>
      <c r="Q12" s="1"/>
      <c r="R12" s="1"/>
      <c r="S12" s="1"/>
      <c r="T12" s="1"/>
      <c r="U12" s="1"/>
      <c r="V12" s="1"/>
      <c r="W12" s="1"/>
      <c r="X12" s="1"/>
      <c r="Y12" s="1"/>
      <c r="Z12" s="1"/>
    </row>
    <row r="13" spans="1:26" x14ac:dyDescent="0.25">
      <c r="A13" s="8" t="s">
        <v>9</v>
      </c>
      <c r="B13" s="8" t="s">
        <v>12</v>
      </c>
      <c r="C13" s="8" t="s">
        <v>13</v>
      </c>
      <c r="D13" s="50" t="s">
        <v>207</v>
      </c>
      <c r="E13" s="50" t="s">
        <v>207</v>
      </c>
      <c r="F13" s="50" t="s">
        <v>207</v>
      </c>
      <c r="G13" s="50" t="s">
        <v>207</v>
      </c>
      <c r="H13" s="1"/>
      <c r="I13" s="1"/>
      <c r="J13" s="1"/>
      <c r="K13" s="1"/>
      <c r="L13" s="1"/>
      <c r="M13" s="1"/>
      <c r="N13" s="1"/>
      <c r="O13" s="1"/>
      <c r="P13" s="1"/>
      <c r="Q13" s="1"/>
      <c r="R13" s="1"/>
      <c r="S13" s="1"/>
      <c r="T13" s="1"/>
      <c r="U13" s="1"/>
      <c r="V13" s="1"/>
      <c r="W13" s="1"/>
      <c r="X13" s="1"/>
      <c r="Y13" s="1"/>
      <c r="Z13" s="1"/>
    </row>
    <row r="14" spans="1:26" x14ac:dyDescent="0.25">
      <c r="A14" s="8" t="s">
        <v>9</v>
      </c>
      <c r="B14" s="8" t="s">
        <v>14</v>
      </c>
      <c r="C14" s="8" t="s">
        <v>15</v>
      </c>
      <c r="D14" s="47">
        <v>1894</v>
      </c>
      <c r="E14" s="47">
        <v>3076</v>
      </c>
      <c r="F14" s="47">
        <v>0</v>
      </c>
      <c r="G14" s="47">
        <v>4970</v>
      </c>
      <c r="H14" s="1"/>
      <c r="I14" s="1"/>
      <c r="J14" s="1"/>
      <c r="K14" s="1"/>
      <c r="L14" s="1"/>
      <c r="M14" s="1"/>
      <c r="N14" s="1"/>
      <c r="O14" s="1"/>
      <c r="P14" s="1"/>
      <c r="Q14" s="1"/>
      <c r="R14" s="1"/>
      <c r="S14" s="1"/>
      <c r="T14" s="1"/>
      <c r="U14" s="1"/>
      <c r="V14" s="1"/>
      <c r="W14" s="1"/>
      <c r="X14" s="1"/>
      <c r="Y14" s="1"/>
      <c r="Z14" s="1"/>
    </row>
    <row r="15" spans="1:26" x14ac:dyDescent="0.25">
      <c r="A15" s="8" t="s">
        <v>1</v>
      </c>
      <c r="B15" s="8" t="s">
        <v>16</v>
      </c>
      <c r="C15" s="8" t="s">
        <v>17</v>
      </c>
      <c r="D15" s="50" t="s">
        <v>207</v>
      </c>
      <c r="E15" s="50" t="s">
        <v>207</v>
      </c>
      <c r="F15" s="50" t="s">
        <v>207</v>
      </c>
      <c r="G15" s="50" t="s">
        <v>207</v>
      </c>
      <c r="H15" s="1"/>
      <c r="I15" s="1"/>
      <c r="J15" s="1"/>
      <c r="K15" s="1"/>
      <c r="L15" s="1"/>
      <c r="M15" s="1"/>
      <c r="N15" s="1"/>
      <c r="O15" s="1"/>
      <c r="P15" s="1"/>
      <c r="Q15" s="1"/>
      <c r="R15" s="1"/>
      <c r="S15" s="1"/>
      <c r="T15" s="1"/>
      <c r="U15" s="1"/>
      <c r="V15" s="1"/>
      <c r="W15" s="1"/>
      <c r="X15" s="1"/>
      <c r="Y15" s="1"/>
      <c r="Z15" s="1"/>
    </row>
    <row r="16" spans="1:26" x14ac:dyDescent="0.25">
      <c r="A16" s="8" t="s">
        <v>18</v>
      </c>
      <c r="B16" s="8" t="s">
        <v>19</v>
      </c>
      <c r="C16" s="8" t="s">
        <v>20</v>
      </c>
      <c r="D16" s="47">
        <v>192</v>
      </c>
      <c r="E16" s="47">
        <v>385</v>
      </c>
      <c r="F16" s="47">
        <v>0</v>
      </c>
      <c r="G16" s="47">
        <v>577</v>
      </c>
      <c r="H16" s="1"/>
      <c r="I16" s="1"/>
      <c r="J16" s="1"/>
      <c r="K16" s="1"/>
      <c r="L16" s="1"/>
      <c r="M16" s="1"/>
      <c r="N16" s="1"/>
      <c r="O16" s="1"/>
      <c r="P16" s="1"/>
      <c r="Q16" s="1"/>
      <c r="R16" s="1"/>
      <c r="S16" s="1"/>
      <c r="T16" s="1"/>
      <c r="U16" s="1"/>
      <c r="V16" s="1"/>
      <c r="W16" s="1"/>
      <c r="X16" s="1"/>
      <c r="Y16" s="1"/>
      <c r="Z16" s="1"/>
    </row>
    <row r="17" spans="1:26" x14ac:dyDescent="0.25">
      <c r="A17" s="8" t="s">
        <v>21</v>
      </c>
      <c r="B17" s="8" t="s">
        <v>22</v>
      </c>
      <c r="C17" s="8" t="s">
        <v>23</v>
      </c>
      <c r="D17" s="47">
        <v>163</v>
      </c>
      <c r="E17" s="47">
        <v>293</v>
      </c>
      <c r="F17" s="47">
        <v>0</v>
      </c>
      <c r="G17" s="47">
        <v>456</v>
      </c>
      <c r="H17" s="1"/>
      <c r="I17" s="1"/>
      <c r="J17" s="1"/>
      <c r="K17" s="1"/>
      <c r="L17" s="1"/>
      <c r="M17" s="1"/>
      <c r="N17" s="1"/>
      <c r="O17" s="1"/>
      <c r="P17" s="1"/>
      <c r="Q17" s="1"/>
      <c r="R17" s="1"/>
      <c r="S17" s="1"/>
      <c r="T17" s="1"/>
      <c r="U17" s="1"/>
      <c r="V17" s="1"/>
      <c r="W17" s="1"/>
      <c r="X17" s="1"/>
      <c r="Y17" s="1"/>
      <c r="Z17" s="1"/>
    </row>
    <row r="18" spans="1:26" x14ac:dyDescent="0.25">
      <c r="A18" s="8" t="s">
        <v>18</v>
      </c>
      <c r="B18" s="8" t="s">
        <v>24</v>
      </c>
      <c r="C18" s="8" t="s">
        <v>25</v>
      </c>
      <c r="D18" s="47">
        <v>178</v>
      </c>
      <c r="E18" s="47">
        <v>447</v>
      </c>
      <c r="F18" s="47">
        <v>0</v>
      </c>
      <c r="G18" s="47">
        <v>625</v>
      </c>
      <c r="H18" s="1"/>
      <c r="I18" s="1"/>
      <c r="J18" s="1"/>
      <c r="K18" s="1"/>
      <c r="L18" s="1"/>
      <c r="M18" s="1"/>
      <c r="N18" s="1"/>
      <c r="O18" s="1"/>
      <c r="P18" s="1"/>
      <c r="Q18" s="1"/>
      <c r="R18" s="1"/>
      <c r="S18" s="1"/>
      <c r="T18" s="1"/>
      <c r="U18" s="1"/>
      <c r="V18" s="1"/>
      <c r="W18" s="1"/>
      <c r="X18" s="1"/>
      <c r="Y18" s="1"/>
      <c r="Z18" s="1"/>
    </row>
    <row r="19" spans="1:26" x14ac:dyDescent="0.25">
      <c r="A19" s="8" t="s">
        <v>21</v>
      </c>
      <c r="B19" s="8" t="s">
        <v>26</v>
      </c>
      <c r="C19" s="8" t="s">
        <v>27</v>
      </c>
      <c r="D19" s="47">
        <v>158</v>
      </c>
      <c r="E19" s="47">
        <v>391</v>
      </c>
      <c r="F19" s="47">
        <v>0</v>
      </c>
      <c r="G19" s="47">
        <v>549</v>
      </c>
      <c r="H19" s="1"/>
      <c r="I19" s="1"/>
      <c r="J19" s="1"/>
      <c r="K19" s="1"/>
      <c r="L19" s="1"/>
      <c r="M19" s="1"/>
      <c r="N19" s="1"/>
      <c r="O19" s="1"/>
      <c r="P19" s="1"/>
      <c r="Q19" s="1"/>
      <c r="R19" s="1"/>
      <c r="S19" s="1"/>
      <c r="T19" s="1"/>
      <c r="U19" s="1"/>
      <c r="V19" s="1"/>
      <c r="W19" s="1"/>
      <c r="X19" s="1"/>
      <c r="Y19" s="1"/>
      <c r="Z19" s="1"/>
    </row>
    <row r="20" spans="1:26" x14ac:dyDescent="0.25">
      <c r="A20" s="8" t="s">
        <v>21</v>
      </c>
      <c r="B20" s="8" t="s">
        <v>28</v>
      </c>
      <c r="C20" s="8" t="s">
        <v>29</v>
      </c>
      <c r="D20" s="47">
        <v>158</v>
      </c>
      <c r="E20" s="47">
        <v>327</v>
      </c>
      <c r="F20" s="47">
        <v>0</v>
      </c>
      <c r="G20" s="47">
        <v>485</v>
      </c>
      <c r="H20" s="1"/>
      <c r="I20" s="1"/>
      <c r="J20" s="1"/>
      <c r="K20" s="1"/>
      <c r="L20" s="1"/>
      <c r="M20" s="1"/>
      <c r="N20" s="1"/>
      <c r="O20" s="1"/>
      <c r="P20" s="1"/>
      <c r="Q20" s="1"/>
      <c r="R20" s="1"/>
      <c r="S20" s="1"/>
      <c r="T20" s="1"/>
      <c r="U20" s="1"/>
      <c r="V20" s="1"/>
      <c r="W20" s="1"/>
      <c r="X20" s="1"/>
      <c r="Y20" s="1"/>
      <c r="Z20" s="1"/>
    </row>
    <row r="21" spans="1:26" x14ac:dyDescent="0.25">
      <c r="A21" s="8" t="s">
        <v>9</v>
      </c>
      <c r="B21" s="8" t="s">
        <v>30</v>
      </c>
      <c r="C21" s="8" t="s">
        <v>31</v>
      </c>
      <c r="D21" s="50" t="s">
        <v>207</v>
      </c>
      <c r="E21" s="50" t="s">
        <v>207</v>
      </c>
      <c r="F21" s="50" t="s">
        <v>207</v>
      </c>
      <c r="G21" s="50" t="s">
        <v>207</v>
      </c>
      <c r="H21" s="1"/>
      <c r="I21" s="1"/>
      <c r="J21" s="1"/>
      <c r="K21" s="1"/>
      <c r="L21" s="1"/>
      <c r="M21" s="1"/>
      <c r="N21" s="1"/>
      <c r="O21" s="1"/>
      <c r="P21" s="1"/>
      <c r="Q21" s="1"/>
      <c r="R21" s="1"/>
      <c r="S21" s="1"/>
      <c r="T21" s="1"/>
      <c r="U21" s="1"/>
      <c r="V21" s="1"/>
      <c r="W21" s="1"/>
      <c r="X21" s="1"/>
      <c r="Y21" s="1"/>
      <c r="Z21" s="1"/>
    </row>
    <row r="22" spans="1:26" x14ac:dyDescent="0.25">
      <c r="A22" s="8" t="s">
        <v>32</v>
      </c>
      <c r="B22" s="8" t="s">
        <v>33</v>
      </c>
      <c r="C22" s="8" t="s">
        <v>34</v>
      </c>
      <c r="D22" s="47">
        <v>572</v>
      </c>
      <c r="E22" s="47">
        <v>977</v>
      </c>
      <c r="F22" s="47">
        <v>0</v>
      </c>
      <c r="G22" s="47">
        <v>1549</v>
      </c>
      <c r="H22" s="1"/>
      <c r="I22" s="1"/>
      <c r="J22" s="1"/>
      <c r="K22" s="1"/>
      <c r="L22" s="1"/>
      <c r="M22" s="1"/>
      <c r="N22" s="1"/>
      <c r="O22" s="1"/>
      <c r="P22" s="1"/>
      <c r="Q22" s="1"/>
      <c r="R22" s="1"/>
      <c r="S22" s="1"/>
      <c r="T22" s="1"/>
      <c r="U22" s="1"/>
      <c r="V22" s="1"/>
      <c r="W22" s="1"/>
      <c r="X22" s="1"/>
      <c r="Y22" s="1"/>
      <c r="Z22" s="1"/>
    </row>
    <row r="23" spans="1:26" x14ac:dyDescent="0.25">
      <c r="A23" s="8" t="s">
        <v>1</v>
      </c>
      <c r="B23" s="8" t="s">
        <v>35</v>
      </c>
      <c r="C23" s="8" t="s">
        <v>36</v>
      </c>
      <c r="D23" s="47">
        <v>127</v>
      </c>
      <c r="E23" s="47">
        <v>213</v>
      </c>
      <c r="F23" s="47">
        <v>0</v>
      </c>
      <c r="G23" s="47">
        <v>340</v>
      </c>
      <c r="H23" s="1"/>
      <c r="I23" s="1"/>
      <c r="J23" s="1"/>
      <c r="K23" s="1"/>
      <c r="L23" s="1"/>
      <c r="M23" s="1"/>
      <c r="N23" s="1"/>
      <c r="O23" s="1"/>
      <c r="P23" s="1"/>
      <c r="Q23" s="1"/>
      <c r="R23" s="1"/>
      <c r="S23" s="1"/>
      <c r="T23" s="1"/>
      <c r="U23" s="1"/>
      <c r="V23" s="1"/>
      <c r="W23" s="1"/>
      <c r="X23" s="1"/>
      <c r="Y23" s="1"/>
      <c r="Z23" s="1"/>
    </row>
    <row r="24" spans="1:26" x14ac:dyDescent="0.25">
      <c r="A24" s="8" t="s">
        <v>37</v>
      </c>
      <c r="B24" s="8" t="s">
        <v>38</v>
      </c>
      <c r="C24" s="8" t="s">
        <v>39</v>
      </c>
      <c r="D24" s="47">
        <v>210</v>
      </c>
      <c r="E24" s="47">
        <v>399</v>
      </c>
      <c r="F24" s="47">
        <v>0</v>
      </c>
      <c r="G24" s="47">
        <v>609</v>
      </c>
      <c r="H24" s="1"/>
      <c r="I24" s="1"/>
      <c r="J24" s="1"/>
      <c r="K24" s="1"/>
      <c r="L24" s="1"/>
      <c r="M24" s="1"/>
      <c r="N24" s="1"/>
      <c r="O24" s="1"/>
      <c r="P24" s="1"/>
      <c r="Q24" s="1"/>
      <c r="R24" s="1"/>
      <c r="S24" s="1"/>
      <c r="T24" s="1"/>
      <c r="U24" s="1"/>
      <c r="V24" s="1"/>
      <c r="W24" s="1"/>
      <c r="X24" s="1"/>
      <c r="Y24" s="1"/>
      <c r="Z24" s="1"/>
    </row>
    <row r="25" spans="1:26" x14ac:dyDescent="0.25">
      <c r="A25" s="8" t="s">
        <v>37</v>
      </c>
      <c r="B25" s="8" t="s">
        <v>40</v>
      </c>
      <c r="C25" s="8" t="s">
        <v>41</v>
      </c>
      <c r="D25" s="47">
        <v>360</v>
      </c>
      <c r="E25" s="47">
        <v>587</v>
      </c>
      <c r="F25" s="47">
        <v>0</v>
      </c>
      <c r="G25" s="47">
        <v>947</v>
      </c>
      <c r="H25" s="1"/>
      <c r="I25" s="1"/>
      <c r="J25" s="1"/>
      <c r="K25" s="1"/>
      <c r="L25" s="1"/>
      <c r="M25" s="1"/>
      <c r="N25" s="1"/>
      <c r="O25" s="1"/>
      <c r="P25" s="1"/>
      <c r="Q25" s="1"/>
      <c r="R25" s="1"/>
      <c r="S25" s="1"/>
      <c r="T25" s="1"/>
      <c r="U25" s="1"/>
      <c r="V25" s="1"/>
      <c r="W25" s="1"/>
      <c r="X25" s="1"/>
      <c r="Y25" s="1"/>
      <c r="Z25" s="1"/>
    </row>
    <row r="26" spans="1:26" x14ac:dyDescent="0.25">
      <c r="A26" s="8" t="s">
        <v>42</v>
      </c>
      <c r="B26" s="8" t="s">
        <v>43</v>
      </c>
      <c r="C26" s="8" t="s">
        <v>44</v>
      </c>
      <c r="D26" s="47">
        <v>169</v>
      </c>
      <c r="E26" s="47">
        <v>289</v>
      </c>
      <c r="F26" s="47">
        <v>0</v>
      </c>
      <c r="G26" s="47">
        <v>458</v>
      </c>
      <c r="H26" s="1"/>
      <c r="I26" s="1"/>
      <c r="J26" s="1"/>
      <c r="K26" s="1"/>
      <c r="L26" s="1"/>
      <c r="M26" s="1"/>
      <c r="N26" s="1"/>
      <c r="O26" s="1"/>
      <c r="P26" s="1"/>
      <c r="Q26" s="1"/>
      <c r="R26" s="1"/>
      <c r="S26" s="1"/>
      <c r="T26" s="1"/>
      <c r="U26" s="1"/>
      <c r="V26" s="1"/>
      <c r="W26" s="1"/>
      <c r="X26" s="1"/>
      <c r="Y26" s="1"/>
      <c r="Z26" s="1"/>
    </row>
    <row r="27" spans="1:26" x14ac:dyDescent="0.25">
      <c r="A27" s="8" t="s">
        <v>37</v>
      </c>
      <c r="B27" s="8" t="s">
        <v>45</v>
      </c>
      <c r="C27" s="8" t="s">
        <v>46</v>
      </c>
      <c r="D27" s="47">
        <v>145</v>
      </c>
      <c r="E27" s="47">
        <v>291</v>
      </c>
      <c r="F27" s="47">
        <v>0</v>
      </c>
      <c r="G27" s="47">
        <v>436</v>
      </c>
      <c r="H27" s="1"/>
      <c r="I27" s="1"/>
      <c r="J27" s="1"/>
      <c r="K27" s="1"/>
      <c r="L27" s="1"/>
      <c r="M27" s="1"/>
      <c r="N27" s="1"/>
      <c r="O27" s="1"/>
      <c r="P27" s="1"/>
      <c r="Q27" s="1"/>
      <c r="R27" s="1"/>
      <c r="S27" s="1"/>
      <c r="T27" s="1"/>
      <c r="U27" s="1"/>
      <c r="V27" s="1"/>
      <c r="W27" s="1"/>
      <c r="X27" s="1"/>
      <c r="Y27" s="1"/>
      <c r="Z27" s="1"/>
    </row>
    <row r="28" spans="1:26" x14ac:dyDescent="0.25">
      <c r="A28" s="8" t="s">
        <v>47</v>
      </c>
      <c r="B28" s="8" t="s">
        <v>48</v>
      </c>
      <c r="C28" s="8" t="s">
        <v>49</v>
      </c>
      <c r="D28" s="47">
        <v>281</v>
      </c>
      <c r="E28" s="47">
        <v>600</v>
      </c>
      <c r="F28" s="47">
        <v>0</v>
      </c>
      <c r="G28" s="47">
        <v>881</v>
      </c>
      <c r="H28" s="1"/>
      <c r="I28" s="1"/>
      <c r="J28" s="1"/>
      <c r="K28" s="1"/>
      <c r="L28" s="1"/>
      <c r="M28" s="1"/>
      <c r="N28" s="1"/>
      <c r="O28" s="1"/>
      <c r="P28" s="1"/>
      <c r="Q28" s="1"/>
      <c r="R28" s="1"/>
      <c r="S28" s="1"/>
      <c r="T28" s="1"/>
      <c r="U28" s="1"/>
      <c r="V28" s="1"/>
      <c r="W28" s="1"/>
      <c r="X28" s="1"/>
      <c r="Y28" s="1"/>
      <c r="Z28" s="1"/>
    </row>
    <row r="29" spans="1:26" x14ac:dyDescent="0.25">
      <c r="A29" s="8" t="s">
        <v>50</v>
      </c>
      <c r="B29" s="8" t="s">
        <v>51</v>
      </c>
      <c r="C29" s="8" t="s">
        <v>52</v>
      </c>
      <c r="D29" s="47">
        <v>341</v>
      </c>
      <c r="E29" s="47">
        <v>742</v>
      </c>
      <c r="F29" s="47">
        <v>0</v>
      </c>
      <c r="G29" s="47">
        <v>1083</v>
      </c>
      <c r="H29" s="1"/>
      <c r="I29" s="1"/>
      <c r="J29" s="1"/>
      <c r="K29" s="1"/>
      <c r="L29" s="1"/>
      <c r="M29" s="1"/>
      <c r="N29" s="1"/>
      <c r="O29" s="1"/>
      <c r="P29" s="1"/>
      <c r="Q29" s="1"/>
      <c r="R29" s="1"/>
      <c r="S29" s="1"/>
      <c r="T29" s="1"/>
      <c r="U29" s="1"/>
      <c r="V29" s="1"/>
      <c r="W29" s="1"/>
      <c r="X29" s="1"/>
      <c r="Y29" s="1"/>
      <c r="Z29" s="1"/>
    </row>
    <row r="30" spans="1:26" x14ac:dyDescent="0.25">
      <c r="A30" s="8" t="s">
        <v>53</v>
      </c>
      <c r="B30" s="8" t="s">
        <v>54</v>
      </c>
      <c r="C30" s="8" t="s">
        <v>55</v>
      </c>
      <c r="D30" s="47">
        <v>625</v>
      </c>
      <c r="E30" s="47">
        <v>878</v>
      </c>
      <c r="F30" s="47">
        <v>0</v>
      </c>
      <c r="G30" s="47">
        <v>1503</v>
      </c>
      <c r="H30" s="1"/>
      <c r="I30" s="1"/>
      <c r="J30" s="1"/>
      <c r="K30" s="1"/>
      <c r="L30" s="1"/>
      <c r="M30" s="1"/>
      <c r="N30" s="1"/>
      <c r="O30" s="1"/>
      <c r="P30" s="1"/>
      <c r="Q30" s="1"/>
      <c r="R30" s="1"/>
      <c r="S30" s="1"/>
      <c r="T30" s="1"/>
      <c r="U30" s="1"/>
      <c r="V30" s="1"/>
      <c r="W30" s="1"/>
      <c r="X30" s="1"/>
      <c r="Y30" s="1"/>
      <c r="Z30" s="1"/>
    </row>
    <row r="31" spans="1:26" x14ac:dyDescent="0.25">
      <c r="A31" s="8" t="s">
        <v>37</v>
      </c>
      <c r="B31" s="8" t="s">
        <v>56</v>
      </c>
      <c r="C31" s="8" t="s">
        <v>57</v>
      </c>
      <c r="D31" s="50" t="s">
        <v>207</v>
      </c>
      <c r="E31" s="50" t="s">
        <v>207</v>
      </c>
      <c r="F31" s="50" t="s">
        <v>207</v>
      </c>
      <c r="G31" s="50" t="s">
        <v>207</v>
      </c>
      <c r="H31" s="1"/>
      <c r="I31" s="1"/>
      <c r="J31" s="1"/>
      <c r="K31" s="1"/>
      <c r="L31" s="1"/>
      <c r="M31" s="1"/>
      <c r="N31" s="1"/>
      <c r="O31" s="1"/>
      <c r="P31" s="1"/>
      <c r="Q31" s="1"/>
      <c r="R31" s="1"/>
      <c r="S31" s="1"/>
      <c r="T31" s="1"/>
      <c r="U31" s="1"/>
      <c r="V31" s="1"/>
      <c r="W31" s="1"/>
      <c r="X31" s="1"/>
      <c r="Y31" s="1"/>
      <c r="Z31" s="1"/>
    </row>
    <row r="32" spans="1:26" x14ac:dyDescent="0.25">
      <c r="A32" s="8" t="s">
        <v>37</v>
      </c>
      <c r="B32" s="8" t="s">
        <v>42</v>
      </c>
      <c r="C32" s="8" t="s">
        <v>58</v>
      </c>
      <c r="D32" s="47">
        <v>318</v>
      </c>
      <c r="E32" s="47">
        <v>600</v>
      </c>
      <c r="F32" s="47">
        <v>0</v>
      </c>
      <c r="G32" s="47">
        <v>918</v>
      </c>
      <c r="H32" s="1"/>
      <c r="I32" s="1"/>
      <c r="J32" s="1"/>
      <c r="K32" s="1"/>
      <c r="L32" s="1"/>
      <c r="M32" s="1"/>
      <c r="N32" s="1"/>
      <c r="O32" s="1"/>
      <c r="P32" s="1"/>
      <c r="Q32" s="1"/>
      <c r="R32" s="1"/>
      <c r="S32" s="1"/>
      <c r="T32" s="1"/>
      <c r="U32" s="1"/>
      <c r="V32" s="1"/>
      <c r="W32" s="1"/>
      <c r="X32" s="1"/>
      <c r="Y32" s="1"/>
      <c r="Z32" s="1"/>
    </row>
    <row r="33" spans="1:26" x14ac:dyDescent="0.25">
      <c r="A33" s="8" t="s">
        <v>50</v>
      </c>
      <c r="B33" s="8" t="s">
        <v>59</v>
      </c>
      <c r="C33" s="8" t="s">
        <v>60</v>
      </c>
      <c r="D33" s="47">
        <v>155</v>
      </c>
      <c r="E33" s="47">
        <v>363</v>
      </c>
      <c r="F33" s="47">
        <v>0</v>
      </c>
      <c r="G33" s="47">
        <v>518</v>
      </c>
      <c r="H33" s="1"/>
      <c r="I33" s="1"/>
      <c r="J33" s="1"/>
      <c r="K33" s="1"/>
      <c r="L33" s="1"/>
      <c r="M33" s="1"/>
      <c r="N33" s="1"/>
      <c r="O33" s="1"/>
      <c r="P33" s="1"/>
      <c r="Q33" s="1"/>
      <c r="R33" s="1"/>
      <c r="S33" s="1"/>
      <c r="T33" s="1"/>
      <c r="U33" s="1"/>
      <c r="V33" s="1"/>
      <c r="W33" s="1"/>
      <c r="X33" s="1"/>
      <c r="Y33" s="1"/>
      <c r="Z33" s="1"/>
    </row>
    <row r="34" spans="1:26" x14ac:dyDescent="0.25">
      <c r="A34" s="8" t="s">
        <v>1</v>
      </c>
      <c r="B34" s="8" t="s">
        <v>61</v>
      </c>
      <c r="C34" s="8" t="s">
        <v>62</v>
      </c>
      <c r="D34" s="47">
        <v>400</v>
      </c>
      <c r="E34" s="47">
        <v>755</v>
      </c>
      <c r="F34" s="47">
        <v>0</v>
      </c>
      <c r="G34" s="47">
        <v>1155</v>
      </c>
      <c r="H34" s="1"/>
      <c r="I34" s="1"/>
      <c r="J34" s="1"/>
      <c r="K34" s="1"/>
      <c r="L34" s="1"/>
      <c r="M34" s="1"/>
      <c r="N34" s="1"/>
      <c r="O34" s="1"/>
      <c r="P34" s="1"/>
      <c r="Q34" s="1"/>
      <c r="R34" s="1"/>
      <c r="S34" s="1"/>
      <c r="T34" s="1"/>
      <c r="U34" s="1"/>
      <c r="V34" s="1"/>
      <c r="W34" s="1"/>
      <c r="X34" s="1"/>
      <c r="Y34" s="1"/>
      <c r="Z34" s="1"/>
    </row>
    <row r="35" spans="1:26" x14ac:dyDescent="0.25">
      <c r="A35" s="8" t="s">
        <v>32</v>
      </c>
      <c r="B35" s="8" t="s">
        <v>50</v>
      </c>
      <c r="C35" s="8" t="s">
        <v>63</v>
      </c>
      <c r="D35" s="47">
        <v>276</v>
      </c>
      <c r="E35" s="47">
        <v>523</v>
      </c>
      <c r="F35" s="47">
        <v>0</v>
      </c>
      <c r="G35" s="47">
        <v>799</v>
      </c>
      <c r="H35" s="1"/>
      <c r="I35" s="1"/>
      <c r="J35" s="1"/>
      <c r="K35" s="1"/>
      <c r="L35" s="1"/>
      <c r="M35" s="1"/>
      <c r="N35" s="1"/>
      <c r="O35" s="1"/>
      <c r="P35" s="1"/>
      <c r="Q35" s="1"/>
      <c r="R35" s="1"/>
      <c r="S35" s="1"/>
      <c r="T35" s="1"/>
      <c r="U35" s="1"/>
      <c r="V35" s="1"/>
      <c r="W35" s="1"/>
      <c r="X35" s="1"/>
      <c r="Y35" s="1"/>
      <c r="Z35" s="1"/>
    </row>
    <row r="36" spans="1:26" x14ac:dyDescent="0.25">
      <c r="A36" s="8" t="s">
        <v>42</v>
      </c>
      <c r="B36" s="8" t="s">
        <v>32</v>
      </c>
      <c r="C36" s="8" t="s">
        <v>64</v>
      </c>
      <c r="D36" s="47">
        <v>149</v>
      </c>
      <c r="E36" s="47">
        <v>275</v>
      </c>
      <c r="F36" s="47">
        <v>0</v>
      </c>
      <c r="G36" s="47">
        <v>424</v>
      </c>
      <c r="H36" s="1"/>
      <c r="I36" s="1"/>
      <c r="J36" s="1"/>
      <c r="K36" s="1"/>
      <c r="L36" s="1"/>
      <c r="M36" s="1"/>
      <c r="N36" s="1"/>
      <c r="O36" s="1"/>
      <c r="P36" s="1"/>
      <c r="Q36" s="1"/>
      <c r="R36" s="1"/>
      <c r="S36" s="1"/>
      <c r="T36" s="1"/>
      <c r="U36" s="1"/>
      <c r="V36" s="1"/>
      <c r="W36" s="1"/>
      <c r="X36" s="1"/>
      <c r="Y36" s="1"/>
      <c r="Z36" s="1"/>
    </row>
    <row r="37" spans="1:26" x14ac:dyDescent="0.25">
      <c r="A37" s="8" t="s">
        <v>53</v>
      </c>
      <c r="B37" s="8" t="s">
        <v>65</v>
      </c>
      <c r="C37" s="8" t="s">
        <v>66</v>
      </c>
      <c r="D37" s="47">
        <v>371</v>
      </c>
      <c r="E37" s="47">
        <v>768</v>
      </c>
      <c r="F37" s="47">
        <v>0</v>
      </c>
      <c r="G37" s="47">
        <v>1139</v>
      </c>
      <c r="H37" s="1"/>
      <c r="I37" s="1"/>
      <c r="J37" s="1"/>
      <c r="K37" s="1"/>
      <c r="L37" s="1"/>
      <c r="M37" s="1"/>
      <c r="N37" s="1"/>
      <c r="O37" s="1"/>
      <c r="P37" s="1"/>
      <c r="Q37" s="1"/>
      <c r="R37" s="1"/>
      <c r="S37" s="1"/>
      <c r="T37" s="1"/>
      <c r="U37" s="1"/>
      <c r="V37" s="1"/>
      <c r="W37" s="1"/>
      <c r="X37" s="1"/>
      <c r="Y37" s="1"/>
      <c r="Z37" s="1"/>
    </row>
    <row r="38" spans="1:26" x14ac:dyDescent="0.25">
      <c r="A38" s="8" t="s">
        <v>21</v>
      </c>
      <c r="B38" s="8" t="s">
        <v>67</v>
      </c>
      <c r="C38" s="8" t="s">
        <v>68</v>
      </c>
      <c r="D38" s="47">
        <v>510</v>
      </c>
      <c r="E38" s="47">
        <v>1058</v>
      </c>
      <c r="F38" s="47">
        <v>0</v>
      </c>
      <c r="G38" s="47">
        <v>1568</v>
      </c>
      <c r="H38" s="1"/>
      <c r="I38" s="1"/>
      <c r="J38" s="1"/>
      <c r="K38" s="1"/>
      <c r="L38" s="1"/>
      <c r="M38" s="1"/>
      <c r="N38" s="1"/>
      <c r="O38" s="1"/>
      <c r="P38" s="1"/>
      <c r="Q38" s="1"/>
      <c r="R38" s="1"/>
      <c r="S38" s="1"/>
      <c r="T38" s="1"/>
      <c r="U38" s="1"/>
      <c r="V38" s="1"/>
      <c r="W38" s="1"/>
      <c r="X38" s="1"/>
      <c r="Y38" s="1"/>
      <c r="Z38" s="1"/>
    </row>
    <row r="39" spans="1:26" x14ac:dyDescent="0.25">
      <c r="A39" s="8" t="s">
        <v>21</v>
      </c>
      <c r="B39" s="8" t="s">
        <v>69</v>
      </c>
      <c r="C39" s="8" t="s">
        <v>70</v>
      </c>
      <c r="D39" s="47">
        <v>459</v>
      </c>
      <c r="E39" s="47">
        <v>1125</v>
      </c>
      <c r="F39" s="47">
        <v>0</v>
      </c>
      <c r="G39" s="47">
        <v>1584</v>
      </c>
      <c r="H39" s="1"/>
      <c r="I39" s="1"/>
      <c r="J39" s="1"/>
      <c r="K39" s="1"/>
      <c r="L39" s="1"/>
      <c r="M39" s="1"/>
      <c r="N39" s="1"/>
      <c r="O39" s="1"/>
      <c r="P39" s="1"/>
      <c r="Q39" s="1"/>
      <c r="R39" s="1"/>
      <c r="S39" s="1"/>
      <c r="T39" s="1"/>
      <c r="U39" s="1"/>
      <c r="V39" s="1"/>
      <c r="W39" s="1"/>
      <c r="X39" s="1"/>
      <c r="Y39" s="1"/>
      <c r="Z39" s="1"/>
    </row>
    <row r="40" spans="1:26" x14ac:dyDescent="0.25">
      <c r="A40" s="8" t="s">
        <v>21</v>
      </c>
      <c r="B40" s="8" t="s">
        <v>4</v>
      </c>
      <c r="C40" s="8" t="s">
        <v>71</v>
      </c>
      <c r="D40" s="47">
        <v>184</v>
      </c>
      <c r="E40" s="47">
        <v>304</v>
      </c>
      <c r="F40" s="47">
        <v>0</v>
      </c>
      <c r="G40" s="47">
        <v>488</v>
      </c>
      <c r="H40" s="1"/>
      <c r="I40" s="1"/>
      <c r="J40" s="1"/>
      <c r="K40" s="1"/>
      <c r="L40" s="1"/>
      <c r="M40" s="1"/>
      <c r="N40" s="1"/>
      <c r="O40" s="1"/>
      <c r="P40" s="1"/>
      <c r="Q40" s="1"/>
      <c r="R40" s="1"/>
      <c r="S40" s="1"/>
      <c r="T40" s="1"/>
      <c r="U40" s="1"/>
      <c r="V40" s="1"/>
      <c r="W40" s="1"/>
      <c r="X40" s="1"/>
      <c r="Y40" s="1"/>
      <c r="Z40" s="1"/>
    </row>
    <row r="41" spans="1:26" x14ac:dyDescent="0.25">
      <c r="A41" s="8" t="s">
        <v>37</v>
      </c>
      <c r="B41" s="8" t="s">
        <v>72</v>
      </c>
      <c r="C41" s="8" t="s">
        <v>73</v>
      </c>
      <c r="D41" s="47">
        <v>465</v>
      </c>
      <c r="E41" s="47">
        <v>1254</v>
      </c>
      <c r="F41" s="47">
        <v>0</v>
      </c>
      <c r="G41" s="47">
        <v>1719</v>
      </c>
      <c r="H41" s="1"/>
      <c r="I41" s="1"/>
      <c r="J41" s="1"/>
      <c r="K41" s="1"/>
      <c r="L41" s="1"/>
      <c r="M41" s="1"/>
      <c r="N41" s="1"/>
      <c r="O41" s="1"/>
      <c r="P41" s="1"/>
      <c r="Q41" s="1"/>
      <c r="R41" s="1"/>
      <c r="S41" s="1"/>
      <c r="T41" s="1"/>
      <c r="U41" s="1"/>
      <c r="V41" s="1"/>
      <c r="W41" s="1"/>
      <c r="X41" s="1"/>
      <c r="Y41" s="1"/>
      <c r="Z41" s="1"/>
    </row>
    <row r="42" spans="1:26" x14ac:dyDescent="0.25">
      <c r="A42" s="8" t="s">
        <v>21</v>
      </c>
      <c r="B42" s="8" t="s">
        <v>74</v>
      </c>
      <c r="C42" s="8" t="s">
        <v>75</v>
      </c>
      <c r="D42" s="47">
        <v>786</v>
      </c>
      <c r="E42" s="47">
        <v>1384</v>
      </c>
      <c r="F42" s="47">
        <v>0</v>
      </c>
      <c r="G42" s="47">
        <v>2170</v>
      </c>
      <c r="H42" s="1"/>
      <c r="I42" s="1"/>
      <c r="J42" s="1"/>
      <c r="K42" s="1"/>
      <c r="L42" s="1"/>
      <c r="M42" s="1"/>
      <c r="N42" s="1"/>
      <c r="O42" s="1"/>
      <c r="P42" s="1"/>
      <c r="Q42" s="1"/>
      <c r="R42" s="1"/>
      <c r="S42" s="1"/>
      <c r="T42" s="1"/>
      <c r="U42" s="1"/>
      <c r="V42" s="1"/>
      <c r="W42" s="1"/>
      <c r="X42" s="1"/>
      <c r="Y42" s="1"/>
      <c r="Z42" s="1"/>
    </row>
    <row r="43" spans="1:26" x14ac:dyDescent="0.25">
      <c r="A43" s="8" t="s">
        <v>53</v>
      </c>
      <c r="B43" s="8" t="s">
        <v>76</v>
      </c>
      <c r="C43" s="8" t="s">
        <v>77</v>
      </c>
      <c r="D43" s="47">
        <v>377</v>
      </c>
      <c r="E43" s="47">
        <v>806</v>
      </c>
      <c r="F43" s="47">
        <v>11</v>
      </c>
      <c r="G43" s="47">
        <v>1194</v>
      </c>
      <c r="H43" s="1"/>
      <c r="I43" s="1"/>
      <c r="J43" s="1"/>
      <c r="K43" s="1"/>
      <c r="L43" s="1"/>
      <c r="M43" s="1"/>
      <c r="N43" s="1"/>
      <c r="O43" s="1"/>
      <c r="P43" s="1"/>
      <c r="Q43" s="1"/>
      <c r="R43" s="1"/>
      <c r="S43" s="1"/>
      <c r="T43" s="1"/>
      <c r="U43" s="1"/>
      <c r="V43" s="1"/>
      <c r="W43" s="1"/>
      <c r="X43" s="1"/>
      <c r="Y43" s="1"/>
      <c r="Z43" s="1"/>
    </row>
    <row r="44" spans="1:26" x14ac:dyDescent="0.25">
      <c r="A44" s="8" t="s">
        <v>42</v>
      </c>
      <c r="B44" s="8" t="s">
        <v>78</v>
      </c>
      <c r="C44" s="8" t="s">
        <v>79</v>
      </c>
      <c r="D44" s="47">
        <v>118</v>
      </c>
      <c r="E44" s="47">
        <v>211</v>
      </c>
      <c r="F44" s="47">
        <v>0</v>
      </c>
      <c r="G44" s="47">
        <v>329</v>
      </c>
      <c r="H44" s="1"/>
      <c r="I44" s="1"/>
      <c r="J44" s="1"/>
      <c r="K44" s="1"/>
      <c r="L44" s="1"/>
      <c r="M44" s="1"/>
      <c r="N44" s="1"/>
      <c r="O44" s="1"/>
      <c r="P44" s="1"/>
      <c r="Q44" s="1"/>
      <c r="R44" s="1"/>
      <c r="S44" s="1"/>
      <c r="T44" s="1"/>
      <c r="U44" s="1"/>
      <c r="V44" s="1"/>
      <c r="W44" s="1"/>
      <c r="X44" s="1"/>
      <c r="Y44" s="1"/>
      <c r="Z44" s="1"/>
    </row>
    <row r="45" spans="1:26" x14ac:dyDescent="0.25">
      <c r="A45" s="8" t="s">
        <v>42</v>
      </c>
      <c r="B45" s="8" t="s">
        <v>80</v>
      </c>
      <c r="C45" s="8" t="s">
        <v>81</v>
      </c>
      <c r="D45" s="47">
        <v>394</v>
      </c>
      <c r="E45" s="47">
        <v>674</v>
      </c>
      <c r="F45" s="47">
        <v>0</v>
      </c>
      <c r="G45" s="47">
        <v>1068</v>
      </c>
      <c r="H45" s="1"/>
      <c r="I45" s="1"/>
      <c r="J45" s="1"/>
      <c r="K45" s="1"/>
      <c r="L45" s="1"/>
      <c r="M45" s="1"/>
      <c r="N45" s="1"/>
      <c r="O45" s="1"/>
      <c r="P45" s="1"/>
      <c r="Q45" s="1"/>
      <c r="R45" s="1"/>
      <c r="S45" s="1"/>
      <c r="T45" s="1"/>
      <c r="U45" s="1"/>
      <c r="V45" s="1"/>
      <c r="W45" s="1"/>
      <c r="X45" s="1"/>
      <c r="Y45" s="1"/>
      <c r="Z45" s="1"/>
    </row>
    <row r="46" spans="1:26" x14ac:dyDescent="0.25">
      <c r="A46" s="8" t="s">
        <v>1</v>
      </c>
      <c r="B46" s="8" t="s">
        <v>82</v>
      </c>
      <c r="C46" s="8" t="s">
        <v>83</v>
      </c>
      <c r="D46" s="47">
        <v>861</v>
      </c>
      <c r="E46" s="47">
        <v>1350</v>
      </c>
      <c r="F46" s="47">
        <v>0</v>
      </c>
      <c r="G46" s="47">
        <v>2211</v>
      </c>
      <c r="H46" s="1"/>
      <c r="I46" s="1"/>
      <c r="J46" s="1"/>
      <c r="K46" s="1"/>
      <c r="L46" s="1"/>
      <c r="M46" s="1"/>
      <c r="N46" s="1"/>
      <c r="O46" s="1"/>
      <c r="P46" s="1"/>
      <c r="Q46" s="1"/>
      <c r="R46" s="1"/>
      <c r="S46" s="1"/>
      <c r="T46" s="1"/>
      <c r="U46" s="1"/>
      <c r="V46" s="1"/>
      <c r="W46" s="1"/>
      <c r="X46" s="1"/>
      <c r="Y46" s="1"/>
      <c r="Z46" s="1"/>
    </row>
    <row r="47" spans="1:26" x14ac:dyDescent="0.25">
      <c r="A47" s="8" t="s">
        <v>50</v>
      </c>
      <c r="B47" s="8" t="s">
        <v>84</v>
      </c>
      <c r="C47" s="8" t="s">
        <v>85</v>
      </c>
      <c r="D47" s="47">
        <v>107</v>
      </c>
      <c r="E47" s="47">
        <v>233</v>
      </c>
      <c r="F47" s="47">
        <v>0</v>
      </c>
      <c r="G47" s="47">
        <v>340</v>
      </c>
      <c r="H47" s="1"/>
      <c r="I47" s="1"/>
      <c r="J47" s="1"/>
      <c r="K47" s="1"/>
      <c r="L47" s="1"/>
      <c r="M47" s="1"/>
      <c r="N47" s="1"/>
      <c r="O47" s="1"/>
      <c r="P47" s="1"/>
      <c r="Q47" s="1"/>
      <c r="R47" s="1"/>
      <c r="S47" s="1"/>
      <c r="T47" s="1"/>
      <c r="U47" s="1"/>
      <c r="V47" s="1"/>
      <c r="W47" s="1"/>
      <c r="X47" s="1"/>
      <c r="Y47" s="1"/>
      <c r="Z47" s="1"/>
    </row>
    <row r="48" spans="1:26" x14ac:dyDescent="0.25">
      <c r="A48" s="8" t="s">
        <v>37</v>
      </c>
      <c r="B48" s="8" t="s">
        <v>86</v>
      </c>
      <c r="C48" s="8" t="s">
        <v>87</v>
      </c>
      <c r="D48" s="47">
        <v>320</v>
      </c>
      <c r="E48" s="47">
        <v>727</v>
      </c>
      <c r="F48" s="47">
        <v>0</v>
      </c>
      <c r="G48" s="47">
        <v>1047</v>
      </c>
      <c r="H48" s="1"/>
      <c r="I48" s="1"/>
      <c r="J48" s="1"/>
      <c r="K48" s="1"/>
      <c r="L48" s="1"/>
      <c r="M48" s="1"/>
      <c r="N48" s="1"/>
      <c r="O48" s="1"/>
      <c r="P48" s="1"/>
      <c r="Q48" s="1"/>
      <c r="R48" s="1"/>
      <c r="S48" s="1"/>
      <c r="T48" s="1"/>
      <c r="U48" s="1"/>
      <c r="V48" s="1"/>
      <c r="W48" s="1"/>
      <c r="X48" s="1"/>
      <c r="Y48" s="1"/>
      <c r="Z48" s="1"/>
    </row>
    <row r="49" spans="1:26" x14ac:dyDescent="0.25">
      <c r="A49" s="8" t="s">
        <v>42</v>
      </c>
      <c r="B49" s="8" t="s">
        <v>88</v>
      </c>
      <c r="C49" s="8" t="s">
        <v>89</v>
      </c>
      <c r="D49" s="47">
        <v>164</v>
      </c>
      <c r="E49" s="47">
        <v>323</v>
      </c>
      <c r="F49" s="47">
        <v>0</v>
      </c>
      <c r="G49" s="47">
        <v>487</v>
      </c>
      <c r="H49" s="1"/>
      <c r="I49" s="1"/>
      <c r="J49" s="1"/>
      <c r="K49" s="1"/>
      <c r="L49" s="1"/>
      <c r="M49" s="1"/>
      <c r="N49" s="1"/>
      <c r="O49" s="1"/>
      <c r="P49" s="1"/>
      <c r="Q49" s="1"/>
      <c r="R49" s="1"/>
      <c r="S49" s="1"/>
      <c r="T49" s="1"/>
      <c r="U49" s="1"/>
      <c r="V49" s="1"/>
      <c r="W49" s="1"/>
      <c r="X49" s="1"/>
      <c r="Y49" s="1"/>
      <c r="Z49" s="1"/>
    </row>
    <row r="50" spans="1:26" x14ac:dyDescent="0.25">
      <c r="A50" s="8" t="s">
        <v>1</v>
      </c>
      <c r="B50" s="8" t="s">
        <v>90</v>
      </c>
      <c r="C50" s="8" t="s">
        <v>91</v>
      </c>
      <c r="D50" s="47">
        <v>325</v>
      </c>
      <c r="E50" s="47">
        <v>835</v>
      </c>
      <c r="F50" s="47">
        <v>0</v>
      </c>
      <c r="G50" s="47">
        <v>1160</v>
      </c>
      <c r="H50" s="1"/>
      <c r="I50" s="1"/>
      <c r="J50" s="1"/>
      <c r="K50" s="1"/>
      <c r="L50" s="1"/>
      <c r="M50" s="1"/>
      <c r="N50" s="1"/>
      <c r="O50" s="1"/>
      <c r="P50" s="1"/>
      <c r="Q50" s="1"/>
      <c r="R50" s="1"/>
      <c r="S50" s="1"/>
      <c r="T50" s="1"/>
      <c r="U50" s="1"/>
      <c r="V50" s="1"/>
      <c r="W50" s="1"/>
      <c r="X50" s="1"/>
      <c r="Y50" s="1"/>
      <c r="Z50" s="1"/>
    </row>
    <row r="51" spans="1:26" x14ac:dyDescent="0.25">
      <c r="A51" s="8" t="s">
        <v>1</v>
      </c>
      <c r="B51" s="8" t="s">
        <v>92</v>
      </c>
      <c r="C51" s="8" t="s">
        <v>93</v>
      </c>
      <c r="D51" s="50" t="s">
        <v>207</v>
      </c>
      <c r="E51" s="50" t="s">
        <v>207</v>
      </c>
      <c r="F51" s="50" t="s">
        <v>207</v>
      </c>
      <c r="G51" s="50" t="s">
        <v>207</v>
      </c>
      <c r="H51" s="1"/>
      <c r="I51" s="1"/>
      <c r="J51" s="1"/>
      <c r="K51" s="1"/>
      <c r="L51" s="1"/>
      <c r="M51" s="1"/>
      <c r="N51" s="1"/>
      <c r="O51" s="1"/>
      <c r="P51" s="1"/>
      <c r="Q51" s="1"/>
      <c r="R51" s="1"/>
      <c r="S51" s="1"/>
      <c r="T51" s="1"/>
      <c r="U51" s="1"/>
      <c r="V51" s="1"/>
      <c r="W51" s="1"/>
      <c r="X51" s="1"/>
      <c r="Y51" s="1"/>
      <c r="Z51" s="1"/>
    </row>
    <row r="52" spans="1:26" x14ac:dyDescent="0.25">
      <c r="A52" s="8" t="s">
        <v>94</v>
      </c>
      <c r="B52" s="8" t="s">
        <v>18</v>
      </c>
      <c r="C52" s="8" t="s">
        <v>95</v>
      </c>
      <c r="D52" s="47">
        <v>500</v>
      </c>
      <c r="E52" s="47">
        <v>1218</v>
      </c>
      <c r="F52" s="47">
        <v>0</v>
      </c>
      <c r="G52" s="47">
        <v>1718</v>
      </c>
      <c r="H52" s="1"/>
      <c r="I52" s="1"/>
      <c r="J52" s="1"/>
      <c r="K52" s="1"/>
      <c r="L52" s="1"/>
      <c r="M52" s="1"/>
      <c r="N52" s="1"/>
      <c r="O52" s="1"/>
      <c r="P52" s="1"/>
      <c r="Q52" s="1"/>
      <c r="R52" s="1"/>
      <c r="S52" s="1"/>
      <c r="T52" s="1"/>
      <c r="U52" s="1"/>
      <c r="V52" s="1"/>
      <c r="W52" s="1"/>
      <c r="X52" s="1"/>
      <c r="Y52" s="1"/>
      <c r="Z52" s="1"/>
    </row>
    <row r="53" spans="1:26" x14ac:dyDescent="0.25">
      <c r="A53" s="8" t="s">
        <v>42</v>
      </c>
      <c r="B53" s="8" t="s">
        <v>96</v>
      </c>
      <c r="C53" s="8" t="s">
        <v>97</v>
      </c>
      <c r="D53" s="47">
        <v>196</v>
      </c>
      <c r="E53" s="47">
        <v>341</v>
      </c>
      <c r="F53" s="47">
        <v>0</v>
      </c>
      <c r="G53" s="47">
        <v>537</v>
      </c>
      <c r="H53" s="1"/>
      <c r="I53" s="1"/>
      <c r="J53" s="1"/>
      <c r="K53" s="1"/>
      <c r="L53" s="1"/>
      <c r="M53" s="1"/>
      <c r="N53" s="1"/>
      <c r="O53" s="1"/>
      <c r="P53" s="1"/>
      <c r="Q53" s="1"/>
      <c r="R53" s="1"/>
      <c r="S53" s="1"/>
      <c r="T53" s="1"/>
      <c r="U53" s="1"/>
      <c r="V53" s="1"/>
      <c r="W53" s="1"/>
      <c r="X53" s="1"/>
      <c r="Y53" s="1"/>
      <c r="Z53" s="1"/>
    </row>
    <row r="54" spans="1:26" x14ac:dyDescent="0.25">
      <c r="A54" s="8" t="s">
        <v>21</v>
      </c>
      <c r="B54" s="8" t="s">
        <v>98</v>
      </c>
      <c r="C54" s="8" t="s">
        <v>99</v>
      </c>
      <c r="D54" s="50" t="s">
        <v>207</v>
      </c>
      <c r="E54" s="50" t="s">
        <v>207</v>
      </c>
      <c r="F54" s="50" t="s">
        <v>207</v>
      </c>
      <c r="G54" s="50" t="s">
        <v>207</v>
      </c>
      <c r="H54" s="1"/>
      <c r="I54" s="1"/>
      <c r="J54" s="1"/>
      <c r="K54" s="1"/>
      <c r="L54" s="1"/>
      <c r="M54" s="1"/>
      <c r="N54" s="1"/>
      <c r="O54" s="1"/>
      <c r="P54" s="1"/>
      <c r="Q54" s="1"/>
      <c r="R54" s="1"/>
      <c r="S54" s="1"/>
      <c r="T54" s="1"/>
      <c r="U54" s="1"/>
      <c r="V54" s="1"/>
      <c r="W54" s="1"/>
      <c r="X54" s="1"/>
      <c r="Y54" s="1"/>
      <c r="Z54" s="1"/>
    </row>
    <row r="55" spans="1:26" x14ac:dyDescent="0.25">
      <c r="A55" s="8" t="s">
        <v>37</v>
      </c>
      <c r="B55" s="8" t="s">
        <v>100</v>
      </c>
      <c r="C55" s="8" t="s">
        <v>101</v>
      </c>
      <c r="D55" s="47">
        <v>307</v>
      </c>
      <c r="E55" s="47">
        <v>512</v>
      </c>
      <c r="F55" s="47">
        <v>0</v>
      </c>
      <c r="G55" s="47">
        <v>819</v>
      </c>
      <c r="H55" s="1"/>
      <c r="I55" s="1"/>
      <c r="J55" s="1"/>
      <c r="K55" s="1"/>
      <c r="L55" s="1"/>
      <c r="M55" s="1"/>
      <c r="N55" s="1"/>
      <c r="O55" s="1"/>
      <c r="P55" s="1"/>
      <c r="Q55" s="1"/>
      <c r="R55" s="1"/>
      <c r="S55" s="1"/>
      <c r="T55" s="1"/>
      <c r="U55" s="1"/>
      <c r="V55" s="1"/>
      <c r="W55" s="1"/>
      <c r="X55" s="1"/>
      <c r="Y55" s="1"/>
      <c r="Z55" s="1"/>
    </row>
    <row r="56" spans="1:26" x14ac:dyDescent="0.25">
      <c r="A56" s="8" t="s">
        <v>21</v>
      </c>
      <c r="B56" s="8" t="s">
        <v>102</v>
      </c>
      <c r="C56" s="8" t="s">
        <v>103</v>
      </c>
      <c r="D56" s="50" t="s">
        <v>207</v>
      </c>
      <c r="E56" s="50" t="s">
        <v>207</v>
      </c>
      <c r="F56" s="50" t="s">
        <v>207</v>
      </c>
      <c r="G56" s="50" t="s">
        <v>207</v>
      </c>
      <c r="H56" s="1"/>
      <c r="I56" s="1"/>
      <c r="J56" s="1"/>
      <c r="K56" s="1"/>
      <c r="L56" s="1"/>
      <c r="M56" s="1"/>
      <c r="N56" s="1"/>
      <c r="O56" s="1"/>
      <c r="P56" s="1"/>
      <c r="Q56" s="1"/>
      <c r="R56" s="1"/>
      <c r="S56" s="1"/>
      <c r="T56" s="1"/>
      <c r="U56" s="1"/>
      <c r="V56" s="1"/>
      <c r="W56" s="1"/>
      <c r="X56" s="1"/>
      <c r="Y56" s="1"/>
      <c r="Z56" s="1"/>
    </row>
    <row r="57" spans="1:26" x14ac:dyDescent="0.25">
      <c r="A57" s="8" t="s">
        <v>94</v>
      </c>
      <c r="B57" s="8" t="s">
        <v>104</v>
      </c>
      <c r="C57" s="8" t="s">
        <v>105</v>
      </c>
      <c r="D57" s="47">
        <v>651</v>
      </c>
      <c r="E57" s="47">
        <v>1346</v>
      </c>
      <c r="F57" s="47">
        <v>0</v>
      </c>
      <c r="G57" s="47">
        <v>1997</v>
      </c>
      <c r="H57" s="1"/>
      <c r="I57" s="1"/>
      <c r="J57" s="1"/>
      <c r="K57" s="1"/>
      <c r="L57" s="1"/>
      <c r="M57" s="1"/>
      <c r="N57" s="1"/>
      <c r="O57" s="1"/>
      <c r="P57" s="1"/>
      <c r="Q57" s="1"/>
      <c r="R57" s="1"/>
      <c r="S57" s="1"/>
      <c r="T57" s="1"/>
      <c r="U57" s="1"/>
      <c r="V57" s="1"/>
      <c r="W57" s="1"/>
      <c r="X57" s="1"/>
      <c r="Y57" s="1"/>
      <c r="Z57" s="1"/>
    </row>
    <row r="58" spans="1:26" x14ac:dyDescent="0.25">
      <c r="A58" s="8" t="s">
        <v>32</v>
      </c>
      <c r="B58" s="8" t="s">
        <v>106</v>
      </c>
      <c r="C58" s="8" t="s">
        <v>107</v>
      </c>
      <c r="D58" s="47">
        <v>362</v>
      </c>
      <c r="E58" s="47">
        <v>830</v>
      </c>
      <c r="F58" s="47">
        <v>0</v>
      </c>
      <c r="G58" s="47">
        <v>1192</v>
      </c>
      <c r="H58" s="1"/>
      <c r="I58" s="1"/>
      <c r="J58" s="1"/>
      <c r="K58" s="1"/>
      <c r="L58" s="1"/>
      <c r="M58" s="1"/>
      <c r="N58" s="1"/>
      <c r="O58" s="1"/>
      <c r="P58" s="1"/>
      <c r="Q58" s="1"/>
      <c r="R58" s="1"/>
      <c r="S58" s="1"/>
      <c r="T58" s="1"/>
      <c r="U58" s="1"/>
      <c r="V58" s="1"/>
      <c r="W58" s="1"/>
      <c r="X58" s="1"/>
      <c r="Y58" s="1"/>
      <c r="Z58" s="1"/>
    </row>
    <row r="59" spans="1:26" x14ac:dyDescent="0.25">
      <c r="A59" s="8" t="s">
        <v>18</v>
      </c>
      <c r="B59" s="8" t="s">
        <v>108</v>
      </c>
      <c r="C59" s="8" t="s">
        <v>109</v>
      </c>
      <c r="D59" s="47">
        <v>329</v>
      </c>
      <c r="E59" s="47">
        <v>652</v>
      </c>
      <c r="F59" s="47">
        <v>0</v>
      </c>
      <c r="G59" s="47">
        <v>981</v>
      </c>
      <c r="H59" s="1"/>
      <c r="I59" s="1"/>
      <c r="J59" s="1"/>
      <c r="K59" s="1"/>
      <c r="L59" s="1"/>
      <c r="M59" s="1"/>
      <c r="N59" s="1"/>
      <c r="O59" s="1"/>
      <c r="P59" s="1"/>
      <c r="Q59" s="1"/>
      <c r="R59" s="1"/>
      <c r="S59" s="1"/>
      <c r="T59" s="1"/>
      <c r="U59" s="1"/>
      <c r="V59" s="1"/>
      <c r="W59" s="1"/>
      <c r="X59" s="1"/>
      <c r="Y59" s="1"/>
      <c r="Z59" s="1"/>
    </row>
    <row r="60" spans="1:26" x14ac:dyDescent="0.25">
      <c r="A60" s="8" t="s">
        <v>18</v>
      </c>
      <c r="B60" s="8" t="s">
        <v>94</v>
      </c>
      <c r="C60" s="8" t="s">
        <v>110</v>
      </c>
      <c r="D60" s="47">
        <v>118</v>
      </c>
      <c r="E60" s="47">
        <v>184</v>
      </c>
      <c r="F60" s="47">
        <v>0</v>
      </c>
      <c r="G60" s="47">
        <v>302</v>
      </c>
      <c r="H60" s="1"/>
      <c r="I60" s="1"/>
      <c r="J60" s="1"/>
      <c r="K60" s="1"/>
      <c r="L60" s="1"/>
      <c r="M60" s="1"/>
      <c r="N60" s="1"/>
      <c r="O60" s="1"/>
      <c r="P60" s="1"/>
      <c r="Q60" s="1"/>
      <c r="R60" s="1"/>
      <c r="S60" s="1"/>
      <c r="T60" s="1"/>
      <c r="U60" s="1"/>
      <c r="V60" s="1"/>
      <c r="W60" s="1"/>
      <c r="X60" s="1"/>
      <c r="Y60" s="1"/>
      <c r="Z60" s="1"/>
    </row>
    <row r="61" spans="1:26" x14ac:dyDescent="0.25">
      <c r="A61" s="8" t="s">
        <v>94</v>
      </c>
      <c r="B61" s="8" t="s">
        <v>53</v>
      </c>
      <c r="C61" s="8" t="s">
        <v>111</v>
      </c>
      <c r="D61" s="47">
        <v>160</v>
      </c>
      <c r="E61" s="47">
        <v>371</v>
      </c>
      <c r="F61" s="47">
        <v>0</v>
      </c>
      <c r="G61" s="47">
        <v>531</v>
      </c>
      <c r="H61" s="1"/>
      <c r="I61" s="1"/>
      <c r="J61" s="1"/>
      <c r="K61" s="1"/>
      <c r="L61" s="1"/>
      <c r="M61" s="1"/>
      <c r="N61" s="1"/>
      <c r="O61" s="1"/>
      <c r="P61" s="1"/>
      <c r="Q61" s="1"/>
      <c r="R61" s="1"/>
      <c r="S61" s="1"/>
      <c r="T61" s="1"/>
      <c r="U61" s="1"/>
      <c r="V61" s="1"/>
      <c r="W61" s="1"/>
      <c r="X61" s="1"/>
      <c r="Y61" s="1"/>
      <c r="Z61" s="1"/>
    </row>
    <row r="62" spans="1:26" x14ac:dyDescent="0.25">
      <c r="A62" s="8" t="s">
        <v>18</v>
      </c>
      <c r="B62" s="8" t="s">
        <v>112</v>
      </c>
      <c r="C62" s="8" t="s">
        <v>113</v>
      </c>
      <c r="D62" s="47">
        <v>432</v>
      </c>
      <c r="E62" s="47">
        <v>735</v>
      </c>
      <c r="F62" s="47">
        <v>0</v>
      </c>
      <c r="G62" s="47">
        <v>1167</v>
      </c>
      <c r="H62" s="1"/>
      <c r="I62" s="1"/>
      <c r="J62" s="1"/>
      <c r="K62" s="1"/>
      <c r="L62" s="1"/>
      <c r="M62" s="1"/>
      <c r="N62" s="1"/>
      <c r="O62" s="1"/>
      <c r="P62" s="1"/>
      <c r="Q62" s="1"/>
      <c r="R62" s="1"/>
      <c r="S62" s="1"/>
      <c r="T62" s="1"/>
      <c r="U62" s="1"/>
      <c r="V62" s="1"/>
      <c r="W62" s="1"/>
      <c r="X62" s="1"/>
      <c r="Y62" s="1"/>
      <c r="Z62" s="1"/>
    </row>
    <row r="63" spans="1:26" x14ac:dyDescent="0.25">
      <c r="A63" s="8" t="s">
        <v>18</v>
      </c>
      <c r="B63" s="8" t="s">
        <v>114</v>
      </c>
      <c r="C63" s="8" t="s">
        <v>115</v>
      </c>
      <c r="D63" s="47">
        <v>145</v>
      </c>
      <c r="E63" s="47">
        <v>236</v>
      </c>
      <c r="F63" s="47">
        <v>0</v>
      </c>
      <c r="G63" s="47">
        <v>381</v>
      </c>
      <c r="H63" s="1"/>
      <c r="I63" s="1"/>
      <c r="J63" s="1"/>
      <c r="K63" s="1"/>
      <c r="L63" s="1"/>
      <c r="M63" s="1"/>
      <c r="N63" s="1"/>
      <c r="O63" s="1"/>
      <c r="P63" s="1"/>
      <c r="Q63" s="1"/>
      <c r="R63" s="1"/>
      <c r="S63" s="1"/>
      <c r="T63" s="1"/>
      <c r="U63" s="1"/>
      <c r="V63" s="1"/>
      <c r="W63" s="1"/>
      <c r="X63" s="1"/>
      <c r="Y63" s="1"/>
      <c r="Z63" s="1"/>
    </row>
    <row r="64" spans="1:26" x14ac:dyDescent="0.25">
      <c r="A64" s="8" t="s">
        <v>53</v>
      </c>
      <c r="B64" s="8" t="s">
        <v>116</v>
      </c>
      <c r="C64" s="8" t="s">
        <v>117</v>
      </c>
      <c r="D64" s="47">
        <v>335</v>
      </c>
      <c r="E64" s="47">
        <v>706</v>
      </c>
      <c r="F64" s="47">
        <v>0</v>
      </c>
      <c r="G64" s="47">
        <v>1041</v>
      </c>
      <c r="H64" s="1"/>
      <c r="I64" s="1"/>
      <c r="J64" s="1"/>
      <c r="K64" s="1"/>
      <c r="L64" s="1"/>
      <c r="M64" s="1"/>
      <c r="N64" s="1"/>
      <c r="O64" s="1"/>
      <c r="P64" s="1"/>
      <c r="Q64" s="1"/>
      <c r="R64" s="1"/>
      <c r="S64" s="1"/>
      <c r="T64" s="1"/>
      <c r="U64" s="1"/>
      <c r="V64" s="1"/>
      <c r="W64" s="1"/>
      <c r="X64" s="1"/>
      <c r="Y64" s="1"/>
      <c r="Z64" s="1"/>
    </row>
    <row r="65" spans="1:26" x14ac:dyDescent="0.25">
      <c r="A65" s="8" t="s">
        <v>18</v>
      </c>
      <c r="B65" s="8" t="s">
        <v>118</v>
      </c>
      <c r="C65" s="8" t="s">
        <v>119</v>
      </c>
      <c r="D65" s="47">
        <v>577</v>
      </c>
      <c r="E65" s="47">
        <v>1163</v>
      </c>
      <c r="F65" s="47">
        <v>0</v>
      </c>
      <c r="G65" s="47">
        <v>1740</v>
      </c>
      <c r="H65" s="1"/>
      <c r="I65" s="1"/>
      <c r="J65" s="1"/>
      <c r="K65" s="1"/>
      <c r="L65" s="1"/>
      <c r="M65" s="1"/>
      <c r="N65" s="1"/>
      <c r="O65" s="1"/>
      <c r="P65" s="1"/>
      <c r="Q65" s="1"/>
      <c r="R65" s="1"/>
      <c r="S65" s="1"/>
      <c r="T65" s="1"/>
      <c r="U65" s="1"/>
      <c r="V65" s="1"/>
      <c r="W65" s="1"/>
      <c r="X65" s="1"/>
      <c r="Y65" s="1"/>
      <c r="Z65" s="1"/>
    </row>
    <row r="66" spans="1:26" x14ac:dyDescent="0.25">
      <c r="A66" s="8" t="s">
        <v>50</v>
      </c>
      <c r="B66" s="8" t="s">
        <v>120</v>
      </c>
      <c r="C66" s="8" t="s">
        <v>121</v>
      </c>
      <c r="D66" s="47">
        <v>362</v>
      </c>
      <c r="E66" s="47">
        <v>630</v>
      </c>
      <c r="F66" s="47">
        <v>0</v>
      </c>
      <c r="G66" s="47">
        <v>992</v>
      </c>
      <c r="H66" s="1"/>
      <c r="I66" s="1"/>
      <c r="J66" s="1"/>
      <c r="K66" s="1"/>
      <c r="L66" s="1"/>
      <c r="M66" s="1"/>
      <c r="N66" s="1"/>
      <c r="O66" s="1"/>
      <c r="P66" s="1"/>
      <c r="Q66" s="1"/>
      <c r="R66" s="1"/>
      <c r="S66" s="1"/>
      <c r="T66" s="1"/>
      <c r="U66" s="1"/>
      <c r="V66" s="1"/>
      <c r="W66" s="1"/>
      <c r="X66" s="1"/>
      <c r="Y66" s="1"/>
      <c r="Z66" s="1"/>
    </row>
    <row r="67" spans="1:26" x14ac:dyDescent="0.25">
      <c r="A67" s="8" t="s">
        <v>4</v>
      </c>
      <c r="B67" s="8" t="s">
        <v>122</v>
      </c>
      <c r="C67" s="8" t="s">
        <v>123</v>
      </c>
      <c r="D67" s="47">
        <v>1816</v>
      </c>
      <c r="E67" s="47">
        <v>3767</v>
      </c>
      <c r="F67" s="47">
        <v>0</v>
      </c>
      <c r="G67" s="47">
        <v>5583</v>
      </c>
      <c r="H67" s="1"/>
      <c r="I67" s="1"/>
      <c r="J67" s="1"/>
      <c r="K67" s="1"/>
      <c r="L67" s="1"/>
      <c r="M67" s="1"/>
      <c r="N67" s="1"/>
      <c r="O67" s="1"/>
      <c r="P67" s="1"/>
      <c r="Q67" s="1"/>
      <c r="R67" s="1"/>
      <c r="S67" s="1"/>
      <c r="T67" s="1"/>
      <c r="U67" s="1"/>
      <c r="V67" s="1"/>
      <c r="W67" s="1"/>
      <c r="X67" s="1"/>
      <c r="Y67" s="1"/>
      <c r="Z67" s="1"/>
    </row>
    <row r="68" spans="1:26" x14ac:dyDescent="0.25">
      <c r="A68" s="8" t="s">
        <v>4</v>
      </c>
      <c r="B68" s="8" t="s">
        <v>124</v>
      </c>
      <c r="C68" s="8" t="s">
        <v>125</v>
      </c>
      <c r="D68" s="47">
        <v>248</v>
      </c>
      <c r="E68" s="47">
        <v>550</v>
      </c>
      <c r="F68" s="47">
        <v>0</v>
      </c>
      <c r="G68" s="47">
        <v>798</v>
      </c>
      <c r="H68" s="1"/>
      <c r="I68" s="1"/>
      <c r="J68" s="1"/>
      <c r="K68" s="1"/>
      <c r="L68" s="1"/>
      <c r="M68" s="1"/>
      <c r="N68" s="1"/>
      <c r="O68" s="1"/>
      <c r="P68" s="1"/>
      <c r="Q68" s="1"/>
      <c r="R68" s="1"/>
      <c r="S68" s="1"/>
      <c r="T68" s="1"/>
      <c r="U68" s="1"/>
      <c r="V68" s="1"/>
      <c r="W68" s="1"/>
      <c r="X68" s="1"/>
      <c r="Y68" s="1"/>
      <c r="Z68" s="1"/>
    </row>
    <row r="69" spans="1:26" x14ac:dyDescent="0.25">
      <c r="A69" s="8" t="s">
        <v>32</v>
      </c>
      <c r="B69" s="8" t="s">
        <v>126</v>
      </c>
      <c r="C69" s="8" t="s">
        <v>127</v>
      </c>
      <c r="D69" s="47">
        <v>317</v>
      </c>
      <c r="E69" s="47">
        <v>581</v>
      </c>
      <c r="F69" s="47">
        <v>0</v>
      </c>
      <c r="G69" s="47">
        <v>898</v>
      </c>
      <c r="H69" s="1"/>
      <c r="I69" s="1"/>
      <c r="J69" s="1"/>
      <c r="K69" s="1"/>
      <c r="L69" s="1"/>
      <c r="M69" s="1"/>
      <c r="N69" s="1"/>
      <c r="O69" s="1"/>
      <c r="P69" s="1"/>
      <c r="Q69" s="1"/>
      <c r="R69" s="1"/>
      <c r="S69" s="1"/>
      <c r="T69" s="1"/>
      <c r="U69" s="1"/>
      <c r="V69" s="1"/>
      <c r="W69" s="1"/>
      <c r="X69" s="1"/>
      <c r="Y69" s="1"/>
      <c r="Z69" s="1"/>
    </row>
    <row r="70" spans="1:26" x14ac:dyDescent="0.25">
      <c r="A70" s="8" t="s">
        <v>4</v>
      </c>
      <c r="B70" s="8" t="s">
        <v>128</v>
      </c>
      <c r="C70" s="8" t="s">
        <v>129</v>
      </c>
      <c r="D70" s="47">
        <v>536</v>
      </c>
      <c r="E70" s="47">
        <v>1268</v>
      </c>
      <c r="F70" s="47">
        <v>0</v>
      </c>
      <c r="G70" s="47">
        <v>1804</v>
      </c>
      <c r="H70" s="1"/>
      <c r="I70" s="1"/>
      <c r="J70" s="1"/>
      <c r="K70" s="1"/>
      <c r="L70" s="1"/>
      <c r="M70" s="1"/>
      <c r="N70" s="1"/>
      <c r="O70" s="1"/>
      <c r="P70" s="1"/>
      <c r="Q70" s="1"/>
      <c r="R70" s="1"/>
      <c r="S70" s="1"/>
      <c r="T70" s="1"/>
      <c r="U70" s="1"/>
      <c r="V70" s="1"/>
      <c r="W70" s="1"/>
      <c r="X70" s="1"/>
      <c r="Y70" s="1"/>
      <c r="Z70" s="1"/>
    </row>
    <row r="71" spans="1:26" x14ac:dyDescent="0.25">
      <c r="A71" s="8" t="s">
        <v>1</v>
      </c>
      <c r="B71" s="8" t="s">
        <v>130</v>
      </c>
      <c r="C71" s="8" t="s">
        <v>131</v>
      </c>
      <c r="D71" s="47">
        <v>531</v>
      </c>
      <c r="E71" s="47">
        <v>866</v>
      </c>
      <c r="F71" s="47">
        <v>0</v>
      </c>
      <c r="G71" s="47">
        <v>1397</v>
      </c>
      <c r="H71" s="1"/>
      <c r="I71" s="1"/>
      <c r="J71" s="1"/>
      <c r="K71" s="1"/>
      <c r="L71" s="1"/>
      <c r="M71" s="1"/>
      <c r="N71" s="1"/>
      <c r="O71" s="1"/>
      <c r="P71" s="1"/>
      <c r="Q71" s="1"/>
      <c r="R71" s="1"/>
      <c r="S71" s="1"/>
      <c r="T71" s="1"/>
      <c r="U71" s="1"/>
      <c r="V71" s="1"/>
      <c r="W71" s="1"/>
      <c r="X71" s="1"/>
      <c r="Y71" s="1"/>
      <c r="Z71" s="1"/>
    </row>
    <row r="72" spans="1:26" x14ac:dyDescent="0.25">
      <c r="A72" s="8" t="s">
        <v>37</v>
      </c>
      <c r="B72" s="8" t="s">
        <v>132</v>
      </c>
      <c r="C72" s="8" t="s">
        <v>133</v>
      </c>
      <c r="D72" s="47">
        <v>367</v>
      </c>
      <c r="E72" s="47">
        <v>759</v>
      </c>
      <c r="F72" s="47">
        <v>0</v>
      </c>
      <c r="G72" s="47">
        <v>1126</v>
      </c>
      <c r="H72" s="1"/>
      <c r="I72" s="1"/>
      <c r="J72" s="1"/>
      <c r="K72" s="1"/>
      <c r="L72" s="1"/>
      <c r="M72" s="1"/>
      <c r="N72" s="1"/>
      <c r="O72" s="1"/>
      <c r="P72" s="1"/>
      <c r="Q72" s="1"/>
      <c r="R72" s="1"/>
      <c r="S72" s="1"/>
      <c r="T72" s="1"/>
      <c r="U72" s="1"/>
      <c r="V72" s="1"/>
      <c r="W72" s="1"/>
      <c r="X72" s="1"/>
      <c r="Y72" s="1"/>
      <c r="Z72" s="1"/>
    </row>
    <row r="73" spans="1:26" x14ac:dyDescent="0.25">
      <c r="A73" s="8" t="s">
        <v>21</v>
      </c>
      <c r="B73" s="8" t="s">
        <v>134</v>
      </c>
      <c r="C73" s="8" t="s">
        <v>135</v>
      </c>
      <c r="D73" s="47">
        <v>257</v>
      </c>
      <c r="E73" s="47">
        <v>486</v>
      </c>
      <c r="F73" s="47">
        <v>0</v>
      </c>
      <c r="G73" s="47">
        <v>743</v>
      </c>
      <c r="H73" s="1"/>
      <c r="I73" s="1"/>
      <c r="J73" s="1"/>
      <c r="K73" s="1"/>
      <c r="L73" s="1"/>
      <c r="M73" s="1"/>
      <c r="N73" s="1"/>
      <c r="O73" s="1"/>
      <c r="P73" s="1"/>
      <c r="Q73" s="1"/>
      <c r="R73" s="1"/>
      <c r="S73" s="1"/>
      <c r="T73" s="1"/>
      <c r="U73" s="1"/>
      <c r="V73" s="1"/>
      <c r="W73" s="1"/>
      <c r="X73" s="1"/>
      <c r="Y73" s="1"/>
      <c r="Z73" s="1"/>
    </row>
    <row r="74" spans="1:26" x14ac:dyDescent="0.25">
      <c r="A74" s="8" t="s">
        <v>21</v>
      </c>
      <c r="B74" s="8" t="s">
        <v>136</v>
      </c>
      <c r="C74" s="8" t="s">
        <v>137</v>
      </c>
      <c r="D74" s="50" t="s">
        <v>207</v>
      </c>
      <c r="E74" s="50" t="s">
        <v>207</v>
      </c>
      <c r="F74" s="50" t="s">
        <v>207</v>
      </c>
      <c r="G74" s="50" t="s">
        <v>207</v>
      </c>
      <c r="H74" s="1"/>
      <c r="I74" s="1"/>
      <c r="J74" s="1"/>
      <c r="K74" s="1"/>
      <c r="L74" s="1"/>
      <c r="M74" s="1"/>
      <c r="N74" s="1"/>
      <c r="O74" s="1"/>
      <c r="P74" s="1"/>
      <c r="Q74" s="1"/>
      <c r="R74" s="1"/>
      <c r="S74" s="1"/>
      <c r="T74" s="1"/>
      <c r="U74" s="1"/>
      <c r="V74" s="1"/>
      <c r="W74" s="1"/>
      <c r="X74" s="1"/>
      <c r="Y74" s="1"/>
      <c r="Z74" s="1"/>
    </row>
    <row r="75" spans="1:26" x14ac:dyDescent="0.25">
      <c r="A75" s="8" t="s">
        <v>18</v>
      </c>
      <c r="B75" s="8" t="s">
        <v>138</v>
      </c>
      <c r="C75" s="8" t="s">
        <v>139</v>
      </c>
      <c r="D75" s="47">
        <v>807</v>
      </c>
      <c r="E75" s="47">
        <v>378</v>
      </c>
      <c r="F75" s="47">
        <v>0</v>
      </c>
      <c r="G75" s="47">
        <v>1185</v>
      </c>
      <c r="H75" s="1"/>
      <c r="I75" s="1"/>
      <c r="J75" s="1"/>
      <c r="K75" s="1"/>
      <c r="L75" s="1"/>
      <c r="M75" s="1"/>
      <c r="N75" s="1"/>
      <c r="O75" s="1"/>
      <c r="P75" s="1"/>
      <c r="Q75" s="1"/>
      <c r="R75" s="1"/>
      <c r="S75" s="1"/>
      <c r="T75" s="1"/>
      <c r="U75" s="1"/>
      <c r="V75" s="1"/>
      <c r="W75" s="1"/>
      <c r="X75" s="1"/>
      <c r="Y75" s="1"/>
      <c r="Z75" s="1"/>
    </row>
    <row r="76" spans="1:26" x14ac:dyDescent="0.25">
      <c r="A76" s="8" t="s">
        <v>18</v>
      </c>
      <c r="B76" s="8" t="s">
        <v>140</v>
      </c>
      <c r="C76" s="8" t="s">
        <v>141</v>
      </c>
      <c r="D76" s="47">
        <v>229</v>
      </c>
      <c r="E76" s="47">
        <v>498</v>
      </c>
      <c r="F76" s="47">
        <v>0</v>
      </c>
      <c r="G76" s="47">
        <v>727</v>
      </c>
      <c r="H76" s="1"/>
      <c r="I76" s="1"/>
      <c r="J76" s="1"/>
      <c r="K76" s="1"/>
      <c r="L76" s="1"/>
      <c r="M76" s="1"/>
      <c r="N76" s="1"/>
      <c r="O76" s="1"/>
      <c r="P76" s="1"/>
      <c r="Q76" s="1"/>
      <c r="R76" s="1"/>
      <c r="S76" s="1"/>
      <c r="T76" s="1"/>
      <c r="U76" s="1"/>
      <c r="V76" s="1"/>
      <c r="W76" s="1"/>
      <c r="X76" s="1"/>
      <c r="Y76" s="1"/>
      <c r="Z76" s="1"/>
    </row>
    <row r="77" spans="1:26" x14ac:dyDescent="0.25">
      <c r="A77" s="8" t="s">
        <v>1</v>
      </c>
      <c r="B77" s="8" t="s">
        <v>142</v>
      </c>
      <c r="C77" s="8" t="s">
        <v>143</v>
      </c>
      <c r="D77" s="50" t="s">
        <v>207</v>
      </c>
      <c r="E77" s="50" t="s">
        <v>207</v>
      </c>
      <c r="F77" s="50" t="s">
        <v>207</v>
      </c>
      <c r="G77" s="50" t="s">
        <v>207</v>
      </c>
      <c r="H77" s="1"/>
      <c r="I77" s="1"/>
      <c r="J77" s="1"/>
      <c r="K77" s="1"/>
      <c r="L77" s="1"/>
      <c r="M77" s="1"/>
      <c r="N77" s="1"/>
      <c r="O77" s="1"/>
      <c r="P77" s="1"/>
      <c r="Q77" s="1"/>
      <c r="R77" s="1"/>
      <c r="S77" s="1"/>
      <c r="T77" s="1"/>
      <c r="U77" s="1"/>
      <c r="V77" s="1"/>
      <c r="W77" s="1"/>
      <c r="X77" s="1"/>
      <c r="Y77" s="1"/>
      <c r="Z77" s="1"/>
    </row>
    <row r="78" spans="1:26" x14ac:dyDescent="0.25">
      <c r="A78" s="8" t="s">
        <v>1</v>
      </c>
      <c r="B78" s="8" t="s">
        <v>144</v>
      </c>
      <c r="C78" s="8" t="s">
        <v>145</v>
      </c>
      <c r="D78" s="47">
        <v>304</v>
      </c>
      <c r="E78" s="47">
        <v>261</v>
      </c>
      <c r="F78" s="47">
        <v>0</v>
      </c>
      <c r="G78" s="47">
        <v>565</v>
      </c>
      <c r="H78" s="1"/>
      <c r="I78" s="1"/>
      <c r="J78" s="1"/>
      <c r="K78" s="1"/>
      <c r="L78" s="1"/>
      <c r="M78" s="1"/>
      <c r="N78" s="1"/>
      <c r="O78" s="1"/>
      <c r="P78" s="1"/>
      <c r="Q78" s="1"/>
      <c r="R78" s="1"/>
      <c r="S78" s="1"/>
      <c r="T78" s="1"/>
      <c r="U78" s="1"/>
      <c r="V78" s="1"/>
      <c r="W78" s="1"/>
      <c r="X78" s="1"/>
      <c r="Y78" s="1"/>
      <c r="Z78" s="1"/>
    </row>
    <row r="79" spans="1:26" x14ac:dyDescent="0.25">
      <c r="A79" s="8" t="s">
        <v>1</v>
      </c>
      <c r="B79" s="8" t="s">
        <v>146</v>
      </c>
      <c r="C79" s="8" t="s">
        <v>147</v>
      </c>
      <c r="D79" s="47">
        <v>1040</v>
      </c>
      <c r="E79" s="47">
        <v>1968</v>
      </c>
      <c r="F79" s="47">
        <v>0</v>
      </c>
      <c r="G79" s="47">
        <v>3008</v>
      </c>
      <c r="H79" s="1"/>
      <c r="I79" s="1"/>
      <c r="J79" s="1"/>
      <c r="K79" s="1"/>
      <c r="L79" s="1"/>
      <c r="M79" s="1"/>
      <c r="N79" s="1"/>
      <c r="O79" s="1"/>
      <c r="P79" s="1"/>
      <c r="Q79" s="1"/>
      <c r="R79" s="1"/>
      <c r="S79" s="1"/>
      <c r="T79" s="1"/>
      <c r="U79" s="1"/>
      <c r="V79" s="1"/>
      <c r="W79" s="1"/>
      <c r="X79" s="1"/>
      <c r="Y79" s="1"/>
      <c r="Z79" s="1"/>
    </row>
    <row r="80" spans="1:26" x14ac:dyDescent="0.25">
      <c r="A80" s="8" t="s">
        <v>50</v>
      </c>
      <c r="B80" s="8" t="s">
        <v>148</v>
      </c>
      <c r="C80" s="8" t="s">
        <v>149</v>
      </c>
      <c r="D80" s="47">
        <v>147</v>
      </c>
      <c r="E80" s="47">
        <v>180</v>
      </c>
      <c r="F80" s="47">
        <v>0</v>
      </c>
      <c r="G80" s="47">
        <v>327</v>
      </c>
      <c r="H80" s="1"/>
      <c r="I80" s="1"/>
      <c r="J80" s="1"/>
      <c r="K80" s="1"/>
      <c r="L80" s="1"/>
      <c r="M80" s="1"/>
      <c r="N80" s="1"/>
      <c r="O80" s="1"/>
      <c r="P80" s="1"/>
      <c r="Q80" s="1"/>
      <c r="R80" s="1"/>
      <c r="S80" s="1"/>
      <c r="T80" s="1"/>
      <c r="U80" s="1"/>
      <c r="V80" s="1"/>
      <c r="W80" s="1"/>
      <c r="X80" s="1"/>
      <c r="Y80" s="1"/>
      <c r="Z80" s="1"/>
    </row>
    <row r="81" spans="1:26" x14ac:dyDescent="0.25">
      <c r="A81" s="8" t="s">
        <v>50</v>
      </c>
      <c r="B81" s="8" t="s">
        <v>150</v>
      </c>
      <c r="C81" s="8" t="s">
        <v>151</v>
      </c>
      <c r="D81" s="47">
        <v>242</v>
      </c>
      <c r="E81" s="47">
        <v>711</v>
      </c>
      <c r="F81" s="47">
        <v>0</v>
      </c>
      <c r="G81" s="47">
        <v>953</v>
      </c>
      <c r="H81" s="1"/>
      <c r="I81" s="1"/>
      <c r="J81" s="1"/>
      <c r="K81" s="1"/>
      <c r="L81" s="1"/>
      <c r="M81" s="1"/>
      <c r="N81" s="1"/>
      <c r="O81" s="1"/>
      <c r="P81" s="1"/>
      <c r="Q81" s="1"/>
      <c r="R81" s="1"/>
      <c r="S81" s="1"/>
      <c r="T81" s="1"/>
      <c r="U81" s="1"/>
      <c r="V81" s="1"/>
      <c r="W81" s="1"/>
      <c r="X81" s="1"/>
      <c r="Y81" s="1"/>
      <c r="Z81" s="1"/>
    </row>
    <row r="82" spans="1:26" x14ac:dyDescent="0.25">
      <c r="A82" s="8" t="s">
        <v>94</v>
      </c>
      <c r="B82" s="8" t="s">
        <v>152</v>
      </c>
      <c r="C82" s="8" t="s">
        <v>153</v>
      </c>
      <c r="D82" s="47">
        <v>502</v>
      </c>
      <c r="E82" s="47">
        <v>940</v>
      </c>
      <c r="F82" s="47">
        <v>0</v>
      </c>
      <c r="G82" s="47">
        <v>1442</v>
      </c>
      <c r="H82" s="1"/>
      <c r="I82" s="1"/>
      <c r="J82" s="1"/>
      <c r="K82" s="1"/>
      <c r="L82" s="1"/>
      <c r="M82" s="1"/>
      <c r="N82" s="1"/>
      <c r="O82" s="1"/>
      <c r="P82" s="1"/>
      <c r="Q82" s="1"/>
      <c r="R82" s="1"/>
      <c r="S82" s="1"/>
      <c r="T82" s="1"/>
      <c r="U82" s="1"/>
      <c r="V82" s="1"/>
      <c r="W82" s="1"/>
      <c r="X82" s="1"/>
      <c r="Y82" s="1"/>
      <c r="Z82" s="1"/>
    </row>
    <row r="83" spans="1:26" x14ac:dyDescent="0.25">
      <c r="A83" s="8" t="s">
        <v>1</v>
      </c>
      <c r="B83" s="8" t="s">
        <v>154</v>
      </c>
      <c r="C83" s="8" t="s">
        <v>155</v>
      </c>
      <c r="D83" s="47">
        <v>110</v>
      </c>
      <c r="E83" s="47">
        <v>276</v>
      </c>
      <c r="F83" s="47">
        <v>0</v>
      </c>
      <c r="G83" s="47">
        <v>386</v>
      </c>
      <c r="H83" s="1"/>
      <c r="I83" s="1"/>
      <c r="J83" s="1"/>
      <c r="K83" s="1"/>
      <c r="L83" s="1"/>
      <c r="M83" s="1"/>
      <c r="N83" s="1"/>
      <c r="O83" s="1"/>
      <c r="P83" s="1"/>
      <c r="Q83" s="1"/>
      <c r="R83" s="1"/>
      <c r="S83" s="1"/>
      <c r="T83" s="1"/>
      <c r="U83" s="1"/>
      <c r="V83" s="1"/>
      <c r="W83" s="1"/>
      <c r="X83" s="1"/>
      <c r="Y83" s="1"/>
      <c r="Z83" s="1"/>
    </row>
    <row r="84" spans="1:26" x14ac:dyDescent="0.25">
      <c r="A84" s="8" t="s">
        <v>1</v>
      </c>
      <c r="B84" s="8" t="s">
        <v>156</v>
      </c>
      <c r="C84" s="8" t="s">
        <v>157</v>
      </c>
      <c r="D84" s="47">
        <v>210</v>
      </c>
      <c r="E84" s="47">
        <v>403</v>
      </c>
      <c r="F84" s="47">
        <v>0</v>
      </c>
      <c r="G84" s="47">
        <v>613</v>
      </c>
      <c r="H84" s="1"/>
      <c r="I84" s="1"/>
      <c r="J84" s="1"/>
      <c r="K84" s="1"/>
      <c r="L84" s="1"/>
      <c r="M84" s="1"/>
      <c r="N84" s="1"/>
      <c r="O84" s="1"/>
      <c r="P84" s="1"/>
      <c r="Q84" s="1"/>
      <c r="R84" s="1"/>
      <c r="S84" s="1"/>
      <c r="T84" s="1"/>
      <c r="U84" s="1"/>
      <c r="V84" s="1"/>
      <c r="W84" s="1"/>
      <c r="X84" s="1"/>
      <c r="Y84" s="1"/>
      <c r="Z84" s="1"/>
    </row>
    <row r="85" spans="1:26" x14ac:dyDescent="0.25">
      <c r="A85" s="8" t="s">
        <v>26</v>
      </c>
      <c r="B85" s="8" t="s">
        <v>37</v>
      </c>
      <c r="C85" s="8" t="s">
        <v>158</v>
      </c>
      <c r="D85" s="47">
        <v>1302</v>
      </c>
      <c r="E85" s="47">
        <v>2319</v>
      </c>
      <c r="F85" s="47">
        <v>0</v>
      </c>
      <c r="G85" s="47">
        <v>3621</v>
      </c>
      <c r="H85" s="1"/>
      <c r="I85" s="1"/>
      <c r="J85" s="1"/>
      <c r="K85" s="1"/>
      <c r="L85" s="1"/>
      <c r="M85" s="1"/>
      <c r="N85" s="1"/>
      <c r="O85" s="1"/>
      <c r="P85" s="1"/>
      <c r="Q85" s="1"/>
      <c r="R85" s="1"/>
      <c r="S85" s="1"/>
      <c r="T85" s="1"/>
      <c r="U85" s="1"/>
      <c r="V85" s="1"/>
      <c r="W85" s="1"/>
      <c r="X85" s="1"/>
      <c r="Y85" s="1"/>
      <c r="Z85" s="1"/>
    </row>
    <row r="86" spans="1:26" x14ac:dyDescent="0.25">
      <c r="A86" s="8" t="s">
        <v>32</v>
      </c>
      <c r="B86" s="8" t="s">
        <v>21</v>
      </c>
      <c r="C86" s="8" t="s">
        <v>159</v>
      </c>
      <c r="D86" s="47">
        <v>943</v>
      </c>
      <c r="E86" s="47">
        <v>2082</v>
      </c>
      <c r="F86" s="47">
        <v>0</v>
      </c>
      <c r="G86" s="47">
        <v>3025</v>
      </c>
      <c r="H86" s="1"/>
      <c r="I86" s="1"/>
      <c r="J86" s="1"/>
      <c r="K86" s="1"/>
      <c r="L86" s="1"/>
      <c r="M86" s="1"/>
      <c r="N86" s="1"/>
      <c r="O86" s="1"/>
      <c r="P86" s="1"/>
      <c r="Q86" s="1"/>
      <c r="R86" s="1"/>
      <c r="S86" s="1"/>
      <c r="T86" s="1"/>
      <c r="U86" s="1"/>
      <c r="V86" s="1"/>
      <c r="W86" s="1"/>
      <c r="X86" s="1"/>
      <c r="Y86" s="1"/>
      <c r="Z86" s="1"/>
    </row>
    <row r="87" spans="1:26" x14ac:dyDescent="0.25">
      <c r="A87" s="8" t="s">
        <v>26</v>
      </c>
      <c r="B87" s="8" t="s">
        <v>160</v>
      </c>
      <c r="C87" s="8" t="s">
        <v>161</v>
      </c>
      <c r="D87" s="50" t="s">
        <v>207</v>
      </c>
      <c r="E87" s="50" t="s">
        <v>207</v>
      </c>
      <c r="F87" s="50" t="s">
        <v>207</v>
      </c>
      <c r="G87" s="50" t="s">
        <v>207</v>
      </c>
      <c r="H87" s="1"/>
      <c r="I87" s="1"/>
      <c r="J87" s="1"/>
      <c r="K87" s="1"/>
      <c r="L87" s="1"/>
      <c r="M87" s="1"/>
      <c r="N87" s="1"/>
      <c r="O87" s="1"/>
      <c r="P87" s="1"/>
      <c r="Q87" s="1"/>
      <c r="R87" s="1"/>
      <c r="S87" s="1"/>
      <c r="T87" s="1"/>
      <c r="U87" s="1"/>
      <c r="V87" s="1"/>
      <c r="W87" s="1"/>
      <c r="X87" s="1"/>
      <c r="Y87" s="1"/>
      <c r="Z87" s="1"/>
    </row>
    <row r="88" spans="1:26" x14ac:dyDescent="0.25">
      <c r="A88" s="8" t="s">
        <v>26</v>
      </c>
      <c r="B88" s="8" t="s">
        <v>162</v>
      </c>
      <c r="C88" s="8" t="s">
        <v>163</v>
      </c>
      <c r="D88" s="50" t="s">
        <v>207</v>
      </c>
      <c r="E88" s="50" t="s">
        <v>207</v>
      </c>
      <c r="F88" s="50" t="s">
        <v>207</v>
      </c>
      <c r="G88" s="50" t="s">
        <v>207</v>
      </c>
      <c r="H88" s="1"/>
      <c r="I88" s="1"/>
      <c r="J88" s="1"/>
      <c r="K88" s="1"/>
      <c r="L88" s="1"/>
      <c r="M88" s="1"/>
      <c r="N88" s="1"/>
      <c r="O88" s="1"/>
      <c r="P88" s="1"/>
      <c r="Q88" s="1"/>
      <c r="R88" s="1"/>
      <c r="S88" s="1"/>
      <c r="T88" s="1"/>
      <c r="U88" s="1"/>
      <c r="V88" s="1"/>
      <c r="W88" s="1"/>
      <c r="X88" s="1"/>
      <c r="Y88" s="1"/>
      <c r="Z88" s="1"/>
    </row>
    <row r="89" spans="1:26" x14ac:dyDescent="0.25">
      <c r="A89" s="8" t="s">
        <v>37</v>
      </c>
      <c r="B89" s="8" t="s">
        <v>164</v>
      </c>
      <c r="C89" s="8" t="s">
        <v>165</v>
      </c>
      <c r="D89" s="47">
        <v>208</v>
      </c>
      <c r="E89" s="47">
        <v>418</v>
      </c>
      <c r="F89" s="47">
        <v>0</v>
      </c>
      <c r="G89" s="47">
        <v>626</v>
      </c>
      <c r="H89" s="1"/>
      <c r="I89" s="1"/>
      <c r="J89" s="1"/>
      <c r="K89" s="1"/>
      <c r="L89" s="1"/>
      <c r="M89" s="1"/>
      <c r="N89" s="1"/>
      <c r="O89" s="1"/>
      <c r="P89" s="1"/>
      <c r="Q89" s="1"/>
      <c r="R89" s="1"/>
      <c r="S89" s="1"/>
      <c r="T89" s="1"/>
      <c r="U89" s="1"/>
      <c r="V89" s="1"/>
      <c r="W89" s="1"/>
      <c r="X89" s="1"/>
      <c r="Y89" s="1"/>
      <c r="Z89" s="1"/>
    </row>
    <row r="90" spans="1:26" x14ac:dyDescent="0.25">
      <c r="A90" s="8" t="s">
        <v>4</v>
      </c>
      <c r="B90" s="8" t="s">
        <v>166</v>
      </c>
      <c r="C90" s="8" t="s">
        <v>167</v>
      </c>
      <c r="D90" s="47">
        <v>482</v>
      </c>
      <c r="E90" s="47">
        <v>793</v>
      </c>
      <c r="F90" s="47">
        <v>0</v>
      </c>
      <c r="G90" s="47">
        <v>1275</v>
      </c>
      <c r="H90" s="1"/>
      <c r="I90" s="1"/>
      <c r="J90" s="1"/>
      <c r="K90" s="1"/>
      <c r="L90" s="1"/>
      <c r="M90" s="1"/>
      <c r="N90" s="1"/>
      <c r="O90" s="1"/>
      <c r="P90" s="1"/>
      <c r="Q90" s="1"/>
      <c r="R90" s="1"/>
      <c r="S90" s="1"/>
      <c r="T90" s="1"/>
      <c r="U90" s="1"/>
      <c r="V90" s="1"/>
      <c r="W90" s="1"/>
      <c r="X90" s="1"/>
      <c r="Y90" s="1"/>
      <c r="Z90" s="1"/>
    </row>
    <row r="91" spans="1:26" x14ac:dyDescent="0.25">
      <c r="A91" s="8" t="s">
        <v>21</v>
      </c>
      <c r="B91" s="8" t="s">
        <v>168</v>
      </c>
      <c r="C91" s="8" t="s">
        <v>169</v>
      </c>
      <c r="D91" s="47">
        <v>166</v>
      </c>
      <c r="E91" s="47">
        <v>306</v>
      </c>
      <c r="F91" s="47">
        <v>0</v>
      </c>
      <c r="G91" s="47">
        <v>472</v>
      </c>
      <c r="H91" s="1"/>
      <c r="I91" s="1"/>
      <c r="J91" s="1"/>
      <c r="K91" s="1"/>
      <c r="L91" s="1"/>
      <c r="M91" s="1"/>
      <c r="N91" s="1"/>
      <c r="O91" s="1"/>
      <c r="P91" s="1"/>
      <c r="Q91" s="1"/>
      <c r="R91" s="1"/>
      <c r="S91" s="1"/>
      <c r="T91" s="1"/>
      <c r="U91" s="1"/>
      <c r="V91" s="1"/>
      <c r="W91" s="1"/>
      <c r="X91" s="1"/>
      <c r="Y91" s="1"/>
      <c r="Z91" s="1"/>
    </row>
    <row r="92" spans="1:26" x14ac:dyDescent="0.25">
      <c r="A92" s="8" t="s">
        <v>21</v>
      </c>
      <c r="B92" s="8" t="s">
        <v>170</v>
      </c>
      <c r="C92" s="8" t="s">
        <v>171</v>
      </c>
      <c r="D92" s="47">
        <v>150</v>
      </c>
      <c r="E92" s="47">
        <v>255</v>
      </c>
      <c r="F92" s="47">
        <v>0</v>
      </c>
      <c r="G92" s="47">
        <v>405</v>
      </c>
      <c r="H92" s="1"/>
      <c r="I92" s="1"/>
      <c r="J92" s="1"/>
      <c r="K92" s="1"/>
      <c r="L92" s="1"/>
      <c r="M92" s="1"/>
      <c r="N92" s="1"/>
      <c r="O92" s="1"/>
      <c r="P92" s="1"/>
      <c r="Q92" s="1"/>
      <c r="R92" s="1"/>
      <c r="S92" s="1"/>
      <c r="T92" s="1"/>
      <c r="U92" s="1"/>
      <c r="V92" s="1"/>
      <c r="W92" s="1"/>
      <c r="X92" s="1"/>
      <c r="Y92" s="1"/>
      <c r="Z92" s="1"/>
    </row>
    <row r="93" spans="1:26" x14ac:dyDescent="0.25">
      <c r="A93" s="8" t="s">
        <v>9</v>
      </c>
      <c r="B93" s="8" t="s">
        <v>172</v>
      </c>
      <c r="C93" s="8" t="s">
        <v>173</v>
      </c>
      <c r="D93" s="47">
        <v>839</v>
      </c>
      <c r="E93" s="47">
        <v>1774</v>
      </c>
      <c r="F93" s="47">
        <v>0</v>
      </c>
      <c r="G93" s="47">
        <v>2613</v>
      </c>
      <c r="H93" s="1"/>
      <c r="I93" s="1"/>
      <c r="J93" s="1"/>
      <c r="K93" s="1"/>
      <c r="L93" s="1"/>
      <c r="M93" s="1"/>
      <c r="N93" s="1"/>
      <c r="O93" s="1"/>
      <c r="P93" s="1"/>
      <c r="Q93" s="1"/>
      <c r="R93" s="1"/>
      <c r="S93" s="1"/>
      <c r="T93" s="1"/>
      <c r="U93" s="1"/>
      <c r="V93" s="1"/>
      <c r="W93" s="1"/>
      <c r="X93" s="1"/>
      <c r="Y93" s="1"/>
      <c r="Z93" s="1"/>
    </row>
    <row r="94" spans="1:26" x14ac:dyDescent="0.25">
      <c r="A94" s="8" t="s">
        <v>9</v>
      </c>
      <c r="B94" s="8" t="s">
        <v>1</v>
      </c>
      <c r="C94" s="8" t="s">
        <v>174</v>
      </c>
      <c r="D94" s="47">
        <v>213</v>
      </c>
      <c r="E94" s="47">
        <v>624</v>
      </c>
      <c r="F94" s="47">
        <v>0</v>
      </c>
      <c r="G94" s="47">
        <v>837</v>
      </c>
      <c r="H94" s="1"/>
      <c r="I94" s="1"/>
      <c r="J94" s="1"/>
      <c r="K94" s="1"/>
      <c r="L94" s="1"/>
      <c r="M94" s="1"/>
      <c r="N94" s="1"/>
      <c r="O94" s="1"/>
      <c r="P94" s="1"/>
      <c r="Q94" s="1"/>
      <c r="R94" s="1"/>
      <c r="S94" s="1"/>
      <c r="T94" s="1"/>
      <c r="U94" s="1"/>
      <c r="V94" s="1"/>
      <c r="W94" s="1"/>
      <c r="X94" s="1"/>
      <c r="Y94" s="1"/>
      <c r="Z94" s="1"/>
    </row>
    <row r="95" spans="1:26" x14ac:dyDescent="0.25">
      <c r="A95" s="8" t="s">
        <v>94</v>
      </c>
      <c r="B95" s="8" t="s">
        <v>175</v>
      </c>
      <c r="C95" s="8" t="s">
        <v>176</v>
      </c>
      <c r="D95" s="47">
        <v>507</v>
      </c>
      <c r="E95" s="47">
        <v>822</v>
      </c>
      <c r="F95" s="47">
        <v>0</v>
      </c>
      <c r="G95" s="47">
        <v>1329</v>
      </c>
      <c r="H95" s="1"/>
      <c r="I95" s="1"/>
      <c r="J95" s="1"/>
      <c r="K95" s="1"/>
      <c r="L95" s="1"/>
      <c r="M95" s="1"/>
      <c r="N95" s="1"/>
      <c r="O95" s="1"/>
      <c r="P95" s="1"/>
      <c r="Q95" s="1"/>
      <c r="R95" s="1"/>
      <c r="S95" s="1"/>
      <c r="T95" s="1"/>
      <c r="U95" s="1"/>
      <c r="V95" s="1"/>
      <c r="W95" s="1"/>
      <c r="X95" s="1"/>
      <c r="Y95" s="1"/>
      <c r="Z95" s="1"/>
    </row>
    <row r="96" spans="1:26" x14ac:dyDescent="0.25">
      <c r="A96" s="8" t="s">
        <v>37</v>
      </c>
      <c r="B96" s="8" t="s">
        <v>177</v>
      </c>
      <c r="C96" s="8" t="s">
        <v>178</v>
      </c>
      <c r="D96" s="47">
        <v>209</v>
      </c>
      <c r="E96" s="47">
        <v>346</v>
      </c>
      <c r="F96" s="47">
        <v>0</v>
      </c>
      <c r="G96" s="47">
        <v>555</v>
      </c>
      <c r="H96" s="1"/>
      <c r="I96" s="1"/>
      <c r="J96" s="1"/>
      <c r="K96" s="1"/>
      <c r="L96" s="1"/>
      <c r="M96" s="1"/>
      <c r="N96" s="1"/>
      <c r="O96" s="1"/>
      <c r="P96" s="1"/>
      <c r="Q96" s="1"/>
      <c r="R96" s="1"/>
      <c r="S96" s="1"/>
      <c r="T96" s="1"/>
      <c r="U96" s="1"/>
      <c r="V96" s="1"/>
      <c r="W96" s="1"/>
      <c r="X96" s="1"/>
      <c r="Y96" s="1"/>
      <c r="Z96" s="1"/>
    </row>
    <row r="97" spans="1:39" x14ac:dyDescent="0.25">
      <c r="A97" s="8" t="s">
        <v>37</v>
      </c>
      <c r="B97" s="8" t="s">
        <v>179</v>
      </c>
      <c r="C97" s="8" t="s">
        <v>180</v>
      </c>
      <c r="D97" s="47">
        <v>244</v>
      </c>
      <c r="E97" s="47">
        <v>409</v>
      </c>
      <c r="F97" s="47">
        <v>0</v>
      </c>
      <c r="G97" s="47">
        <v>653</v>
      </c>
      <c r="H97" s="1"/>
      <c r="I97" s="1"/>
      <c r="J97" s="1"/>
      <c r="K97" s="1"/>
      <c r="L97" s="1"/>
      <c r="M97" s="1"/>
      <c r="N97" s="1"/>
      <c r="O97" s="1"/>
      <c r="P97" s="1"/>
      <c r="Q97" s="1"/>
      <c r="R97" s="1"/>
      <c r="S97" s="1"/>
      <c r="T97" s="1"/>
      <c r="U97" s="1"/>
      <c r="V97" s="1"/>
      <c r="W97" s="1"/>
      <c r="X97" s="1"/>
      <c r="Y97" s="1"/>
      <c r="Z97" s="1"/>
    </row>
    <row r="98" spans="1:39" x14ac:dyDescent="0.25">
      <c r="A98" s="8" t="s">
        <v>18</v>
      </c>
      <c r="B98" s="8" t="s">
        <v>181</v>
      </c>
      <c r="C98" s="8" t="s">
        <v>182</v>
      </c>
      <c r="D98" s="47">
        <v>287</v>
      </c>
      <c r="E98" s="47">
        <v>554</v>
      </c>
      <c r="F98" s="47">
        <v>0</v>
      </c>
      <c r="G98" s="47">
        <v>841</v>
      </c>
      <c r="H98" s="1"/>
      <c r="I98" s="1"/>
      <c r="J98" s="1"/>
      <c r="K98" s="1"/>
      <c r="L98" s="1"/>
      <c r="M98" s="1"/>
      <c r="N98" s="1"/>
      <c r="O98" s="1"/>
      <c r="P98" s="1"/>
      <c r="Q98" s="1"/>
      <c r="R98" s="1"/>
      <c r="S98" s="1"/>
      <c r="T98" s="1"/>
      <c r="U98" s="1"/>
      <c r="V98" s="1"/>
      <c r="W98" s="1"/>
      <c r="X98" s="1"/>
      <c r="Y98" s="1"/>
      <c r="Z98" s="1"/>
    </row>
    <row r="99" spans="1:39" x14ac:dyDescent="0.25">
      <c r="A99" s="8" t="s">
        <v>50</v>
      </c>
      <c r="B99" s="8" t="s">
        <v>183</v>
      </c>
      <c r="C99" s="8" t="s">
        <v>184</v>
      </c>
      <c r="D99" s="47">
        <v>458</v>
      </c>
      <c r="E99" s="47">
        <v>606</v>
      </c>
      <c r="F99" s="47">
        <v>0</v>
      </c>
      <c r="G99" s="47">
        <v>1064</v>
      </c>
      <c r="H99" s="1"/>
      <c r="I99" s="1"/>
      <c r="J99" s="1"/>
      <c r="K99" s="1"/>
      <c r="L99" s="1"/>
      <c r="M99" s="1"/>
      <c r="N99" s="1"/>
      <c r="O99" s="1"/>
      <c r="P99" s="1"/>
      <c r="Q99" s="1"/>
      <c r="R99" s="1"/>
      <c r="S99" s="1"/>
      <c r="T99" s="1"/>
      <c r="U99" s="1"/>
      <c r="V99" s="1"/>
      <c r="W99" s="1"/>
      <c r="X99" s="1"/>
      <c r="Y99" s="1"/>
      <c r="Z99" s="1"/>
    </row>
    <row r="100" spans="1:39" x14ac:dyDescent="0.25">
      <c r="A100" s="8" t="s">
        <v>50</v>
      </c>
      <c r="B100" s="8" t="s">
        <v>185</v>
      </c>
      <c r="C100" s="8" t="s">
        <v>186</v>
      </c>
      <c r="D100" s="47">
        <v>96</v>
      </c>
      <c r="E100" s="47">
        <v>178</v>
      </c>
      <c r="F100" s="47">
        <v>0</v>
      </c>
      <c r="G100" s="47">
        <v>274</v>
      </c>
      <c r="H100" s="1"/>
      <c r="I100" s="1"/>
      <c r="J100" s="1"/>
      <c r="K100" s="1"/>
      <c r="L100" s="1"/>
      <c r="M100" s="1"/>
      <c r="N100" s="1"/>
      <c r="O100" s="1"/>
      <c r="P100" s="1"/>
      <c r="Q100" s="1"/>
      <c r="R100" s="1"/>
      <c r="S100" s="1"/>
      <c r="T100" s="1"/>
      <c r="U100" s="1"/>
      <c r="V100" s="1"/>
      <c r="W100" s="1"/>
      <c r="X100" s="1"/>
      <c r="Y100" s="1"/>
      <c r="Z100" s="1"/>
    </row>
    <row r="101" spans="1:39" x14ac:dyDescent="0.25">
      <c r="A101" s="8" t="s">
        <v>26</v>
      </c>
      <c r="B101" s="8" t="s">
        <v>187</v>
      </c>
      <c r="C101" s="8" t="s">
        <v>188</v>
      </c>
      <c r="D101" s="47">
        <v>444</v>
      </c>
      <c r="E101" s="47">
        <v>936</v>
      </c>
      <c r="F101" s="47">
        <v>0</v>
      </c>
      <c r="G101" s="47">
        <v>1380</v>
      </c>
      <c r="H101" s="1"/>
      <c r="I101" s="1"/>
      <c r="J101" s="1"/>
      <c r="K101" s="1"/>
      <c r="L101" s="1"/>
      <c r="M101" s="1"/>
      <c r="N101" s="1"/>
      <c r="O101" s="1"/>
      <c r="P101" s="1"/>
      <c r="Q101" s="1"/>
      <c r="R101" s="1"/>
      <c r="S101" s="1"/>
      <c r="T101" s="1"/>
      <c r="U101" s="1"/>
      <c r="V101" s="1"/>
      <c r="W101" s="1"/>
      <c r="X101" s="1"/>
      <c r="Y101" s="1"/>
      <c r="Z101" s="1"/>
    </row>
    <row r="102" spans="1:39" x14ac:dyDescent="0.25">
      <c r="A102" s="8" t="s">
        <v>26</v>
      </c>
      <c r="B102" s="8" t="s">
        <v>189</v>
      </c>
      <c r="C102" s="8" t="s">
        <v>190</v>
      </c>
      <c r="D102" s="47">
        <v>755</v>
      </c>
      <c r="E102" s="47">
        <v>1715</v>
      </c>
      <c r="F102" s="47">
        <v>2</v>
      </c>
      <c r="G102" s="47">
        <v>2472</v>
      </c>
      <c r="H102" s="1"/>
      <c r="I102" s="1"/>
      <c r="J102" s="1"/>
      <c r="K102" s="1"/>
      <c r="L102" s="1"/>
      <c r="M102" s="1"/>
      <c r="N102" s="1"/>
      <c r="O102" s="1"/>
      <c r="P102" s="1"/>
      <c r="Q102" s="1"/>
      <c r="R102" s="1"/>
      <c r="S102" s="1"/>
      <c r="T102" s="1"/>
      <c r="U102" s="1"/>
      <c r="V102" s="1"/>
      <c r="W102" s="1"/>
      <c r="X102" s="1"/>
      <c r="Y102" s="1"/>
      <c r="Z102" s="1"/>
    </row>
    <row r="103" spans="1:39" x14ac:dyDescent="0.25">
      <c r="A103" s="8" t="s">
        <v>26</v>
      </c>
      <c r="B103" s="8" t="s">
        <v>9</v>
      </c>
      <c r="C103" s="8" t="s">
        <v>191</v>
      </c>
      <c r="D103" s="47">
        <v>648</v>
      </c>
      <c r="E103" s="47">
        <v>1570</v>
      </c>
      <c r="F103" s="47">
        <v>0</v>
      </c>
      <c r="G103" s="47">
        <v>2218</v>
      </c>
      <c r="H103" s="1"/>
      <c r="I103" s="1"/>
      <c r="J103" s="1"/>
      <c r="K103" s="1"/>
      <c r="L103" s="1"/>
      <c r="M103" s="1"/>
      <c r="N103" s="1"/>
      <c r="O103" s="1"/>
      <c r="P103" s="1"/>
      <c r="Q103" s="1"/>
      <c r="R103" s="1"/>
      <c r="S103" s="1"/>
      <c r="T103" s="1"/>
      <c r="U103" s="1"/>
      <c r="V103" s="1"/>
      <c r="W103" s="1"/>
      <c r="X103" s="1"/>
      <c r="Y103" s="1"/>
      <c r="Z103" s="1"/>
    </row>
    <row r="104" spans="1:39" x14ac:dyDescent="0.25">
      <c r="A104" s="8" t="s">
        <v>26</v>
      </c>
      <c r="B104" s="8" t="s">
        <v>47</v>
      </c>
      <c r="C104" s="8" t="s">
        <v>192</v>
      </c>
      <c r="D104" s="47">
        <v>462</v>
      </c>
      <c r="E104" s="47">
        <v>1156</v>
      </c>
      <c r="F104" s="47">
        <v>0</v>
      </c>
      <c r="G104" s="47">
        <v>1618</v>
      </c>
      <c r="H104" s="1"/>
      <c r="I104" s="1"/>
      <c r="J104" s="1"/>
      <c r="K104" s="1"/>
      <c r="L104" s="1"/>
      <c r="M104" s="1"/>
      <c r="N104" s="1"/>
      <c r="O104" s="1"/>
      <c r="P104" s="1"/>
      <c r="Q104" s="1"/>
      <c r="R104" s="1"/>
      <c r="S104" s="1"/>
      <c r="T104" s="1"/>
      <c r="U104" s="1"/>
      <c r="V104" s="1"/>
      <c r="W104" s="1"/>
      <c r="X104" s="1"/>
      <c r="Y104" s="1"/>
      <c r="Z104" s="1"/>
    </row>
    <row r="105" spans="1:39" x14ac:dyDescent="0.25">
      <c r="A105" s="8" t="s">
        <v>26</v>
      </c>
      <c r="B105" s="8" t="s">
        <v>193</v>
      </c>
      <c r="C105" s="8" t="s">
        <v>194</v>
      </c>
      <c r="D105" s="47">
        <v>551</v>
      </c>
      <c r="E105" s="47">
        <v>899</v>
      </c>
      <c r="F105" s="47">
        <v>0</v>
      </c>
      <c r="G105" s="47">
        <v>1450</v>
      </c>
      <c r="H105" s="1"/>
      <c r="I105" s="1"/>
      <c r="J105" s="1"/>
      <c r="K105" s="1"/>
      <c r="L105" s="1"/>
      <c r="M105" s="1"/>
      <c r="N105" s="1"/>
      <c r="O105" s="1"/>
      <c r="P105" s="1"/>
      <c r="Q105" s="1"/>
      <c r="R105" s="1"/>
      <c r="S105" s="1"/>
      <c r="T105" s="1"/>
      <c r="U105" s="1"/>
      <c r="V105" s="1"/>
      <c r="W105" s="1"/>
      <c r="X105" s="1"/>
      <c r="Y105" s="1"/>
      <c r="Z105" s="1"/>
    </row>
    <row r="106" spans="1:39" x14ac:dyDescent="0.25">
      <c r="A106" s="8" t="s">
        <v>195</v>
      </c>
      <c r="B106" s="8" t="s">
        <v>196</v>
      </c>
      <c r="C106" s="8" t="s">
        <v>197</v>
      </c>
      <c r="D106" s="47">
        <v>384</v>
      </c>
      <c r="E106" s="47">
        <v>435</v>
      </c>
      <c r="F106" s="47">
        <v>0</v>
      </c>
      <c r="G106" s="47">
        <v>819</v>
      </c>
      <c r="H106" s="1"/>
      <c r="I106" s="1"/>
      <c r="J106" s="1"/>
      <c r="K106" s="1"/>
      <c r="L106" s="1"/>
      <c r="M106" s="1"/>
      <c r="N106" s="1"/>
      <c r="O106" s="1"/>
      <c r="P106" s="1"/>
      <c r="Q106" s="1"/>
      <c r="R106" s="1"/>
      <c r="S106" s="1"/>
      <c r="T106" s="1"/>
      <c r="U106" s="1"/>
      <c r="V106" s="1"/>
      <c r="W106" s="1"/>
      <c r="X106" s="1"/>
      <c r="Y106" s="1"/>
      <c r="Z106" s="1"/>
    </row>
    <row r="107" spans="1:39" x14ac:dyDescent="0.25">
      <c r="A107" s="8" t="s">
        <v>198</v>
      </c>
      <c r="B107" s="8" t="s">
        <v>199</v>
      </c>
      <c r="C107" s="8" t="s">
        <v>200</v>
      </c>
      <c r="D107" s="50" t="s">
        <v>207</v>
      </c>
      <c r="E107" s="50" t="s">
        <v>207</v>
      </c>
      <c r="F107" s="50" t="s">
        <v>207</v>
      </c>
      <c r="G107" s="267" t="s">
        <v>207</v>
      </c>
      <c r="H107" s="1"/>
      <c r="I107" s="1"/>
      <c r="J107" s="1"/>
      <c r="K107" s="1"/>
      <c r="L107" s="1"/>
      <c r="M107" s="1"/>
      <c r="N107" s="1"/>
      <c r="O107" s="1"/>
      <c r="P107" s="1"/>
      <c r="Q107" s="1"/>
      <c r="R107" s="1"/>
      <c r="S107" s="1"/>
      <c r="T107" s="1"/>
      <c r="U107" s="1"/>
      <c r="V107" s="1"/>
      <c r="W107" s="1"/>
      <c r="X107" s="1"/>
      <c r="Y107" s="1"/>
      <c r="Z107" s="1"/>
    </row>
    <row r="108" spans="1:39" x14ac:dyDescent="0.25">
      <c r="A108" s="8" t="s">
        <v>201</v>
      </c>
      <c r="B108" s="8" t="s">
        <v>202</v>
      </c>
      <c r="C108" s="8" t="s">
        <v>203</v>
      </c>
      <c r="D108" s="50" t="s">
        <v>207</v>
      </c>
      <c r="E108" s="50" t="s">
        <v>207</v>
      </c>
      <c r="F108" s="50" t="s">
        <v>207</v>
      </c>
      <c r="G108" s="50" t="s">
        <v>207</v>
      </c>
      <c r="H108" s="1"/>
      <c r="I108" s="1"/>
      <c r="J108" s="1"/>
      <c r="K108" s="1"/>
      <c r="L108" s="1"/>
      <c r="M108" s="1"/>
      <c r="N108" s="1"/>
      <c r="O108" s="1"/>
      <c r="P108" s="1"/>
      <c r="Q108" s="1"/>
      <c r="R108" s="1"/>
      <c r="S108" s="1"/>
      <c r="T108" s="1"/>
      <c r="U108" s="1"/>
      <c r="V108" s="1"/>
      <c r="W108" s="1"/>
      <c r="X108" s="1"/>
      <c r="Y108" s="1"/>
      <c r="Z108" s="1"/>
    </row>
    <row r="109" spans="1:39" x14ac:dyDescent="0.25">
      <c r="A109" s="8" t="s">
        <v>204</v>
      </c>
      <c r="B109" s="8" t="s">
        <v>205</v>
      </c>
      <c r="C109" s="8" t="s">
        <v>206</v>
      </c>
      <c r="D109" s="47">
        <v>903</v>
      </c>
      <c r="E109" s="47">
        <v>664</v>
      </c>
      <c r="F109" s="47">
        <v>0</v>
      </c>
      <c r="G109" s="47">
        <v>1567</v>
      </c>
      <c r="H109" s="1"/>
      <c r="I109" s="1"/>
      <c r="J109" s="1"/>
      <c r="K109" s="1"/>
      <c r="L109" s="1"/>
      <c r="M109" s="1"/>
      <c r="N109" s="1"/>
      <c r="O109" s="1"/>
      <c r="P109" s="1"/>
      <c r="Q109" s="1"/>
      <c r="R109" s="1"/>
      <c r="S109" s="1"/>
      <c r="T109" s="1"/>
      <c r="U109" s="1"/>
      <c r="V109" s="1"/>
      <c r="W109" s="1"/>
      <c r="X109" s="1"/>
      <c r="Y109" s="1"/>
      <c r="Z109" s="1"/>
    </row>
    <row r="110" spans="1:39" s="1" customFormat="1" x14ac:dyDescent="0.25">
      <c r="AA110" s="25"/>
      <c r="AB110" s="25"/>
      <c r="AC110" s="25"/>
      <c r="AD110" s="25"/>
      <c r="AE110" s="25"/>
      <c r="AF110" s="25"/>
      <c r="AG110" s="25"/>
      <c r="AH110" s="25"/>
      <c r="AI110" s="25"/>
      <c r="AJ110" s="25"/>
      <c r="AK110" s="25"/>
      <c r="AL110" s="25"/>
      <c r="AM110" s="25"/>
    </row>
    <row r="111" spans="1:39" s="1" customFormat="1" x14ac:dyDescent="0.25">
      <c r="AA111" s="25"/>
      <c r="AB111" s="25"/>
      <c r="AC111" s="25"/>
      <c r="AD111" s="25"/>
      <c r="AE111" s="25"/>
      <c r="AF111" s="25"/>
      <c r="AG111" s="25"/>
      <c r="AH111" s="25"/>
      <c r="AI111" s="25"/>
      <c r="AJ111" s="25"/>
      <c r="AK111" s="25"/>
      <c r="AL111" s="25"/>
      <c r="AM111" s="25"/>
    </row>
    <row r="112" spans="1:39" s="1" customFormat="1" x14ac:dyDescent="0.25">
      <c r="D112" s="177"/>
      <c r="E112" s="177"/>
      <c r="F112" s="178"/>
      <c r="G112" s="178"/>
      <c r="AA112" s="25"/>
      <c r="AB112" s="25"/>
      <c r="AC112" s="25"/>
      <c r="AD112" s="25"/>
      <c r="AE112" s="25"/>
      <c r="AF112" s="25"/>
      <c r="AG112" s="25"/>
      <c r="AH112" s="25"/>
      <c r="AI112" s="25"/>
      <c r="AJ112" s="25"/>
      <c r="AK112" s="25"/>
      <c r="AL112" s="25"/>
      <c r="AM112" s="25"/>
    </row>
    <row r="113" spans="1:39" s="1" customFormat="1" x14ac:dyDescent="0.25">
      <c r="D113" s="179"/>
      <c r="E113" s="179"/>
      <c r="AA113" s="25"/>
      <c r="AB113" s="25"/>
      <c r="AC113" s="25"/>
      <c r="AD113" s="25"/>
      <c r="AE113" s="25"/>
      <c r="AF113" s="25"/>
      <c r="AG113" s="25"/>
      <c r="AH113" s="25"/>
      <c r="AI113" s="25"/>
      <c r="AJ113" s="25"/>
      <c r="AK113" s="25"/>
      <c r="AL113" s="25"/>
      <c r="AM113" s="25"/>
    </row>
    <row r="114" spans="1:39" s="1" customFormat="1" x14ac:dyDescent="0.25">
      <c r="D114" s="179"/>
      <c r="E114" s="179"/>
      <c r="AA114" s="25"/>
      <c r="AB114" s="25"/>
      <c r="AC114" s="25"/>
      <c r="AD114" s="25"/>
      <c r="AE114" s="25"/>
      <c r="AF114" s="25"/>
      <c r="AG114" s="25"/>
      <c r="AH114" s="25"/>
      <c r="AI114" s="25"/>
      <c r="AJ114" s="25"/>
      <c r="AK114" s="25"/>
      <c r="AL114" s="25"/>
      <c r="AM114" s="25"/>
    </row>
    <row r="115" spans="1:39" s="1" customFormat="1" x14ac:dyDescent="0.25">
      <c r="AA115" s="25"/>
      <c r="AB115" s="25"/>
      <c r="AC115" s="25"/>
      <c r="AD115" s="25"/>
      <c r="AE115" s="25"/>
      <c r="AF115" s="25"/>
      <c r="AG115" s="25"/>
      <c r="AH115" s="25"/>
      <c r="AI115" s="25"/>
      <c r="AJ115" s="25"/>
      <c r="AK115" s="25"/>
      <c r="AL115" s="25"/>
      <c r="AM115" s="25"/>
    </row>
    <row r="116" spans="1:3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3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heetView>
  </sheetViews>
  <sheetFormatPr baseColWidth="10" defaultRowHeight="15" x14ac:dyDescent="0.25"/>
  <cols>
    <col min="1" max="1" width="7.7109375" customWidth="1"/>
    <col min="2" max="2" width="14.7109375" customWidth="1"/>
    <col min="3" max="3" width="27.7109375" customWidth="1"/>
    <col min="4" max="13" width="14.28515625" style="6" customWidth="1"/>
    <col min="14" max="21" width="15.7109375" style="1" customWidth="1"/>
    <col min="22" max="22" width="11.42578125" style="1"/>
    <col min="27" max="39" width="11.42578125" style="24"/>
  </cols>
  <sheetData>
    <row r="1" spans="1:26" x14ac:dyDescent="0.25">
      <c r="A1" s="269" t="s">
        <v>334</v>
      </c>
      <c r="B1" s="1"/>
      <c r="C1" s="1"/>
      <c r="D1" s="10"/>
      <c r="E1" s="10"/>
      <c r="F1" s="10"/>
      <c r="G1" s="10"/>
      <c r="H1" s="10"/>
      <c r="I1" s="10"/>
      <c r="J1" s="7" t="str">
        <f>HYPERLINK("#Sommaire!A1", "Retour au sommaire")</f>
        <v>Retour au sommaire</v>
      </c>
      <c r="K1" s="10"/>
      <c r="L1" s="10"/>
      <c r="M1" s="10"/>
      <c r="W1" s="1"/>
      <c r="X1" s="1"/>
      <c r="Y1" s="1"/>
      <c r="Z1" s="1"/>
    </row>
    <row r="2" spans="1:26" x14ac:dyDescent="0.25">
      <c r="A2" s="3" t="s">
        <v>317</v>
      </c>
      <c r="B2" s="1"/>
      <c r="C2" s="1"/>
      <c r="D2" s="10"/>
      <c r="E2" s="10"/>
      <c r="F2" s="10"/>
      <c r="G2" s="10"/>
      <c r="H2" s="10"/>
      <c r="I2" s="10"/>
      <c r="J2" s="10"/>
      <c r="K2" s="10"/>
      <c r="L2" s="10"/>
      <c r="M2" s="10"/>
      <c r="W2" s="1"/>
      <c r="X2" s="1"/>
      <c r="Y2" s="1"/>
      <c r="Z2" s="1"/>
    </row>
    <row r="3" spans="1:26" x14ac:dyDescent="0.25">
      <c r="A3" s="3" t="s">
        <v>314</v>
      </c>
      <c r="B3" s="1"/>
      <c r="C3" s="1"/>
      <c r="D3" s="10"/>
      <c r="E3" s="10"/>
      <c r="F3" s="10"/>
      <c r="G3" s="10"/>
      <c r="H3" s="10"/>
      <c r="I3" s="10"/>
      <c r="J3" s="10"/>
      <c r="K3" s="10"/>
      <c r="L3" s="10"/>
      <c r="M3" s="10"/>
      <c r="W3" s="1"/>
      <c r="X3" s="1"/>
      <c r="Y3" s="1"/>
      <c r="Z3" s="1"/>
    </row>
    <row r="4" spans="1:26" ht="15" customHeight="1" x14ac:dyDescent="0.25">
      <c r="A4" s="18" t="s">
        <v>221</v>
      </c>
      <c r="B4" s="11"/>
      <c r="C4" s="11"/>
      <c r="D4" s="10"/>
      <c r="E4" s="10"/>
      <c r="F4" s="10"/>
      <c r="G4" s="10"/>
      <c r="H4" s="10"/>
      <c r="I4" s="10"/>
      <c r="J4" s="10"/>
      <c r="K4" s="10"/>
      <c r="L4" s="10"/>
      <c r="M4" s="10"/>
      <c r="W4" s="1"/>
      <c r="X4" s="1"/>
      <c r="Y4" s="1"/>
      <c r="Z4" s="1"/>
    </row>
    <row r="5" spans="1:26" x14ac:dyDescent="0.25">
      <c r="A5" s="9" t="s">
        <v>222</v>
      </c>
      <c r="B5" s="1"/>
      <c r="C5" s="1"/>
      <c r="D5" s="10"/>
      <c r="E5" s="10"/>
      <c r="F5" s="10"/>
      <c r="G5" s="10"/>
      <c r="H5" s="10"/>
      <c r="I5" s="10"/>
      <c r="J5" s="10"/>
      <c r="K5" s="10"/>
      <c r="L5" s="10"/>
      <c r="M5" s="10"/>
      <c r="W5" s="1"/>
      <c r="X5" s="1"/>
      <c r="Y5" s="1"/>
      <c r="Z5" s="1"/>
    </row>
    <row r="6" spans="1:26" x14ac:dyDescent="0.25">
      <c r="A6" s="1"/>
      <c r="B6" s="1"/>
      <c r="C6" s="1"/>
      <c r="D6" s="10"/>
      <c r="E6" s="10"/>
      <c r="F6" s="10"/>
      <c r="G6" s="10"/>
      <c r="H6" s="10"/>
      <c r="I6" s="10"/>
      <c r="J6" s="10"/>
      <c r="K6" s="10"/>
      <c r="L6" s="10"/>
      <c r="M6" s="10"/>
      <c r="W6" s="1"/>
      <c r="X6" s="1"/>
      <c r="Y6" s="1"/>
      <c r="Z6" s="1"/>
    </row>
    <row r="7" spans="1:26" x14ac:dyDescent="0.25">
      <c r="A7" s="1"/>
      <c r="B7" s="1"/>
      <c r="C7" s="1"/>
      <c r="D7" s="10"/>
      <c r="E7" s="10"/>
      <c r="F7" s="10"/>
      <c r="G7" s="10"/>
      <c r="H7" s="10"/>
      <c r="I7" s="10"/>
      <c r="J7" s="10"/>
      <c r="K7" s="10"/>
      <c r="L7" s="10"/>
      <c r="M7" s="10"/>
      <c r="W7" s="1"/>
      <c r="X7" s="1"/>
      <c r="Y7" s="1"/>
      <c r="Z7" s="1"/>
    </row>
    <row r="8" spans="1:26" ht="35.1" customHeight="1" x14ac:dyDescent="0.25">
      <c r="A8" s="16" t="s">
        <v>208</v>
      </c>
      <c r="B8" s="16" t="s">
        <v>209</v>
      </c>
      <c r="C8" s="16" t="s">
        <v>210</v>
      </c>
      <c r="D8" s="17" t="s">
        <v>223</v>
      </c>
      <c r="E8" s="17" t="s">
        <v>224</v>
      </c>
      <c r="F8" s="17" t="s">
        <v>225</v>
      </c>
      <c r="G8" s="17" t="s">
        <v>226</v>
      </c>
      <c r="H8" s="17" t="s">
        <v>227</v>
      </c>
      <c r="I8" s="17" t="s">
        <v>228</v>
      </c>
      <c r="J8" s="17" t="s">
        <v>229</v>
      </c>
      <c r="K8" s="17" t="s">
        <v>230</v>
      </c>
      <c r="L8" s="17" t="s">
        <v>215</v>
      </c>
      <c r="M8" s="17" t="s">
        <v>216</v>
      </c>
      <c r="W8" s="1"/>
      <c r="X8" s="1"/>
      <c r="Y8" s="1"/>
      <c r="Z8" s="1"/>
    </row>
    <row r="9" spans="1:26" x14ac:dyDescent="0.25">
      <c r="A9" s="8" t="s">
        <v>1</v>
      </c>
      <c r="B9" s="8" t="s">
        <v>2</v>
      </c>
      <c r="C9" s="8" t="s">
        <v>3</v>
      </c>
      <c r="D9" s="47">
        <v>2</v>
      </c>
      <c r="E9" s="47">
        <v>15</v>
      </c>
      <c r="F9" s="47">
        <v>66</v>
      </c>
      <c r="G9" s="47">
        <v>85</v>
      </c>
      <c r="H9" s="47">
        <v>128</v>
      </c>
      <c r="I9" s="47">
        <v>143</v>
      </c>
      <c r="J9" s="47">
        <v>166</v>
      </c>
      <c r="K9" s="47">
        <v>95</v>
      </c>
      <c r="L9" s="47">
        <v>0</v>
      </c>
      <c r="M9" s="47">
        <v>700</v>
      </c>
      <c r="W9" s="1"/>
      <c r="X9" s="1"/>
      <c r="Y9" s="1"/>
      <c r="Z9" s="1"/>
    </row>
    <row r="10" spans="1:26" x14ac:dyDescent="0.25">
      <c r="A10" s="8" t="s">
        <v>4</v>
      </c>
      <c r="B10" s="8" t="s">
        <v>5</v>
      </c>
      <c r="C10" s="8" t="s">
        <v>6</v>
      </c>
      <c r="D10" s="47">
        <v>60</v>
      </c>
      <c r="E10" s="47">
        <v>110</v>
      </c>
      <c r="F10" s="47">
        <v>175</v>
      </c>
      <c r="G10" s="47">
        <v>156</v>
      </c>
      <c r="H10" s="47">
        <v>134</v>
      </c>
      <c r="I10" s="47">
        <v>159</v>
      </c>
      <c r="J10" s="47">
        <v>223</v>
      </c>
      <c r="K10" s="47">
        <v>102</v>
      </c>
      <c r="L10" s="47">
        <v>7</v>
      </c>
      <c r="M10" s="47">
        <v>1126</v>
      </c>
      <c r="W10" s="1"/>
      <c r="X10" s="1"/>
      <c r="Y10" s="1"/>
      <c r="Z10" s="1"/>
    </row>
    <row r="11" spans="1:26" x14ac:dyDescent="0.25">
      <c r="A11" s="8" t="s">
        <v>1</v>
      </c>
      <c r="B11" s="8" t="s">
        <v>7</v>
      </c>
      <c r="C11" s="8" t="s">
        <v>8</v>
      </c>
      <c r="D11" s="47">
        <v>52</v>
      </c>
      <c r="E11" s="47">
        <v>94</v>
      </c>
      <c r="F11" s="47">
        <v>110</v>
      </c>
      <c r="G11" s="47">
        <v>132</v>
      </c>
      <c r="H11" s="47">
        <v>148</v>
      </c>
      <c r="I11" s="47">
        <v>192</v>
      </c>
      <c r="J11" s="47">
        <v>177</v>
      </c>
      <c r="K11" s="47">
        <v>111</v>
      </c>
      <c r="L11" s="47">
        <v>0</v>
      </c>
      <c r="M11" s="47">
        <v>1016</v>
      </c>
      <c r="W11" s="1"/>
      <c r="X11" s="1"/>
      <c r="Y11" s="1"/>
      <c r="Z11" s="1"/>
    </row>
    <row r="12" spans="1:26" x14ac:dyDescent="0.25">
      <c r="A12" s="8" t="s">
        <v>9</v>
      </c>
      <c r="B12" s="8" t="s">
        <v>10</v>
      </c>
      <c r="C12" s="8" t="s">
        <v>11</v>
      </c>
      <c r="D12" s="50" t="s">
        <v>207</v>
      </c>
      <c r="E12" s="50" t="s">
        <v>207</v>
      </c>
      <c r="F12" s="50" t="s">
        <v>207</v>
      </c>
      <c r="G12" s="50" t="s">
        <v>207</v>
      </c>
      <c r="H12" s="50" t="s">
        <v>207</v>
      </c>
      <c r="I12" s="50" t="s">
        <v>207</v>
      </c>
      <c r="J12" s="50" t="s">
        <v>207</v>
      </c>
      <c r="K12" s="50" t="s">
        <v>207</v>
      </c>
      <c r="L12" s="50" t="s">
        <v>207</v>
      </c>
      <c r="M12" s="50" t="s">
        <v>207</v>
      </c>
      <c r="W12" s="1"/>
      <c r="X12" s="1"/>
      <c r="Y12" s="1"/>
      <c r="Z12" s="1"/>
    </row>
    <row r="13" spans="1:26" x14ac:dyDescent="0.25">
      <c r="A13" s="8" t="s">
        <v>9</v>
      </c>
      <c r="B13" s="8" t="s">
        <v>12</v>
      </c>
      <c r="C13" s="8" t="s">
        <v>13</v>
      </c>
      <c r="D13" s="50" t="s">
        <v>207</v>
      </c>
      <c r="E13" s="50" t="s">
        <v>207</v>
      </c>
      <c r="F13" s="50" t="s">
        <v>207</v>
      </c>
      <c r="G13" s="50" t="s">
        <v>207</v>
      </c>
      <c r="H13" s="50" t="s">
        <v>207</v>
      </c>
      <c r="I13" s="50" t="s">
        <v>207</v>
      </c>
      <c r="J13" s="50" t="s">
        <v>207</v>
      </c>
      <c r="K13" s="50" t="s">
        <v>207</v>
      </c>
      <c r="L13" s="50" t="s">
        <v>207</v>
      </c>
      <c r="M13" s="50" t="s">
        <v>207</v>
      </c>
      <c r="W13" s="1"/>
      <c r="X13" s="1"/>
      <c r="Y13" s="1"/>
      <c r="Z13" s="1"/>
    </row>
    <row r="14" spans="1:26" x14ac:dyDescent="0.25">
      <c r="A14" s="8" t="s">
        <v>9</v>
      </c>
      <c r="B14" s="8" t="s">
        <v>14</v>
      </c>
      <c r="C14" s="8" t="s">
        <v>15</v>
      </c>
      <c r="D14" s="47">
        <v>326</v>
      </c>
      <c r="E14" s="47">
        <v>557</v>
      </c>
      <c r="F14" s="47">
        <v>776</v>
      </c>
      <c r="G14" s="47">
        <v>756</v>
      </c>
      <c r="H14" s="47">
        <v>742</v>
      </c>
      <c r="I14" s="47">
        <v>775</v>
      </c>
      <c r="J14" s="47">
        <v>680</v>
      </c>
      <c r="K14" s="47">
        <v>358</v>
      </c>
      <c r="L14" s="47">
        <v>0</v>
      </c>
      <c r="M14" s="47">
        <v>4970</v>
      </c>
      <c r="W14" s="1"/>
      <c r="X14" s="1"/>
      <c r="Y14" s="1"/>
      <c r="Z14" s="1"/>
    </row>
    <row r="15" spans="1:26" x14ac:dyDescent="0.25">
      <c r="A15" s="8" t="s">
        <v>1</v>
      </c>
      <c r="B15" s="8" t="s">
        <v>16</v>
      </c>
      <c r="C15" s="8" t="s">
        <v>17</v>
      </c>
      <c r="D15" s="50" t="s">
        <v>207</v>
      </c>
      <c r="E15" s="50" t="s">
        <v>207</v>
      </c>
      <c r="F15" s="50" t="s">
        <v>207</v>
      </c>
      <c r="G15" s="50" t="s">
        <v>207</v>
      </c>
      <c r="H15" s="50" t="s">
        <v>207</v>
      </c>
      <c r="I15" s="50" t="s">
        <v>207</v>
      </c>
      <c r="J15" s="50" t="s">
        <v>207</v>
      </c>
      <c r="K15" s="50" t="s">
        <v>207</v>
      </c>
      <c r="L15" s="50" t="s">
        <v>207</v>
      </c>
      <c r="M15" s="50" t="s">
        <v>207</v>
      </c>
      <c r="W15" s="1"/>
      <c r="X15" s="1"/>
      <c r="Y15" s="1"/>
      <c r="Z15" s="1"/>
    </row>
    <row r="16" spans="1:26" x14ac:dyDescent="0.25">
      <c r="A16" s="8" t="s">
        <v>18</v>
      </c>
      <c r="B16" s="8" t="s">
        <v>19</v>
      </c>
      <c r="C16" s="8" t="s">
        <v>20</v>
      </c>
      <c r="D16" s="47">
        <v>48</v>
      </c>
      <c r="E16" s="47">
        <v>66</v>
      </c>
      <c r="F16" s="47">
        <v>92</v>
      </c>
      <c r="G16" s="47">
        <v>92</v>
      </c>
      <c r="H16" s="47">
        <v>67</v>
      </c>
      <c r="I16" s="47">
        <v>82</v>
      </c>
      <c r="J16" s="47">
        <v>82</v>
      </c>
      <c r="K16" s="47">
        <v>48</v>
      </c>
      <c r="L16" s="47">
        <v>0</v>
      </c>
      <c r="M16" s="47">
        <v>577</v>
      </c>
      <c r="W16" s="1"/>
      <c r="X16" s="1"/>
      <c r="Y16" s="1"/>
      <c r="Z16" s="1"/>
    </row>
    <row r="17" spans="1:26" x14ac:dyDescent="0.25">
      <c r="A17" s="8" t="s">
        <v>21</v>
      </c>
      <c r="B17" s="8" t="s">
        <v>22</v>
      </c>
      <c r="C17" s="8" t="s">
        <v>23</v>
      </c>
      <c r="D17" s="47">
        <v>30</v>
      </c>
      <c r="E17" s="47">
        <v>50</v>
      </c>
      <c r="F17" s="47">
        <v>65</v>
      </c>
      <c r="G17" s="47">
        <v>68</v>
      </c>
      <c r="H17" s="47">
        <v>54</v>
      </c>
      <c r="I17" s="47">
        <v>75</v>
      </c>
      <c r="J17" s="47">
        <v>68</v>
      </c>
      <c r="K17" s="47">
        <v>46</v>
      </c>
      <c r="L17" s="47">
        <v>0</v>
      </c>
      <c r="M17" s="47">
        <v>456</v>
      </c>
      <c r="W17" s="1"/>
      <c r="X17" s="1"/>
      <c r="Y17" s="1"/>
      <c r="Z17" s="1"/>
    </row>
    <row r="18" spans="1:26" x14ac:dyDescent="0.25">
      <c r="A18" s="8" t="s">
        <v>18</v>
      </c>
      <c r="B18" s="8" t="s">
        <v>24</v>
      </c>
      <c r="C18" s="8" t="s">
        <v>25</v>
      </c>
      <c r="D18" s="47">
        <v>2</v>
      </c>
      <c r="E18" s="47">
        <v>20</v>
      </c>
      <c r="F18" s="47">
        <v>66</v>
      </c>
      <c r="G18" s="47">
        <v>96</v>
      </c>
      <c r="H18" s="47">
        <v>89</v>
      </c>
      <c r="I18" s="47">
        <v>130</v>
      </c>
      <c r="J18" s="47">
        <v>123</v>
      </c>
      <c r="K18" s="47">
        <v>99</v>
      </c>
      <c r="L18" s="47">
        <v>0</v>
      </c>
      <c r="M18" s="47">
        <v>625</v>
      </c>
      <c r="W18" s="1"/>
      <c r="X18" s="1"/>
      <c r="Y18" s="1"/>
      <c r="Z18" s="1"/>
    </row>
    <row r="19" spans="1:26" x14ac:dyDescent="0.25">
      <c r="A19" s="8" t="s">
        <v>21</v>
      </c>
      <c r="B19" s="8" t="s">
        <v>26</v>
      </c>
      <c r="C19" s="8" t="s">
        <v>27</v>
      </c>
      <c r="D19" s="47">
        <v>0</v>
      </c>
      <c r="E19" s="47">
        <v>16</v>
      </c>
      <c r="F19" s="47">
        <v>57</v>
      </c>
      <c r="G19" s="47">
        <v>75</v>
      </c>
      <c r="H19" s="47">
        <v>97</v>
      </c>
      <c r="I19" s="47">
        <v>124</v>
      </c>
      <c r="J19" s="47">
        <v>117</v>
      </c>
      <c r="K19" s="47">
        <v>63</v>
      </c>
      <c r="L19" s="47">
        <v>0</v>
      </c>
      <c r="M19" s="47">
        <v>549</v>
      </c>
      <c r="W19" s="1"/>
      <c r="X19" s="1"/>
      <c r="Y19" s="1"/>
      <c r="Z19" s="1"/>
    </row>
    <row r="20" spans="1:26" x14ac:dyDescent="0.25">
      <c r="A20" s="8" t="s">
        <v>21</v>
      </c>
      <c r="B20" s="8" t="s">
        <v>28</v>
      </c>
      <c r="C20" s="8" t="s">
        <v>29</v>
      </c>
      <c r="D20" s="47">
        <v>4</v>
      </c>
      <c r="E20" s="47">
        <v>14</v>
      </c>
      <c r="F20" s="47">
        <v>47</v>
      </c>
      <c r="G20" s="47">
        <v>57</v>
      </c>
      <c r="H20" s="47">
        <v>76</v>
      </c>
      <c r="I20" s="47">
        <v>123</v>
      </c>
      <c r="J20" s="47">
        <v>104</v>
      </c>
      <c r="K20" s="47">
        <v>60</v>
      </c>
      <c r="L20" s="47">
        <v>0</v>
      </c>
      <c r="M20" s="47">
        <v>485</v>
      </c>
      <c r="W20" s="1"/>
      <c r="X20" s="1"/>
      <c r="Y20" s="1"/>
      <c r="Z20" s="1"/>
    </row>
    <row r="21" spans="1:26" x14ac:dyDescent="0.25">
      <c r="A21" s="8" t="s">
        <v>9</v>
      </c>
      <c r="B21" s="8" t="s">
        <v>30</v>
      </c>
      <c r="C21" s="8" t="s">
        <v>31</v>
      </c>
      <c r="D21" s="50" t="s">
        <v>207</v>
      </c>
      <c r="E21" s="50" t="s">
        <v>207</v>
      </c>
      <c r="F21" s="50" t="s">
        <v>207</v>
      </c>
      <c r="G21" s="50" t="s">
        <v>207</v>
      </c>
      <c r="H21" s="50" t="s">
        <v>207</v>
      </c>
      <c r="I21" s="50" t="s">
        <v>207</v>
      </c>
      <c r="J21" s="50" t="s">
        <v>207</v>
      </c>
      <c r="K21" s="50" t="s">
        <v>207</v>
      </c>
      <c r="L21" s="50" t="s">
        <v>207</v>
      </c>
      <c r="M21" s="50" t="s">
        <v>207</v>
      </c>
      <c r="W21" s="1"/>
      <c r="X21" s="1"/>
      <c r="Y21" s="1"/>
      <c r="Z21" s="1"/>
    </row>
    <row r="22" spans="1:26" x14ac:dyDescent="0.25">
      <c r="A22" s="8" t="s">
        <v>32</v>
      </c>
      <c r="B22" s="8" t="s">
        <v>33</v>
      </c>
      <c r="C22" s="8" t="s">
        <v>34</v>
      </c>
      <c r="D22" s="47">
        <v>107</v>
      </c>
      <c r="E22" s="47">
        <v>177</v>
      </c>
      <c r="F22" s="47">
        <v>206</v>
      </c>
      <c r="G22" s="47">
        <v>202</v>
      </c>
      <c r="H22" s="47">
        <v>217</v>
      </c>
      <c r="I22" s="47">
        <v>270</v>
      </c>
      <c r="J22" s="47">
        <v>226</v>
      </c>
      <c r="K22" s="47">
        <v>144</v>
      </c>
      <c r="L22" s="47">
        <v>0</v>
      </c>
      <c r="M22" s="47">
        <v>1549</v>
      </c>
      <c r="W22" s="1"/>
      <c r="X22" s="1"/>
      <c r="Y22" s="1"/>
      <c r="Z22" s="1"/>
    </row>
    <row r="23" spans="1:26" x14ac:dyDescent="0.25">
      <c r="A23" s="8" t="s">
        <v>1</v>
      </c>
      <c r="B23" s="8" t="s">
        <v>35</v>
      </c>
      <c r="C23" s="8" t="s">
        <v>36</v>
      </c>
      <c r="D23" s="47">
        <v>3</v>
      </c>
      <c r="E23" s="47">
        <v>32</v>
      </c>
      <c r="F23" s="47">
        <v>45</v>
      </c>
      <c r="G23" s="47">
        <v>46</v>
      </c>
      <c r="H23" s="47">
        <v>65</v>
      </c>
      <c r="I23" s="47">
        <v>79</v>
      </c>
      <c r="J23" s="47">
        <v>48</v>
      </c>
      <c r="K23" s="47">
        <v>22</v>
      </c>
      <c r="L23" s="47">
        <v>0</v>
      </c>
      <c r="M23" s="47">
        <v>340</v>
      </c>
      <c r="W23" s="1"/>
      <c r="X23" s="1"/>
      <c r="Y23" s="1"/>
      <c r="Z23" s="1"/>
    </row>
    <row r="24" spans="1:26" x14ac:dyDescent="0.25">
      <c r="A24" s="8" t="s">
        <v>37</v>
      </c>
      <c r="B24" s="8" t="s">
        <v>38</v>
      </c>
      <c r="C24" s="8" t="s">
        <v>39</v>
      </c>
      <c r="D24" s="47">
        <v>4</v>
      </c>
      <c r="E24" s="47">
        <v>26</v>
      </c>
      <c r="F24" s="47">
        <v>63</v>
      </c>
      <c r="G24" s="47">
        <v>94</v>
      </c>
      <c r="H24" s="47">
        <v>90</v>
      </c>
      <c r="I24" s="47">
        <v>155</v>
      </c>
      <c r="J24" s="47">
        <v>114</v>
      </c>
      <c r="K24" s="47">
        <v>63</v>
      </c>
      <c r="L24" s="47">
        <v>0</v>
      </c>
      <c r="M24" s="47">
        <v>609</v>
      </c>
      <c r="W24" s="1"/>
      <c r="X24" s="1"/>
      <c r="Y24" s="1"/>
      <c r="Z24" s="1"/>
    </row>
    <row r="25" spans="1:26" x14ac:dyDescent="0.25">
      <c r="A25" s="8" t="s">
        <v>37</v>
      </c>
      <c r="B25" s="8" t="s">
        <v>40</v>
      </c>
      <c r="C25" s="8" t="s">
        <v>41</v>
      </c>
      <c r="D25" s="47">
        <v>5</v>
      </c>
      <c r="E25" s="47">
        <v>52</v>
      </c>
      <c r="F25" s="47">
        <v>105</v>
      </c>
      <c r="G25" s="47">
        <v>161</v>
      </c>
      <c r="H25" s="47">
        <v>166</v>
      </c>
      <c r="I25" s="47">
        <v>204</v>
      </c>
      <c r="J25" s="47">
        <v>165</v>
      </c>
      <c r="K25" s="47">
        <v>89</v>
      </c>
      <c r="L25" s="47">
        <v>0</v>
      </c>
      <c r="M25" s="47">
        <v>947</v>
      </c>
      <c r="W25" s="1"/>
      <c r="X25" s="1"/>
      <c r="Y25" s="1"/>
      <c r="Z25" s="1"/>
    </row>
    <row r="26" spans="1:26" x14ac:dyDescent="0.25">
      <c r="A26" s="8" t="s">
        <v>42</v>
      </c>
      <c r="B26" s="8" t="s">
        <v>43</v>
      </c>
      <c r="C26" s="8" t="s">
        <v>44</v>
      </c>
      <c r="D26" s="47">
        <v>5</v>
      </c>
      <c r="E26" s="47">
        <v>23</v>
      </c>
      <c r="F26" s="47">
        <v>55</v>
      </c>
      <c r="G26" s="47">
        <v>69</v>
      </c>
      <c r="H26" s="47">
        <v>72</v>
      </c>
      <c r="I26" s="47">
        <v>100</v>
      </c>
      <c r="J26" s="47">
        <v>79</v>
      </c>
      <c r="K26" s="47">
        <v>55</v>
      </c>
      <c r="L26" s="47">
        <v>0</v>
      </c>
      <c r="M26" s="47">
        <v>458</v>
      </c>
      <c r="W26" s="1"/>
      <c r="X26" s="1"/>
      <c r="Y26" s="1"/>
      <c r="Z26" s="1"/>
    </row>
    <row r="27" spans="1:26" x14ac:dyDescent="0.25">
      <c r="A27" s="8" t="s">
        <v>37</v>
      </c>
      <c r="B27" s="8" t="s">
        <v>45</v>
      </c>
      <c r="C27" s="8" t="s">
        <v>46</v>
      </c>
      <c r="D27" s="47">
        <v>5</v>
      </c>
      <c r="E27" s="47">
        <v>19</v>
      </c>
      <c r="F27" s="47">
        <v>46</v>
      </c>
      <c r="G27" s="47">
        <v>65</v>
      </c>
      <c r="H27" s="47">
        <v>78</v>
      </c>
      <c r="I27" s="47">
        <v>101</v>
      </c>
      <c r="J27" s="47">
        <v>78</v>
      </c>
      <c r="K27" s="47">
        <v>44</v>
      </c>
      <c r="L27" s="47">
        <v>0</v>
      </c>
      <c r="M27" s="47">
        <v>436</v>
      </c>
      <c r="W27" s="1"/>
      <c r="X27" s="1"/>
      <c r="Y27" s="1"/>
      <c r="Z27" s="1"/>
    </row>
    <row r="28" spans="1:26" x14ac:dyDescent="0.25">
      <c r="A28" s="8" t="s">
        <v>47</v>
      </c>
      <c r="B28" s="8" t="s">
        <v>48</v>
      </c>
      <c r="C28" s="8" t="s">
        <v>49</v>
      </c>
      <c r="D28" s="47">
        <v>39</v>
      </c>
      <c r="E28" s="47">
        <v>66</v>
      </c>
      <c r="F28" s="47">
        <v>85</v>
      </c>
      <c r="G28" s="47">
        <v>112</v>
      </c>
      <c r="H28" s="47">
        <v>125</v>
      </c>
      <c r="I28" s="47">
        <v>181</v>
      </c>
      <c r="J28" s="47">
        <v>174</v>
      </c>
      <c r="K28" s="47">
        <v>98</v>
      </c>
      <c r="L28" s="47">
        <v>1</v>
      </c>
      <c r="M28" s="47">
        <v>881</v>
      </c>
      <c r="W28" s="1"/>
      <c r="X28" s="1"/>
      <c r="Y28" s="1"/>
      <c r="Z28" s="1"/>
    </row>
    <row r="29" spans="1:26" x14ac:dyDescent="0.25">
      <c r="A29" s="8" t="s">
        <v>50</v>
      </c>
      <c r="B29" s="8" t="s">
        <v>51</v>
      </c>
      <c r="C29" s="8" t="s">
        <v>52</v>
      </c>
      <c r="D29" s="47">
        <v>2</v>
      </c>
      <c r="E29" s="47">
        <v>41</v>
      </c>
      <c r="F29" s="47">
        <v>135</v>
      </c>
      <c r="G29" s="47">
        <v>161</v>
      </c>
      <c r="H29" s="47">
        <v>172</v>
      </c>
      <c r="I29" s="47">
        <v>197</v>
      </c>
      <c r="J29" s="47">
        <v>235</v>
      </c>
      <c r="K29" s="47">
        <v>140</v>
      </c>
      <c r="L29" s="47">
        <v>0</v>
      </c>
      <c r="M29" s="47">
        <v>1083</v>
      </c>
      <c r="W29" s="1"/>
      <c r="X29" s="1"/>
      <c r="Y29" s="1"/>
      <c r="Z29" s="1"/>
    </row>
    <row r="30" spans="1:26" x14ac:dyDescent="0.25">
      <c r="A30" s="8" t="s">
        <v>53</v>
      </c>
      <c r="B30" s="8" t="s">
        <v>54</v>
      </c>
      <c r="C30" s="8" t="s">
        <v>55</v>
      </c>
      <c r="D30" s="47">
        <v>113</v>
      </c>
      <c r="E30" s="47">
        <v>178</v>
      </c>
      <c r="F30" s="47">
        <v>241</v>
      </c>
      <c r="G30" s="47">
        <v>214</v>
      </c>
      <c r="H30" s="47">
        <v>214</v>
      </c>
      <c r="I30" s="47">
        <v>236</v>
      </c>
      <c r="J30" s="47">
        <v>307</v>
      </c>
      <c r="K30" s="47">
        <v>0</v>
      </c>
      <c r="L30" s="47">
        <v>0</v>
      </c>
      <c r="M30" s="47">
        <v>1503</v>
      </c>
      <c r="W30" s="1"/>
      <c r="X30" s="1"/>
      <c r="Y30" s="1"/>
      <c r="Z30" s="1"/>
    </row>
    <row r="31" spans="1:26" x14ac:dyDescent="0.25">
      <c r="A31" s="8" t="s">
        <v>37</v>
      </c>
      <c r="B31" s="8" t="s">
        <v>56</v>
      </c>
      <c r="C31" s="8" t="s">
        <v>57</v>
      </c>
      <c r="D31" s="47">
        <v>3</v>
      </c>
      <c r="E31" s="47">
        <v>23</v>
      </c>
      <c r="F31" s="47">
        <v>53</v>
      </c>
      <c r="G31" s="47">
        <v>68</v>
      </c>
      <c r="H31" s="47">
        <v>52</v>
      </c>
      <c r="I31" s="47">
        <v>66</v>
      </c>
      <c r="J31" s="47">
        <v>52</v>
      </c>
      <c r="K31" s="47">
        <v>39</v>
      </c>
      <c r="L31" s="47">
        <v>0</v>
      </c>
      <c r="M31" s="47">
        <v>356</v>
      </c>
      <c r="W31" s="1"/>
      <c r="X31" s="1"/>
      <c r="Y31" s="1"/>
      <c r="Z31" s="1"/>
    </row>
    <row r="32" spans="1:26" x14ac:dyDescent="0.25">
      <c r="A32" s="8" t="s">
        <v>37</v>
      </c>
      <c r="B32" s="8" t="s">
        <v>42</v>
      </c>
      <c r="C32" s="8" t="s">
        <v>58</v>
      </c>
      <c r="D32" s="47">
        <v>20</v>
      </c>
      <c r="E32" s="47">
        <v>59</v>
      </c>
      <c r="F32" s="47">
        <v>109</v>
      </c>
      <c r="G32" s="47">
        <v>124</v>
      </c>
      <c r="H32" s="47">
        <v>136</v>
      </c>
      <c r="I32" s="47">
        <v>208</v>
      </c>
      <c r="J32" s="47">
        <v>167</v>
      </c>
      <c r="K32" s="47">
        <v>95</v>
      </c>
      <c r="L32" s="47">
        <v>0</v>
      </c>
      <c r="M32" s="47">
        <v>918</v>
      </c>
      <c r="W32" s="1"/>
      <c r="X32" s="1"/>
      <c r="Y32" s="1"/>
      <c r="Z32" s="1"/>
    </row>
    <row r="33" spans="1:26" x14ac:dyDescent="0.25">
      <c r="A33" s="8" t="s">
        <v>50</v>
      </c>
      <c r="B33" s="8" t="s">
        <v>59</v>
      </c>
      <c r="C33" s="8" t="s">
        <v>60</v>
      </c>
      <c r="D33" s="47">
        <v>4</v>
      </c>
      <c r="E33" s="47">
        <v>22</v>
      </c>
      <c r="F33" s="47">
        <v>58</v>
      </c>
      <c r="G33" s="47">
        <v>78</v>
      </c>
      <c r="H33" s="47">
        <v>70</v>
      </c>
      <c r="I33" s="47">
        <v>103</v>
      </c>
      <c r="J33" s="47">
        <v>119</v>
      </c>
      <c r="K33" s="47">
        <v>64</v>
      </c>
      <c r="L33" s="47">
        <v>0</v>
      </c>
      <c r="M33" s="47">
        <v>518</v>
      </c>
      <c r="W33" s="1"/>
      <c r="X33" s="1"/>
      <c r="Y33" s="1"/>
      <c r="Z33" s="1"/>
    </row>
    <row r="34" spans="1:26" x14ac:dyDescent="0.25">
      <c r="A34" s="8" t="s">
        <v>1</v>
      </c>
      <c r="B34" s="8" t="s">
        <v>61</v>
      </c>
      <c r="C34" s="8" t="s">
        <v>62</v>
      </c>
      <c r="D34" s="47">
        <v>61</v>
      </c>
      <c r="E34" s="47">
        <v>117</v>
      </c>
      <c r="F34" s="47">
        <v>155</v>
      </c>
      <c r="G34" s="47">
        <v>145</v>
      </c>
      <c r="H34" s="47">
        <v>174</v>
      </c>
      <c r="I34" s="47">
        <v>203</v>
      </c>
      <c r="J34" s="47">
        <v>193</v>
      </c>
      <c r="K34" s="47">
        <v>107</v>
      </c>
      <c r="L34" s="47">
        <v>0</v>
      </c>
      <c r="M34" s="47">
        <v>1155</v>
      </c>
      <c r="W34" s="1"/>
      <c r="X34" s="1"/>
      <c r="Y34" s="1"/>
      <c r="Z34" s="1"/>
    </row>
    <row r="35" spans="1:26" x14ac:dyDescent="0.25">
      <c r="A35" s="8" t="s">
        <v>32</v>
      </c>
      <c r="B35" s="8" t="s">
        <v>50</v>
      </c>
      <c r="C35" s="8" t="s">
        <v>63</v>
      </c>
      <c r="D35" s="47">
        <v>68</v>
      </c>
      <c r="E35" s="47">
        <v>97</v>
      </c>
      <c r="F35" s="47">
        <v>126</v>
      </c>
      <c r="G35" s="47">
        <v>111</v>
      </c>
      <c r="H35" s="47">
        <v>111</v>
      </c>
      <c r="I35" s="47">
        <v>132</v>
      </c>
      <c r="J35" s="47">
        <v>102</v>
      </c>
      <c r="K35" s="47">
        <v>52</v>
      </c>
      <c r="L35" s="47">
        <v>0</v>
      </c>
      <c r="M35" s="47">
        <v>799</v>
      </c>
      <c r="W35" s="1"/>
      <c r="X35" s="1"/>
      <c r="Y35" s="1"/>
      <c r="Z35" s="1"/>
    </row>
    <row r="36" spans="1:26" x14ac:dyDescent="0.25">
      <c r="A36" s="8" t="s">
        <v>42</v>
      </c>
      <c r="B36" s="8" t="s">
        <v>32</v>
      </c>
      <c r="C36" s="8" t="s">
        <v>64</v>
      </c>
      <c r="D36" s="47">
        <v>2</v>
      </c>
      <c r="E36" s="47">
        <v>19</v>
      </c>
      <c r="F36" s="47">
        <v>55</v>
      </c>
      <c r="G36" s="47">
        <v>51</v>
      </c>
      <c r="H36" s="47">
        <v>77</v>
      </c>
      <c r="I36" s="47">
        <v>88</v>
      </c>
      <c r="J36" s="47">
        <v>88</v>
      </c>
      <c r="K36" s="47">
        <v>44</v>
      </c>
      <c r="L36" s="47">
        <v>0</v>
      </c>
      <c r="M36" s="47">
        <v>424</v>
      </c>
      <c r="W36" s="1"/>
      <c r="X36" s="1"/>
      <c r="Y36" s="1"/>
      <c r="Z36" s="1"/>
    </row>
    <row r="37" spans="1:26" x14ac:dyDescent="0.25">
      <c r="A37" s="8" t="s">
        <v>53</v>
      </c>
      <c r="B37" s="8" t="s">
        <v>65</v>
      </c>
      <c r="C37" s="8" t="s">
        <v>66</v>
      </c>
      <c r="D37" s="47">
        <v>28</v>
      </c>
      <c r="E37" s="47">
        <v>79</v>
      </c>
      <c r="F37" s="47">
        <v>165</v>
      </c>
      <c r="G37" s="47">
        <v>173</v>
      </c>
      <c r="H37" s="47">
        <v>179</v>
      </c>
      <c r="I37" s="47">
        <v>202</v>
      </c>
      <c r="J37" s="47">
        <v>208</v>
      </c>
      <c r="K37" s="47">
        <v>105</v>
      </c>
      <c r="L37" s="47">
        <v>0</v>
      </c>
      <c r="M37" s="47">
        <v>1139</v>
      </c>
      <c r="W37" s="1"/>
      <c r="X37" s="1"/>
      <c r="Y37" s="1"/>
      <c r="Z37" s="1"/>
    </row>
    <row r="38" spans="1:26" x14ac:dyDescent="0.25">
      <c r="A38" s="8" t="s">
        <v>21</v>
      </c>
      <c r="B38" s="8" t="s">
        <v>67</v>
      </c>
      <c r="C38" s="8" t="s">
        <v>68</v>
      </c>
      <c r="D38" s="47">
        <v>55</v>
      </c>
      <c r="E38" s="47">
        <v>137</v>
      </c>
      <c r="F38" s="47">
        <v>212</v>
      </c>
      <c r="G38" s="47">
        <v>247</v>
      </c>
      <c r="H38" s="47">
        <v>192</v>
      </c>
      <c r="I38" s="47">
        <v>264</v>
      </c>
      <c r="J38" s="47">
        <v>282</v>
      </c>
      <c r="K38" s="47">
        <v>179</v>
      </c>
      <c r="L38" s="47">
        <v>0</v>
      </c>
      <c r="M38" s="47">
        <v>1568</v>
      </c>
      <c r="W38" s="1"/>
      <c r="X38" s="1"/>
      <c r="Y38" s="1"/>
      <c r="Z38" s="1"/>
    </row>
    <row r="39" spans="1:26" x14ac:dyDescent="0.25">
      <c r="A39" s="8" t="s">
        <v>21</v>
      </c>
      <c r="B39" s="8" t="s">
        <v>69</v>
      </c>
      <c r="C39" s="8" t="s">
        <v>70</v>
      </c>
      <c r="D39" s="47">
        <v>12</v>
      </c>
      <c r="E39" s="47">
        <v>64</v>
      </c>
      <c r="F39" s="47">
        <v>160</v>
      </c>
      <c r="G39" s="47">
        <v>200</v>
      </c>
      <c r="H39" s="47">
        <v>231</v>
      </c>
      <c r="I39" s="47">
        <v>376</v>
      </c>
      <c r="J39" s="47">
        <v>328</v>
      </c>
      <c r="K39" s="47">
        <v>213</v>
      </c>
      <c r="L39" s="47">
        <v>0</v>
      </c>
      <c r="M39" s="47">
        <v>1584</v>
      </c>
      <c r="W39" s="1"/>
      <c r="X39" s="1"/>
      <c r="Y39" s="1"/>
      <c r="Z39" s="1"/>
    </row>
    <row r="40" spans="1:26" x14ac:dyDescent="0.25">
      <c r="A40" s="8" t="s">
        <v>21</v>
      </c>
      <c r="B40" s="8" t="s">
        <v>4</v>
      </c>
      <c r="C40" s="8" t="s">
        <v>71</v>
      </c>
      <c r="D40" s="47">
        <v>24</v>
      </c>
      <c r="E40" s="47">
        <v>36</v>
      </c>
      <c r="F40" s="47">
        <v>63</v>
      </c>
      <c r="G40" s="47">
        <v>78</v>
      </c>
      <c r="H40" s="47">
        <v>95</v>
      </c>
      <c r="I40" s="47">
        <v>106</v>
      </c>
      <c r="J40" s="47">
        <v>83</v>
      </c>
      <c r="K40" s="47">
        <v>3</v>
      </c>
      <c r="L40" s="47">
        <v>0</v>
      </c>
      <c r="M40" s="47">
        <v>488</v>
      </c>
      <c r="W40" s="1"/>
      <c r="X40" s="1"/>
      <c r="Y40" s="1"/>
      <c r="Z40" s="1"/>
    </row>
    <row r="41" spans="1:26" x14ac:dyDescent="0.25">
      <c r="A41" s="8" t="s">
        <v>37</v>
      </c>
      <c r="B41" s="8" t="s">
        <v>72</v>
      </c>
      <c r="C41" s="8" t="s">
        <v>73</v>
      </c>
      <c r="D41" s="47">
        <v>11</v>
      </c>
      <c r="E41" s="47">
        <v>78</v>
      </c>
      <c r="F41" s="47">
        <v>151</v>
      </c>
      <c r="G41" s="47">
        <v>214</v>
      </c>
      <c r="H41" s="47">
        <v>283</v>
      </c>
      <c r="I41" s="47">
        <v>364</v>
      </c>
      <c r="J41" s="47">
        <v>386</v>
      </c>
      <c r="K41" s="47">
        <v>232</v>
      </c>
      <c r="L41" s="47">
        <v>0</v>
      </c>
      <c r="M41" s="47">
        <v>1719</v>
      </c>
      <c r="W41" s="1"/>
      <c r="X41" s="1"/>
      <c r="Y41" s="1"/>
      <c r="Z41" s="1"/>
    </row>
    <row r="42" spans="1:26" x14ac:dyDescent="0.25">
      <c r="A42" s="8" t="s">
        <v>21</v>
      </c>
      <c r="B42" s="8" t="s">
        <v>74</v>
      </c>
      <c r="C42" s="8" t="s">
        <v>75</v>
      </c>
      <c r="D42" s="47">
        <v>161</v>
      </c>
      <c r="E42" s="47">
        <v>280</v>
      </c>
      <c r="F42" s="47">
        <v>304</v>
      </c>
      <c r="G42" s="47">
        <v>312</v>
      </c>
      <c r="H42" s="47">
        <v>228</v>
      </c>
      <c r="I42" s="47">
        <v>329</v>
      </c>
      <c r="J42" s="47">
        <v>335</v>
      </c>
      <c r="K42" s="47">
        <v>221</v>
      </c>
      <c r="L42" s="47">
        <v>0</v>
      </c>
      <c r="M42" s="47">
        <v>2170</v>
      </c>
      <c r="W42" s="1"/>
      <c r="X42" s="1"/>
      <c r="Y42" s="1"/>
      <c r="Z42" s="1"/>
    </row>
    <row r="43" spans="1:26" x14ac:dyDescent="0.25">
      <c r="A43" s="8" t="s">
        <v>53</v>
      </c>
      <c r="B43" s="8" t="s">
        <v>76</v>
      </c>
      <c r="C43" s="8" t="s">
        <v>77</v>
      </c>
      <c r="D43" s="47">
        <v>2</v>
      </c>
      <c r="E43" s="47">
        <v>36</v>
      </c>
      <c r="F43" s="47">
        <v>91</v>
      </c>
      <c r="G43" s="47">
        <v>155</v>
      </c>
      <c r="H43" s="47">
        <v>189</v>
      </c>
      <c r="I43" s="47">
        <v>262</v>
      </c>
      <c r="J43" s="47">
        <v>276</v>
      </c>
      <c r="K43" s="47">
        <v>183</v>
      </c>
      <c r="L43" s="47">
        <v>0</v>
      </c>
      <c r="M43" s="47">
        <v>1194</v>
      </c>
      <c r="W43" s="1"/>
      <c r="X43" s="1"/>
      <c r="Y43" s="1"/>
      <c r="Z43" s="1"/>
    </row>
    <row r="44" spans="1:26" x14ac:dyDescent="0.25">
      <c r="A44" s="8" t="s">
        <v>42</v>
      </c>
      <c r="B44" s="8" t="s">
        <v>78</v>
      </c>
      <c r="C44" s="8" t="s">
        <v>79</v>
      </c>
      <c r="D44" s="47">
        <v>1</v>
      </c>
      <c r="E44" s="47">
        <v>12</v>
      </c>
      <c r="F44" s="47">
        <v>49</v>
      </c>
      <c r="G44" s="47">
        <v>40</v>
      </c>
      <c r="H44" s="47">
        <v>59</v>
      </c>
      <c r="I44" s="47">
        <v>68</v>
      </c>
      <c r="J44" s="47">
        <v>68</v>
      </c>
      <c r="K44" s="47">
        <v>32</v>
      </c>
      <c r="L44" s="47">
        <v>0</v>
      </c>
      <c r="M44" s="47">
        <v>329</v>
      </c>
      <c r="W44" s="1"/>
      <c r="X44" s="1"/>
      <c r="Y44" s="1"/>
      <c r="Z44" s="1"/>
    </row>
    <row r="45" spans="1:26" x14ac:dyDescent="0.25">
      <c r="A45" s="8" t="s">
        <v>42</v>
      </c>
      <c r="B45" s="8" t="s">
        <v>80</v>
      </c>
      <c r="C45" s="8" t="s">
        <v>81</v>
      </c>
      <c r="D45" s="47">
        <v>66</v>
      </c>
      <c r="E45" s="47">
        <v>100</v>
      </c>
      <c r="F45" s="47">
        <v>165</v>
      </c>
      <c r="G45" s="47">
        <v>142</v>
      </c>
      <c r="H45" s="47">
        <v>147</v>
      </c>
      <c r="I45" s="47">
        <v>174</v>
      </c>
      <c r="J45" s="47">
        <v>144</v>
      </c>
      <c r="K45" s="47">
        <v>130</v>
      </c>
      <c r="L45" s="47">
        <v>0</v>
      </c>
      <c r="M45" s="47">
        <v>1068</v>
      </c>
      <c r="W45" s="1"/>
      <c r="X45" s="1"/>
      <c r="Y45" s="1"/>
      <c r="Z45" s="1"/>
    </row>
    <row r="46" spans="1:26" x14ac:dyDescent="0.25">
      <c r="A46" s="8" t="s">
        <v>1</v>
      </c>
      <c r="B46" s="8" t="s">
        <v>82</v>
      </c>
      <c r="C46" s="8" t="s">
        <v>83</v>
      </c>
      <c r="D46" s="47">
        <v>219</v>
      </c>
      <c r="E46" s="47">
        <v>325</v>
      </c>
      <c r="F46" s="47">
        <v>339</v>
      </c>
      <c r="G46" s="47">
        <v>320</v>
      </c>
      <c r="H46" s="47">
        <v>277</v>
      </c>
      <c r="I46" s="47">
        <v>306</v>
      </c>
      <c r="J46" s="47">
        <v>271</v>
      </c>
      <c r="K46" s="47">
        <v>154</v>
      </c>
      <c r="L46" s="47">
        <v>0</v>
      </c>
      <c r="M46" s="47">
        <v>2211</v>
      </c>
      <c r="W46" s="1"/>
      <c r="X46" s="1"/>
      <c r="Y46" s="1"/>
      <c r="Z46" s="1"/>
    </row>
    <row r="47" spans="1:26" x14ac:dyDescent="0.25">
      <c r="A47" s="8" t="s">
        <v>50</v>
      </c>
      <c r="B47" s="8" t="s">
        <v>84</v>
      </c>
      <c r="C47" s="8" t="s">
        <v>85</v>
      </c>
      <c r="D47" s="47">
        <v>3</v>
      </c>
      <c r="E47" s="47">
        <v>14</v>
      </c>
      <c r="F47" s="47">
        <v>41</v>
      </c>
      <c r="G47" s="47">
        <v>53</v>
      </c>
      <c r="H47" s="47">
        <v>46</v>
      </c>
      <c r="I47" s="47">
        <v>67</v>
      </c>
      <c r="J47" s="47">
        <v>69</v>
      </c>
      <c r="K47" s="47">
        <v>47</v>
      </c>
      <c r="L47" s="47">
        <v>0</v>
      </c>
      <c r="M47" s="47">
        <v>340</v>
      </c>
      <c r="W47" s="1"/>
      <c r="X47" s="1"/>
      <c r="Y47" s="1"/>
      <c r="Z47" s="1"/>
    </row>
    <row r="48" spans="1:26" x14ac:dyDescent="0.25">
      <c r="A48" s="8" t="s">
        <v>37</v>
      </c>
      <c r="B48" s="8" t="s">
        <v>86</v>
      </c>
      <c r="C48" s="8" t="s">
        <v>87</v>
      </c>
      <c r="D48" s="47">
        <v>21</v>
      </c>
      <c r="E48" s="47">
        <v>54</v>
      </c>
      <c r="F48" s="47">
        <v>97</v>
      </c>
      <c r="G48" s="47">
        <v>124</v>
      </c>
      <c r="H48" s="47">
        <v>127</v>
      </c>
      <c r="I48" s="47">
        <v>202</v>
      </c>
      <c r="J48" s="47">
        <v>212</v>
      </c>
      <c r="K48" s="47">
        <v>210</v>
      </c>
      <c r="L48" s="47">
        <v>0</v>
      </c>
      <c r="M48" s="47">
        <v>1047</v>
      </c>
      <c r="W48" s="1"/>
      <c r="X48" s="1"/>
      <c r="Y48" s="1"/>
      <c r="Z48" s="1"/>
    </row>
    <row r="49" spans="1:26" x14ac:dyDescent="0.25">
      <c r="A49" s="8" t="s">
        <v>42</v>
      </c>
      <c r="B49" s="8" t="s">
        <v>88</v>
      </c>
      <c r="C49" s="8" t="s">
        <v>89</v>
      </c>
      <c r="D49" s="47">
        <v>3</v>
      </c>
      <c r="E49" s="47">
        <v>29</v>
      </c>
      <c r="F49" s="47">
        <v>55</v>
      </c>
      <c r="G49" s="47">
        <v>67</v>
      </c>
      <c r="H49" s="47">
        <v>74</v>
      </c>
      <c r="I49" s="47">
        <v>121</v>
      </c>
      <c r="J49" s="47">
        <v>88</v>
      </c>
      <c r="K49" s="47">
        <v>50</v>
      </c>
      <c r="L49" s="47">
        <v>0</v>
      </c>
      <c r="M49" s="47">
        <v>487</v>
      </c>
      <c r="W49" s="1"/>
      <c r="X49" s="1"/>
      <c r="Y49" s="1"/>
      <c r="Z49" s="1"/>
    </row>
    <row r="50" spans="1:26" x14ac:dyDescent="0.25">
      <c r="A50" s="8" t="s">
        <v>1</v>
      </c>
      <c r="B50" s="8" t="s">
        <v>90</v>
      </c>
      <c r="C50" s="8" t="s">
        <v>91</v>
      </c>
      <c r="D50" s="47">
        <v>12</v>
      </c>
      <c r="E50" s="47">
        <v>57</v>
      </c>
      <c r="F50" s="47">
        <v>97</v>
      </c>
      <c r="G50" s="47">
        <v>147</v>
      </c>
      <c r="H50" s="47">
        <v>205</v>
      </c>
      <c r="I50" s="47">
        <v>258</v>
      </c>
      <c r="J50" s="47">
        <v>239</v>
      </c>
      <c r="K50" s="47">
        <v>145</v>
      </c>
      <c r="L50" s="47">
        <v>0</v>
      </c>
      <c r="M50" s="47">
        <v>1160</v>
      </c>
      <c r="W50" s="1"/>
      <c r="X50" s="1"/>
      <c r="Y50" s="1"/>
      <c r="Z50" s="1"/>
    </row>
    <row r="51" spans="1:26" x14ac:dyDescent="0.25">
      <c r="A51" s="8" t="s">
        <v>1</v>
      </c>
      <c r="B51" s="8" t="s">
        <v>92</v>
      </c>
      <c r="C51" s="8" t="s">
        <v>93</v>
      </c>
      <c r="D51" s="50" t="s">
        <v>207</v>
      </c>
      <c r="E51" s="50" t="s">
        <v>207</v>
      </c>
      <c r="F51" s="50" t="s">
        <v>207</v>
      </c>
      <c r="G51" s="50" t="s">
        <v>207</v>
      </c>
      <c r="H51" s="50" t="s">
        <v>207</v>
      </c>
      <c r="I51" s="50" t="s">
        <v>207</v>
      </c>
      <c r="J51" s="50" t="s">
        <v>207</v>
      </c>
      <c r="K51" s="50" t="s">
        <v>207</v>
      </c>
      <c r="L51" s="50" t="s">
        <v>207</v>
      </c>
      <c r="M51" s="50" t="s">
        <v>207</v>
      </c>
      <c r="W51" s="1"/>
      <c r="X51" s="1"/>
      <c r="Y51" s="1"/>
      <c r="Z51" s="1"/>
    </row>
    <row r="52" spans="1:26" x14ac:dyDescent="0.25">
      <c r="A52" s="8" t="s">
        <v>94</v>
      </c>
      <c r="B52" s="8" t="s">
        <v>18</v>
      </c>
      <c r="C52" s="8" t="s">
        <v>95</v>
      </c>
      <c r="D52" s="47">
        <v>12</v>
      </c>
      <c r="E52" s="47">
        <v>91</v>
      </c>
      <c r="F52" s="47">
        <v>176</v>
      </c>
      <c r="G52" s="47">
        <v>227</v>
      </c>
      <c r="H52" s="47">
        <v>279</v>
      </c>
      <c r="I52" s="47">
        <v>384</v>
      </c>
      <c r="J52" s="47">
        <v>316</v>
      </c>
      <c r="K52" s="47">
        <v>233</v>
      </c>
      <c r="L52" s="47">
        <v>0</v>
      </c>
      <c r="M52" s="47">
        <v>1718</v>
      </c>
      <c r="W52" s="1"/>
      <c r="X52" s="1"/>
      <c r="Y52" s="1"/>
      <c r="Z52" s="1"/>
    </row>
    <row r="53" spans="1:26" x14ac:dyDescent="0.25">
      <c r="A53" s="8" t="s">
        <v>42</v>
      </c>
      <c r="B53" s="8" t="s">
        <v>96</v>
      </c>
      <c r="C53" s="8" t="s">
        <v>97</v>
      </c>
      <c r="D53" s="47">
        <v>4</v>
      </c>
      <c r="E53" s="47">
        <v>25</v>
      </c>
      <c r="F53" s="47">
        <v>75</v>
      </c>
      <c r="G53" s="47">
        <v>82</v>
      </c>
      <c r="H53" s="47">
        <v>117</v>
      </c>
      <c r="I53" s="47">
        <v>91</v>
      </c>
      <c r="J53" s="47">
        <v>102</v>
      </c>
      <c r="K53" s="47">
        <v>41</v>
      </c>
      <c r="L53" s="47">
        <v>0</v>
      </c>
      <c r="M53" s="47">
        <v>537</v>
      </c>
      <c r="W53" s="1"/>
      <c r="X53" s="1"/>
      <c r="Y53" s="1"/>
      <c r="Z53" s="1"/>
    </row>
    <row r="54" spans="1:26" x14ac:dyDescent="0.25">
      <c r="A54" s="8" t="s">
        <v>21</v>
      </c>
      <c r="B54" s="8" t="s">
        <v>98</v>
      </c>
      <c r="C54" s="8" t="s">
        <v>99</v>
      </c>
      <c r="D54" s="50" t="s">
        <v>207</v>
      </c>
      <c r="E54" s="50" t="s">
        <v>207</v>
      </c>
      <c r="F54" s="50" t="s">
        <v>207</v>
      </c>
      <c r="G54" s="50" t="s">
        <v>207</v>
      </c>
      <c r="H54" s="50" t="s">
        <v>207</v>
      </c>
      <c r="I54" s="50" t="s">
        <v>207</v>
      </c>
      <c r="J54" s="50" t="s">
        <v>207</v>
      </c>
      <c r="K54" s="50" t="s">
        <v>207</v>
      </c>
      <c r="L54" s="50" t="s">
        <v>207</v>
      </c>
      <c r="M54" s="50" t="s">
        <v>207</v>
      </c>
      <c r="W54" s="1"/>
      <c r="X54" s="1"/>
      <c r="Y54" s="1"/>
      <c r="Z54" s="1"/>
    </row>
    <row r="55" spans="1:26" x14ac:dyDescent="0.25">
      <c r="A55" s="8" t="s">
        <v>37</v>
      </c>
      <c r="B55" s="8" t="s">
        <v>100</v>
      </c>
      <c r="C55" s="8" t="s">
        <v>101</v>
      </c>
      <c r="D55" s="47">
        <v>51</v>
      </c>
      <c r="E55" s="47">
        <v>71</v>
      </c>
      <c r="F55" s="47">
        <v>107</v>
      </c>
      <c r="G55" s="47">
        <v>115</v>
      </c>
      <c r="H55" s="47">
        <v>127</v>
      </c>
      <c r="I55" s="47">
        <v>154</v>
      </c>
      <c r="J55" s="47">
        <v>126</v>
      </c>
      <c r="K55" s="47">
        <v>68</v>
      </c>
      <c r="L55" s="47">
        <v>0</v>
      </c>
      <c r="M55" s="47">
        <v>819</v>
      </c>
      <c r="W55" s="1"/>
      <c r="X55" s="1"/>
      <c r="Y55" s="1"/>
      <c r="Z55" s="1"/>
    </row>
    <row r="56" spans="1:26" x14ac:dyDescent="0.25">
      <c r="A56" s="8" t="s">
        <v>21</v>
      </c>
      <c r="B56" s="8" t="s">
        <v>102</v>
      </c>
      <c r="C56" s="8" t="s">
        <v>103</v>
      </c>
      <c r="D56" s="50" t="s">
        <v>207</v>
      </c>
      <c r="E56" s="50" t="s">
        <v>207</v>
      </c>
      <c r="F56" s="50" t="s">
        <v>207</v>
      </c>
      <c r="G56" s="50" t="s">
        <v>207</v>
      </c>
      <c r="H56" s="50" t="s">
        <v>207</v>
      </c>
      <c r="I56" s="50" t="s">
        <v>207</v>
      </c>
      <c r="J56" s="50" t="s">
        <v>207</v>
      </c>
      <c r="K56" s="50" t="s">
        <v>207</v>
      </c>
      <c r="L56" s="50" t="s">
        <v>207</v>
      </c>
      <c r="M56" s="50" t="s">
        <v>207</v>
      </c>
      <c r="W56" s="1"/>
      <c r="X56" s="1"/>
      <c r="Y56" s="1"/>
      <c r="Z56" s="1"/>
    </row>
    <row r="57" spans="1:26" x14ac:dyDescent="0.25">
      <c r="A57" s="8" t="s">
        <v>94</v>
      </c>
      <c r="B57" s="8" t="s">
        <v>104</v>
      </c>
      <c r="C57" s="8" t="s">
        <v>105</v>
      </c>
      <c r="D57" s="47">
        <v>129</v>
      </c>
      <c r="E57" s="47">
        <v>179</v>
      </c>
      <c r="F57" s="47">
        <v>286</v>
      </c>
      <c r="G57" s="47">
        <v>232</v>
      </c>
      <c r="H57" s="47">
        <v>230</v>
      </c>
      <c r="I57" s="47">
        <v>360</v>
      </c>
      <c r="J57" s="47">
        <v>341</v>
      </c>
      <c r="K57" s="47">
        <v>240</v>
      </c>
      <c r="L57" s="47">
        <v>0</v>
      </c>
      <c r="M57" s="47">
        <v>1997</v>
      </c>
      <c r="W57" s="1"/>
      <c r="X57" s="1"/>
      <c r="Y57" s="1"/>
      <c r="Z57" s="1"/>
    </row>
    <row r="58" spans="1:26" x14ac:dyDescent="0.25">
      <c r="A58" s="8" t="s">
        <v>32</v>
      </c>
      <c r="B58" s="8" t="s">
        <v>106</v>
      </c>
      <c r="C58" s="8" t="s">
        <v>107</v>
      </c>
      <c r="D58" s="47">
        <v>3</v>
      </c>
      <c r="E58" s="47">
        <v>31</v>
      </c>
      <c r="F58" s="47">
        <v>57</v>
      </c>
      <c r="G58" s="47">
        <v>143</v>
      </c>
      <c r="H58" s="47">
        <v>180</v>
      </c>
      <c r="I58" s="47">
        <v>263</v>
      </c>
      <c r="J58" s="47">
        <v>296</v>
      </c>
      <c r="K58" s="47">
        <v>219</v>
      </c>
      <c r="L58" s="47">
        <v>0</v>
      </c>
      <c r="M58" s="47">
        <v>1192</v>
      </c>
      <c r="W58" s="1"/>
      <c r="X58" s="1"/>
      <c r="Y58" s="1"/>
      <c r="Z58" s="1"/>
    </row>
    <row r="59" spans="1:26" x14ac:dyDescent="0.25">
      <c r="A59" s="8" t="s">
        <v>18</v>
      </c>
      <c r="B59" s="8" t="s">
        <v>108</v>
      </c>
      <c r="C59" s="8" t="s">
        <v>109</v>
      </c>
      <c r="D59" s="47">
        <v>71</v>
      </c>
      <c r="E59" s="47">
        <v>118</v>
      </c>
      <c r="F59" s="47">
        <v>125</v>
      </c>
      <c r="G59" s="47">
        <v>137</v>
      </c>
      <c r="H59" s="47">
        <v>139</v>
      </c>
      <c r="I59" s="47">
        <v>152</v>
      </c>
      <c r="J59" s="47">
        <v>153</v>
      </c>
      <c r="K59" s="47">
        <v>86</v>
      </c>
      <c r="L59" s="47">
        <v>0</v>
      </c>
      <c r="M59" s="47">
        <v>981</v>
      </c>
      <c r="W59" s="1"/>
      <c r="X59" s="1"/>
      <c r="Y59" s="1"/>
      <c r="Z59" s="1"/>
    </row>
    <row r="60" spans="1:26" x14ac:dyDescent="0.25">
      <c r="A60" s="8" t="s">
        <v>18</v>
      </c>
      <c r="B60" s="8" t="s">
        <v>94</v>
      </c>
      <c r="C60" s="8" t="s">
        <v>110</v>
      </c>
      <c r="D60" s="47">
        <v>1</v>
      </c>
      <c r="E60" s="47">
        <v>26</v>
      </c>
      <c r="F60" s="47">
        <v>38</v>
      </c>
      <c r="G60" s="47">
        <v>35</v>
      </c>
      <c r="H60" s="47">
        <v>52</v>
      </c>
      <c r="I60" s="47">
        <v>65</v>
      </c>
      <c r="J60" s="47">
        <v>52</v>
      </c>
      <c r="K60" s="47">
        <v>33</v>
      </c>
      <c r="L60" s="47">
        <v>0</v>
      </c>
      <c r="M60" s="47">
        <v>302</v>
      </c>
      <c r="W60" s="1"/>
      <c r="X60" s="1"/>
      <c r="Y60" s="1"/>
      <c r="Z60" s="1"/>
    </row>
    <row r="61" spans="1:26" x14ac:dyDescent="0.25">
      <c r="A61" s="8" t="s">
        <v>94</v>
      </c>
      <c r="B61" s="8" t="s">
        <v>53</v>
      </c>
      <c r="C61" s="8" t="s">
        <v>111</v>
      </c>
      <c r="D61" s="47">
        <v>6</v>
      </c>
      <c r="E61" s="47">
        <v>21</v>
      </c>
      <c r="F61" s="47">
        <v>39</v>
      </c>
      <c r="G61" s="47">
        <v>64</v>
      </c>
      <c r="H61" s="47">
        <v>81</v>
      </c>
      <c r="I61" s="47">
        <v>104</v>
      </c>
      <c r="J61" s="47">
        <v>127</v>
      </c>
      <c r="K61" s="47">
        <v>89</v>
      </c>
      <c r="L61" s="47">
        <v>0</v>
      </c>
      <c r="M61" s="47">
        <v>531</v>
      </c>
      <c r="W61" s="1"/>
      <c r="X61" s="1"/>
      <c r="Y61" s="1"/>
      <c r="Z61" s="1"/>
    </row>
    <row r="62" spans="1:26" x14ac:dyDescent="0.25">
      <c r="A62" s="8" t="s">
        <v>18</v>
      </c>
      <c r="B62" s="8" t="s">
        <v>112</v>
      </c>
      <c r="C62" s="8" t="s">
        <v>113</v>
      </c>
      <c r="D62" s="47">
        <v>120</v>
      </c>
      <c r="E62" s="47">
        <v>177</v>
      </c>
      <c r="F62" s="47">
        <v>224</v>
      </c>
      <c r="G62" s="47">
        <v>168</v>
      </c>
      <c r="H62" s="47">
        <v>152</v>
      </c>
      <c r="I62" s="47">
        <v>135</v>
      </c>
      <c r="J62" s="47">
        <v>126</v>
      </c>
      <c r="K62" s="47">
        <v>65</v>
      </c>
      <c r="L62" s="47">
        <v>0</v>
      </c>
      <c r="M62" s="47">
        <v>1167</v>
      </c>
      <c r="W62" s="1"/>
      <c r="X62" s="1"/>
      <c r="Y62" s="1"/>
      <c r="Z62" s="1"/>
    </row>
    <row r="63" spans="1:26" x14ac:dyDescent="0.25">
      <c r="A63" s="8" t="s">
        <v>18</v>
      </c>
      <c r="B63" s="8" t="s">
        <v>114</v>
      </c>
      <c r="C63" s="8" t="s">
        <v>115</v>
      </c>
      <c r="D63" s="47">
        <v>29</v>
      </c>
      <c r="E63" s="47">
        <v>56</v>
      </c>
      <c r="F63" s="47">
        <v>77</v>
      </c>
      <c r="G63" s="47">
        <v>54</v>
      </c>
      <c r="H63" s="47">
        <v>50</v>
      </c>
      <c r="I63" s="47">
        <v>44</v>
      </c>
      <c r="J63" s="47">
        <v>45</v>
      </c>
      <c r="K63" s="47">
        <v>26</v>
      </c>
      <c r="L63" s="47">
        <v>0</v>
      </c>
      <c r="M63" s="47">
        <v>381</v>
      </c>
      <c r="W63" s="1"/>
      <c r="X63" s="1"/>
      <c r="Y63" s="1"/>
      <c r="Z63" s="1"/>
    </row>
    <row r="64" spans="1:26" x14ac:dyDescent="0.25">
      <c r="A64" s="8" t="s">
        <v>53</v>
      </c>
      <c r="B64" s="8" t="s">
        <v>116</v>
      </c>
      <c r="C64" s="8" t="s">
        <v>117</v>
      </c>
      <c r="D64" s="47">
        <v>9</v>
      </c>
      <c r="E64" s="47">
        <v>52</v>
      </c>
      <c r="F64" s="47">
        <v>130</v>
      </c>
      <c r="G64" s="47">
        <v>157</v>
      </c>
      <c r="H64" s="47">
        <v>160</v>
      </c>
      <c r="I64" s="47">
        <v>228</v>
      </c>
      <c r="J64" s="47">
        <v>186</v>
      </c>
      <c r="K64" s="47">
        <v>119</v>
      </c>
      <c r="L64" s="47">
        <v>0</v>
      </c>
      <c r="M64" s="47">
        <v>1041</v>
      </c>
      <c r="W64" s="1"/>
      <c r="X64" s="1"/>
      <c r="Y64" s="1"/>
      <c r="Z64" s="1"/>
    </row>
    <row r="65" spans="1:26" x14ac:dyDescent="0.25">
      <c r="A65" s="8" t="s">
        <v>18</v>
      </c>
      <c r="B65" s="8" t="s">
        <v>118</v>
      </c>
      <c r="C65" s="8" t="s">
        <v>119</v>
      </c>
      <c r="D65" s="47">
        <v>130</v>
      </c>
      <c r="E65" s="47">
        <v>216</v>
      </c>
      <c r="F65" s="47">
        <v>281</v>
      </c>
      <c r="G65" s="47">
        <v>214</v>
      </c>
      <c r="H65" s="47">
        <v>250</v>
      </c>
      <c r="I65" s="47">
        <v>290</v>
      </c>
      <c r="J65" s="47">
        <v>247</v>
      </c>
      <c r="K65" s="47">
        <v>112</v>
      </c>
      <c r="L65" s="47">
        <v>0</v>
      </c>
      <c r="M65" s="47">
        <v>1740</v>
      </c>
      <c r="W65" s="1"/>
      <c r="X65" s="1"/>
      <c r="Y65" s="1"/>
      <c r="Z65" s="1"/>
    </row>
    <row r="66" spans="1:26" x14ac:dyDescent="0.25">
      <c r="A66" s="8" t="s">
        <v>50</v>
      </c>
      <c r="B66" s="8" t="s">
        <v>120</v>
      </c>
      <c r="C66" s="8" t="s">
        <v>121</v>
      </c>
      <c r="D66" s="47">
        <v>79</v>
      </c>
      <c r="E66" s="47">
        <v>116</v>
      </c>
      <c r="F66" s="47">
        <v>122</v>
      </c>
      <c r="G66" s="47">
        <v>120</v>
      </c>
      <c r="H66" s="47">
        <v>135</v>
      </c>
      <c r="I66" s="47">
        <v>181</v>
      </c>
      <c r="J66" s="47">
        <v>137</v>
      </c>
      <c r="K66" s="47">
        <v>102</v>
      </c>
      <c r="L66" s="47">
        <v>0</v>
      </c>
      <c r="M66" s="47">
        <v>992</v>
      </c>
      <c r="W66" s="1"/>
      <c r="X66" s="1"/>
      <c r="Y66" s="1"/>
      <c r="Z66" s="1"/>
    </row>
    <row r="67" spans="1:26" x14ac:dyDescent="0.25">
      <c r="A67" s="8" t="s">
        <v>4</v>
      </c>
      <c r="B67" s="8" t="s">
        <v>122</v>
      </c>
      <c r="C67" s="8" t="s">
        <v>123</v>
      </c>
      <c r="D67" s="47">
        <v>325</v>
      </c>
      <c r="E67" s="47">
        <v>610</v>
      </c>
      <c r="F67" s="47">
        <v>875</v>
      </c>
      <c r="G67" s="47">
        <v>831</v>
      </c>
      <c r="H67" s="47">
        <v>657</v>
      </c>
      <c r="I67" s="47">
        <v>882</v>
      </c>
      <c r="J67" s="47">
        <v>875</v>
      </c>
      <c r="K67" s="47">
        <v>528</v>
      </c>
      <c r="L67" s="47">
        <v>0</v>
      </c>
      <c r="M67" s="47">
        <v>5583</v>
      </c>
      <c r="W67" s="1"/>
      <c r="X67" s="1"/>
      <c r="Y67" s="1"/>
      <c r="Z67" s="1"/>
    </row>
    <row r="68" spans="1:26" x14ac:dyDescent="0.25">
      <c r="A68" s="8" t="s">
        <v>4</v>
      </c>
      <c r="B68" s="8" t="s">
        <v>124</v>
      </c>
      <c r="C68" s="8" t="s">
        <v>125</v>
      </c>
      <c r="D68" s="47">
        <v>12</v>
      </c>
      <c r="E68" s="47">
        <v>43</v>
      </c>
      <c r="F68" s="47">
        <v>119</v>
      </c>
      <c r="G68" s="47">
        <v>95</v>
      </c>
      <c r="H68" s="47">
        <v>122</v>
      </c>
      <c r="I68" s="47">
        <v>181</v>
      </c>
      <c r="J68" s="47">
        <v>150</v>
      </c>
      <c r="K68" s="47">
        <v>76</v>
      </c>
      <c r="L68" s="47">
        <v>0</v>
      </c>
      <c r="M68" s="47">
        <v>798</v>
      </c>
      <c r="W68" s="1"/>
      <c r="X68" s="1"/>
      <c r="Y68" s="1"/>
      <c r="Z68" s="1"/>
    </row>
    <row r="69" spans="1:26" x14ac:dyDescent="0.25">
      <c r="A69" s="8" t="s">
        <v>32</v>
      </c>
      <c r="B69" s="8" t="s">
        <v>126</v>
      </c>
      <c r="C69" s="8" t="s">
        <v>127</v>
      </c>
      <c r="D69" s="47">
        <v>65</v>
      </c>
      <c r="E69" s="47">
        <v>88</v>
      </c>
      <c r="F69" s="47">
        <v>126</v>
      </c>
      <c r="G69" s="47">
        <v>123</v>
      </c>
      <c r="H69" s="47">
        <v>121</v>
      </c>
      <c r="I69" s="47">
        <v>163</v>
      </c>
      <c r="J69" s="47">
        <v>129</v>
      </c>
      <c r="K69" s="47">
        <v>83</v>
      </c>
      <c r="L69" s="47">
        <v>0</v>
      </c>
      <c r="M69" s="47">
        <v>898</v>
      </c>
      <c r="W69" s="1"/>
      <c r="X69" s="1"/>
      <c r="Y69" s="1"/>
      <c r="Z69" s="1"/>
    </row>
    <row r="70" spans="1:26" x14ac:dyDescent="0.25">
      <c r="A70" s="8" t="s">
        <v>4</v>
      </c>
      <c r="B70" s="8" t="s">
        <v>128</v>
      </c>
      <c r="C70" s="8" t="s">
        <v>129</v>
      </c>
      <c r="D70" s="47">
        <v>1</v>
      </c>
      <c r="E70" s="47">
        <v>85</v>
      </c>
      <c r="F70" s="47">
        <v>261</v>
      </c>
      <c r="G70" s="47">
        <v>295</v>
      </c>
      <c r="H70" s="47">
        <v>279</v>
      </c>
      <c r="I70" s="47">
        <v>348</v>
      </c>
      <c r="J70" s="47">
        <v>347</v>
      </c>
      <c r="K70" s="47">
        <v>188</v>
      </c>
      <c r="L70" s="47">
        <v>0</v>
      </c>
      <c r="M70" s="47">
        <v>1804</v>
      </c>
      <c r="W70" s="1"/>
      <c r="X70" s="1"/>
      <c r="Y70" s="1"/>
      <c r="Z70" s="1"/>
    </row>
    <row r="71" spans="1:26" x14ac:dyDescent="0.25">
      <c r="A71" s="8" t="s">
        <v>1</v>
      </c>
      <c r="B71" s="8" t="s">
        <v>130</v>
      </c>
      <c r="C71" s="8" t="s">
        <v>131</v>
      </c>
      <c r="D71" s="47">
        <v>118</v>
      </c>
      <c r="E71" s="47">
        <v>175</v>
      </c>
      <c r="F71" s="47">
        <v>249</v>
      </c>
      <c r="G71" s="47">
        <v>205</v>
      </c>
      <c r="H71" s="47">
        <v>190</v>
      </c>
      <c r="I71" s="47">
        <v>216</v>
      </c>
      <c r="J71" s="47">
        <v>162</v>
      </c>
      <c r="K71" s="47">
        <v>82</v>
      </c>
      <c r="L71" s="47">
        <v>0</v>
      </c>
      <c r="M71" s="47">
        <v>1397</v>
      </c>
      <c r="W71" s="1"/>
      <c r="X71" s="1"/>
      <c r="Y71" s="1"/>
      <c r="Z71" s="1"/>
    </row>
    <row r="72" spans="1:26" x14ac:dyDescent="0.25">
      <c r="A72" s="8" t="s">
        <v>37</v>
      </c>
      <c r="B72" s="8" t="s">
        <v>132</v>
      </c>
      <c r="C72" s="8" t="s">
        <v>133</v>
      </c>
      <c r="D72" s="47">
        <v>8</v>
      </c>
      <c r="E72" s="47">
        <v>53</v>
      </c>
      <c r="F72" s="47">
        <v>102</v>
      </c>
      <c r="G72" s="47">
        <v>156</v>
      </c>
      <c r="H72" s="47">
        <v>182</v>
      </c>
      <c r="I72" s="47">
        <v>313</v>
      </c>
      <c r="J72" s="47">
        <v>291</v>
      </c>
      <c r="K72" s="47">
        <v>21</v>
      </c>
      <c r="L72" s="47">
        <v>0</v>
      </c>
      <c r="M72" s="47">
        <v>1126</v>
      </c>
      <c r="W72" s="1"/>
      <c r="X72" s="1"/>
      <c r="Y72" s="1"/>
      <c r="Z72" s="1"/>
    </row>
    <row r="73" spans="1:26" x14ac:dyDescent="0.25">
      <c r="A73" s="8" t="s">
        <v>21</v>
      </c>
      <c r="B73" s="8" t="s">
        <v>134</v>
      </c>
      <c r="C73" s="8" t="s">
        <v>135</v>
      </c>
      <c r="D73" s="47">
        <v>38</v>
      </c>
      <c r="E73" s="47">
        <v>59</v>
      </c>
      <c r="F73" s="47">
        <v>101</v>
      </c>
      <c r="G73" s="47">
        <v>84</v>
      </c>
      <c r="H73" s="47">
        <v>118</v>
      </c>
      <c r="I73" s="47">
        <v>133</v>
      </c>
      <c r="J73" s="47">
        <v>131</v>
      </c>
      <c r="K73" s="47">
        <v>79</v>
      </c>
      <c r="L73" s="47">
        <v>0</v>
      </c>
      <c r="M73" s="47">
        <v>743</v>
      </c>
      <c r="W73" s="1"/>
      <c r="X73" s="1"/>
      <c r="Y73" s="1"/>
      <c r="Z73" s="1"/>
    </row>
    <row r="74" spans="1:26" x14ac:dyDescent="0.25">
      <c r="A74" s="8" t="s">
        <v>21</v>
      </c>
      <c r="B74" s="8" t="s">
        <v>136</v>
      </c>
      <c r="C74" s="8" t="s">
        <v>137</v>
      </c>
      <c r="D74" s="50" t="s">
        <v>207</v>
      </c>
      <c r="E74" s="50" t="s">
        <v>207</v>
      </c>
      <c r="F74" s="50" t="s">
        <v>207</v>
      </c>
      <c r="G74" s="50" t="s">
        <v>207</v>
      </c>
      <c r="H74" s="50" t="s">
        <v>207</v>
      </c>
      <c r="I74" s="50" t="s">
        <v>207</v>
      </c>
      <c r="J74" s="50" t="s">
        <v>207</v>
      </c>
      <c r="K74" s="50" t="s">
        <v>207</v>
      </c>
      <c r="L74" s="50" t="s">
        <v>207</v>
      </c>
      <c r="M74" s="50" t="s">
        <v>207</v>
      </c>
      <c r="W74" s="1"/>
      <c r="X74" s="1"/>
      <c r="Y74" s="1"/>
      <c r="Z74" s="1"/>
    </row>
    <row r="75" spans="1:26" x14ac:dyDescent="0.25">
      <c r="A75" s="8" t="s">
        <v>18</v>
      </c>
      <c r="B75" s="8" t="s">
        <v>138</v>
      </c>
      <c r="C75" s="8" t="s">
        <v>139</v>
      </c>
      <c r="D75" s="47">
        <v>2</v>
      </c>
      <c r="E75" s="47">
        <v>36</v>
      </c>
      <c r="F75" s="47">
        <v>120</v>
      </c>
      <c r="G75" s="47">
        <v>198</v>
      </c>
      <c r="H75" s="47">
        <v>254</v>
      </c>
      <c r="I75" s="47">
        <v>258</v>
      </c>
      <c r="J75" s="47">
        <v>198</v>
      </c>
      <c r="K75" s="47">
        <v>119</v>
      </c>
      <c r="L75" s="47">
        <v>0</v>
      </c>
      <c r="M75" s="47">
        <v>1185</v>
      </c>
      <c r="W75" s="1"/>
      <c r="X75" s="1"/>
      <c r="Y75" s="1"/>
      <c r="Z75" s="1"/>
    </row>
    <row r="76" spans="1:26" x14ac:dyDescent="0.25">
      <c r="A76" s="8" t="s">
        <v>18</v>
      </c>
      <c r="B76" s="8" t="s">
        <v>140</v>
      </c>
      <c r="C76" s="8" t="s">
        <v>141</v>
      </c>
      <c r="D76" s="47">
        <v>5</v>
      </c>
      <c r="E76" s="47">
        <v>45</v>
      </c>
      <c r="F76" s="47">
        <v>75</v>
      </c>
      <c r="G76" s="47">
        <v>103</v>
      </c>
      <c r="H76" s="47">
        <v>130</v>
      </c>
      <c r="I76" s="47">
        <v>159</v>
      </c>
      <c r="J76" s="47">
        <v>136</v>
      </c>
      <c r="K76" s="47">
        <v>74</v>
      </c>
      <c r="L76" s="47">
        <v>0</v>
      </c>
      <c r="M76" s="47">
        <v>727</v>
      </c>
      <c r="W76" s="1"/>
      <c r="X76" s="1"/>
      <c r="Y76" s="1"/>
      <c r="Z76" s="1"/>
    </row>
    <row r="77" spans="1:26" x14ac:dyDescent="0.25">
      <c r="A77" s="8" t="s">
        <v>1</v>
      </c>
      <c r="B77" s="8" t="s">
        <v>142</v>
      </c>
      <c r="C77" s="8" t="s">
        <v>143</v>
      </c>
      <c r="D77" s="50" t="s">
        <v>207</v>
      </c>
      <c r="E77" s="50" t="s">
        <v>207</v>
      </c>
      <c r="F77" s="50" t="s">
        <v>207</v>
      </c>
      <c r="G77" s="50" t="s">
        <v>207</v>
      </c>
      <c r="H77" s="50" t="s">
        <v>207</v>
      </c>
      <c r="I77" s="50" t="s">
        <v>207</v>
      </c>
      <c r="J77" s="50" t="s">
        <v>207</v>
      </c>
      <c r="K77" s="50" t="s">
        <v>207</v>
      </c>
      <c r="L77" s="50" t="s">
        <v>207</v>
      </c>
      <c r="M77" s="50" t="s">
        <v>207</v>
      </c>
      <c r="W77" s="1"/>
      <c r="X77" s="1"/>
      <c r="Y77" s="1"/>
      <c r="Z77" s="1"/>
    </row>
    <row r="78" spans="1:26" x14ac:dyDescent="0.25">
      <c r="A78" s="8" t="s">
        <v>1</v>
      </c>
      <c r="B78" s="8" t="s">
        <v>144</v>
      </c>
      <c r="C78" s="8" t="s">
        <v>145</v>
      </c>
      <c r="D78" s="47">
        <v>73</v>
      </c>
      <c r="E78" s="47">
        <v>116</v>
      </c>
      <c r="F78" s="47">
        <v>130</v>
      </c>
      <c r="G78" s="47">
        <v>145</v>
      </c>
      <c r="H78" s="47">
        <v>29</v>
      </c>
      <c r="I78" s="47">
        <v>43</v>
      </c>
      <c r="J78" s="47">
        <v>29</v>
      </c>
      <c r="K78" s="47">
        <v>0</v>
      </c>
      <c r="L78" s="47">
        <v>0</v>
      </c>
      <c r="M78" s="47">
        <v>565</v>
      </c>
      <c r="W78" s="1"/>
      <c r="X78" s="1"/>
      <c r="Y78" s="1"/>
      <c r="Z78" s="1"/>
    </row>
    <row r="79" spans="1:26" x14ac:dyDescent="0.25">
      <c r="A79" s="8" t="s">
        <v>1</v>
      </c>
      <c r="B79" s="8" t="s">
        <v>146</v>
      </c>
      <c r="C79" s="8" t="s">
        <v>147</v>
      </c>
      <c r="D79" s="47">
        <v>103</v>
      </c>
      <c r="E79" s="47">
        <v>260</v>
      </c>
      <c r="F79" s="47">
        <v>377</v>
      </c>
      <c r="G79" s="47">
        <v>401</v>
      </c>
      <c r="H79" s="47">
        <v>381</v>
      </c>
      <c r="I79" s="47">
        <v>540</v>
      </c>
      <c r="J79" s="47">
        <v>551</v>
      </c>
      <c r="K79" s="47">
        <v>395</v>
      </c>
      <c r="L79" s="47">
        <v>0</v>
      </c>
      <c r="M79" s="47">
        <v>3008</v>
      </c>
      <c r="W79" s="1"/>
      <c r="X79" s="1"/>
      <c r="Y79" s="1"/>
      <c r="Z79" s="1"/>
    </row>
    <row r="80" spans="1:26" x14ac:dyDescent="0.25">
      <c r="A80" s="8" t="s">
        <v>50</v>
      </c>
      <c r="B80" s="8" t="s">
        <v>148</v>
      </c>
      <c r="C80" s="8" t="s">
        <v>149</v>
      </c>
      <c r="D80" s="47">
        <v>39</v>
      </c>
      <c r="E80" s="47">
        <v>62</v>
      </c>
      <c r="F80" s="47">
        <v>65</v>
      </c>
      <c r="G80" s="47">
        <v>54</v>
      </c>
      <c r="H80" s="47">
        <v>33</v>
      </c>
      <c r="I80" s="47">
        <v>32</v>
      </c>
      <c r="J80" s="47">
        <v>27</v>
      </c>
      <c r="K80" s="47">
        <v>15</v>
      </c>
      <c r="L80" s="47">
        <v>0</v>
      </c>
      <c r="M80" s="47">
        <v>327</v>
      </c>
      <c r="W80" s="1"/>
      <c r="X80" s="1"/>
      <c r="Y80" s="1"/>
      <c r="Z80" s="1"/>
    </row>
    <row r="81" spans="1:26" x14ac:dyDescent="0.25">
      <c r="A81" s="8" t="s">
        <v>50</v>
      </c>
      <c r="B81" s="8" t="s">
        <v>150</v>
      </c>
      <c r="C81" s="8" t="s">
        <v>151</v>
      </c>
      <c r="D81" s="47">
        <v>5</v>
      </c>
      <c r="E81" s="47">
        <v>10</v>
      </c>
      <c r="F81" s="47">
        <v>85</v>
      </c>
      <c r="G81" s="47">
        <v>126</v>
      </c>
      <c r="H81" s="47">
        <v>142</v>
      </c>
      <c r="I81" s="47">
        <v>196</v>
      </c>
      <c r="J81" s="47">
        <v>229</v>
      </c>
      <c r="K81" s="47">
        <v>160</v>
      </c>
      <c r="L81" s="47">
        <v>0</v>
      </c>
      <c r="M81" s="47">
        <v>953</v>
      </c>
      <c r="W81" s="1"/>
      <c r="X81" s="1"/>
      <c r="Y81" s="1"/>
      <c r="Z81" s="1"/>
    </row>
    <row r="82" spans="1:26" x14ac:dyDescent="0.25">
      <c r="A82" s="8" t="s">
        <v>94</v>
      </c>
      <c r="B82" s="8" t="s">
        <v>152</v>
      </c>
      <c r="C82" s="8" t="s">
        <v>153</v>
      </c>
      <c r="D82" s="47">
        <v>70</v>
      </c>
      <c r="E82" s="47">
        <v>136</v>
      </c>
      <c r="F82" s="47">
        <v>210</v>
      </c>
      <c r="G82" s="47">
        <v>192</v>
      </c>
      <c r="H82" s="47">
        <v>209</v>
      </c>
      <c r="I82" s="47">
        <v>260</v>
      </c>
      <c r="J82" s="47">
        <v>225</v>
      </c>
      <c r="K82" s="47">
        <v>140</v>
      </c>
      <c r="L82" s="47">
        <v>0</v>
      </c>
      <c r="M82" s="47">
        <v>1442</v>
      </c>
      <c r="W82" s="1"/>
      <c r="X82" s="1"/>
      <c r="Y82" s="1"/>
      <c r="Z82" s="1"/>
    </row>
    <row r="83" spans="1:26" x14ac:dyDescent="0.25">
      <c r="A83" s="8" t="s">
        <v>1</v>
      </c>
      <c r="B83" s="8" t="s">
        <v>154</v>
      </c>
      <c r="C83" s="8" t="s">
        <v>155</v>
      </c>
      <c r="D83" s="47">
        <v>5</v>
      </c>
      <c r="E83" s="47">
        <v>19</v>
      </c>
      <c r="F83" s="47">
        <v>37</v>
      </c>
      <c r="G83" s="47">
        <v>60</v>
      </c>
      <c r="H83" s="47">
        <v>62</v>
      </c>
      <c r="I83" s="47">
        <v>59</v>
      </c>
      <c r="J83" s="47">
        <v>87</v>
      </c>
      <c r="K83" s="47">
        <v>57</v>
      </c>
      <c r="L83" s="47">
        <v>0</v>
      </c>
      <c r="M83" s="47">
        <v>386</v>
      </c>
      <c r="W83" s="1"/>
      <c r="X83" s="1"/>
      <c r="Y83" s="1"/>
      <c r="Z83" s="1"/>
    </row>
    <row r="84" spans="1:26" x14ac:dyDescent="0.25">
      <c r="A84" s="8" t="s">
        <v>1</v>
      </c>
      <c r="B84" s="8" t="s">
        <v>156</v>
      </c>
      <c r="C84" s="8" t="s">
        <v>157</v>
      </c>
      <c r="D84" s="47">
        <v>9</v>
      </c>
      <c r="E84" s="47">
        <v>36</v>
      </c>
      <c r="F84" s="47">
        <v>74</v>
      </c>
      <c r="G84" s="47">
        <v>111</v>
      </c>
      <c r="H84" s="47">
        <v>110</v>
      </c>
      <c r="I84" s="47">
        <v>115</v>
      </c>
      <c r="J84" s="47">
        <v>101</v>
      </c>
      <c r="K84" s="47">
        <v>57</v>
      </c>
      <c r="L84" s="47">
        <v>0</v>
      </c>
      <c r="M84" s="47">
        <v>613</v>
      </c>
      <c r="W84" s="1"/>
      <c r="X84" s="1"/>
      <c r="Y84" s="1"/>
      <c r="Z84" s="1"/>
    </row>
    <row r="85" spans="1:26" x14ac:dyDescent="0.25">
      <c r="A85" s="8" t="s">
        <v>26</v>
      </c>
      <c r="B85" s="8" t="s">
        <v>37</v>
      </c>
      <c r="C85" s="8" t="s">
        <v>158</v>
      </c>
      <c r="D85" s="47">
        <v>21</v>
      </c>
      <c r="E85" s="47">
        <v>187</v>
      </c>
      <c r="F85" s="47">
        <v>562</v>
      </c>
      <c r="G85" s="47">
        <v>689</v>
      </c>
      <c r="H85" s="47">
        <v>571</v>
      </c>
      <c r="I85" s="47">
        <v>626</v>
      </c>
      <c r="J85" s="47">
        <v>537</v>
      </c>
      <c r="K85" s="47">
        <v>428</v>
      </c>
      <c r="L85" s="47">
        <v>0</v>
      </c>
      <c r="M85" s="47">
        <v>3621</v>
      </c>
      <c r="W85" s="1"/>
      <c r="X85" s="1"/>
      <c r="Y85" s="1"/>
      <c r="Z85" s="1"/>
    </row>
    <row r="86" spans="1:26" x14ac:dyDescent="0.25">
      <c r="A86" s="8" t="s">
        <v>32</v>
      </c>
      <c r="B86" s="8" t="s">
        <v>21</v>
      </c>
      <c r="C86" s="8" t="s">
        <v>159</v>
      </c>
      <c r="D86" s="47">
        <v>190</v>
      </c>
      <c r="E86" s="47">
        <v>269</v>
      </c>
      <c r="F86" s="47">
        <v>358</v>
      </c>
      <c r="G86" s="47">
        <v>346</v>
      </c>
      <c r="H86" s="47">
        <v>372</v>
      </c>
      <c r="I86" s="47">
        <v>607</v>
      </c>
      <c r="J86" s="47">
        <v>524</v>
      </c>
      <c r="K86" s="47">
        <v>359</v>
      </c>
      <c r="L86" s="47">
        <v>0</v>
      </c>
      <c r="M86" s="47">
        <v>3025</v>
      </c>
      <c r="W86" s="1"/>
      <c r="X86" s="1"/>
      <c r="Y86" s="1"/>
      <c r="Z86" s="1"/>
    </row>
    <row r="87" spans="1:26" x14ac:dyDescent="0.25">
      <c r="A87" s="8" t="s">
        <v>26</v>
      </c>
      <c r="B87" s="8" t="s">
        <v>160</v>
      </c>
      <c r="C87" s="8" t="s">
        <v>161</v>
      </c>
      <c r="D87" s="50" t="s">
        <v>207</v>
      </c>
      <c r="E87" s="50" t="s">
        <v>207</v>
      </c>
      <c r="F87" s="50" t="s">
        <v>207</v>
      </c>
      <c r="G87" s="50" t="s">
        <v>207</v>
      </c>
      <c r="H87" s="50" t="s">
        <v>207</v>
      </c>
      <c r="I87" s="50" t="s">
        <v>207</v>
      </c>
      <c r="J87" s="50" t="s">
        <v>207</v>
      </c>
      <c r="K87" s="50" t="s">
        <v>207</v>
      </c>
      <c r="L87" s="50" t="s">
        <v>207</v>
      </c>
      <c r="M87" s="50" t="s">
        <v>207</v>
      </c>
      <c r="W87" s="1"/>
      <c r="X87" s="1"/>
      <c r="Y87" s="1"/>
      <c r="Z87" s="1"/>
    </row>
    <row r="88" spans="1:26" x14ac:dyDescent="0.25">
      <c r="A88" s="8" t="s">
        <v>26</v>
      </c>
      <c r="B88" s="8" t="s">
        <v>162</v>
      </c>
      <c r="C88" s="8" t="s">
        <v>163</v>
      </c>
      <c r="D88" s="50" t="s">
        <v>207</v>
      </c>
      <c r="E88" s="50" t="s">
        <v>207</v>
      </c>
      <c r="F88" s="50" t="s">
        <v>207</v>
      </c>
      <c r="G88" s="50" t="s">
        <v>207</v>
      </c>
      <c r="H88" s="50" t="s">
        <v>207</v>
      </c>
      <c r="I88" s="50" t="s">
        <v>207</v>
      </c>
      <c r="J88" s="50" t="s">
        <v>207</v>
      </c>
      <c r="K88" s="50" t="s">
        <v>207</v>
      </c>
      <c r="L88" s="50" t="s">
        <v>207</v>
      </c>
      <c r="M88" s="50" t="s">
        <v>207</v>
      </c>
      <c r="W88" s="1"/>
      <c r="X88" s="1"/>
      <c r="Y88" s="1"/>
      <c r="Z88" s="1"/>
    </row>
    <row r="89" spans="1:26" x14ac:dyDescent="0.25">
      <c r="A89" s="8" t="s">
        <v>37</v>
      </c>
      <c r="B89" s="8" t="s">
        <v>164</v>
      </c>
      <c r="C89" s="8" t="s">
        <v>165</v>
      </c>
      <c r="D89" s="47">
        <v>10</v>
      </c>
      <c r="E89" s="47">
        <v>45</v>
      </c>
      <c r="F89" s="47">
        <v>94</v>
      </c>
      <c r="G89" s="47">
        <v>102</v>
      </c>
      <c r="H89" s="47">
        <v>121</v>
      </c>
      <c r="I89" s="47">
        <v>146</v>
      </c>
      <c r="J89" s="47">
        <v>100</v>
      </c>
      <c r="K89" s="47">
        <v>8</v>
      </c>
      <c r="L89" s="47">
        <v>0</v>
      </c>
      <c r="M89" s="47">
        <v>626</v>
      </c>
      <c r="W89" s="1"/>
      <c r="X89" s="1"/>
      <c r="Y89" s="1"/>
      <c r="Z89" s="1"/>
    </row>
    <row r="90" spans="1:26" x14ac:dyDescent="0.25">
      <c r="A90" s="8" t="s">
        <v>4</v>
      </c>
      <c r="B90" s="8" t="s">
        <v>166</v>
      </c>
      <c r="C90" s="8" t="s">
        <v>167</v>
      </c>
      <c r="D90" s="47">
        <v>94</v>
      </c>
      <c r="E90" s="47">
        <v>192</v>
      </c>
      <c r="F90" s="47">
        <v>199</v>
      </c>
      <c r="G90" s="47">
        <v>187</v>
      </c>
      <c r="H90" s="47">
        <v>166</v>
      </c>
      <c r="I90" s="47">
        <v>187</v>
      </c>
      <c r="J90" s="47">
        <v>160</v>
      </c>
      <c r="K90" s="47">
        <v>90</v>
      </c>
      <c r="L90" s="47">
        <v>0</v>
      </c>
      <c r="M90" s="47">
        <v>1275</v>
      </c>
      <c r="W90" s="1"/>
      <c r="X90" s="1"/>
      <c r="Y90" s="1"/>
      <c r="Z90" s="1"/>
    </row>
    <row r="91" spans="1:26" x14ac:dyDescent="0.25">
      <c r="A91" s="8" t="s">
        <v>21</v>
      </c>
      <c r="B91" s="8" t="s">
        <v>168</v>
      </c>
      <c r="C91" s="8" t="s">
        <v>169</v>
      </c>
      <c r="D91" s="47">
        <v>7</v>
      </c>
      <c r="E91" s="47">
        <v>25</v>
      </c>
      <c r="F91" s="47">
        <v>51</v>
      </c>
      <c r="G91" s="47">
        <v>74</v>
      </c>
      <c r="H91" s="47">
        <v>90</v>
      </c>
      <c r="I91" s="47">
        <v>102</v>
      </c>
      <c r="J91" s="47">
        <v>85</v>
      </c>
      <c r="K91" s="47">
        <v>38</v>
      </c>
      <c r="L91" s="47">
        <v>0</v>
      </c>
      <c r="M91" s="47">
        <v>472</v>
      </c>
      <c r="W91" s="1"/>
      <c r="X91" s="1"/>
      <c r="Y91" s="1"/>
      <c r="Z91" s="1"/>
    </row>
    <row r="92" spans="1:26" x14ac:dyDescent="0.25">
      <c r="A92" s="8" t="s">
        <v>21</v>
      </c>
      <c r="B92" s="8" t="s">
        <v>170</v>
      </c>
      <c r="C92" s="8" t="s">
        <v>171</v>
      </c>
      <c r="D92" s="47">
        <v>5</v>
      </c>
      <c r="E92" s="47">
        <v>12</v>
      </c>
      <c r="F92" s="47">
        <v>47</v>
      </c>
      <c r="G92" s="47">
        <v>58</v>
      </c>
      <c r="H92" s="47">
        <v>71</v>
      </c>
      <c r="I92" s="47">
        <v>85</v>
      </c>
      <c r="J92" s="47">
        <v>81</v>
      </c>
      <c r="K92" s="47">
        <v>46</v>
      </c>
      <c r="L92" s="47">
        <v>0</v>
      </c>
      <c r="M92" s="47">
        <v>405</v>
      </c>
      <c r="W92" s="1"/>
      <c r="X92" s="1"/>
      <c r="Y92" s="1"/>
      <c r="Z92" s="1"/>
    </row>
    <row r="93" spans="1:26" x14ac:dyDescent="0.25">
      <c r="A93" s="8" t="s">
        <v>9</v>
      </c>
      <c r="B93" s="8" t="s">
        <v>172</v>
      </c>
      <c r="C93" s="8" t="s">
        <v>173</v>
      </c>
      <c r="D93" s="47">
        <v>110</v>
      </c>
      <c r="E93" s="47">
        <v>187</v>
      </c>
      <c r="F93" s="47">
        <v>311</v>
      </c>
      <c r="G93" s="47">
        <v>390</v>
      </c>
      <c r="H93" s="47">
        <v>406</v>
      </c>
      <c r="I93" s="47">
        <v>532</v>
      </c>
      <c r="J93" s="47">
        <v>423</v>
      </c>
      <c r="K93" s="47">
        <v>254</v>
      </c>
      <c r="L93" s="47">
        <v>0</v>
      </c>
      <c r="M93" s="47">
        <v>2613</v>
      </c>
      <c r="W93" s="1"/>
      <c r="X93" s="1"/>
      <c r="Y93" s="1"/>
      <c r="Z93" s="1"/>
    </row>
    <row r="94" spans="1:26" x14ac:dyDescent="0.25">
      <c r="A94" s="8" t="s">
        <v>9</v>
      </c>
      <c r="B94" s="8" t="s">
        <v>1</v>
      </c>
      <c r="C94" s="8" t="s">
        <v>174</v>
      </c>
      <c r="D94" s="47">
        <v>11</v>
      </c>
      <c r="E94" s="47">
        <v>49</v>
      </c>
      <c r="F94" s="47">
        <v>100</v>
      </c>
      <c r="G94" s="47">
        <v>122</v>
      </c>
      <c r="H94" s="47">
        <v>152</v>
      </c>
      <c r="I94" s="47">
        <v>148</v>
      </c>
      <c r="J94" s="47">
        <v>148</v>
      </c>
      <c r="K94" s="47">
        <v>107</v>
      </c>
      <c r="L94" s="47">
        <v>0</v>
      </c>
      <c r="M94" s="47">
        <v>837</v>
      </c>
      <c r="W94" s="1"/>
      <c r="X94" s="1"/>
      <c r="Y94" s="1"/>
      <c r="Z94" s="1"/>
    </row>
    <row r="95" spans="1:26" x14ac:dyDescent="0.25">
      <c r="A95" s="8" t="s">
        <v>94</v>
      </c>
      <c r="B95" s="8" t="s">
        <v>175</v>
      </c>
      <c r="C95" s="8" t="s">
        <v>176</v>
      </c>
      <c r="D95" s="47">
        <v>171</v>
      </c>
      <c r="E95" s="47">
        <v>164</v>
      </c>
      <c r="F95" s="47">
        <v>195</v>
      </c>
      <c r="G95" s="47">
        <v>168</v>
      </c>
      <c r="H95" s="47">
        <v>153</v>
      </c>
      <c r="I95" s="47">
        <v>184</v>
      </c>
      <c r="J95" s="47">
        <v>183</v>
      </c>
      <c r="K95" s="47">
        <v>111</v>
      </c>
      <c r="L95" s="47">
        <v>0</v>
      </c>
      <c r="M95" s="47">
        <v>1329</v>
      </c>
      <c r="W95" s="1"/>
      <c r="X95" s="1"/>
      <c r="Y95" s="1"/>
      <c r="Z95" s="1"/>
    </row>
    <row r="96" spans="1:26" x14ac:dyDescent="0.25">
      <c r="A96" s="8" t="s">
        <v>37</v>
      </c>
      <c r="B96" s="8" t="s">
        <v>177</v>
      </c>
      <c r="C96" s="8" t="s">
        <v>178</v>
      </c>
      <c r="D96" s="47">
        <v>9</v>
      </c>
      <c r="E96" s="47">
        <v>33</v>
      </c>
      <c r="F96" s="47">
        <v>62</v>
      </c>
      <c r="G96" s="47">
        <v>87</v>
      </c>
      <c r="H96" s="47">
        <v>106</v>
      </c>
      <c r="I96" s="47">
        <v>105</v>
      </c>
      <c r="J96" s="47">
        <v>96</v>
      </c>
      <c r="K96" s="47">
        <v>57</v>
      </c>
      <c r="L96" s="47">
        <v>0</v>
      </c>
      <c r="M96" s="47">
        <v>555</v>
      </c>
      <c r="W96" s="1"/>
      <c r="X96" s="1"/>
      <c r="Y96" s="1"/>
      <c r="Z96" s="1"/>
    </row>
    <row r="97" spans="1:39" x14ac:dyDescent="0.25">
      <c r="A97" s="8" t="s">
        <v>37</v>
      </c>
      <c r="B97" s="8" t="s">
        <v>179</v>
      </c>
      <c r="C97" s="8" t="s">
        <v>180</v>
      </c>
      <c r="D97" s="47">
        <v>66</v>
      </c>
      <c r="E97" s="47">
        <v>41</v>
      </c>
      <c r="F97" s="47">
        <v>74</v>
      </c>
      <c r="G97" s="47">
        <v>91</v>
      </c>
      <c r="H97" s="47">
        <v>97</v>
      </c>
      <c r="I97" s="47">
        <v>124</v>
      </c>
      <c r="J97" s="47">
        <v>99</v>
      </c>
      <c r="K97" s="47">
        <v>61</v>
      </c>
      <c r="L97" s="47">
        <v>0</v>
      </c>
      <c r="M97" s="47">
        <v>653</v>
      </c>
      <c r="W97" s="1"/>
      <c r="X97" s="1"/>
      <c r="Y97" s="1"/>
      <c r="Z97" s="1"/>
    </row>
    <row r="98" spans="1:39" x14ac:dyDescent="0.25">
      <c r="A98" s="8" t="s">
        <v>18</v>
      </c>
      <c r="B98" s="8" t="s">
        <v>181</v>
      </c>
      <c r="C98" s="8" t="s">
        <v>182</v>
      </c>
      <c r="D98" s="47">
        <v>73</v>
      </c>
      <c r="E98" s="47">
        <v>96</v>
      </c>
      <c r="F98" s="47">
        <v>113</v>
      </c>
      <c r="G98" s="47">
        <v>109</v>
      </c>
      <c r="H98" s="47">
        <v>119</v>
      </c>
      <c r="I98" s="47">
        <v>145</v>
      </c>
      <c r="J98" s="47">
        <v>126</v>
      </c>
      <c r="K98" s="47">
        <v>60</v>
      </c>
      <c r="L98" s="47">
        <v>0</v>
      </c>
      <c r="M98" s="47">
        <v>841</v>
      </c>
      <c r="W98" s="1"/>
      <c r="X98" s="1"/>
      <c r="Y98" s="1"/>
      <c r="Z98" s="1"/>
    </row>
    <row r="99" spans="1:39" x14ac:dyDescent="0.25">
      <c r="A99" s="8" t="s">
        <v>50</v>
      </c>
      <c r="B99" s="8" t="s">
        <v>183</v>
      </c>
      <c r="C99" s="8" t="s">
        <v>184</v>
      </c>
      <c r="D99" s="47">
        <v>103</v>
      </c>
      <c r="E99" s="47">
        <v>139</v>
      </c>
      <c r="F99" s="47">
        <v>193</v>
      </c>
      <c r="G99" s="47">
        <v>147</v>
      </c>
      <c r="H99" s="47">
        <v>140</v>
      </c>
      <c r="I99" s="47">
        <v>162</v>
      </c>
      <c r="J99" s="47">
        <v>118</v>
      </c>
      <c r="K99" s="47">
        <v>62</v>
      </c>
      <c r="L99" s="47">
        <v>0</v>
      </c>
      <c r="M99" s="47">
        <v>1064</v>
      </c>
      <c r="W99" s="1"/>
      <c r="X99" s="1"/>
      <c r="Y99" s="1"/>
      <c r="Z99" s="1"/>
    </row>
    <row r="100" spans="1:39" x14ac:dyDescent="0.25">
      <c r="A100" s="8" t="s">
        <v>50</v>
      </c>
      <c r="B100" s="8" t="s">
        <v>185</v>
      </c>
      <c r="C100" s="8" t="s">
        <v>186</v>
      </c>
      <c r="D100" s="47">
        <v>15</v>
      </c>
      <c r="E100" s="47">
        <v>33</v>
      </c>
      <c r="F100" s="47">
        <v>29</v>
      </c>
      <c r="G100" s="47">
        <v>39</v>
      </c>
      <c r="H100" s="47">
        <v>50</v>
      </c>
      <c r="I100" s="47">
        <v>41</v>
      </c>
      <c r="J100" s="47">
        <v>44</v>
      </c>
      <c r="K100" s="47">
        <v>23</v>
      </c>
      <c r="L100" s="47">
        <v>0</v>
      </c>
      <c r="M100" s="47">
        <v>274</v>
      </c>
      <c r="W100" s="1"/>
      <c r="X100" s="1"/>
      <c r="Y100" s="1"/>
      <c r="Z100" s="1"/>
    </row>
    <row r="101" spans="1:39" x14ac:dyDescent="0.25">
      <c r="A101" s="8" t="s">
        <v>26</v>
      </c>
      <c r="B101" s="8" t="s">
        <v>187</v>
      </c>
      <c r="C101" s="8" t="s">
        <v>188</v>
      </c>
      <c r="D101" s="47">
        <v>65</v>
      </c>
      <c r="E101" s="47">
        <v>131</v>
      </c>
      <c r="F101" s="47">
        <v>226</v>
      </c>
      <c r="G101" s="47">
        <v>210</v>
      </c>
      <c r="H101" s="47">
        <v>192</v>
      </c>
      <c r="I101" s="47">
        <v>238</v>
      </c>
      <c r="J101" s="47">
        <v>187</v>
      </c>
      <c r="K101" s="47">
        <v>131</v>
      </c>
      <c r="L101" s="47">
        <v>0</v>
      </c>
      <c r="M101" s="47">
        <v>1380</v>
      </c>
      <c r="W101" s="1"/>
      <c r="X101" s="1"/>
      <c r="Y101" s="1"/>
      <c r="Z101" s="1"/>
    </row>
    <row r="102" spans="1:39" x14ac:dyDescent="0.25">
      <c r="A102" s="8" t="s">
        <v>26</v>
      </c>
      <c r="B102" s="8" t="s">
        <v>189</v>
      </c>
      <c r="C102" s="8" t="s">
        <v>190</v>
      </c>
      <c r="D102" s="47">
        <v>95</v>
      </c>
      <c r="E102" s="47">
        <v>194</v>
      </c>
      <c r="F102" s="47">
        <v>342</v>
      </c>
      <c r="G102" s="47">
        <v>333</v>
      </c>
      <c r="H102" s="47">
        <v>356</v>
      </c>
      <c r="I102" s="47">
        <v>441</v>
      </c>
      <c r="J102" s="47">
        <v>431</v>
      </c>
      <c r="K102" s="47">
        <v>278</v>
      </c>
      <c r="L102" s="47">
        <v>2</v>
      </c>
      <c r="M102" s="47">
        <v>2472</v>
      </c>
      <c r="W102" s="1"/>
      <c r="X102" s="1"/>
      <c r="Y102" s="1"/>
      <c r="Z102" s="1"/>
    </row>
    <row r="103" spans="1:39" x14ac:dyDescent="0.25">
      <c r="A103" s="8" t="s">
        <v>26</v>
      </c>
      <c r="B103" s="8" t="s">
        <v>9</v>
      </c>
      <c r="C103" s="8" t="s">
        <v>191</v>
      </c>
      <c r="D103" s="47">
        <v>5</v>
      </c>
      <c r="E103" s="47">
        <v>90</v>
      </c>
      <c r="F103" s="47">
        <v>257</v>
      </c>
      <c r="G103" s="47">
        <v>357</v>
      </c>
      <c r="H103" s="47">
        <v>381</v>
      </c>
      <c r="I103" s="47">
        <v>458</v>
      </c>
      <c r="J103" s="47">
        <v>417</v>
      </c>
      <c r="K103" s="47">
        <v>253</v>
      </c>
      <c r="L103" s="47">
        <v>0</v>
      </c>
      <c r="M103" s="47">
        <v>2218</v>
      </c>
      <c r="W103" s="1"/>
      <c r="X103" s="1"/>
      <c r="Y103" s="1"/>
      <c r="Z103" s="1"/>
    </row>
    <row r="104" spans="1:39" x14ac:dyDescent="0.25">
      <c r="A104" s="8" t="s">
        <v>26</v>
      </c>
      <c r="B104" s="8" t="s">
        <v>47</v>
      </c>
      <c r="C104" s="8" t="s">
        <v>192</v>
      </c>
      <c r="D104" s="47">
        <v>14</v>
      </c>
      <c r="E104" s="47">
        <v>93</v>
      </c>
      <c r="F104" s="47">
        <v>173</v>
      </c>
      <c r="G104" s="47">
        <v>219</v>
      </c>
      <c r="H104" s="47">
        <v>262</v>
      </c>
      <c r="I104" s="47">
        <v>327</v>
      </c>
      <c r="J104" s="47">
        <v>324</v>
      </c>
      <c r="K104" s="47">
        <v>206</v>
      </c>
      <c r="L104" s="47">
        <v>0</v>
      </c>
      <c r="M104" s="47">
        <v>1618</v>
      </c>
      <c r="W104" s="1"/>
      <c r="X104" s="1"/>
      <c r="Y104" s="1"/>
      <c r="Z104" s="1"/>
    </row>
    <row r="105" spans="1:39" x14ac:dyDescent="0.25">
      <c r="A105" s="8" t="s">
        <v>26</v>
      </c>
      <c r="B105" s="8" t="s">
        <v>193</v>
      </c>
      <c r="C105" s="8" t="s">
        <v>194</v>
      </c>
      <c r="D105" s="47">
        <v>126</v>
      </c>
      <c r="E105" s="47">
        <v>229</v>
      </c>
      <c r="F105" s="47">
        <v>225</v>
      </c>
      <c r="G105" s="47">
        <v>221</v>
      </c>
      <c r="H105" s="47">
        <v>165</v>
      </c>
      <c r="I105" s="47">
        <v>212</v>
      </c>
      <c r="J105" s="47">
        <v>178</v>
      </c>
      <c r="K105" s="47">
        <v>94</v>
      </c>
      <c r="L105" s="47">
        <v>0</v>
      </c>
      <c r="M105" s="47">
        <v>1450</v>
      </c>
      <c r="W105" s="1"/>
      <c r="X105" s="1"/>
      <c r="Y105" s="1"/>
      <c r="Z105" s="1"/>
    </row>
    <row r="106" spans="1:39" x14ac:dyDescent="0.25">
      <c r="A106" s="8" t="s">
        <v>195</v>
      </c>
      <c r="B106" s="8" t="s">
        <v>196</v>
      </c>
      <c r="C106" s="8" t="s">
        <v>197</v>
      </c>
      <c r="D106" s="47">
        <v>15</v>
      </c>
      <c r="E106" s="47">
        <v>71</v>
      </c>
      <c r="F106" s="47">
        <v>112</v>
      </c>
      <c r="G106" s="47">
        <v>136</v>
      </c>
      <c r="H106" s="47">
        <v>123</v>
      </c>
      <c r="I106" s="47">
        <v>132</v>
      </c>
      <c r="J106" s="47">
        <v>128</v>
      </c>
      <c r="K106" s="47">
        <v>102</v>
      </c>
      <c r="L106" s="47">
        <v>0</v>
      </c>
      <c r="M106" s="47">
        <v>819</v>
      </c>
      <c r="W106" s="1"/>
      <c r="X106" s="1"/>
      <c r="Y106" s="1"/>
      <c r="Z106" s="1"/>
    </row>
    <row r="107" spans="1:39" x14ac:dyDescent="0.25">
      <c r="A107" s="8" t="s">
        <v>198</v>
      </c>
      <c r="B107" s="8" t="s">
        <v>199</v>
      </c>
      <c r="C107" s="8" t="s">
        <v>200</v>
      </c>
      <c r="D107" s="50" t="s">
        <v>207</v>
      </c>
      <c r="E107" s="50" t="s">
        <v>207</v>
      </c>
      <c r="F107" s="50" t="s">
        <v>207</v>
      </c>
      <c r="G107" s="50" t="s">
        <v>207</v>
      </c>
      <c r="H107" s="50" t="s">
        <v>207</v>
      </c>
      <c r="I107" s="50" t="s">
        <v>207</v>
      </c>
      <c r="J107" s="50" t="s">
        <v>207</v>
      </c>
      <c r="K107" s="50" t="s">
        <v>207</v>
      </c>
      <c r="L107" s="50" t="s">
        <v>207</v>
      </c>
      <c r="M107" s="50" t="s">
        <v>207</v>
      </c>
      <c r="W107" s="1"/>
      <c r="X107" s="1"/>
      <c r="Y107" s="1"/>
      <c r="Z107" s="1"/>
    </row>
    <row r="108" spans="1:39" x14ac:dyDescent="0.25">
      <c r="A108" s="8" t="s">
        <v>201</v>
      </c>
      <c r="B108" s="8" t="s">
        <v>202</v>
      </c>
      <c r="C108" s="8" t="s">
        <v>203</v>
      </c>
      <c r="D108" s="50" t="s">
        <v>207</v>
      </c>
      <c r="E108" s="50" t="s">
        <v>207</v>
      </c>
      <c r="F108" s="50" t="s">
        <v>207</v>
      </c>
      <c r="G108" s="50" t="s">
        <v>207</v>
      </c>
      <c r="H108" s="50" t="s">
        <v>207</v>
      </c>
      <c r="I108" s="50" t="s">
        <v>207</v>
      </c>
      <c r="J108" s="50" t="s">
        <v>207</v>
      </c>
      <c r="K108" s="50" t="s">
        <v>207</v>
      </c>
      <c r="L108" s="50" t="s">
        <v>207</v>
      </c>
      <c r="M108" s="50" t="s">
        <v>207</v>
      </c>
      <c r="W108" s="1"/>
      <c r="X108" s="1"/>
      <c r="Y108" s="1"/>
      <c r="Z108" s="1"/>
    </row>
    <row r="109" spans="1:39" x14ac:dyDescent="0.25">
      <c r="A109" s="8" t="s">
        <v>204</v>
      </c>
      <c r="B109" s="8" t="s">
        <v>205</v>
      </c>
      <c r="C109" s="8" t="s">
        <v>206</v>
      </c>
      <c r="D109" s="47">
        <v>1371</v>
      </c>
      <c r="E109" s="47">
        <v>105</v>
      </c>
      <c r="F109" s="47">
        <v>48</v>
      </c>
      <c r="G109" s="47">
        <v>23</v>
      </c>
      <c r="H109" s="47">
        <v>12</v>
      </c>
      <c r="I109" s="47">
        <v>6</v>
      </c>
      <c r="J109" s="47">
        <v>2</v>
      </c>
      <c r="K109" s="47">
        <v>0</v>
      </c>
      <c r="L109" s="47">
        <v>0</v>
      </c>
      <c r="M109" s="47">
        <v>1567</v>
      </c>
      <c r="W109" s="1"/>
      <c r="X109" s="1"/>
      <c r="Y109" s="1"/>
      <c r="Z109" s="1"/>
    </row>
    <row r="110" spans="1:39" s="1" customFormat="1" x14ac:dyDescent="0.25">
      <c r="AA110" s="25"/>
      <c r="AB110" s="25"/>
      <c r="AC110" s="25"/>
      <c r="AD110" s="25"/>
      <c r="AE110" s="25"/>
      <c r="AF110" s="25"/>
      <c r="AG110" s="25"/>
      <c r="AH110" s="25"/>
      <c r="AI110" s="25"/>
      <c r="AJ110" s="25"/>
      <c r="AK110" s="25"/>
      <c r="AL110" s="25"/>
      <c r="AM110" s="25"/>
    </row>
    <row r="111" spans="1:39" s="1" customFormat="1" x14ac:dyDescent="0.25">
      <c r="AA111" s="25"/>
      <c r="AB111" s="25"/>
      <c r="AC111" s="25"/>
      <c r="AD111" s="25"/>
      <c r="AE111" s="25"/>
      <c r="AF111" s="25"/>
      <c r="AG111" s="25"/>
      <c r="AH111" s="25"/>
      <c r="AI111" s="25"/>
      <c r="AJ111" s="25"/>
      <c r="AK111" s="25"/>
      <c r="AL111" s="25"/>
      <c r="AM111" s="25"/>
    </row>
    <row r="112" spans="1:39" s="1" customFormat="1" x14ac:dyDescent="0.25">
      <c r="D112" s="178"/>
      <c r="E112" s="178"/>
      <c r="F112" s="178"/>
      <c r="G112" s="178"/>
      <c r="H112" s="178"/>
      <c r="I112" s="178"/>
      <c r="J112" s="178"/>
      <c r="K112" s="178"/>
      <c r="M112" s="178"/>
      <c r="AA112" s="25"/>
      <c r="AB112" s="25"/>
      <c r="AC112" s="25"/>
      <c r="AD112" s="25"/>
      <c r="AE112" s="25"/>
      <c r="AF112" s="25"/>
      <c r="AG112" s="25"/>
      <c r="AH112" s="25"/>
      <c r="AI112" s="25"/>
      <c r="AJ112" s="25"/>
      <c r="AK112" s="25"/>
      <c r="AL112" s="25"/>
      <c r="AM112" s="25"/>
    </row>
    <row r="113" spans="1:39" s="1" customFormat="1" x14ac:dyDescent="0.25">
      <c r="E113" s="184"/>
      <c r="F113" s="184"/>
      <c r="G113" s="184"/>
      <c r="H113" s="184"/>
      <c r="I113" s="184"/>
      <c r="J113" s="184"/>
      <c r="K113" s="184"/>
      <c r="AA113" s="25"/>
      <c r="AB113" s="25"/>
      <c r="AC113" s="25"/>
      <c r="AD113" s="25"/>
      <c r="AE113" s="25"/>
      <c r="AF113" s="25"/>
      <c r="AG113" s="25"/>
      <c r="AH113" s="25"/>
      <c r="AI113" s="25"/>
      <c r="AJ113" s="25"/>
      <c r="AK113" s="25"/>
      <c r="AL113" s="25"/>
      <c r="AM113" s="25"/>
    </row>
    <row r="114" spans="1:39" s="1" customFormat="1" x14ac:dyDescent="0.25">
      <c r="AA114" s="25"/>
      <c r="AB114" s="25"/>
      <c r="AC114" s="25"/>
      <c r="AD114" s="25"/>
      <c r="AE114" s="25"/>
      <c r="AF114" s="25"/>
      <c r="AG114" s="25"/>
      <c r="AH114" s="25"/>
      <c r="AI114" s="25"/>
      <c r="AJ114" s="25"/>
      <c r="AK114" s="25"/>
      <c r="AL114" s="25"/>
      <c r="AM114" s="25"/>
    </row>
    <row r="115" spans="1:39" s="1" customFormat="1" x14ac:dyDescent="0.25">
      <c r="AA115" s="25"/>
      <c r="AB115" s="25"/>
      <c r="AC115" s="25"/>
      <c r="AD115" s="25"/>
      <c r="AE115" s="25"/>
      <c r="AF115" s="25"/>
      <c r="AG115" s="25"/>
      <c r="AH115" s="25"/>
      <c r="AI115" s="25"/>
      <c r="AJ115" s="25"/>
      <c r="AK115" s="25"/>
      <c r="AL115" s="25"/>
      <c r="AM115" s="25"/>
    </row>
    <row r="116" spans="1:39" s="1" customFormat="1" x14ac:dyDescent="0.25">
      <c r="AA116" s="25"/>
      <c r="AB116" s="25"/>
      <c r="AC116" s="25"/>
      <c r="AD116" s="25"/>
      <c r="AE116" s="25"/>
      <c r="AF116" s="25"/>
      <c r="AG116" s="25"/>
      <c r="AH116" s="25"/>
      <c r="AI116" s="25"/>
      <c r="AJ116" s="25"/>
      <c r="AK116" s="25"/>
      <c r="AL116" s="25"/>
      <c r="AM116" s="25"/>
    </row>
    <row r="117" spans="1:39" s="1" customFormat="1" x14ac:dyDescent="0.25">
      <c r="AA117" s="25"/>
      <c r="AB117" s="25"/>
      <c r="AC117" s="25"/>
      <c r="AD117" s="25"/>
      <c r="AE117" s="25"/>
      <c r="AF117" s="25"/>
      <c r="AG117" s="25"/>
      <c r="AH117" s="25"/>
      <c r="AI117" s="25"/>
      <c r="AJ117" s="25"/>
      <c r="AK117" s="25"/>
      <c r="AL117" s="25"/>
      <c r="AM117" s="25"/>
    </row>
    <row r="118" spans="1:39" s="1" customFormat="1" x14ac:dyDescent="0.25">
      <c r="AA118" s="25"/>
      <c r="AB118" s="25"/>
      <c r="AC118" s="25"/>
      <c r="AD118" s="25"/>
      <c r="AE118" s="25"/>
      <c r="AF118" s="25"/>
      <c r="AG118" s="25"/>
      <c r="AH118" s="25"/>
      <c r="AI118" s="25"/>
      <c r="AJ118" s="25"/>
      <c r="AK118" s="25"/>
      <c r="AL118" s="25"/>
      <c r="AM118" s="25"/>
    </row>
    <row r="119" spans="1:39" s="1" customFormat="1" x14ac:dyDescent="0.25">
      <c r="AA119" s="25"/>
      <c r="AB119" s="25"/>
      <c r="AC119" s="25"/>
      <c r="AD119" s="25"/>
      <c r="AE119" s="25"/>
      <c r="AF119" s="25"/>
      <c r="AG119" s="25"/>
      <c r="AH119" s="25"/>
      <c r="AI119" s="25"/>
      <c r="AJ119" s="25"/>
      <c r="AK119" s="25"/>
      <c r="AL119" s="25"/>
      <c r="AM119" s="25"/>
    </row>
    <row r="120" spans="1:39" x14ac:dyDescent="0.25">
      <c r="A120" s="1"/>
      <c r="B120" s="1"/>
      <c r="C120" s="1"/>
      <c r="D120" s="10"/>
      <c r="E120" s="10"/>
      <c r="F120" s="10"/>
      <c r="G120" s="10"/>
      <c r="H120" s="10"/>
      <c r="I120" s="10"/>
      <c r="J120" s="10"/>
      <c r="K120" s="10"/>
      <c r="L120" s="10"/>
      <c r="M120" s="10"/>
      <c r="W120" s="1"/>
      <c r="X120" s="1"/>
      <c r="Y120" s="1"/>
      <c r="Z120" s="1"/>
    </row>
    <row r="121" spans="1:39" x14ac:dyDescent="0.25">
      <c r="A121" s="1"/>
      <c r="B121" s="1"/>
      <c r="C121" s="1"/>
      <c r="D121" s="10"/>
      <c r="E121" s="10"/>
      <c r="F121" s="10"/>
      <c r="G121" s="10"/>
      <c r="H121" s="10"/>
      <c r="I121" s="10"/>
      <c r="J121" s="10"/>
      <c r="K121" s="10"/>
      <c r="L121" s="10"/>
      <c r="M121" s="10"/>
      <c r="W121" s="1"/>
      <c r="X121" s="1"/>
      <c r="Y121" s="1"/>
      <c r="Z121" s="1"/>
    </row>
    <row r="122" spans="1:39" x14ac:dyDescent="0.25">
      <c r="A122" s="1"/>
      <c r="B122" s="1"/>
      <c r="C122" s="1"/>
      <c r="D122" s="10"/>
      <c r="E122" s="10"/>
      <c r="F122" s="10"/>
      <c r="G122" s="10"/>
      <c r="H122" s="10"/>
      <c r="I122" s="10"/>
      <c r="J122" s="10"/>
      <c r="K122" s="10"/>
      <c r="L122" s="10"/>
      <c r="M122" s="10"/>
      <c r="W122" s="1"/>
      <c r="X122" s="1"/>
      <c r="Y122" s="1"/>
      <c r="Z122" s="1"/>
    </row>
    <row r="123" spans="1:39" x14ac:dyDescent="0.25">
      <c r="A123" s="1"/>
      <c r="B123" s="1"/>
      <c r="C123" s="1"/>
      <c r="D123" s="10"/>
      <c r="E123" s="10"/>
      <c r="F123" s="10"/>
      <c r="G123" s="10"/>
      <c r="H123" s="10"/>
      <c r="I123" s="10"/>
      <c r="J123" s="10"/>
      <c r="K123" s="10"/>
      <c r="L123" s="10"/>
      <c r="M123" s="10"/>
      <c r="W123" s="1"/>
      <c r="X123" s="1"/>
      <c r="Y123" s="1"/>
      <c r="Z123" s="1"/>
    </row>
    <row r="124" spans="1:39" x14ac:dyDescent="0.25">
      <c r="A124" s="1"/>
      <c r="B124" s="1"/>
      <c r="C124" s="1"/>
      <c r="D124" s="10"/>
      <c r="E124" s="10"/>
      <c r="F124" s="10"/>
      <c r="G124" s="10"/>
      <c r="H124" s="10"/>
      <c r="I124" s="10"/>
      <c r="J124" s="10"/>
      <c r="K124" s="10"/>
      <c r="L124" s="10"/>
      <c r="M124" s="10"/>
      <c r="W124" s="1"/>
      <c r="X124" s="1"/>
      <c r="Y124" s="1"/>
      <c r="Z124" s="1"/>
    </row>
    <row r="125" spans="1:39" x14ac:dyDescent="0.25">
      <c r="A125" s="1"/>
      <c r="B125" s="1"/>
      <c r="C125" s="1"/>
      <c r="D125" s="10"/>
      <c r="E125" s="10"/>
      <c r="F125" s="10"/>
      <c r="G125" s="10"/>
      <c r="H125" s="10"/>
      <c r="I125" s="10"/>
      <c r="J125" s="10"/>
      <c r="K125" s="10"/>
      <c r="L125" s="10"/>
      <c r="M125" s="10"/>
      <c r="W125" s="1"/>
      <c r="X125" s="1"/>
      <c r="Y125" s="1"/>
      <c r="Z125" s="1"/>
    </row>
    <row r="126" spans="1:39" x14ac:dyDescent="0.25">
      <c r="A126" s="1"/>
      <c r="B126" s="1"/>
      <c r="C126" s="1"/>
      <c r="D126" s="10"/>
      <c r="E126" s="10"/>
      <c r="F126" s="10"/>
      <c r="G126" s="10"/>
      <c r="H126" s="10"/>
      <c r="I126" s="10"/>
      <c r="J126" s="10"/>
      <c r="K126" s="10"/>
      <c r="L126" s="10"/>
      <c r="M126" s="10"/>
      <c r="W126" s="1"/>
      <c r="X126" s="1"/>
      <c r="Y126" s="1"/>
      <c r="Z126" s="1"/>
    </row>
    <row r="127" spans="1:39" x14ac:dyDescent="0.25">
      <c r="A127" s="1"/>
      <c r="B127" s="1"/>
      <c r="C127" s="1"/>
      <c r="D127" s="10"/>
      <c r="E127" s="10"/>
      <c r="F127" s="10"/>
      <c r="G127" s="10"/>
      <c r="H127" s="10"/>
      <c r="I127" s="10"/>
      <c r="J127" s="10"/>
      <c r="K127" s="10"/>
      <c r="L127" s="10"/>
      <c r="M127" s="10"/>
      <c r="W127" s="1"/>
      <c r="X127" s="1"/>
      <c r="Y127" s="1"/>
      <c r="Z127" s="1"/>
    </row>
    <row r="128" spans="1:39" x14ac:dyDescent="0.25">
      <c r="A128" s="1"/>
      <c r="B128" s="1"/>
      <c r="C128" s="1"/>
      <c r="D128" s="10"/>
      <c r="E128" s="10"/>
      <c r="F128" s="10"/>
      <c r="G128" s="10"/>
      <c r="H128" s="10"/>
      <c r="I128" s="10"/>
      <c r="J128" s="10"/>
      <c r="K128" s="10"/>
      <c r="L128" s="10"/>
      <c r="M128" s="10"/>
      <c r="W128" s="1"/>
      <c r="X128" s="1"/>
      <c r="Y128" s="1"/>
      <c r="Z128" s="1"/>
    </row>
    <row r="129" spans="1:26" x14ac:dyDescent="0.25">
      <c r="A129" s="1"/>
      <c r="B129" s="1"/>
      <c r="C129" s="1"/>
      <c r="D129" s="10"/>
      <c r="E129" s="10"/>
      <c r="F129" s="10"/>
      <c r="G129" s="10"/>
      <c r="H129" s="10"/>
      <c r="I129" s="10"/>
      <c r="J129" s="10"/>
      <c r="K129" s="10"/>
      <c r="L129" s="10"/>
      <c r="M129" s="10"/>
      <c r="W129" s="1"/>
      <c r="X129" s="1"/>
      <c r="Y129" s="1"/>
      <c r="Z129" s="1"/>
    </row>
    <row r="130" spans="1:26" x14ac:dyDescent="0.25">
      <c r="A130" s="1"/>
      <c r="B130" s="1"/>
      <c r="C130" s="1"/>
      <c r="D130" s="10"/>
      <c r="E130" s="10"/>
      <c r="F130" s="10"/>
      <c r="G130" s="10"/>
      <c r="H130" s="10"/>
      <c r="I130" s="10"/>
      <c r="J130" s="10"/>
      <c r="K130" s="10"/>
      <c r="L130" s="10"/>
      <c r="M130" s="10"/>
      <c r="W130" s="1"/>
      <c r="X130" s="1"/>
      <c r="Y130" s="1"/>
      <c r="Z130" s="1"/>
    </row>
    <row r="131" spans="1:26" x14ac:dyDescent="0.25">
      <c r="A131" s="1"/>
      <c r="B131" s="1"/>
      <c r="C131" s="1"/>
      <c r="D131" s="10"/>
      <c r="E131" s="10"/>
      <c r="F131" s="10"/>
      <c r="G131" s="10"/>
      <c r="H131" s="10"/>
      <c r="I131" s="10"/>
      <c r="J131" s="10"/>
      <c r="K131" s="10"/>
      <c r="L131" s="10"/>
      <c r="M131" s="10"/>
      <c r="W131" s="1"/>
      <c r="X131" s="1"/>
      <c r="Y131" s="1"/>
      <c r="Z131" s="1"/>
    </row>
    <row r="132" spans="1:26" x14ac:dyDescent="0.25">
      <c r="A132" s="1"/>
      <c r="B132" s="1"/>
      <c r="C132" s="1"/>
      <c r="D132" s="10"/>
      <c r="E132" s="10"/>
      <c r="F132" s="10"/>
      <c r="G132" s="10"/>
      <c r="H132" s="10"/>
      <c r="I132" s="10"/>
      <c r="J132" s="10"/>
      <c r="K132" s="10"/>
      <c r="L132" s="10"/>
      <c r="M132" s="10"/>
      <c r="W132" s="1"/>
      <c r="X132" s="1"/>
      <c r="Y132" s="1"/>
      <c r="Z132" s="1"/>
    </row>
    <row r="133" spans="1:26" x14ac:dyDescent="0.25">
      <c r="A133" s="1"/>
      <c r="B133" s="1"/>
      <c r="C133" s="1"/>
      <c r="D133" s="10"/>
      <c r="E133" s="10"/>
      <c r="F133" s="10"/>
      <c r="G133" s="10"/>
      <c r="H133" s="10"/>
      <c r="I133" s="10"/>
      <c r="J133" s="10"/>
      <c r="K133" s="10"/>
      <c r="L133" s="10"/>
      <c r="M133" s="10"/>
      <c r="W133" s="1"/>
      <c r="X133" s="1"/>
      <c r="Y133" s="1"/>
      <c r="Z133" s="1"/>
    </row>
    <row r="134" spans="1:26" x14ac:dyDescent="0.25">
      <c r="A134" s="1"/>
      <c r="B134" s="1"/>
      <c r="C134" s="1"/>
      <c r="D134" s="10"/>
      <c r="E134" s="10"/>
      <c r="F134" s="10"/>
      <c r="G134" s="10"/>
      <c r="H134" s="10"/>
      <c r="I134" s="10"/>
      <c r="J134" s="10"/>
      <c r="K134" s="10"/>
      <c r="L134" s="10"/>
      <c r="M134" s="10"/>
      <c r="W134" s="1"/>
      <c r="X134" s="1"/>
      <c r="Y134" s="1"/>
      <c r="Z134" s="1"/>
    </row>
    <row r="135" spans="1:26" x14ac:dyDescent="0.25">
      <c r="A135" s="1"/>
      <c r="B135" s="1"/>
      <c r="C135" s="1"/>
      <c r="D135" s="10"/>
      <c r="E135" s="10"/>
      <c r="F135" s="10"/>
      <c r="G135" s="10"/>
      <c r="H135" s="10"/>
      <c r="I135" s="10"/>
      <c r="J135" s="10"/>
      <c r="K135" s="10"/>
      <c r="L135" s="10"/>
      <c r="M135" s="10"/>
      <c r="W135" s="1"/>
      <c r="X135" s="1"/>
      <c r="Y135" s="1"/>
      <c r="Z135" s="1"/>
    </row>
    <row r="136" spans="1:26" x14ac:dyDescent="0.25">
      <c r="A136" s="1"/>
      <c r="B136" s="1"/>
      <c r="C136" s="1"/>
      <c r="D136" s="10"/>
      <c r="E136" s="10"/>
      <c r="F136" s="10"/>
      <c r="G136" s="10"/>
      <c r="H136" s="10"/>
      <c r="I136" s="10"/>
      <c r="J136" s="10"/>
      <c r="K136" s="10"/>
      <c r="L136" s="10"/>
      <c r="M136" s="10"/>
      <c r="W136" s="1"/>
      <c r="X136" s="1"/>
      <c r="Y136" s="1"/>
      <c r="Z136" s="1"/>
    </row>
    <row r="137" spans="1:26" x14ac:dyDescent="0.25">
      <c r="A137" s="1"/>
      <c r="B137" s="1"/>
      <c r="C137" s="1"/>
      <c r="D137" s="10"/>
      <c r="E137" s="10"/>
      <c r="F137" s="10"/>
      <c r="G137" s="10"/>
      <c r="H137" s="10"/>
      <c r="I137" s="10"/>
      <c r="J137" s="10"/>
      <c r="K137" s="10"/>
      <c r="L137" s="10"/>
      <c r="M137" s="10"/>
      <c r="W137" s="1"/>
      <c r="X137" s="1"/>
      <c r="Y137" s="1"/>
      <c r="Z137" s="1"/>
    </row>
    <row r="138" spans="1:26" x14ac:dyDescent="0.25">
      <c r="A138" s="1"/>
      <c r="B138" s="1"/>
      <c r="C138" s="1"/>
      <c r="D138" s="10"/>
      <c r="E138" s="10"/>
      <c r="F138" s="10"/>
      <c r="G138" s="10"/>
      <c r="H138" s="10"/>
      <c r="I138" s="10"/>
      <c r="J138" s="10"/>
      <c r="K138" s="10"/>
      <c r="L138" s="10"/>
      <c r="M138" s="10"/>
      <c r="W138" s="1"/>
      <c r="X138" s="1"/>
      <c r="Y138" s="1"/>
      <c r="Z138" s="1"/>
    </row>
    <row r="139" spans="1:26" x14ac:dyDescent="0.25">
      <c r="A139" s="1"/>
      <c r="B139" s="1"/>
      <c r="C139" s="1"/>
      <c r="D139" s="10"/>
      <c r="E139" s="10"/>
      <c r="F139" s="10"/>
      <c r="G139" s="10"/>
      <c r="H139" s="10"/>
      <c r="I139" s="10"/>
      <c r="J139" s="10"/>
      <c r="K139" s="10"/>
      <c r="L139" s="10"/>
      <c r="M139" s="10"/>
      <c r="W139" s="1"/>
      <c r="X139" s="1"/>
      <c r="Y139" s="1"/>
      <c r="Z139" s="1"/>
    </row>
    <row r="140" spans="1:26" x14ac:dyDescent="0.25">
      <c r="A140" s="1"/>
      <c r="B140" s="1"/>
      <c r="C140" s="1"/>
      <c r="D140" s="10"/>
      <c r="E140" s="10"/>
      <c r="F140" s="10"/>
      <c r="G140" s="10"/>
      <c r="H140" s="10"/>
      <c r="I140" s="10"/>
      <c r="J140" s="10"/>
      <c r="K140" s="10"/>
      <c r="L140" s="10"/>
      <c r="M140" s="10"/>
      <c r="W140" s="1"/>
      <c r="X140" s="1"/>
      <c r="Y140" s="1"/>
      <c r="Z140" s="1"/>
    </row>
    <row r="141" spans="1:26" x14ac:dyDescent="0.25">
      <c r="A141" s="1"/>
      <c r="B141" s="1"/>
      <c r="C141" s="1"/>
      <c r="D141" s="10"/>
      <c r="E141" s="10"/>
      <c r="F141" s="10"/>
      <c r="G141" s="10"/>
      <c r="H141" s="10"/>
      <c r="I141" s="10"/>
      <c r="J141" s="10"/>
      <c r="K141" s="10"/>
      <c r="L141" s="10"/>
      <c r="M141" s="10"/>
      <c r="W141" s="1"/>
      <c r="X141" s="1"/>
      <c r="Y141" s="1"/>
      <c r="Z141" s="1"/>
    </row>
    <row r="142" spans="1:26" x14ac:dyDescent="0.25">
      <c r="A142" s="1"/>
      <c r="B142" s="1"/>
      <c r="C142" s="1"/>
      <c r="D142" s="10"/>
      <c r="E142" s="10"/>
      <c r="F142" s="10"/>
      <c r="G142" s="10"/>
      <c r="H142" s="10"/>
      <c r="I142" s="10"/>
      <c r="J142" s="10"/>
      <c r="K142" s="10"/>
      <c r="L142" s="10"/>
      <c r="M142" s="10"/>
      <c r="W142" s="1"/>
      <c r="X142" s="1"/>
      <c r="Y142" s="1"/>
      <c r="Z142" s="1"/>
    </row>
    <row r="143" spans="1:26" x14ac:dyDescent="0.25">
      <c r="A143" s="1"/>
      <c r="B143" s="1"/>
      <c r="C143" s="1"/>
      <c r="D143" s="10"/>
      <c r="E143" s="10"/>
      <c r="F143" s="10"/>
      <c r="G143" s="10"/>
      <c r="H143" s="10"/>
      <c r="I143" s="10"/>
      <c r="J143" s="10"/>
      <c r="K143" s="10"/>
      <c r="L143" s="10"/>
      <c r="M143" s="10"/>
      <c r="W143" s="1"/>
      <c r="X143" s="1"/>
      <c r="Y143" s="1"/>
      <c r="Z143" s="1"/>
    </row>
    <row r="144" spans="1:26" x14ac:dyDescent="0.25">
      <c r="A144" s="1"/>
      <c r="B144" s="1"/>
      <c r="C144" s="1"/>
      <c r="D144" s="10"/>
      <c r="E144" s="10"/>
      <c r="F144" s="10"/>
      <c r="G144" s="10"/>
      <c r="H144" s="10"/>
      <c r="I144" s="10"/>
      <c r="J144" s="10"/>
      <c r="K144" s="10"/>
      <c r="L144" s="10"/>
      <c r="M144" s="10"/>
      <c r="W144" s="1"/>
      <c r="X144" s="1"/>
      <c r="Y144" s="1"/>
      <c r="Z144" s="1"/>
    </row>
    <row r="145" spans="1:26" x14ac:dyDescent="0.25">
      <c r="A145" s="1"/>
      <c r="B145" s="1"/>
      <c r="C145" s="1"/>
      <c r="D145" s="10"/>
      <c r="E145" s="10"/>
      <c r="F145" s="10"/>
      <c r="G145" s="10"/>
      <c r="H145" s="10"/>
      <c r="I145" s="10"/>
      <c r="J145" s="10"/>
      <c r="K145" s="10"/>
      <c r="L145" s="10"/>
      <c r="M145" s="10"/>
      <c r="W145" s="1"/>
      <c r="X145" s="1"/>
      <c r="Y145" s="1"/>
      <c r="Z145" s="1"/>
    </row>
    <row r="146" spans="1:26" x14ac:dyDescent="0.25">
      <c r="A146" s="1"/>
      <c r="B146" s="1"/>
      <c r="C146" s="1"/>
      <c r="D146" s="10"/>
      <c r="E146" s="10"/>
      <c r="F146" s="10"/>
      <c r="G146" s="10"/>
      <c r="H146" s="10"/>
      <c r="I146" s="10"/>
      <c r="J146" s="10"/>
      <c r="K146" s="10"/>
      <c r="L146" s="10"/>
      <c r="M146" s="10"/>
      <c r="W146" s="1"/>
      <c r="X146" s="1"/>
      <c r="Y146" s="1"/>
      <c r="Z146" s="1"/>
    </row>
    <row r="147" spans="1:26" x14ac:dyDescent="0.25">
      <c r="A147" s="1"/>
      <c r="B147" s="1"/>
      <c r="C147" s="1"/>
      <c r="D147" s="10"/>
      <c r="E147" s="10"/>
      <c r="F147" s="10"/>
      <c r="G147" s="10"/>
      <c r="H147" s="10"/>
      <c r="I147" s="10"/>
      <c r="J147" s="10"/>
      <c r="K147" s="10"/>
      <c r="L147" s="10"/>
      <c r="M147" s="10"/>
      <c r="W147" s="1"/>
      <c r="X147" s="1"/>
      <c r="Y147" s="1"/>
      <c r="Z147" s="1"/>
    </row>
    <row r="148" spans="1:26" x14ac:dyDescent="0.25">
      <c r="A148" s="1"/>
      <c r="B148" s="1"/>
      <c r="C148" s="1"/>
      <c r="D148" s="10"/>
      <c r="E148" s="10"/>
      <c r="F148" s="10"/>
      <c r="G148" s="10"/>
      <c r="H148" s="10"/>
      <c r="I148" s="10"/>
      <c r="J148" s="10"/>
      <c r="K148" s="10"/>
      <c r="L148" s="10"/>
      <c r="M148" s="10"/>
      <c r="W148" s="1"/>
      <c r="X148" s="1"/>
      <c r="Y148" s="1"/>
      <c r="Z148" s="1"/>
    </row>
    <row r="149" spans="1:26" x14ac:dyDescent="0.25">
      <c r="A149" s="1"/>
      <c r="B149" s="1"/>
      <c r="C149" s="1"/>
      <c r="D149" s="10"/>
      <c r="E149" s="10"/>
      <c r="F149" s="10"/>
      <c r="G149" s="10"/>
      <c r="H149" s="10"/>
      <c r="I149" s="10"/>
      <c r="J149" s="10"/>
      <c r="K149" s="10"/>
      <c r="L149" s="10"/>
      <c r="M149" s="10"/>
      <c r="W149" s="1"/>
      <c r="X149" s="1"/>
      <c r="Y149" s="1"/>
      <c r="Z149" s="1"/>
    </row>
    <row r="150" spans="1:26" x14ac:dyDescent="0.25">
      <c r="A150" s="1"/>
      <c r="B150" s="1"/>
      <c r="C150" s="1"/>
      <c r="D150" s="10"/>
      <c r="E150" s="10"/>
      <c r="F150" s="10"/>
      <c r="G150" s="10"/>
      <c r="H150" s="10"/>
      <c r="I150" s="10"/>
      <c r="J150" s="10"/>
      <c r="K150" s="10"/>
      <c r="L150" s="10"/>
      <c r="M150" s="10"/>
      <c r="W150" s="1"/>
      <c r="X150" s="1"/>
      <c r="Y150" s="1"/>
      <c r="Z150" s="1"/>
    </row>
    <row r="151" spans="1:26" x14ac:dyDescent="0.25">
      <c r="A151" s="1"/>
      <c r="B151" s="1"/>
      <c r="C151" s="1"/>
      <c r="D151" s="10"/>
      <c r="E151" s="10"/>
      <c r="F151" s="10"/>
      <c r="G151" s="10"/>
      <c r="H151" s="10"/>
      <c r="I151" s="10"/>
      <c r="J151" s="10"/>
      <c r="K151" s="10"/>
      <c r="L151" s="10"/>
      <c r="M151" s="10"/>
      <c r="W151" s="1"/>
      <c r="X151" s="1"/>
      <c r="Y151" s="1"/>
      <c r="Z151" s="1"/>
    </row>
    <row r="152" spans="1:26" x14ac:dyDescent="0.25">
      <c r="A152" s="1"/>
      <c r="B152" s="1"/>
      <c r="C152" s="1"/>
      <c r="D152" s="10"/>
      <c r="E152" s="10"/>
      <c r="F152" s="10"/>
      <c r="G152" s="10"/>
      <c r="H152" s="10"/>
      <c r="I152" s="10"/>
      <c r="J152" s="10"/>
      <c r="K152" s="10"/>
      <c r="L152" s="10"/>
      <c r="M152" s="10"/>
      <c r="W152" s="1"/>
      <c r="X152" s="1"/>
      <c r="Y152" s="1"/>
      <c r="Z152" s="1"/>
    </row>
    <row r="153" spans="1:26" x14ac:dyDescent="0.25">
      <c r="A153" s="1"/>
      <c r="B153" s="1"/>
      <c r="C153" s="1"/>
      <c r="D153" s="10"/>
      <c r="E153" s="10"/>
      <c r="F153" s="10"/>
      <c r="G153" s="10"/>
      <c r="H153" s="10"/>
      <c r="I153" s="10"/>
      <c r="J153" s="10"/>
      <c r="K153" s="10"/>
      <c r="L153" s="10"/>
      <c r="M153" s="10"/>
      <c r="W153" s="1"/>
      <c r="X153" s="1"/>
      <c r="Y153" s="1"/>
      <c r="Z153" s="1"/>
    </row>
    <row r="154" spans="1:26" x14ac:dyDescent="0.25">
      <c r="A154" s="1"/>
      <c r="B154" s="1"/>
      <c r="C154" s="1"/>
      <c r="D154" s="10"/>
      <c r="E154" s="10"/>
      <c r="F154" s="10"/>
      <c r="G154" s="10"/>
      <c r="H154" s="10"/>
      <c r="I154" s="10"/>
      <c r="J154" s="10"/>
      <c r="K154" s="10"/>
      <c r="L154" s="10"/>
      <c r="M154" s="10"/>
      <c r="W154" s="1"/>
      <c r="X154" s="1"/>
      <c r="Y154" s="1"/>
      <c r="Z154" s="1"/>
    </row>
    <row r="155" spans="1:26" x14ac:dyDescent="0.25">
      <c r="A155" s="1"/>
      <c r="B155" s="1"/>
      <c r="C155" s="1"/>
      <c r="D155" s="10"/>
      <c r="E155" s="10"/>
      <c r="F155" s="10"/>
      <c r="G155" s="10"/>
      <c r="H155" s="10"/>
      <c r="I155" s="10"/>
      <c r="J155" s="10"/>
      <c r="K155" s="10"/>
      <c r="L155" s="10"/>
      <c r="M155" s="10"/>
      <c r="W155" s="1"/>
      <c r="X155" s="1"/>
      <c r="Y155" s="1"/>
      <c r="Z155" s="1"/>
    </row>
    <row r="156" spans="1:26" x14ac:dyDescent="0.25">
      <c r="A156" s="1"/>
      <c r="B156" s="1"/>
      <c r="C156" s="1"/>
      <c r="D156" s="10"/>
      <c r="E156" s="10"/>
      <c r="F156" s="10"/>
      <c r="G156" s="10"/>
      <c r="H156" s="10"/>
      <c r="I156" s="10"/>
      <c r="J156" s="10"/>
      <c r="K156" s="10"/>
      <c r="L156" s="10"/>
      <c r="M156" s="10"/>
      <c r="W156" s="1"/>
      <c r="X156" s="1"/>
      <c r="Y156" s="1"/>
      <c r="Z156" s="1"/>
    </row>
    <row r="157" spans="1:26" x14ac:dyDescent="0.25">
      <c r="A157" s="1"/>
      <c r="B157" s="1"/>
      <c r="C157" s="1"/>
      <c r="D157" s="10"/>
      <c r="E157" s="10"/>
      <c r="F157" s="10"/>
      <c r="G157" s="10"/>
      <c r="H157" s="10"/>
      <c r="I157" s="10"/>
      <c r="J157" s="10"/>
      <c r="K157" s="10"/>
      <c r="L157" s="10"/>
      <c r="M157" s="10"/>
      <c r="W157" s="1"/>
      <c r="X157" s="1"/>
      <c r="Y157" s="1"/>
      <c r="Z157" s="1"/>
    </row>
    <row r="158" spans="1:26" x14ac:dyDescent="0.25">
      <c r="A158" s="1"/>
      <c r="B158" s="1"/>
      <c r="C158" s="1"/>
      <c r="D158" s="10"/>
      <c r="E158" s="10"/>
      <c r="F158" s="10"/>
      <c r="G158" s="10"/>
      <c r="H158" s="10"/>
      <c r="I158" s="10"/>
      <c r="J158" s="10"/>
      <c r="K158" s="10"/>
      <c r="L158" s="10"/>
      <c r="M158" s="10"/>
      <c r="W158" s="1"/>
      <c r="X158" s="1"/>
      <c r="Y158" s="1"/>
      <c r="Z158" s="1"/>
    </row>
    <row r="159" spans="1:26" x14ac:dyDescent="0.25">
      <c r="A159" s="1"/>
      <c r="B159" s="1"/>
      <c r="C159" s="1"/>
      <c r="D159" s="10"/>
      <c r="E159" s="10"/>
      <c r="F159" s="10"/>
      <c r="G159" s="10"/>
      <c r="H159" s="10"/>
      <c r="I159" s="10"/>
      <c r="J159" s="10"/>
      <c r="K159" s="10"/>
      <c r="L159" s="10"/>
      <c r="M159" s="10"/>
      <c r="W159" s="1"/>
      <c r="X159" s="1"/>
      <c r="Y159" s="1"/>
      <c r="Z159" s="1"/>
    </row>
    <row r="160" spans="1:26" x14ac:dyDescent="0.25">
      <c r="A160" s="1"/>
      <c r="B160" s="1"/>
      <c r="C160" s="1"/>
      <c r="D160" s="10"/>
      <c r="E160" s="10"/>
      <c r="F160" s="10"/>
      <c r="G160" s="10"/>
      <c r="H160" s="10"/>
      <c r="I160" s="10"/>
      <c r="J160" s="10"/>
      <c r="K160" s="10"/>
      <c r="L160" s="10"/>
      <c r="M160" s="10"/>
      <c r="W160" s="1"/>
      <c r="X160" s="1"/>
      <c r="Y160" s="1"/>
      <c r="Z160" s="1"/>
    </row>
    <row r="161" spans="1:26" x14ac:dyDescent="0.25">
      <c r="A161" s="1"/>
      <c r="B161" s="1"/>
      <c r="C161" s="1"/>
      <c r="D161" s="10"/>
      <c r="E161" s="10"/>
      <c r="F161" s="10"/>
      <c r="G161" s="10"/>
      <c r="H161" s="10"/>
      <c r="I161" s="10"/>
      <c r="J161" s="10"/>
      <c r="K161" s="10"/>
      <c r="L161" s="10"/>
      <c r="M161" s="10"/>
      <c r="W161" s="1"/>
      <c r="X161" s="1"/>
      <c r="Y161" s="1"/>
      <c r="Z161" s="1"/>
    </row>
    <row r="162" spans="1:26" x14ac:dyDescent="0.25">
      <c r="A162" s="1"/>
      <c r="B162" s="1"/>
      <c r="C162" s="1"/>
      <c r="D162" s="10"/>
      <c r="E162" s="10"/>
      <c r="F162" s="10"/>
      <c r="G162" s="10"/>
      <c r="H162" s="10"/>
      <c r="I162" s="10"/>
      <c r="J162" s="10"/>
      <c r="K162" s="10"/>
      <c r="L162" s="10"/>
      <c r="M162" s="10"/>
      <c r="W162" s="1"/>
      <c r="X162" s="1"/>
      <c r="Y162" s="1"/>
      <c r="Z162" s="1"/>
    </row>
    <row r="163" spans="1:26" x14ac:dyDescent="0.25">
      <c r="A163" s="1"/>
      <c r="B163" s="1"/>
      <c r="C163" s="1"/>
      <c r="D163" s="10"/>
      <c r="E163" s="10"/>
      <c r="F163" s="10"/>
      <c r="G163" s="10"/>
      <c r="H163" s="10"/>
      <c r="I163" s="10"/>
      <c r="J163" s="10"/>
      <c r="K163" s="10"/>
      <c r="L163" s="10"/>
      <c r="M163" s="10"/>
      <c r="W163" s="1"/>
      <c r="X163" s="1"/>
      <c r="Y163" s="1"/>
      <c r="Z163" s="1"/>
    </row>
    <row r="164" spans="1:26" x14ac:dyDescent="0.25">
      <c r="A164" s="1"/>
      <c r="B164" s="1"/>
      <c r="C164" s="1"/>
      <c r="D164" s="10"/>
      <c r="E164" s="10"/>
      <c r="F164" s="10"/>
      <c r="G164" s="10"/>
      <c r="H164" s="10"/>
      <c r="I164" s="10"/>
      <c r="J164" s="10"/>
      <c r="K164" s="10"/>
      <c r="L164" s="10"/>
      <c r="M164" s="10"/>
      <c r="W164" s="1"/>
      <c r="X164" s="1"/>
      <c r="Y164" s="1"/>
      <c r="Z164" s="1"/>
    </row>
    <row r="165" spans="1:26" x14ac:dyDescent="0.25">
      <c r="A165" s="1"/>
      <c r="B165" s="1"/>
      <c r="C165" s="1"/>
      <c r="D165" s="10"/>
      <c r="E165" s="10"/>
      <c r="F165" s="10"/>
      <c r="G165" s="10"/>
      <c r="H165" s="10"/>
      <c r="I165" s="10"/>
      <c r="J165" s="10"/>
      <c r="K165" s="10"/>
      <c r="L165" s="10"/>
      <c r="M165" s="10"/>
      <c r="W165" s="1"/>
      <c r="X165" s="1"/>
      <c r="Y165" s="1"/>
      <c r="Z165" s="1"/>
    </row>
    <row r="166" spans="1:26" x14ac:dyDescent="0.25">
      <c r="A166" s="1"/>
      <c r="B166" s="1"/>
      <c r="C166" s="1"/>
      <c r="D166" s="10"/>
      <c r="E166" s="10"/>
      <c r="F166" s="10"/>
      <c r="G166" s="10"/>
      <c r="H166" s="10"/>
      <c r="I166" s="10"/>
      <c r="J166" s="10"/>
      <c r="K166" s="10"/>
      <c r="L166" s="10"/>
      <c r="M166" s="10"/>
      <c r="W166" s="1"/>
      <c r="X166" s="1"/>
      <c r="Y166" s="1"/>
      <c r="Z166" s="1"/>
    </row>
    <row r="167" spans="1:26" x14ac:dyDescent="0.25">
      <c r="A167" s="1"/>
      <c r="B167" s="1"/>
      <c r="C167" s="1"/>
      <c r="D167" s="10"/>
      <c r="E167" s="10"/>
      <c r="F167" s="10"/>
      <c r="G167" s="10"/>
      <c r="H167" s="10"/>
      <c r="I167" s="10"/>
      <c r="J167" s="10"/>
      <c r="K167" s="10"/>
      <c r="L167" s="10"/>
      <c r="M167" s="10"/>
      <c r="W167" s="1"/>
      <c r="X167" s="1"/>
      <c r="Y167" s="1"/>
      <c r="Z167" s="1"/>
    </row>
    <row r="168" spans="1:26" x14ac:dyDescent="0.25">
      <c r="A168" s="1"/>
      <c r="B168" s="1"/>
      <c r="C168" s="1"/>
      <c r="D168" s="10"/>
      <c r="E168" s="10"/>
      <c r="F168" s="10"/>
      <c r="G168" s="10"/>
      <c r="H168" s="10"/>
      <c r="I168" s="10"/>
      <c r="J168" s="10"/>
      <c r="K168" s="10"/>
      <c r="L168" s="10"/>
      <c r="M168" s="10"/>
      <c r="W168" s="1"/>
      <c r="X168" s="1"/>
      <c r="Y168" s="1"/>
      <c r="Z168" s="1"/>
    </row>
    <row r="169" spans="1:26" x14ac:dyDescent="0.25">
      <c r="A169" s="1"/>
      <c r="B169" s="1"/>
      <c r="C169" s="1"/>
      <c r="D169" s="10"/>
      <c r="E169" s="10"/>
      <c r="F169" s="10"/>
      <c r="G169" s="10"/>
      <c r="H169" s="10"/>
      <c r="I169" s="10"/>
      <c r="J169" s="10"/>
      <c r="K169" s="10"/>
      <c r="L169" s="10"/>
      <c r="M169" s="10"/>
      <c r="W169" s="1"/>
      <c r="X169" s="1"/>
      <c r="Y169" s="1"/>
      <c r="Z169" s="1"/>
    </row>
    <row r="170" spans="1:26" x14ac:dyDescent="0.25">
      <c r="A170" s="1"/>
      <c r="B170" s="1"/>
      <c r="C170" s="1"/>
      <c r="D170" s="10"/>
      <c r="E170" s="10"/>
      <c r="F170" s="10"/>
      <c r="G170" s="10"/>
      <c r="H170" s="10"/>
      <c r="I170" s="10"/>
      <c r="J170" s="10"/>
      <c r="K170" s="10"/>
      <c r="L170" s="10"/>
      <c r="M170" s="10"/>
      <c r="W170" s="1"/>
      <c r="X170" s="1"/>
      <c r="Y170" s="1"/>
      <c r="Z170" s="1"/>
    </row>
    <row r="171" spans="1:26" x14ac:dyDescent="0.25">
      <c r="A171" s="1"/>
      <c r="B171" s="1"/>
      <c r="C171" s="1"/>
      <c r="D171" s="10"/>
      <c r="E171" s="10"/>
      <c r="F171" s="10"/>
      <c r="G171" s="10"/>
      <c r="H171" s="10"/>
      <c r="I171" s="10"/>
      <c r="J171" s="10"/>
      <c r="K171" s="10"/>
      <c r="L171" s="10"/>
      <c r="M171" s="10"/>
      <c r="W171" s="1"/>
      <c r="X171" s="1"/>
      <c r="Y171" s="1"/>
      <c r="Z171" s="1"/>
    </row>
    <row r="172" spans="1:26" x14ac:dyDescent="0.25">
      <c r="A172" s="1"/>
      <c r="B172" s="1"/>
      <c r="C172" s="1"/>
      <c r="D172" s="10"/>
      <c r="E172" s="10"/>
      <c r="F172" s="10"/>
      <c r="G172" s="10"/>
      <c r="H172" s="10"/>
      <c r="I172" s="10"/>
      <c r="J172" s="10"/>
      <c r="K172" s="10"/>
      <c r="L172" s="10"/>
      <c r="M172" s="10"/>
      <c r="W172" s="1"/>
      <c r="X172" s="1"/>
      <c r="Y172" s="1"/>
      <c r="Z172" s="1"/>
    </row>
    <row r="173" spans="1:26" x14ac:dyDescent="0.25">
      <c r="A173" s="1"/>
      <c r="B173" s="1"/>
      <c r="C173" s="1"/>
      <c r="D173" s="10"/>
      <c r="E173" s="10"/>
      <c r="F173" s="10"/>
      <c r="G173" s="10"/>
      <c r="H173" s="10"/>
      <c r="I173" s="10"/>
      <c r="J173" s="10"/>
      <c r="K173" s="10"/>
      <c r="L173" s="10"/>
      <c r="M173" s="10"/>
      <c r="W173" s="1"/>
      <c r="X173" s="1"/>
      <c r="Y173" s="1"/>
      <c r="Z173" s="1"/>
    </row>
    <row r="174" spans="1:26" x14ac:dyDescent="0.25">
      <c r="A174" s="1"/>
      <c r="B174" s="1"/>
      <c r="C174" s="1"/>
      <c r="D174" s="10"/>
      <c r="E174" s="10"/>
      <c r="F174" s="10"/>
      <c r="G174" s="10"/>
      <c r="H174" s="10"/>
      <c r="I174" s="10"/>
      <c r="J174" s="10"/>
      <c r="K174" s="10"/>
      <c r="L174" s="10"/>
      <c r="M174" s="10"/>
      <c r="W174" s="1"/>
      <c r="X174" s="1"/>
      <c r="Y174" s="1"/>
      <c r="Z174" s="1"/>
    </row>
    <row r="175" spans="1:26" x14ac:dyDescent="0.25">
      <c r="A175" s="1"/>
      <c r="B175" s="1"/>
      <c r="C175" s="1"/>
      <c r="D175" s="10"/>
      <c r="E175" s="10"/>
      <c r="F175" s="10"/>
      <c r="G175" s="10"/>
      <c r="H175" s="10"/>
      <c r="I175" s="10"/>
      <c r="J175" s="10"/>
      <c r="K175" s="10"/>
      <c r="L175" s="10"/>
      <c r="M175" s="10"/>
      <c r="W175" s="1"/>
      <c r="X175" s="1"/>
      <c r="Y175" s="1"/>
      <c r="Z175" s="1"/>
    </row>
    <row r="176" spans="1:26" x14ac:dyDescent="0.25">
      <c r="A176" s="1"/>
      <c r="B176" s="1"/>
      <c r="C176" s="1"/>
      <c r="D176" s="10"/>
      <c r="E176" s="10"/>
      <c r="F176" s="10"/>
      <c r="G176" s="10"/>
      <c r="H176" s="10"/>
      <c r="I176" s="10"/>
      <c r="J176" s="10"/>
      <c r="K176" s="10"/>
      <c r="L176" s="10"/>
      <c r="M176" s="10"/>
      <c r="W176" s="1"/>
      <c r="X176" s="1"/>
      <c r="Y176" s="1"/>
      <c r="Z176" s="1"/>
    </row>
    <row r="177" spans="1:26" x14ac:dyDescent="0.25">
      <c r="A177" s="1"/>
      <c r="B177" s="1"/>
      <c r="C177" s="1"/>
      <c r="D177" s="10"/>
      <c r="E177" s="10"/>
      <c r="F177" s="10"/>
      <c r="G177" s="10"/>
      <c r="H177" s="10"/>
      <c r="I177" s="10"/>
      <c r="J177" s="10"/>
      <c r="K177" s="10"/>
      <c r="L177" s="10"/>
      <c r="M177" s="10"/>
      <c r="W177" s="1"/>
      <c r="X177" s="1"/>
      <c r="Y177" s="1"/>
      <c r="Z177" s="1"/>
    </row>
    <row r="178" spans="1:26" x14ac:dyDescent="0.25">
      <c r="A178" s="1"/>
      <c r="B178" s="1"/>
      <c r="C178" s="1"/>
      <c r="D178" s="10"/>
      <c r="E178" s="10"/>
      <c r="F178" s="10"/>
      <c r="G178" s="10"/>
      <c r="H178" s="10"/>
      <c r="I178" s="10"/>
      <c r="J178" s="10"/>
      <c r="K178" s="10"/>
      <c r="L178" s="10"/>
      <c r="M178" s="10"/>
      <c r="W178" s="1"/>
      <c r="X178" s="1"/>
      <c r="Y178" s="1"/>
      <c r="Z178" s="1"/>
    </row>
    <row r="179" spans="1:26" x14ac:dyDescent="0.25">
      <c r="A179" s="1"/>
      <c r="B179" s="1"/>
      <c r="C179" s="1"/>
      <c r="D179" s="10"/>
      <c r="E179" s="10"/>
      <c r="F179" s="10"/>
      <c r="G179" s="10"/>
      <c r="H179" s="10"/>
      <c r="I179" s="10"/>
      <c r="J179" s="10"/>
      <c r="K179" s="10"/>
      <c r="L179" s="10"/>
      <c r="M179" s="10"/>
      <c r="W179" s="1"/>
      <c r="X179" s="1"/>
      <c r="Y179" s="1"/>
      <c r="Z179" s="1"/>
    </row>
    <row r="180" spans="1:26" x14ac:dyDescent="0.25">
      <c r="A180" s="1"/>
      <c r="B180" s="1"/>
      <c r="C180" s="1"/>
      <c r="D180" s="10"/>
      <c r="E180" s="10"/>
      <c r="F180" s="10"/>
      <c r="G180" s="10"/>
      <c r="H180" s="10"/>
      <c r="I180" s="10"/>
      <c r="J180" s="10"/>
      <c r="K180" s="10"/>
      <c r="L180" s="10"/>
      <c r="M180" s="10"/>
      <c r="W180" s="1"/>
      <c r="X180" s="1"/>
      <c r="Y180" s="1"/>
      <c r="Z180" s="1"/>
    </row>
    <row r="181" spans="1:26" x14ac:dyDescent="0.25">
      <c r="A181" s="1"/>
      <c r="B181" s="1"/>
      <c r="C181" s="1"/>
      <c r="D181" s="10"/>
      <c r="E181" s="10"/>
      <c r="F181" s="10"/>
      <c r="G181" s="10"/>
      <c r="H181" s="10"/>
      <c r="I181" s="10"/>
      <c r="J181" s="10"/>
      <c r="K181" s="10"/>
      <c r="L181" s="10"/>
      <c r="M181" s="10"/>
      <c r="W181" s="1"/>
      <c r="X181" s="1"/>
      <c r="Y181" s="1"/>
      <c r="Z181" s="1"/>
    </row>
    <row r="182" spans="1:26" x14ac:dyDescent="0.25">
      <c r="A182" s="1"/>
      <c r="B182" s="1"/>
      <c r="C182" s="1"/>
      <c r="D182" s="10"/>
      <c r="E182" s="10"/>
      <c r="F182" s="10"/>
      <c r="G182" s="10"/>
      <c r="H182" s="10"/>
      <c r="I182" s="10"/>
      <c r="J182" s="10"/>
      <c r="K182" s="10"/>
      <c r="L182" s="10"/>
      <c r="M182" s="10"/>
      <c r="W182" s="1"/>
      <c r="X182" s="1"/>
      <c r="Y182" s="1"/>
      <c r="Z182" s="1"/>
    </row>
    <row r="183" spans="1:26" x14ac:dyDescent="0.25">
      <c r="A183" s="1"/>
      <c r="B183" s="1"/>
      <c r="C183" s="1"/>
      <c r="D183" s="10"/>
      <c r="E183" s="10"/>
      <c r="F183" s="10"/>
      <c r="G183" s="10"/>
      <c r="H183" s="10"/>
      <c r="I183" s="10"/>
      <c r="J183" s="10"/>
      <c r="K183" s="10"/>
      <c r="L183" s="10"/>
      <c r="M183" s="10"/>
      <c r="W183" s="1"/>
      <c r="X183" s="1"/>
      <c r="Y183" s="1"/>
      <c r="Z183" s="1"/>
    </row>
    <row r="184" spans="1:26" x14ac:dyDescent="0.25">
      <c r="A184" s="1"/>
      <c r="B184" s="1"/>
      <c r="C184" s="1"/>
      <c r="D184" s="10"/>
      <c r="E184" s="10"/>
      <c r="F184" s="10"/>
      <c r="G184" s="10"/>
      <c r="H184" s="10"/>
      <c r="I184" s="10"/>
      <c r="J184" s="10"/>
      <c r="K184" s="10"/>
      <c r="L184" s="10"/>
      <c r="M184" s="10"/>
      <c r="W184" s="1"/>
      <c r="X184" s="1"/>
      <c r="Y184" s="1"/>
      <c r="Z184" s="1"/>
    </row>
    <row r="185" spans="1:26" x14ac:dyDescent="0.25">
      <c r="A185" s="1"/>
      <c r="B185" s="1"/>
      <c r="C185" s="1"/>
      <c r="D185" s="10"/>
      <c r="E185" s="10"/>
      <c r="F185" s="10"/>
      <c r="G185" s="10"/>
      <c r="H185" s="10"/>
      <c r="I185" s="10"/>
      <c r="J185" s="10"/>
      <c r="K185" s="10"/>
      <c r="L185" s="10"/>
      <c r="M185" s="10"/>
      <c r="W185" s="1"/>
      <c r="X185" s="1"/>
      <c r="Y185" s="1"/>
      <c r="Z185" s="1"/>
    </row>
    <row r="186" spans="1:26" x14ac:dyDescent="0.25">
      <c r="A186" s="1"/>
      <c r="B186" s="1"/>
      <c r="C186" s="1"/>
      <c r="D186" s="10"/>
      <c r="E186" s="10"/>
      <c r="F186" s="10"/>
      <c r="G186" s="10"/>
      <c r="H186" s="10"/>
      <c r="I186" s="10"/>
      <c r="J186" s="10"/>
      <c r="K186" s="10"/>
      <c r="L186" s="10"/>
      <c r="M186" s="10"/>
      <c r="W186" s="1"/>
      <c r="X186" s="1"/>
      <c r="Y186" s="1"/>
      <c r="Z186" s="1"/>
    </row>
    <row r="187" spans="1:26" x14ac:dyDescent="0.25">
      <c r="A187" s="1"/>
      <c r="B187" s="1"/>
      <c r="C187" s="1"/>
      <c r="D187" s="10"/>
      <c r="E187" s="10"/>
      <c r="F187" s="10"/>
      <c r="G187" s="10"/>
      <c r="H187" s="10"/>
      <c r="I187" s="10"/>
      <c r="J187" s="10"/>
      <c r="K187" s="10"/>
      <c r="L187" s="10"/>
      <c r="M187" s="10"/>
      <c r="W187" s="1"/>
      <c r="X187" s="1"/>
      <c r="Y187" s="1"/>
      <c r="Z187" s="1"/>
    </row>
    <row r="188" spans="1:26" x14ac:dyDescent="0.25">
      <c r="A188" s="1"/>
      <c r="B188" s="1"/>
      <c r="C188" s="1"/>
      <c r="D188" s="10"/>
      <c r="E188" s="10"/>
      <c r="F188" s="10"/>
      <c r="G188" s="10"/>
      <c r="H188" s="10"/>
      <c r="I188" s="10"/>
      <c r="J188" s="10"/>
      <c r="K188" s="10"/>
      <c r="L188" s="10"/>
      <c r="M188" s="10"/>
      <c r="W188" s="1"/>
      <c r="X188" s="1"/>
      <c r="Y188" s="1"/>
      <c r="Z188" s="1"/>
    </row>
    <row r="189" spans="1:26" x14ac:dyDescent="0.25">
      <c r="A189" s="1"/>
      <c r="B189" s="1"/>
      <c r="C189" s="1"/>
      <c r="D189" s="10"/>
      <c r="E189" s="10"/>
      <c r="F189" s="10"/>
      <c r="G189" s="10"/>
      <c r="H189" s="10"/>
      <c r="I189" s="10"/>
      <c r="J189" s="10"/>
      <c r="K189" s="10"/>
      <c r="L189" s="10"/>
      <c r="M189" s="10"/>
      <c r="W189" s="1"/>
      <c r="X189" s="1"/>
      <c r="Y189" s="1"/>
      <c r="Z189" s="1"/>
    </row>
    <row r="190" spans="1:26" x14ac:dyDescent="0.25">
      <c r="A190" s="1"/>
      <c r="B190" s="1"/>
      <c r="C190" s="1"/>
      <c r="D190" s="10"/>
      <c r="E190" s="10"/>
      <c r="F190" s="10"/>
      <c r="G190" s="10"/>
      <c r="H190" s="10"/>
      <c r="I190" s="10"/>
      <c r="J190" s="10"/>
      <c r="K190" s="10"/>
      <c r="L190" s="10"/>
      <c r="M190" s="10"/>
      <c r="W190" s="1"/>
      <c r="X190" s="1"/>
      <c r="Y190" s="1"/>
      <c r="Z190" s="1"/>
    </row>
    <row r="191" spans="1:26" x14ac:dyDescent="0.25">
      <c r="A191" s="1"/>
      <c r="B191" s="1"/>
      <c r="C191" s="1"/>
      <c r="D191" s="10"/>
      <c r="E191" s="10"/>
      <c r="F191" s="10"/>
      <c r="G191" s="10"/>
      <c r="H191" s="10"/>
      <c r="I191" s="10"/>
      <c r="J191" s="10"/>
      <c r="K191" s="10"/>
      <c r="L191" s="10"/>
      <c r="M191" s="10"/>
      <c r="W191" s="1"/>
      <c r="X191" s="1"/>
      <c r="Y191" s="1"/>
      <c r="Z191" s="1"/>
    </row>
    <row r="192" spans="1:26" x14ac:dyDescent="0.25">
      <c r="A192" s="1"/>
      <c r="B192" s="1"/>
      <c r="C192" s="1"/>
      <c r="D192" s="10"/>
      <c r="E192" s="10"/>
      <c r="F192" s="10"/>
      <c r="G192" s="10"/>
      <c r="H192" s="10"/>
      <c r="I192" s="10"/>
      <c r="J192" s="10"/>
      <c r="K192" s="10"/>
      <c r="L192" s="10"/>
      <c r="M192" s="10"/>
      <c r="W192" s="1"/>
      <c r="X192" s="1"/>
      <c r="Y192" s="1"/>
      <c r="Z192" s="1"/>
    </row>
    <row r="193" spans="1:26" x14ac:dyDescent="0.25">
      <c r="A193" s="1"/>
      <c r="B193" s="1"/>
      <c r="C193" s="1"/>
      <c r="D193" s="10"/>
      <c r="E193" s="10"/>
      <c r="F193" s="10"/>
      <c r="G193" s="10"/>
      <c r="H193" s="10"/>
      <c r="I193" s="10"/>
      <c r="J193" s="10"/>
      <c r="K193" s="10"/>
      <c r="L193" s="10"/>
      <c r="M193" s="10"/>
      <c r="W193" s="1"/>
      <c r="X193" s="1"/>
      <c r="Y193" s="1"/>
      <c r="Z193" s="1"/>
    </row>
    <row r="194" spans="1:26" x14ac:dyDescent="0.25">
      <c r="A194" s="1"/>
      <c r="B194" s="1"/>
      <c r="C194" s="1"/>
      <c r="D194" s="10"/>
      <c r="E194" s="10"/>
      <c r="F194" s="10"/>
      <c r="G194" s="10"/>
      <c r="H194" s="10"/>
      <c r="I194" s="10"/>
      <c r="J194" s="10"/>
      <c r="K194" s="10"/>
      <c r="L194" s="10"/>
      <c r="M194" s="10"/>
      <c r="W194" s="1"/>
      <c r="X194" s="1"/>
      <c r="Y194" s="1"/>
      <c r="Z194" s="1"/>
    </row>
    <row r="195" spans="1:26" x14ac:dyDescent="0.25">
      <c r="A195" s="1"/>
      <c r="B195" s="1"/>
      <c r="C195" s="1"/>
      <c r="D195" s="10"/>
      <c r="E195" s="10"/>
      <c r="F195" s="10"/>
      <c r="G195" s="10"/>
      <c r="H195" s="10"/>
      <c r="I195" s="10"/>
      <c r="J195" s="10"/>
      <c r="K195" s="10"/>
      <c r="L195" s="10"/>
      <c r="M195" s="10"/>
      <c r="W195" s="1"/>
      <c r="X195" s="1"/>
      <c r="Y195" s="1"/>
      <c r="Z195" s="1"/>
    </row>
    <row r="196" spans="1:26" x14ac:dyDescent="0.25">
      <c r="A196" s="1"/>
      <c r="B196" s="1"/>
      <c r="C196" s="1"/>
      <c r="D196" s="10"/>
      <c r="E196" s="10"/>
      <c r="F196" s="10"/>
      <c r="G196" s="10"/>
      <c r="H196" s="10"/>
      <c r="I196" s="10"/>
      <c r="J196" s="10"/>
      <c r="K196" s="10"/>
      <c r="L196" s="10"/>
      <c r="M196" s="10"/>
      <c r="W196" s="1"/>
      <c r="X196" s="1"/>
      <c r="Y196" s="1"/>
      <c r="Z196" s="1"/>
    </row>
    <row r="197" spans="1:26" x14ac:dyDescent="0.25">
      <c r="A197" s="1"/>
      <c r="B197" s="1"/>
      <c r="C197" s="1"/>
      <c r="D197" s="10"/>
      <c r="E197" s="10"/>
      <c r="F197" s="10"/>
      <c r="G197" s="10"/>
      <c r="H197" s="10"/>
      <c r="I197" s="10"/>
      <c r="J197" s="10"/>
      <c r="K197" s="10"/>
      <c r="L197" s="10"/>
      <c r="M197" s="10"/>
      <c r="W197" s="1"/>
      <c r="X197" s="1"/>
      <c r="Y197" s="1"/>
      <c r="Z197" s="1"/>
    </row>
    <row r="198" spans="1:26" x14ac:dyDescent="0.25">
      <c r="A198" s="1"/>
      <c r="B198" s="1"/>
      <c r="C198" s="1"/>
      <c r="D198" s="10"/>
      <c r="E198" s="10"/>
      <c r="F198" s="10"/>
      <c r="G198" s="10"/>
      <c r="H198" s="10"/>
      <c r="I198" s="10"/>
      <c r="J198" s="10"/>
      <c r="K198" s="10"/>
      <c r="L198" s="10"/>
      <c r="M198" s="10"/>
      <c r="W198" s="1"/>
      <c r="X198" s="1"/>
      <c r="Y198" s="1"/>
      <c r="Z198" s="1"/>
    </row>
    <row r="199" spans="1:26" x14ac:dyDescent="0.25">
      <c r="A199" s="1"/>
      <c r="B199" s="1"/>
      <c r="C199" s="1"/>
      <c r="D199" s="10"/>
      <c r="E199" s="10"/>
      <c r="F199" s="10"/>
      <c r="G199" s="10"/>
      <c r="H199" s="10"/>
      <c r="I199" s="10"/>
      <c r="J199" s="10"/>
      <c r="K199" s="10"/>
      <c r="L199" s="10"/>
      <c r="M199" s="10"/>
      <c r="W199" s="1"/>
      <c r="X199" s="1"/>
      <c r="Y199" s="1"/>
      <c r="Z199" s="1"/>
    </row>
    <row r="200" spans="1:26" x14ac:dyDescent="0.25">
      <c r="A200" s="1"/>
      <c r="B200" s="1"/>
      <c r="C200" s="1"/>
      <c r="D200" s="10"/>
      <c r="E200" s="10"/>
      <c r="F200" s="10"/>
      <c r="G200" s="10"/>
      <c r="H200" s="10"/>
      <c r="I200" s="10"/>
      <c r="J200" s="10"/>
      <c r="K200" s="10"/>
      <c r="L200" s="10"/>
      <c r="M200" s="10"/>
      <c r="W200" s="1"/>
      <c r="X200" s="1"/>
      <c r="Y200" s="1"/>
      <c r="Z200" s="1"/>
    </row>
    <row r="201" spans="1:26" x14ac:dyDescent="0.25">
      <c r="A201" s="1"/>
      <c r="B201" s="1"/>
      <c r="C201" s="1"/>
      <c r="D201" s="10"/>
      <c r="E201" s="10"/>
      <c r="F201" s="10"/>
      <c r="G201" s="10"/>
      <c r="H201" s="10"/>
      <c r="I201" s="10"/>
      <c r="J201" s="10"/>
      <c r="K201" s="10"/>
      <c r="L201" s="10"/>
      <c r="M201" s="10"/>
      <c r="W201" s="1"/>
      <c r="X201" s="1"/>
      <c r="Y201" s="1"/>
      <c r="Z201" s="1"/>
    </row>
    <row r="202" spans="1:26" x14ac:dyDescent="0.25">
      <c r="A202" s="1"/>
      <c r="B202" s="1"/>
      <c r="C202" s="1"/>
      <c r="D202" s="10"/>
      <c r="E202" s="10"/>
      <c r="F202" s="10"/>
      <c r="G202" s="10"/>
      <c r="H202" s="10"/>
      <c r="I202" s="10"/>
      <c r="J202" s="10"/>
      <c r="K202" s="10"/>
      <c r="L202" s="10"/>
      <c r="M202" s="10"/>
      <c r="W202" s="1"/>
      <c r="X202" s="1"/>
      <c r="Y202" s="1"/>
      <c r="Z202" s="1"/>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heetView>
  </sheetViews>
  <sheetFormatPr baseColWidth="10" defaultRowHeight="14.25" x14ac:dyDescent="0.2"/>
  <cols>
    <col min="1" max="1" width="9.7109375" style="152" customWidth="1"/>
    <col min="2" max="2" width="14.7109375" style="152" customWidth="1"/>
    <col min="3" max="3" width="27.7109375" style="152" customWidth="1"/>
    <col min="4" max="7" width="12.42578125" style="152" customWidth="1"/>
    <col min="8" max="26" width="11.42578125" style="152"/>
    <col min="27" max="39" width="11.42578125" style="243"/>
    <col min="40" max="16384" width="11.42578125" style="152"/>
  </cols>
  <sheetData>
    <row r="1" spans="1:26" ht="15" x14ac:dyDescent="0.25">
      <c r="A1" s="147" t="s">
        <v>335</v>
      </c>
      <c r="B1" s="148"/>
      <c r="C1" s="148"/>
      <c r="D1" s="147"/>
      <c r="E1" s="147"/>
      <c r="F1" s="149"/>
      <c r="G1" s="150"/>
      <c r="H1" s="148"/>
      <c r="I1" s="148"/>
      <c r="J1" s="148"/>
      <c r="K1" s="151"/>
      <c r="L1" s="151"/>
      <c r="M1" s="151"/>
      <c r="N1" s="151"/>
      <c r="O1" s="151"/>
      <c r="P1" s="151"/>
      <c r="Q1" s="151"/>
      <c r="R1" s="151"/>
      <c r="S1" s="151"/>
      <c r="T1" s="151"/>
      <c r="U1" s="151"/>
      <c r="V1" s="151"/>
      <c r="W1" s="151"/>
      <c r="X1" s="151"/>
      <c r="Y1" s="151"/>
      <c r="Z1" s="151"/>
    </row>
    <row r="2" spans="1:26" x14ac:dyDescent="0.2">
      <c r="A2" s="110" t="s">
        <v>317</v>
      </c>
      <c r="B2" s="148"/>
      <c r="C2" s="148"/>
      <c r="D2" s="153"/>
      <c r="E2" s="153"/>
      <c r="F2" s="154"/>
      <c r="G2" s="153"/>
      <c r="H2" s="148"/>
      <c r="I2" s="148"/>
      <c r="J2" s="148"/>
      <c r="K2" s="151"/>
      <c r="L2" s="151"/>
      <c r="M2" s="151"/>
      <c r="N2" s="151"/>
      <c r="O2" s="151"/>
      <c r="P2" s="151"/>
      <c r="Q2" s="151"/>
      <c r="R2" s="151"/>
      <c r="S2" s="151"/>
      <c r="T2" s="151"/>
      <c r="U2" s="151"/>
      <c r="V2" s="151"/>
      <c r="W2" s="151"/>
      <c r="X2" s="151"/>
      <c r="Y2" s="151"/>
      <c r="Z2" s="151"/>
    </row>
    <row r="3" spans="1:26" x14ac:dyDescent="0.2">
      <c r="A3" s="110" t="s">
        <v>264</v>
      </c>
      <c r="B3" s="148"/>
      <c r="C3" s="148"/>
      <c r="D3" s="153"/>
      <c r="E3" s="153"/>
      <c r="F3" s="154"/>
      <c r="G3" s="155" t="s">
        <v>220</v>
      </c>
      <c r="H3" s="148"/>
      <c r="I3" s="148"/>
      <c r="J3" s="148"/>
      <c r="K3" s="151"/>
      <c r="L3" s="151"/>
      <c r="M3" s="151"/>
      <c r="N3" s="151"/>
      <c r="O3" s="151"/>
      <c r="P3" s="151"/>
      <c r="Q3" s="151"/>
      <c r="R3" s="151"/>
      <c r="S3" s="151"/>
      <c r="T3" s="151"/>
      <c r="U3" s="151"/>
      <c r="V3" s="151"/>
      <c r="W3" s="151"/>
      <c r="X3" s="151"/>
      <c r="Y3" s="151"/>
      <c r="Z3" s="151"/>
    </row>
    <row r="4" spans="1:26" ht="15" customHeight="1" x14ac:dyDescent="0.2">
      <c r="A4" s="153"/>
      <c r="B4" s="148"/>
      <c r="C4" s="148"/>
      <c r="D4" s="153"/>
      <c r="E4" s="153"/>
      <c r="F4" s="154"/>
      <c r="G4" s="153"/>
      <c r="H4" s="148"/>
      <c r="I4" s="148"/>
      <c r="J4" s="148"/>
      <c r="K4" s="156"/>
      <c r="L4" s="151"/>
      <c r="M4" s="156"/>
      <c r="N4" s="156"/>
      <c r="O4" s="156"/>
      <c r="P4" s="151"/>
      <c r="Q4" s="151"/>
      <c r="R4" s="151"/>
      <c r="S4" s="151"/>
      <c r="T4" s="151"/>
      <c r="U4" s="151"/>
      <c r="V4" s="151"/>
      <c r="W4" s="151"/>
      <c r="X4" s="151"/>
      <c r="Y4" s="151"/>
      <c r="Z4" s="151"/>
    </row>
    <row r="5" spans="1:26" ht="15" customHeight="1" x14ac:dyDescent="0.2">
      <c r="A5" s="110" t="s">
        <v>221</v>
      </c>
      <c r="B5" s="148"/>
      <c r="C5" s="148"/>
      <c r="D5" s="153"/>
      <c r="E5" s="153"/>
      <c r="F5" s="154"/>
      <c r="G5" s="153"/>
      <c r="H5" s="148"/>
      <c r="I5" s="148"/>
      <c r="J5" s="148"/>
      <c r="K5" s="151"/>
      <c r="L5" s="151"/>
      <c r="M5" s="151"/>
      <c r="N5" s="151"/>
      <c r="O5" s="151"/>
      <c r="P5" s="151"/>
      <c r="Q5" s="151"/>
      <c r="R5" s="151"/>
      <c r="S5" s="151"/>
      <c r="T5" s="151"/>
      <c r="U5" s="151"/>
      <c r="V5" s="151"/>
      <c r="W5" s="151"/>
      <c r="X5" s="151"/>
      <c r="Y5" s="151"/>
      <c r="Z5" s="151"/>
    </row>
    <row r="6" spans="1:26" ht="15" customHeight="1" x14ac:dyDescent="0.2">
      <c r="A6" s="157" t="s">
        <v>222</v>
      </c>
      <c r="B6" s="148"/>
      <c r="C6" s="148"/>
      <c r="D6" s="153"/>
      <c r="E6" s="153"/>
      <c r="F6" s="154"/>
      <c r="G6" s="153"/>
      <c r="H6" s="158"/>
      <c r="I6" s="158"/>
      <c r="J6" s="158"/>
      <c r="K6" s="151"/>
      <c r="L6" s="151"/>
      <c r="M6" s="151"/>
      <c r="N6" s="151"/>
      <c r="O6" s="151"/>
      <c r="P6" s="151"/>
      <c r="Q6" s="151"/>
      <c r="R6" s="151"/>
      <c r="S6" s="151"/>
      <c r="T6" s="151"/>
      <c r="U6" s="151"/>
      <c r="V6" s="151"/>
      <c r="W6" s="151"/>
      <c r="X6" s="151"/>
      <c r="Y6" s="151"/>
      <c r="Z6" s="151"/>
    </row>
    <row r="7" spans="1:26" x14ac:dyDescent="0.2">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row>
    <row r="8" spans="1:26" ht="35.1" customHeight="1" x14ac:dyDescent="0.2">
      <c r="A8" s="159" t="s">
        <v>208</v>
      </c>
      <c r="B8" s="159" t="s">
        <v>218</v>
      </c>
      <c r="C8" s="160" t="s">
        <v>210</v>
      </c>
      <c r="D8" s="160" t="s">
        <v>213</v>
      </c>
      <c r="E8" s="160" t="s">
        <v>214</v>
      </c>
      <c r="F8" s="161" t="s">
        <v>215</v>
      </c>
      <c r="G8" s="160" t="s">
        <v>216</v>
      </c>
      <c r="H8" s="151"/>
      <c r="I8" s="151"/>
      <c r="J8" s="151"/>
      <c r="K8" s="151"/>
      <c r="L8" s="151"/>
      <c r="M8" s="151"/>
      <c r="N8" s="151"/>
      <c r="O8" s="151"/>
      <c r="P8" s="151"/>
      <c r="Q8" s="151"/>
      <c r="R8" s="151"/>
      <c r="S8" s="151"/>
      <c r="T8" s="151"/>
      <c r="U8" s="151"/>
      <c r="V8" s="151"/>
      <c r="W8" s="151"/>
      <c r="X8" s="151"/>
      <c r="Y8" s="151"/>
      <c r="Z8" s="151"/>
    </row>
    <row r="9" spans="1:26" x14ac:dyDescent="0.2">
      <c r="A9" s="162" t="s">
        <v>1</v>
      </c>
      <c r="B9" s="162" t="s">
        <v>2</v>
      </c>
      <c r="C9" s="162" t="s">
        <v>3</v>
      </c>
      <c r="D9" s="266">
        <v>32</v>
      </c>
      <c r="E9" s="266">
        <v>57</v>
      </c>
      <c r="F9" s="266">
        <v>0</v>
      </c>
      <c r="G9" s="266">
        <v>89</v>
      </c>
      <c r="H9" s="151"/>
      <c r="I9" s="151"/>
      <c r="J9" s="151"/>
      <c r="K9" s="151"/>
      <c r="L9" s="151"/>
      <c r="M9" s="151"/>
      <c r="N9" s="151"/>
      <c r="O9" s="151"/>
      <c r="P9" s="151"/>
      <c r="Q9" s="151"/>
      <c r="R9" s="151"/>
      <c r="S9" s="151"/>
      <c r="T9" s="151"/>
      <c r="U9" s="151"/>
      <c r="V9" s="151"/>
      <c r="W9" s="151"/>
      <c r="X9" s="151"/>
      <c r="Y9" s="151"/>
      <c r="Z9" s="151"/>
    </row>
    <row r="10" spans="1:26" x14ac:dyDescent="0.2">
      <c r="A10" s="162" t="s">
        <v>4</v>
      </c>
      <c r="B10" s="162" t="s">
        <v>5</v>
      </c>
      <c r="C10" s="162" t="s">
        <v>6</v>
      </c>
      <c r="D10" s="266">
        <v>19</v>
      </c>
      <c r="E10" s="266">
        <v>72</v>
      </c>
      <c r="F10" s="266">
        <v>0</v>
      </c>
      <c r="G10" s="266">
        <v>91</v>
      </c>
      <c r="H10" s="151"/>
      <c r="I10" s="151"/>
      <c r="J10" s="151"/>
      <c r="K10" s="151"/>
      <c r="L10" s="151"/>
      <c r="M10" s="151"/>
      <c r="N10" s="151"/>
      <c r="O10" s="151"/>
      <c r="P10" s="151"/>
      <c r="Q10" s="151"/>
      <c r="R10" s="151"/>
      <c r="S10" s="151"/>
      <c r="T10" s="151"/>
      <c r="U10" s="151"/>
      <c r="V10" s="151"/>
      <c r="W10" s="151"/>
      <c r="X10" s="151"/>
      <c r="Y10" s="151"/>
      <c r="Z10" s="151"/>
    </row>
    <row r="11" spans="1:26" x14ac:dyDescent="0.2">
      <c r="A11" s="162" t="s">
        <v>1</v>
      </c>
      <c r="B11" s="162" t="s">
        <v>7</v>
      </c>
      <c r="C11" s="162" t="s">
        <v>8</v>
      </c>
      <c r="D11" s="266">
        <v>31</v>
      </c>
      <c r="E11" s="266">
        <v>70</v>
      </c>
      <c r="F11" s="266">
        <v>0</v>
      </c>
      <c r="G11" s="266">
        <v>101</v>
      </c>
      <c r="H11" s="151"/>
      <c r="I11" s="151"/>
      <c r="J11" s="151"/>
      <c r="K11" s="151"/>
      <c r="L11" s="151"/>
      <c r="M11" s="151"/>
      <c r="N11" s="151"/>
      <c r="O11" s="151"/>
      <c r="P11" s="151"/>
      <c r="Q11" s="151"/>
      <c r="R11" s="151"/>
      <c r="S11" s="151"/>
      <c r="T11" s="151"/>
      <c r="U11" s="151"/>
      <c r="V11" s="151"/>
      <c r="W11" s="151"/>
      <c r="X11" s="151"/>
      <c r="Y11" s="151"/>
      <c r="Z11" s="151"/>
    </row>
    <row r="12" spans="1:26" x14ac:dyDescent="0.2">
      <c r="A12" s="162" t="s">
        <v>9</v>
      </c>
      <c r="B12" s="162" t="s">
        <v>10</v>
      </c>
      <c r="C12" s="162" t="s">
        <v>11</v>
      </c>
      <c r="D12" s="266">
        <v>32</v>
      </c>
      <c r="E12" s="266">
        <v>79</v>
      </c>
      <c r="F12" s="266">
        <v>0</v>
      </c>
      <c r="G12" s="266">
        <v>111</v>
      </c>
      <c r="H12" s="151"/>
      <c r="I12" s="151"/>
      <c r="J12" s="151"/>
      <c r="K12" s="151"/>
      <c r="L12" s="151"/>
      <c r="M12" s="151"/>
      <c r="N12" s="151"/>
      <c r="O12" s="151"/>
      <c r="P12" s="151"/>
      <c r="Q12" s="151"/>
      <c r="R12" s="151"/>
      <c r="S12" s="151"/>
      <c r="T12" s="151"/>
      <c r="U12" s="151"/>
      <c r="V12" s="151"/>
      <c r="W12" s="151"/>
      <c r="X12" s="151"/>
      <c r="Y12" s="151"/>
      <c r="Z12" s="151"/>
    </row>
    <row r="13" spans="1:26" x14ac:dyDescent="0.2">
      <c r="A13" s="162" t="s">
        <v>9</v>
      </c>
      <c r="B13" s="162" t="s">
        <v>12</v>
      </c>
      <c r="C13" s="162" t="s">
        <v>13</v>
      </c>
      <c r="D13" s="267" t="s">
        <v>207</v>
      </c>
      <c r="E13" s="267" t="s">
        <v>207</v>
      </c>
      <c r="F13" s="267" t="s">
        <v>207</v>
      </c>
      <c r="G13" s="267" t="s">
        <v>207</v>
      </c>
      <c r="H13" s="151"/>
      <c r="I13" s="151"/>
      <c r="J13" s="151"/>
      <c r="K13" s="151"/>
      <c r="L13" s="151"/>
      <c r="M13" s="151"/>
      <c r="N13" s="151"/>
      <c r="O13" s="151"/>
      <c r="P13" s="151"/>
      <c r="Q13" s="151"/>
      <c r="R13" s="151"/>
      <c r="S13" s="151"/>
      <c r="T13" s="151"/>
      <c r="U13" s="151"/>
      <c r="V13" s="151"/>
      <c r="W13" s="151"/>
      <c r="X13" s="151"/>
      <c r="Y13" s="151"/>
      <c r="Z13" s="151"/>
    </row>
    <row r="14" spans="1:26" x14ac:dyDescent="0.2">
      <c r="A14" s="162" t="s">
        <v>9</v>
      </c>
      <c r="B14" s="162" t="s">
        <v>14</v>
      </c>
      <c r="C14" s="162" t="s">
        <v>15</v>
      </c>
      <c r="D14" s="266">
        <v>420</v>
      </c>
      <c r="E14" s="266">
        <v>579</v>
      </c>
      <c r="F14" s="266">
        <v>0</v>
      </c>
      <c r="G14" s="266">
        <v>999</v>
      </c>
      <c r="H14" s="151"/>
      <c r="I14" s="151"/>
      <c r="J14" s="151"/>
      <c r="K14" s="151"/>
      <c r="L14" s="151"/>
      <c r="M14" s="151"/>
      <c r="N14" s="151"/>
      <c r="O14" s="151"/>
      <c r="P14" s="151"/>
      <c r="Q14" s="151"/>
      <c r="R14" s="151"/>
      <c r="S14" s="151"/>
      <c r="T14" s="151"/>
      <c r="U14" s="151"/>
      <c r="V14" s="151"/>
      <c r="W14" s="151"/>
      <c r="X14" s="151"/>
      <c r="Y14" s="151"/>
      <c r="Z14" s="151"/>
    </row>
    <row r="15" spans="1:26" x14ac:dyDescent="0.2">
      <c r="A15" s="162" t="s">
        <v>1</v>
      </c>
      <c r="B15" s="162" t="s">
        <v>16</v>
      </c>
      <c r="C15" s="162" t="s">
        <v>17</v>
      </c>
      <c r="D15" s="266">
        <v>89</v>
      </c>
      <c r="E15" s="266">
        <v>95</v>
      </c>
      <c r="F15" s="266">
        <v>0</v>
      </c>
      <c r="G15" s="266">
        <v>184</v>
      </c>
      <c r="H15" s="151"/>
      <c r="I15" s="151"/>
      <c r="J15" s="151"/>
      <c r="K15" s="151"/>
      <c r="L15" s="151"/>
      <c r="M15" s="151"/>
      <c r="N15" s="151"/>
      <c r="O15" s="151"/>
      <c r="P15" s="151"/>
      <c r="Q15" s="151"/>
      <c r="R15" s="151"/>
      <c r="S15" s="151"/>
      <c r="T15" s="151"/>
      <c r="U15" s="151"/>
      <c r="V15" s="151"/>
      <c r="W15" s="151"/>
      <c r="X15" s="151"/>
      <c r="Y15" s="151"/>
      <c r="Z15" s="151"/>
    </row>
    <row r="16" spans="1:26" x14ac:dyDescent="0.2">
      <c r="A16" s="162" t="s">
        <v>18</v>
      </c>
      <c r="B16" s="162" t="s">
        <v>19</v>
      </c>
      <c r="C16" s="162" t="s">
        <v>20</v>
      </c>
      <c r="D16" s="266">
        <v>3</v>
      </c>
      <c r="E16" s="266">
        <v>6</v>
      </c>
      <c r="F16" s="266">
        <v>0</v>
      </c>
      <c r="G16" s="266">
        <v>9</v>
      </c>
      <c r="H16" s="151"/>
      <c r="I16" s="151"/>
      <c r="J16" s="151"/>
      <c r="K16" s="151"/>
      <c r="L16" s="151"/>
      <c r="M16" s="151"/>
      <c r="N16" s="151"/>
      <c r="O16" s="151"/>
      <c r="P16" s="151"/>
      <c r="Q16" s="151"/>
      <c r="R16" s="151"/>
      <c r="S16" s="151"/>
      <c r="T16" s="151"/>
      <c r="U16" s="151"/>
      <c r="V16" s="151"/>
      <c r="W16" s="151"/>
      <c r="X16" s="151"/>
      <c r="Y16" s="151"/>
      <c r="Z16" s="151"/>
    </row>
    <row r="17" spans="1:26" x14ac:dyDescent="0.2">
      <c r="A17" s="162" t="s">
        <v>21</v>
      </c>
      <c r="B17" s="162" t="s">
        <v>22</v>
      </c>
      <c r="C17" s="162" t="s">
        <v>23</v>
      </c>
      <c r="D17" s="266">
        <v>20</v>
      </c>
      <c r="E17" s="266">
        <v>42</v>
      </c>
      <c r="F17" s="266">
        <v>0</v>
      </c>
      <c r="G17" s="266">
        <v>62</v>
      </c>
      <c r="H17" s="151"/>
      <c r="I17" s="151"/>
      <c r="J17" s="151"/>
      <c r="K17" s="151"/>
      <c r="L17" s="151"/>
      <c r="M17" s="151"/>
      <c r="N17" s="151"/>
      <c r="O17" s="151"/>
      <c r="P17" s="151"/>
      <c r="Q17" s="151"/>
      <c r="R17" s="151"/>
      <c r="S17" s="151"/>
      <c r="T17" s="151"/>
      <c r="U17" s="151"/>
      <c r="V17" s="151"/>
      <c r="W17" s="151"/>
      <c r="X17" s="151"/>
      <c r="Y17" s="151"/>
      <c r="Z17" s="151"/>
    </row>
    <row r="18" spans="1:26" x14ac:dyDescent="0.2">
      <c r="A18" s="162" t="s">
        <v>18</v>
      </c>
      <c r="B18" s="162" t="s">
        <v>24</v>
      </c>
      <c r="C18" s="162" t="s">
        <v>25</v>
      </c>
      <c r="D18" s="266">
        <v>40</v>
      </c>
      <c r="E18" s="266">
        <v>94</v>
      </c>
      <c r="F18" s="266">
        <v>0</v>
      </c>
      <c r="G18" s="266">
        <v>134</v>
      </c>
      <c r="H18" s="151"/>
      <c r="I18" s="151"/>
      <c r="J18" s="151"/>
      <c r="K18" s="151"/>
      <c r="L18" s="151"/>
      <c r="M18" s="151"/>
      <c r="N18" s="151"/>
      <c r="O18" s="151"/>
      <c r="P18" s="151"/>
      <c r="Q18" s="151"/>
      <c r="R18" s="151"/>
      <c r="S18" s="151"/>
      <c r="T18" s="151"/>
      <c r="U18" s="151"/>
      <c r="V18" s="151"/>
      <c r="W18" s="151"/>
      <c r="X18" s="151"/>
      <c r="Y18" s="151"/>
      <c r="Z18" s="151"/>
    </row>
    <row r="19" spans="1:26" x14ac:dyDescent="0.2">
      <c r="A19" s="162" t="s">
        <v>21</v>
      </c>
      <c r="B19" s="162" t="s">
        <v>26</v>
      </c>
      <c r="C19" s="162" t="s">
        <v>27</v>
      </c>
      <c r="D19" s="266">
        <v>39</v>
      </c>
      <c r="E19" s="266">
        <v>89</v>
      </c>
      <c r="F19" s="266">
        <v>0</v>
      </c>
      <c r="G19" s="266">
        <v>128</v>
      </c>
      <c r="H19" s="151"/>
      <c r="I19" s="151"/>
      <c r="J19" s="151"/>
      <c r="K19" s="151"/>
      <c r="L19" s="151"/>
      <c r="M19" s="151"/>
      <c r="N19" s="151"/>
      <c r="O19" s="151"/>
      <c r="P19" s="151"/>
      <c r="Q19" s="151"/>
      <c r="R19" s="151"/>
      <c r="S19" s="151"/>
      <c r="T19" s="151"/>
      <c r="U19" s="151"/>
      <c r="V19" s="151"/>
      <c r="W19" s="151"/>
      <c r="X19" s="151"/>
      <c r="Y19" s="151"/>
      <c r="Z19" s="151"/>
    </row>
    <row r="20" spans="1:26" x14ac:dyDescent="0.2">
      <c r="A20" s="162" t="s">
        <v>21</v>
      </c>
      <c r="B20" s="162" t="s">
        <v>28</v>
      </c>
      <c r="C20" s="162" t="s">
        <v>29</v>
      </c>
      <c r="D20" s="266">
        <v>46</v>
      </c>
      <c r="E20" s="266">
        <v>70</v>
      </c>
      <c r="F20" s="266">
        <v>0</v>
      </c>
      <c r="G20" s="266">
        <v>116</v>
      </c>
      <c r="H20" s="151"/>
      <c r="I20" s="151"/>
      <c r="J20" s="151"/>
      <c r="K20" s="151"/>
      <c r="L20" s="151"/>
      <c r="M20" s="151"/>
      <c r="N20" s="151"/>
      <c r="O20" s="151"/>
      <c r="P20" s="151"/>
      <c r="Q20" s="151"/>
      <c r="R20" s="151"/>
      <c r="S20" s="151"/>
      <c r="T20" s="151"/>
      <c r="U20" s="151"/>
      <c r="V20" s="151"/>
      <c r="W20" s="151"/>
      <c r="X20" s="151"/>
      <c r="Y20" s="151"/>
      <c r="Z20" s="151"/>
    </row>
    <row r="21" spans="1:26" x14ac:dyDescent="0.2">
      <c r="A21" s="162" t="s">
        <v>9</v>
      </c>
      <c r="B21" s="162" t="s">
        <v>30</v>
      </c>
      <c r="C21" s="162" t="s">
        <v>31</v>
      </c>
      <c r="D21" s="267" t="s">
        <v>207</v>
      </c>
      <c r="E21" s="267" t="s">
        <v>207</v>
      </c>
      <c r="F21" s="267" t="s">
        <v>207</v>
      </c>
      <c r="G21" s="267" t="s">
        <v>207</v>
      </c>
      <c r="H21" s="151"/>
      <c r="I21" s="151"/>
      <c r="J21" s="151"/>
      <c r="K21" s="151"/>
      <c r="L21" s="151"/>
      <c r="M21" s="151"/>
      <c r="N21" s="151"/>
      <c r="O21" s="151"/>
      <c r="P21" s="151"/>
      <c r="Q21" s="151"/>
      <c r="R21" s="151"/>
      <c r="S21" s="151"/>
      <c r="T21" s="151"/>
      <c r="U21" s="151"/>
      <c r="V21" s="151"/>
      <c r="W21" s="151"/>
      <c r="X21" s="151"/>
      <c r="Y21" s="151"/>
      <c r="Z21" s="151"/>
    </row>
    <row r="22" spans="1:26" x14ac:dyDescent="0.2">
      <c r="A22" s="162" t="s">
        <v>32</v>
      </c>
      <c r="B22" s="162" t="s">
        <v>33</v>
      </c>
      <c r="C22" s="162" t="s">
        <v>34</v>
      </c>
      <c r="D22" s="266">
        <v>26</v>
      </c>
      <c r="E22" s="266">
        <v>77</v>
      </c>
      <c r="F22" s="266">
        <v>0</v>
      </c>
      <c r="G22" s="266">
        <v>103</v>
      </c>
      <c r="H22" s="151"/>
      <c r="I22" s="151"/>
      <c r="J22" s="151"/>
      <c r="K22" s="151"/>
      <c r="L22" s="151"/>
      <c r="M22" s="151"/>
      <c r="N22" s="151"/>
      <c r="O22" s="151"/>
      <c r="P22" s="151"/>
      <c r="Q22" s="151"/>
      <c r="R22" s="151"/>
      <c r="S22" s="151"/>
      <c r="T22" s="151"/>
      <c r="U22" s="151"/>
      <c r="V22" s="151"/>
      <c r="W22" s="151"/>
      <c r="X22" s="151"/>
      <c r="Y22" s="151"/>
      <c r="Z22" s="151"/>
    </row>
    <row r="23" spans="1:26" x14ac:dyDescent="0.2">
      <c r="A23" s="162" t="s">
        <v>1</v>
      </c>
      <c r="B23" s="162" t="s">
        <v>35</v>
      </c>
      <c r="C23" s="162" t="s">
        <v>36</v>
      </c>
      <c r="D23" s="266">
        <v>11</v>
      </c>
      <c r="E23" s="266">
        <v>29</v>
      </c>
      <c r="F23" s="266">
        <v>0</v>
      </c>
      <c r="G23" s="266">
        <v>40</v>
      </c>
      <c r="H23" s="151"/>
      <c r="I23" s="151"/>
      <c r="J23" s="151"/>
      <c r="K23" s="151"/>
      <c r="L23" s="151"/>
      <c r="M23" s="151"/>
      <c r="N23" s="151"/>
      <c r="O23" s="151"/>
      <c r="P23" s="151"/>
      <c r="Q23" s="151"/>
      <c r="R23" s="151"/>
      <c r="S23" s="151"/>
      <c r="T23" s="151"/>
      <c r="U23" s="151"/>
      <c r="V23" s="151"/>
      <c r="W23" s="151"/>
      <c r="X23" s="151"/>
      <c r="Y23" s="151"/>
      <c r="Z23" s="151"/>
    </row>
    <row r="24" spans="1:26" x14ac:dyDescent="0.2">
      <c r="A24" s="162" t="s">
        <v>37</v>
      </c>
      <c r="B24" s="162" t="s">
        <v>38</v>
      </c>
      <c r="C24" s="162" t="s">
        <v>39</v>
      </c>
      <c r="D24" s="266">
        <v>25</v>
      </c>
      <c r="E24" s="266">
        <v>61</v>
      </c>
      <c r="F24" s="266">
        <v>0</v>
      </c>
      <c r="G24" s="266">
        <v>86</v>
      </c>
      <c r="H24" s="151"/>
      <c r="I24" s="151"/>
      <c r="J24" s="151"/>
      <c r="K24" s="151"/>
      <c r="L24" s="151"/>
      <c r="M24" s="151"/>
      <c r="N24" s="151"/>
      <c r="O24" s="151"/>
      <c r="P24" s="151"/>
      <c r="Q24" s="151"/>
      <c r="R24" s="151"/>
      <c r="S24" s="151"/>
      <c r="T24" s="151"/>
      <c r="U24" s="151"/>
      <c r="V24" s="151"/>
      <c r="W24" s="151"/>
      <c r="X24" s="151"/>
      <c r="Y24" s="151"/>
      <c r="Z24" s="151"/>
    </row>
    <row r="25" spans="1:26" x14ac:dyDescent="0.2">
      <c r="A25" s="162" t="s">
        <v>37</v>
      </c>
      <c r="B25" s="162" t="s">
        <v>40</v>
      </c>
      <c r="C25" s="162" t="s">
        <v>41</v>
      </c>
      <c r="D25" s="266">
        <v>55</v>
      </c>
      <c r="E25" s="266">
        <v>130</v>
      </c>
      <c r="F25" s="266">
        <v>0</v>
      </c>
      <c r="G25" s="266">
        <v>185</v>
      </c>
      <c r="H25" s="151"/>
      <c r="I25" s="151"/>
      <c r="J25" s="151"/>
      <c r="K25" s="151"/>
      <c r="L25" s="151"/>
      <c r="M25" s="151"/>
      <c r="N25" s="151"/>
      <c r="O25" s="151"/>
      <c r="P25" s="151"/>
      <c r="Q25" s="151"/>
      <c r="R25" s="151"/>
      <c r="S25" s="151"/>
      <c r="T25" s="151"/>
      <c r="U25" s="151"/>
      <c r="V25" s="151"/>
      <c r="W25" s="151"/>
      <c r="X25" s="151"/>
      <c r="Y25" s="151"/>
      <c r="Z25" s="151"/>
    </row>
    <row r="26" spans="1:26" x14ac:dyDescent="0.2">
      <c r="A26" s="162" t="s">
        <v>42</v>
      </c>
      <c r="B26" s="162" t="s">
        <v>43</v>
      </c>
      <c r="C26" s="162" t="s">
        <v>44</v>
      </c>
      <c r="D26" s="266">
        <v>5</v>
      </c>
      <c r="E26" s="266">
        <v>27</v>
      </c>
      <c r="F26" s="266">
        <v>0</v>
      </c>
      <c r="G26" s="266">
        <v>32</v>
      </c>
      <c r="H26" s="151"/>
      <c r="I26" s="151"/>
      <c r="J26" s="151"/>
      <c r="K26" s="151"/>
      <c r="L26" s="151"/>
      <c r="M26" s="151"/>
      <c r="N26" s="151"/>
      <c r="O26" s="151"/>
      <c r="P26" s="151"/>
      <c r="Q26" s="151"/>
      <c r="R26" s="151"/>
      <c r="S26" s="151"/>
      <c r="T26" s="151"/>
      <c r="U26" s="151"/>
      <c r="V26" s="151"/>
      <c r="W26" s="151"/>
      <c r="X26" s="151"/>
      <c r="Y26" s="151"/>
      <c r="Z26" s="151"/>
    </row>
    <row r="27" spans="1:26" x14ac:dyDescent="0.2">
      <c r="A27" s="162" t="s">
        <v>37</v>
      </c>
      <c r="B27" s="162" t="s">
        <v>45</v>
      </c>
      <c r="C27" s="162" t="s">
        <v>46</v>
      </c>
      <c r="D27" s="266">
        <v>51</v>
      </c>
      <c r="E27" s="266">
        <v>113</v>
      </c>
      <c r="F27" s="266">
        <v>0</v>
      </c>
      <c r="G27" s="266">
        <v>164</v>
      </c>
      <c r="H27" s="151"/>
      <c r="I27" s="151"/>
      <c r="J27" s="151"/>
      <c r="K27" s="151"/>
      <c r="L27" s="151"/>
      <c r="M27" s="151"/>
      <c r="N27" s="151"/>
      <c r="O27" s="151"/>
      <c r="P27" s="151"/>
      <c r="Q27" s="151"/>
      <c r="R27" s="151"/>
      <c r="S27" s="151"/>
      <c r="T27" s="151"/>
      <c r="U27" s="151"/>
      <c r="V27" s="151"/>
      <c r="W27" s="151"/>
      <c r="X27" s="151"/>
      <c r="Y27" s="151"/>
      <c r="Z27" s="151"/>
    </row>
    <row r="28" spans="1:26" x14ac:dyDescent="0.2">
      <c r="A28" s="162" t="s">
        <v>47</v>
      </c>
      <c r="B28" s="162" t="s">
        <v>48</v>
      </c>
      <c r="C28" s="162" t="s">
        <v>49</v>
      </c>
      <c r="D28" s="266">
        <v>42</v>
      </c>
      <c r="E28" s="266">
        <v>65</v>
      </c>
      <c r="F28" s="266">
        <v>0</v>
      </c>
      <c r="G28" s="266">
        <v>107</v>
      </c>
      <c r="H28" s="151"/>
      <c r="I28" s="151"/>
      <c r="J28" s="151"/>
      <c r="K28" s="151"/>
      <c r="L28" s="151"/>
      <c r="M28" s="151"/>
      <c r="N28" s="151"/>
      <c r="O28" s="151"/>
      <c r="P28" s="151"/>
      <c r="Q28" s="151"/>
      <c r="R28" s="151"/>
      <c r="S28" s="151"/>
      <c r="T28" s="151"/>
      <c r="U28" s="151"/>
      <c r="V28" s="151"/>
      <c r="W28" s="151"/>
      <c r="X28" s="151"/>
      <c r="Y28" s="151"/>
      <c r="Z28" s="151"/>
    </row>
    <row r="29" spans="1:26" x14ac:dyDescent="0.2">
      <c r="A29" s="162" t="s">
        <v>50</v>
      </c>
      <c r="B29" s="162" t="s">
        <v>51</v>
      </c>
      <c r="C29" s="162" t="s">
        <v>52</v>
      </c>
      <c r="D29" s="266">
        <v>15</v>
      </c>
      <c r="E29" s="266">
        <v>27</v>
      </c>
      <c r="F29" s="266">
        <v>0</v>
      </c>
      <c r="G29" s="266">
        <v>42</v>
      </c>
      <c r="H29" s="151"/>
      <c r="I29" s="151"/>
      <c r="J29" s="151"/>
      <c r="K29" s="151"/>
      <c r="L29" s="151"/>
      <c r="M29" s="151"/>
      <c r="N29" s="151"/>
      <c r="O29" s="151"/>
      <c r="P29" s="151"/>
      <c r="Q29" s="151"/>
      <c r="R29" s="151"/>
      <c r="S29" s="151"/>
      <c r="T29" s="151"/>
      <c r="U29" s="151"/>
      <c r="V29" s="151"/>
      <c r="W29" s="151"/>
      <c r="X29" s="151"/>
      <c r="Y29" s="151"/>
      <c r="Z29" s="151"/>
    </row>
    <row r="30" spans="1:26" x14ac:dyDescent="0.2">
      <c r="A30" s="162" t="s">
        <v>53</v>
      </c>
      <c r="B30" s="162" t="s">
        <v>54</v>
      </c>
      <c r="C30" s="162" t="s">
        <v>55</v>
      </c>
      <c r="D30" s="266">
        <v>51</v>
      </c>
      <c r="E30" s="266">
        <v>99</v>
      </c>
      <c r="F30" s="266">
        <v>0</v>
      </c>
      <c r="G30" s="266">
        <v>150</v>
      </c>
      <c r="H30" s="151"/>
      <c r="I30" s="151"/>
      <c r="J30" s="151"/>
      <c r="K30" s="151"/>
      <c r="L30" s="151"/>
      <c r="M30" s="151"/>
      <c r="N30" s="151"/>
      <c r="O30" s="151"/>
      <c r="P30" s="151"/>
      <c r="Q30" s="151"/>
      <c r="R30" s="151"/>
      <c r="S30" s="151"/>
      <c r="T30" s="151"/>
      <c r="U30" s="151"/>
      <c r="V30" s="151"/>
      <c r="W30" s="151"/>
      <c r="X30" s="151"/>
      <c r="Y30" s="151"/>
      <c r="Z30" s="151"/>
    </row>
    <row r="31" spans="1:26" x14ac:dyDescent="0.2">
      <c r="A31" s="162" t="s">
        <v>37</v>
      </c>
      <c r="B31" s="162" t="s">
        <v>56</v>
      </c>
      <c r="C31" s="162" t="s">
        <v>57</v>
      </c>
      <c r="D31" s="267" t="s">
        <v>207</v>
      </c>
      <c r="E31" s="267" t="s">
        <v>207</v>
      </c>
      <c r="F31" s="267" t="s">
        <v>207</v>
      </c>
      <c r="G31" s="267" t="s">
        <v>207</v>
      </c>
      <c r="H31" s="151"/>
      <c r="I31" s="151"/>
      <c r="J31" s="151"/>
      <c r="K31" s="151"/>
      <c r="L31" s="151"/>
      <c r="M31" s="151"/>
      <c r="N31" s="151"/>
      <c r="O31" s="151"/>
      <c r="P31" s="151"/>
      <c r="Q31" s="151"/>
      <c r="R31" s="151"/>
      <c r="S31" s="151"/>
      <c r="T31" s="151"/>
      <c r="U31" s="151"/>
      <c r="V31" s="151"/>
      <c r="W31" s="151"/>
      <c r="X31" s="151"/>
      <c r="Y31" s="151"/>
      <c r="Z31" s="151"/>
    </row>
    <row r="32" spans="1:26" x14ac:dyDescent="0.2">
      <c r="A32" s="162" t="s">
        <v>37</v>
      </c>
      <c r="B32" s="162" t="s">
        <v>42</v>
      </c>
      <c r="C32" s="162" t="s">
        <v>58</v>
      </c>
      <c r="D32" s="266">
        <v>19</v>
      </c>
      <c r="E32" s="266">
        <v>47</v>
      </c>
      <c r="F32" s="266">
        <v>0</v>
      </c>
      <c r="G32" s="266">
        <v>66</v>
      </c>
      <c r="H32" s="151"/>
      <c r="I32" s="151"/>
      <c r="J32" s="151"/>
      <c r="K32" s="151"/>
      <c r="L32" s="151"/>
      <c r="M32" s="151"/>
      <c r="N32" s="151"/>
      <c r="O32" s="151"/>
      <c r="P32" s="151"/>
      <c r="Q32" s="151"/>
      <c r="R32" s="151"/>
      <c r="S32" s="151"/>
      <c r="T32" s="151"/>
      <c r="U32" s="151"/>
      <c r="V32" s="151"/>
      <c r="W32" s="151"/>
      <c r="X32" s="151"/>
      <c r="Y32" s="151"/>
      <c r="Z32" s="151"/>
    </row>
    <row r="33" spans="1:26" x14ac:dyDescent="0.2">
      <c r="A33" s="162" t="s">
        <v>50</v>
      </c>
      <c r="B33" s="162" t="s">
        <v>59</v>
      </c>
      <c r="C33" s="162" t="s">
        <v>60</v>
      </c>
      <c r="D33" s="266">
        <v>9</v>
      </c>
      <c r="E33" s="266">
        <v>33</v>
      </c>
      <c r="F33" s="266">
        <v>0</v>
      </c>
      <c r="G33" s="266">
        <v>42</v>
      </c>
      <c r="H33" s="151"/>
      <c r="I33" s="151"/>
      <c r="J33" s="151"/>
      <c r="K33" s="151"/>
      <c r="L33" s="151"/>
      <c r="M33" s="151"/>
      <c r="N33" s="151"/>
      <c r="O33" s="151"/>
      <c r="P33" s="151"/>
      <c r="Q33" s="151"/>
      <c r="R33" s="151"/>
      <c r="S33" s="151"/>
      <c r="T33" s="151"/>
      <c r="U33" s="151"/>
      <c r="V33" s="151"/>
      <c r="W33" s="151"/>
      <c r="X33" s="151"/>
      <c r="Y33" s="151"/>
      <c r="Z33" s="151"/>
    </row>
    <row r="34" spans="1:26" x14ac:dyDescent="0.2">
      <c r="A34" s="162" t="s">
        <v>1</v>
      </c>
      <c r="B34" s="162" t="s">
        <v>61</v>
      </c>
      <c r="C34" s="162" t="s">
        <v>62</v>
      </c>
      <c r="D34" s="266">
        <v>19</v>
      </c>
      <c r="E34" s="266">
        <v>45</v>
      </c>
      <c r="F34" s="266">
        <v>0</v>
      </c>
      <c r="G34" s="266">
        <v>64</v>
      </c>
      <c r="H34" s="151"/>
      <c r="I34" s="151"/>
      <c r="J34" s="151"/>
      <c r="K34" s="151"/>
      <c r="L34" s="151"/>
      <c r="M34" s="151"/>
      <c r="N34" s="151"/>
      <c r="O34" s="151"/>
      <c r="P34" s="151"/>
      <c r="Q34" s="151"/>
      <c r="R34" s="151"/>
      <c r="S34" s="151"/>
      <c r="T34" s="151"/>
      <c r="U34" s="151"/>
      <c r="V34" s="151"/>
      <c r="W34" s="151"/>
      <c r="X34" s="151"/>
      <c r="Y34" s="151"/>
      <c r="Z34" s="151"/>
    </row>
    <row r="35" spans="1:26" x14ac:dyDescent="0.2">
      <c r="A35" s="162" t="s">
        <v>32</v>
      </c>
      <c r="B35" s="162" t="s">
        <v>50</v>
      </c>
      <c r="C35" s="162" t="s">
        <v>63</v>
      </c>
      <c r="D35" s="266">
        <v>19</v>
      </c>
      <c r="E35" s="266">
        <v>16</v>
      </c>
      <c r="F35" s="266">
        <v>0</v>
      </c>
      <c r="G35" s="266">
        <v>35</v>
      </c>
      <c r="H35" s="151"/>
      <c r="I35" s="151"/>
      <c r="J35" s="151"/>
      <c r="K35" s="151"/>
      <c r="L35" s="151"/>
      <c r="M35" s="151"/>
      <c r="N35" s="151"/>
      <c r="O35" s="151"/>
      <c r="P35" s="151"/>
      <c r="Q35" s="151"/>
      <c r="R35" s="151"/>
      <c r="S35" s="151"/>
      <c r="T35" s="151"/>
      <c r="U35" s="151"/>
      <c r="V35" s="151"/>
      <c r="W35" s="151"/>
      <c r="X35" s="151"/>
      <c r="Y35" s="151"/>
      <c r="Z35" s="151"/>
    </row>
    <row r="36" spans="1:26" x14ac:dyDescent="0.2">
      <c r="A36" s="162" t="s">
        <v>42</v>
      </c>
      <c r="B36" s="162" t="s">
        <v>32</v>
      </c>
      <c r="C36" s="162" t="s">
        <v>64</v>
      </c>
      <c r="D36" s="266">
        <v>1</v>
      </c>
      <c r="E36" s="266">
        <v>5</v>
      </c>
      <c r="F36" s="266">
        <v>0</v>
      </c>
      <c r="G36" s="266">
        <v>6</v>
      </c>
      <c r="H36" s="151"/>
      <c r="I36" s="151"/>
      <c r="J36" s="151"/>
      <c r="K36" s="151"/>
      <c r="L36" s="151"/>
      <c r="M36" s="151"/>
      <c r="N36" s="151"/>
      <c r="O36" s="151"/>
      <c r="P36" s="151"/>
      <c r="Q36" s="151"/>
      <c r="R36" s="151"/>
      <c r="S36" s="151"/>
      <c r="T36" s="151"/>
      <c r="U36" s="151"/>
      <c r="V36" s="151"/>
      <c r="W36" s="151"/>
      <c r="X36" s="151"/>
      <c r="Y36" s="151"/>
      <c r="Z36" s="151"/>
    </row>
    <row r="37" spans="1:26" x14ac:dyDescent="0.2">
      <c r="A37" s="162" t="s">
        <v>53</v>
      </c>
      <c r="B37" s="162" t="s">
        <v>65</v>
      </c>
      <c r="C37" s="162" t="s">
        <v>66</v>
      </c>
      <c r="D37" s="266">
        <v>174</v>
      </c>
      <c r="E37" s="266">
        <v>298</v>
      </c>
      <c r="F37" s="266">
        <v>0</v>
      </c>
      <c r="G37" s="266">
        <v>472</v>
      </c>
      <c r="H37" s="151"/>
      <c r="I37" s="151"/>
      <c r="J37" s="151"/>
      <c r="K37" s="151"/>
      <c r="L37" s="151"/>
      <c r="M37" s="151"/>
      <c r="N37" s="151"/>
      <c r="O37" s="151"/>
      <c r="P37" s="151"/>
      <c r="Q37" s="151"/>
      <c r="R37" s="151"/>
      <c r="S37" s="151"/>
      <c r="T37" s="151"/>
      <c r="U37" s="151"/>
      <c r="V37" s="151"/>
      <c r="W37" s="151"/>
      <c r="X37" s="151"/>
      <c r="Y37" s="151"/>
      <c r="Z37" s="151"/>
    </row>
    <row r="38" spans="1:26" x14ac:dyDescent="0.2">
      <c r="A38" s="162" t="s">
        <v>21</v>
      </c>
      <c r="B38" s="162" t="s">
        <v>67</v>
      </c>
      <c r="C38" s="162" t="s">
        <v>68</v>
      </c>
      <c r="D38" s="266">
        <v>199</v>
      </c>
      <c r="E38" s="266">
        <v>427</v>
      </c>
      <c r="F38" s="266">
        <v>0</v>
      </c>
      <c r="G38" s="266">
        <v>626</v>
      </c>
      <c r="H38" s="151"/>
      <c r="I38" s="151"/>
      <c r="J38" s="151"/>
      <c r="K38" s="151"/>
      <c r="L38" s="151"/>
      <c r="M38" s="151"/>
      <c r="N38" s="151"/>
      <c r="O38" s="151"/>
      <c r="P38" s="151"/>
      <c r="Q38" s="151"/>
      <c r="R38" s="151"/>
      <c r="S38" s="151"/>
      <c r="T38" s="151"/>
      <c r="U38" s="151"/>
      <c r="V38" s="151"/>
      <c r="W38" s="151"/>
      <c r="X38" s="151"/>
      <c r="Y38" s="151"/>
      <c r="Z38" s="151"/>
    </row>
    <row r="39" spans="1:26" x14ac:dyDescent="0.2">
      <c r="A39" s="162" t="s">
        <v>21</v>
      </c>
      <c r="B39" s="162" t="s">
        <v>69</v>
      </c>
      <c r="C39" s="162" t="s">
        <v>70</v>
      </c>
      <c r="D39" s="266">
        <v>18</v>
      </c>
      <c r="E39" s="266">
        <v>50</v>
      </c>
      <c r="F39" s="266">
        <v>0</v>
      </c>
      <c r="G39" s="266">
        <v>68</v>
      </c>
      <c r="H39" s="151"/>
      <c r="I39" s="151"/>
      <c r="J39" s="151"/>
      <c r="K39" s="151"/>
      <c r="L39" s="151"/>
      <c r="M39" s="151"/>
      <c r="N39" s="151"/>
      <c r="O39" s="151"/>
      <c r="P39" s="151"/>
      <c r="Q39" s="151"/>
      <c r="R39" s="151"/>
      <c r="S39" s="151"/>
      <c r="T39" s="151"/>
      <c r="U39" s="151"/>
      <c r="V39" s="151"/>
      <c r="W39" s="151"/>
      <c r="X39" s="151"/>
      <c r="Y39" s="151"/>
      <c r="Z39" s="151"/>
    </row>
    <row r="40" spans="1:26" x14ac:dyDescent="0.2">
      <c r="A40" s="162" t="s">
        <v>21</v>
      </c>
      <c r="B40" s="162" t="s">
        <v>4</v>
      </c>
      <c r="C40" s="162" t="s">
        <v>71</v>
      </c>
      <c r="D40" s="266">
        <v>14</v>
      </c>
      <c r="E40" s="266">
        <v>31</v>
      </c>
      <c r="F40" s="266">
        <v>0</v>
      </c>
      <c r="G40" s="266">
        <v>45</v>
      </c>
      <c r="H40" s="151"/>
      <c r="I40" s="151"/>
      <c r="J40" s="151"/>
      <c r="K40" s="151"/>
      <c r="L40" s="151"/>
      <c r="M40" s="151"/>
      <c r="N40" s="151"/>
      <c r="O40" s="151"/>
      <c r="P40" s="151"/>
      <c r="Q40" s="151"/>
      <c r="R40" s="151"/>
      <c r="S40" s="151"/>
      <c r="T40" s="151"/>
      <c r="U40" s="151"/>
      <c r="V40" s="151"/>
      <c r="W40" s="151"/>
      <c r="X40" s="151"/>
      <c r="Y40" s="151"/>
      <c r="Z40" s="151"/>
    </row>
    <row r="41" spans="1:26" x14ac:dyDescent="0.2">
      <c r="A41" s="162" t="s">
        <v>37</v>
      </c>
      <c r="B41" s="162" t="s">
        <v>72</v>
      </c>
      <c r="C41" s="162" t="s">
        <v>73</v>
      </c>
      <c r="D41" s="266">
        <v>82</v>
      </c>
      <c r="E41" s="266">
        <v>225</v>
      </c>
      <c r="F41" s="266">
        <v>0</v>
      </c>
      <c r="G41" s="266">
        <v>307</v>
      </c>
      <c r="H41" s="151"/>
      <c r="I41" s="151"/>
      <c r="J41" s="151"/>
      <c r="K41" s="151"/>
      <c r="L41" s="151"/>
      <c r="M41" s="151"/>
      <c r="N41" s="151"/>
      <c r="O41" s="151"/>
      <c r="P41" s="151"/>
      <c r="Q41" s="151"/>
      <c r="R41" s="151"/>
      <c r="S41" s="151"/>
      <c r="T41" s="151"/>
      <c r="U41" s="151"/>
      <c r="V41" s="151"/>
      <c r="W41" s="151"/>
      <c r="X41" s="151"/>
      <c r="Y41" s="151"/>
      <c r="Z41" s="151"/>
    </row>
    <row r="42" spans="1:26" x14ac:dyDescent="0.2">
      <c r="A42" s="162" t="s">
        <v>21</v>
      </c>
      <c r="B42" s="162" t="s">
        <v>74</v>
      </c>
      <c r="C42" s="162" t="s">
        <v>75</v>
      </c>
      <c r="D42" s="266">
        <v>122</v>
      </c>
      <c r="E42" s="266">
        <v>172</v>
      </c>
      <c r="F42" s="266">
        <v>0</v>
      </c>
      <c r="G42" s="266">
        <v>294</v>
      </c>
      <c r="H42" s="151"/>
      <c r="I42" s="151"/>
      <c r="J42" s="151"/>
      <c r="K42" s="151"/>
      <c r="L42" s="151"/>
      <c r="M42" s="151"/>
      <c r="N42" s="151"/>
      <c r="O42" s="151"/>
      <c r="P42" s="151"/>
      <c r="Q42" s="151"/>
      <c r="R42" s="151"/>
      <c r="S42" s="151"/>
      <c r="T42" s="151"/>
      <c r="U42" s="151"/>
      <c r="V42" s="151"/>
      <c r="W42" s="151"/>
      <c r="X42" s="151"/>
      <c r="Y42" s="151"/>
      <c r="Z42" s="151"/>
    </row>
    <row r="43" spans="1:26" x14ac:dyDescent="0.2">
      <c r="A43" s="162" t="s">
        <v>53</v>
      </c>
      <c r="B43" s="162" t="s">
        <v>76</v>
      </c>
      <c r="C43" s="162" t="s">
        <v>77</v>
      </c>
      <c r="D43" s="266">
        <v>129</v>
      </c>
      <c r="E43" s="266">
        <v>181</v>
      </c>
      <c r="F43" s="266">
        <v>0</v>
      </c>
      <c r="G43" s="266">
        <v>310</v>
      </c>
      <c r="H43" s="151"/>
      <c r="I43" s="151"/>
      <c r="J43" s="151"/>
      <c r="K43" s="151"/>
      <c r="L43" s="151"/>
      <c r="M43" s="151"/>
      <c r="N43" s="151"/>
      <c r="O43" s="151"/>
      <c r="P43" s="151"/>
      <c r="Q43" s="151"/>
      <c r="R43" s="151"/>
      <c r="S43" s="151"/>
      <c r="T43" s="151"/>
      <c r="U43" s="151"/>
      <c r="V43" s="151"/>
      <c r="W43" s="151"/>
      <c r="X43" s="151"/>
      <c r="Y43" s="151"/>
      <c r="Z43" s="151"/>
    </row>
    <row r="44" spans="1:26" x14ac:dyDescent="0.2">
      <c r="A44" s="162" t="s">
        <v>42</v>
      </c>
      <c r="B44" s="162" t="s">
        <v>78</v>
      </c>
      <c r="C44" s="162" t="s">
        <v>79</v>
      </c>
      <c r="D44" s="266">
        <v>9</v>
      </c>
      <c r="E44" s="266">
        <v>24</v>
      </c>
      <c r="F44" s="266">
        <v>0</v>
      </c>
      <c r="G44" s="266">
        <v>33</v>
      </c>
      <c r="H44" s="151"/>
      <c r="I44" s="151"/>
      <c r="J44" s="151"/>
      <c r="K44" s="151"/>
      <c r="L44" s="151"/>
      <c r="M44" s="151"/>
      <c r="N44" s="151"/>
      <c r="O44" s="151"/>
      <c r="P44" s="151"/>
      <c r="Q44" s="151"/>
      <c r="R44" s="151"/>
      <c r="S44" s="151"/>
      <c r="T44" s="151"/>
      <c r="U44" s="151"/>
      <c r="V44" s="151"/>
      <c r="W44" s="151"/>
      <c r="X44" s="151"/>
      <c r="Y44" s="151"/>
      <c r="Z44" s="151"/>
    </row>
    <row r="45" spans="1:26" x14ac:dyDescent="0.2">
      <c r="A45" s="162" t="s">
        <v>42</v>
      </c>
      <c r="B45" s="162" t="s">
        <v>80</v>
      </c>
      <c r="C45" s="162" t="s">
        <v>81</v>
      </c>
      <c r="D45" s="266">
        <v>28</v>
      </c>
      <c r="E45" s="266">
        <v>54</v>
      </c>
      <c r="F45" s="266">
        <v>0</v>
      </c>
      <c r="G45" s="266">
        <v>82</v>
      </c>
      <c r="H45" s="151"/>
      <c r="I45" s="151"/>
      <c r="J45" s="151"/>
      <c r="K45" s="151"/>
      <c r="L45" s="151"/>
      <c r="M45" s="151"/>
      <c r="N45" s="151"/>
      <c r="O45" s="151"/>
      <c r="P45" s="151"/>
      <c r="Q45" s="151"/>
      <c r="R45" s="151"/>
      <c r="S45" s="151"/>
      <c r="T45" s="151"/>
      <c r="U45" s="151"/>
      <c r="V45" s="151"/>
      <c r="W45" s="151"/>
      <c r="X45" s="151"/>
      <c r="Y45" s="151"/>
      <c r="Z45" s="151"/>
    </row>
    <row r="46" spans="1:26" x14ac:dyDescent="0.2">
      <c r="A46" s="162" t="s">
        <v>1</v>
      </c>
      <c r="B46" s="162" t="s">
        <v>82</v>
      </c>
      <c r="C46" s="162" t="s">
        <v>83</v>
      </c>
      <c r="D46" s="266">
        <v>102</v>
      </c>
      <c r="E46" s="266">
        <v>160</v>
      </c>
      <c r="F46" s="266">
        <v>0</v>
      </c>
      <c r="G46" s="266">
        <v>262</v>
      </c>
      <c r="H46" s="151"/>
      <c r="I46" s="151"/>
      <c r="J46" s="151"/>
      <c r="K46" s="151"/>
      <c r="L46" s="151"/>
      <c r="M46" s="151"/>
      <c r="N46" s="151"/>
      <c r="O46" s="151"/>
      <c r="P46" s="151"/>
      <c r="Q46" s="151"/>
      <c r="R46" s="151"/>
      <c r="S46" s="151"/>
      <c r="T46" s="151"/>
      <c r="U46" s="151"/>
      <c r="V46" s="151"/>
      <c r="W46" s="151"/>
      <c r="X46" s="151"/>
      <c r="Y46" s="151"/>
      <c r="Z46" s="151"/>
    </row>
    <row r="47" spans="1:26" x14ac:dyDescent="0.2">
      <c r="A47" s="162" t="s">
        <v>50</v>
      </c>
      <c r="B47" s="162" t="s">
        <v>84</v>
      </c>
      <c r="C47" s="162" t="s">
        <v>85</v>
      </c>
      <c r="D47" s="266">
        <v>2</v>
      </c>
      <c r="E47" s="266">
        <v>9</v>
      </c>
      <c r="F47" s="266">
        <v>0</v>
      </c>
      <c r="G47" s="266">
        <v>11</v>
      </c>
      <c r="H47" s="151"/>
      <c r="I47" s="151"/>
      <c r="J47" s="151"/>
      <c r="K47" s="151"/>
      <c r="L47" s="151"/>
      <c r="M47" s="151"/>
      <c r="N47" s="151"/>
      <c r="O47" s="151"/>
      <c r="P47" s="151"/>
      <c r="Q47" s="151"/>
      <c r="R47" s="151"/>
      <c r="S47" s="151"/>
      <c r="T47" s="151"/>
      <c r="U47" s="151"/>
      <c r="V47" s="151"/>
      <c r="W47" s="151"/>
      <c r="X47" s="151"/>
      <c r="Y47" s="151"/>
      <c r="Z47" s="151"/>
    </row>
    <row r="48" spans="1:26" x14ac:dyDescent="0.2">
      <c r="A48" s="162" t="s">
        <v>37</v>
      </c>
      <c r="B48" s="162" t="s">
        <v>86</v>
      </c>
      <c r="C48" s="162" t="s">
        <v>87</v>
      </c>
      <c r="D48" s="266">
        <v>145</v>
      </c>
      <c r="E48" s="266">
        <v>229</v>
      </c>
      <c r="F48" s="266">
        <v>0</v>
      </c>
      <c r="G48" s="266">
        <v>374</v>
      </c>
      <c r="H48" s="151"/>
      <c r="I48" s="151"/>
      <c r="J48" s="151"/>
      <c r="K48" s="151"/>
      <c r="L48" s="151"/>
      <c r="M48" s="151"/>
      <c r="N48" s="151"/>
      <c r="O48" s="151"/>
      <c r="P48" s="151"/>
      <c r="Q48" s="151"/>
      <c r="R48" s="151"/>
      <c r="S48" s="151"/>
      <c r="T48" s="151"/>
      <c r="U48" s="151"/>
      <c r="V48" s="151"/>
      <c r="W48" s="151"/>
      <c r="X48" s="151"/>
      <c r="Y48" s="151"/>
      <c r="Z48" s="151"/>
    </row>
    <row r="49" spans="1:26" x14ac:dyDescent="0.2">
      <c r="A49" s="162" t="s">
        <v>42</v>
      </c>
      <c r="B49" s="162" t="s">
        <v>88</v>
      </c>
      <c r="C49" s="162" t="s">
        <v>89</v>
      </c>
      <c r="D49" s="266">
        <v>8</v>
      </c>
      <c r="E49" s="266">
        <v>13</v>
      </c>
      <c r="F49" s="266">
        <v>0</v>
      </c>
      <c r="G49" s="266">
        <v>21</v>
      </c>
      <c r="H49" s="151"/>
      <c r="I49" s="151"/>
      <c r="J49" s="151"/>
      <c r="K49" s="151"/>
      <c r="L49" s="151"/>
      <c r="M49" s="151"/>
      <c r="N49" s="151"/>
      <c r="O49" s="151"/>
      <c r="P49" s="151"/>
      <c r="Q49" s="151"/>
      <c r="R49" s="151"/>
      <c r="S49" s="151"/>
      <c r="T49" s="151"/>
      <c r="U49" s="151"/>
      <c r="V49" s="151"/>
      <c r="W49" s="151"/>
      <c r="X49" s="151"/>
      <c r="Y49" s="151"/>
      <c r="Z49" s="151"/>
    </row>
    <row r="50" spans="1:26" x14ac:dyDescent="0.2">
      <c r="A50" s="162" t="s">
        <v>1</v>
      </c>
      <c r="B50" s="162" t="s">
        <v>90</v>
      </c>
      <c r="C50" s="162" t="s">
        <v>91</v>
      </c>
      <c r="D50" s="266">
        <v>22</v>
      </c>
      <c r="E50" s="266">
        <v>70</v>
      </c>
      <c r="F50" s="266">
        <v>0</v>
      </c>
      <c r="G50" s="266">
        <v>92</v>
      </c>
      <c r="H50" s="151"/>
      <c r="I50" s="151"/>
      <c r="J50" s="151"/>
      <c r="K50" s="151"/>
      <c r="L50" s="151"/>
      <c r="M50" s="151"/>
      <c r="N50" s="151"/>
      <c r="O50" s="151"/>
      <c r="P50" s="151"/>
      <c r="Q50" s="151"/>
      <c r="R50" s="151"/>
      <c r="S50" s="151"/>
      <c r="T50" s="151"/>
      <c r="U50" s="151"/>
      <c r="V50" s="151"/>
      <c r="W50" s="151"/>
      <c r="X50" s="151"/>
      <c r="Y50" s="151"/>
      <c r="Z50" s="151"/>
    </row>
    <row r="51" spans="1:26" x14ac:dyDescent="0.2">
      <c r="A51" s="162" t="s">
        <v>1</v>
      </c>
      <c r="B51" s="162" t="s">
        <v>92</v>
      </c>
      <c r="C51" s="162" t="s">
        <v>93</v>
      </c>
      <c r="D51" s="266">
        <v>19</v>
      </c>
      <c r="E51" s="266">
        <v>25</v>
      </c>
      <c r="F51" s="266">
        <v>0</v>
      </c>
      <c r="G51" s="266">
        <v>44</v>
      </c>
      <c r="H51" s="151"/>
      <c r="I51" s="151"/>
      <c r="J51" s="151"/>
      <c r="K51" s="151"/>
      <c r="L51" s="151"/>
      <c r="M51" s="151"/>
      <c r="N51" s="151"/>
      <c r="O51" s="151"/>
      <c r="P51" s="151"/>
      <c r="Q51" s="151"/>
      <c r="R51" s="151"/>
      <c r="S51" s="151"/>
      <c r="T51" s="151"/>
      <c r="U51" s="151"/>
      <c r="V51" s="151"/>
      <c r="W51" s="151"/>
      <c r="X51" s="151"/>
      <c r="Y51" s="151"/>
      <c r="Z51" s="151"/>
    </row>
    <row r="52" spans="1:26" x14ac:dyDescent="0.2">
      <c r="A52" s="162" t="s">
        <v>94</v>
      </c>
      <c r="B52" s="162" t="s">
        <v>18</v>
      </c>
      <c r="C52" s="162" t="s">
        <v>95</v>
      </c>
      <c r="D52" s="266">
        <v>99</v>
      </c>
      <c r="E52" s="266">
        <v>237</v>
      </c>
      <c r="F52" s="266">
        <v>0</v>
      </c>
      <c r="G52" s="266">
        <v>336</v>
      </c>
      <c r="H52" s="151"/>
      <c r="I52" s="151"/>
      <c r="J52" s="151"/>
      <c r="K52" s="151"/>
      <c r="L52" s="151"/>
      <c r="M52" s="151"/>
      <c r="N52" s="151"/>
      <c r="O52" s="151"/>
      <c r="P52" s="151"/>
      <c r="Q52" s="151"/>
      <c r="R52" s="151"/>
      <c r="S52" s="151"/>
      <c r="T52" s="151"/>
      <c r="U52" s="151"/>
      <c r="V52" s="151"/>
      <c r="W52" s="151"/>
      <c r="X52" s="151"/>
      <c r="Y52" s="151"/>
      <c r="Z52" s="151"/>
    </row>
    <row r="53" spans="1:26" x14ac:dyDescent="0.2">
      <c r="A53" s="162" t="s">
        <v>42</v>
      </c>
      <c r="B53" s="162" t="s">
        <v>96</v>
      </c>
      <c r="C53" s="162" t="s">
        <v>97</v>
      </c>
      <c r="D53" s="266">
        <v>2</v>
      </c>
      <c r="E53" s="266">
        <v>7</v>
      </c>
      <c r="F53" s="266">
        <v>0</v>
      </c>
      <c r="G53" s="266">
        <v>9</v>
      </c>
      <c r="H53" s="151"/>
      <c r="I53" s="151"/>
      <c r="J53" s="151"/>
      <c r="K53" s="151"/>
      <c r="L53" s="151"/>
      <c r="M53" s="151"/>
      <c r="N53" s="151"/>
      <c r="O53" s="151"/>
      <c r="P53" s="151"/>
      <c r="Q53" s="151"/>
      <c r="R53" s="151"/>
      <c r="S53" s="151"/>
      <c r="T53" s="151"/>
      <c r="U53" s="151"/>
      <c r="V53" s="151"/>
      <c r="W53" s="151"/>
      <c r="X53" s="151"/>
      <c r="Y53" s="151"/>
      <c r="Z53" s="151"/>
    </row>
    <row r="54" spans="1:26" x14ac:dyDescent="0.2">
      <c r="A54" s="162" t="s">
        <v>21</v>
      </c>
      <c r="B54" s="162" t="s">
        <v>98</v>
      </c>
      <c r="C54" s="162" t="s">
        <v>99</v>
      </c>
      <c r="D54" s="267" t="s">
        <v>207</v>
      </c>
      <c r="E54" s="267" t="s">
        <v>207</v>
      </c>
      <c r="F54" s="267" t="s">
        <v>207</v>
      </c>
      <c r="G54" s="267" t="s">
        <v>207</v>
      </c>
      <c r="H54" s="151"/>
      <c r="I54" s="151"/>
      <c r="J54" s="151"/>
      <c r="K54" s="151"/>
      <c r="L54" s="151"/>
      <c r="M54" s="151"/>
      <c r="N54" s="151"/>
      <c r="O54" s="151"/>
      <c r="P54" s="151"/>
      <c r="Q54" s="151"/>
      <c r="R54" s="151"/>
      <c r="S54" s="151"/>
      <c r="T54" s="151"/>
      <c r="U54" s="151"/>
      <c r="V54" s="151"/>
      <c r="W54" s="151"/>
      <c r="X54" s="151"/>
      <c r="Y54" s="151"/>
      <c r="Z54" s="151"/>
    </row>
    <row r="55" spans="1:26" x14ac:dyDescent="0.2">
      <c r="A55" s="162" t="s">
        <v>37</v>
      </c>
      <c r="B55" s="162" t="s">
        <v>100</v>
      </c>
      <c r="C55" s="162" t="s">
        <v>101</v>
      </c>
      <c r="D55" s="266">
        <v>101</v>
      </c>
      <c r="E55" s="266">
        <v>185</v>
      </c>
      <c r="F55" s="266">
        <v>0</v>
      </c>
      <c r="G55" s="266">
        <v>286</v>
      </c>
      <c r="H55" s="151"/>
      <c r="I55" s="151"/>
      <c r="J55" s="151"/>
      <c r="K55" s="151"/>
      <c r="L55" s="151"/>
      <c r="M55" s="151"/>
      <c r="N55" s="151"/>
      <c r="O55" s="151"/>
      <c r="P55" s="151"/>
      <c r="Q55" s="151"/>
      <c r="R55" s="151"/>
      <c r="S55" s="151"/>
      <c r="T55" s="151"/>
      <c r="U55" s="151"/>
      <c r="V55" s="151"/>
      <c r="W55" s="151"/>
      <c r="X55" s="151"/>
      <c r="Y55" s="151"/>
      <c r="Z55" s="151"/>
    </row>
    <row r="56" spans="1:26" x14ac:dyDescent="0.2">
      <c r="A56" s="162" t="s">
        <v>21</v>
      </c>
      <c r="B56" s="162" t="s">
        <v>102</v>
      </c>
      <c r="C56" s="162" t="s">
        <v>103</v>
      </c>
      <c r="D56" s="267" t="s">
        <v>207</v>
      </c>
      <c r="E56" s="267" t="s">
        <v>207</v>
      </c>
      <c r="F56" s="267" t="s">
        <v>207</v>
      </c>
      <c r="G56" s="267" t="s">
        <v>207</v>
      </c>
      <c r="H56" s="151"/>
      <c r="I56" s="151"/>
      <c r="J56" s="151"/>
      <c r="K56" s="151"/>
      <c r="L56" s="151"/>
      <c r="M56" s="151"/>
      <c r="N56" s="151"/>
      <c r="O56" s="151"/>
      <c r="P56" s="151"/>
      <c r="Q56" s="151"/>
      <c r="R56" s="151"/>
      <c r="S56" s="151"/>
      <c r="T56" s="151"/>
      <c r="U56" s="151"/>
      <c r="V56" s="151"/>
      <c r="W56" s="151"/>
      <c r="X56" s="151"/>
      <c r="Y56" s="151"/>
      <c r="Z56" s="151"/>
    </row>
    <row r="57" spans="1:26" x14ac:dyDescent="0.2">
      <c r="A57" s="162" t="s">
        <v>94</v>
      </c>
      <c r="B57" s="162" t="s">
        <v>104</v>
      </c>
      <c r="C57" s="162" t="s">
        <v>105</v>
      </c>
      <c r="D57" s="266">
        <v>50</v>
      </c>
      <c r="E57" s="266">
        <v>139</v>
      </c>
      <c r="F57" s="266">
        <v>0</v>
      </c>
      <c r="G57" s="266">
        <v>189</v>
      </c>
      <c r="H57" s="151"/>
      <c r="I57" s="151"/>
      <c r="J57" s="151"/>
      <c r="K57" s="151"/>
      <c r="L57" s="151"/>
      <c r="M57" s="151"/>
      <c r="N57" s="151"/>
      <c r="O57" s="151"/>
      <c r="P57" s="151"/>
      <c r="Q57" s="151"/>
      <c r="R57" s="151"/>
      <c r="S57" s="151"/>
      <c r="T57" s="151"/>
      <c r="U57" s="151"/>
      <c r="V57" s="151"/>
      <c r="W57" s="151"/>
      <c r="X57" s="151"/>
      <c r="Y57" s="151"/>
      <c r="Z57" s="151"/>
    </row>
    <row r="58" spans="1:26" x14ac:dyDescent="0.2">
      <c r="A58" s="162" t="s">
        <v>32</v>
      </c>
      <c r="B58" s="162" t="s">
        <v>106</v>
      </c>
      <c r="C58" s="162" t="s">
        <v>107</v>
      </c>
      <c r="D58" s="266">
        <v>13</v>
      </c>
      <c r="E58" s="266">
        <v>20</v>
      </c>
      <c r="F58" s="266">
        <v>0</v>
      </c>
      <c r="G58" s="266">
        <v>33</v>
      </c>
      <c r="H58" s="151"/>
      <c r="I58" s="151"/>
      <c r="J58" s="151"/>
      <c r="K58" s="151"/>
      <c r="L58" s="151"/>
      <c r="M58" s="151"/>
      <c r="N58" s="151"/>
      <c r="O58" s="151"/>
      <c r="P58" s="151"/>
      <c r="Q58" s="151"/>
      <c r="R58" s="151"/>
      <c r="S58" s="151"/>
      <c r="T58" s="151"/>
      <c r="U58" s="151"/>
      <c r="V58" s="151"/>
      <c r="W58" s="151"/>
      <c r="X58" s="151"/>
      <c r="Y58" s="151"/>
      <c r="Z58" s="151"/>
    </row>
    <row r="59" spans="1:26" x14ac:dyDescent="0.2">
      <c r="A59" s="162" t="s">
        <v>18</v>
      </c>
      <c r="B59" s="162" t="s">
        <v>108</v>
      </c>
      <c r="C59" s="162" t="s">
        <v>109</v>
      </c>
      <c r="D59" s="266">
        <v>15</v>
      </c>
      <c r="E59" s="266">
        <v>64</v>
      </c>
      <c r="F59" s="266">
        <v>0</v>
      </c>
      <c r="G59" s="266">
        <v>79</v>
      </c>
      <c r="H59" s="151"/>
      <c r="I59" s="151"/>
      <c r="J59" s="151"/>
      <c r="K59" s="151"/>
      <c r="L59" s="151"/>
      <c r="M59" s="151"/>
      <c r="N59" s="151"/>
      <c r="O59" s="151"/>
      <c r="P59" s="151"/>
      <c r="Q59" s="151"/>
      <c r="R59" s="151"/>
      <c r="S59" s="151"/>
      <c r="T59" s="151"/>
      <c r="U59" s="151"/>
      <c r="V59" s="151"/>
      <c r="W59" s="151"/>
      <c r="X59" s="151"/>
      <c r="Y59" s="151"/>
      <c r="Z59" s="151"/>
    </row>
    <row r="60" spans="1:26" x14ac:dyDescent="0.2">
      <c r="A60" s="162" t="s">
        <v>18</v>
      </c>
      <c r="B60" s="162" t="s">
        <v>94</v>
      </c>
      <c r="C60" s="162" t="s">
        <v>110</v>
      </c>
      <c r="D60" s="266">
        <v>8</v>
      </c>
      <c r="E60" s="266">
        <v>28</v>
      </c>
      <c r="F60" s="266">
        <v>0</v>
      </c>
      <c r="G60" s="266">
        <v>36</v>
      </c>
      <c r="H60" s="151"/>
      <c r="I60" s="151"/>
      <c r="J60" s="151"/>
      <c r="K60" s="151"/>
      <c r="L60" s="151"/>
      <c r="M60" s="151"/>
      <c r="N60" s="151"/>
      <c r="O60" s="151"/>
      <c r="P60" s="151"/>
      <c r="Q60" s="151"/>
      <c r="R60" s="151"/>
      <c r="S60" s="151"/>
      <c r="T60" s="151"/>
      <c r="U60" s="151"/>
      <c r="V60" s="151"/>
      <c r="W60" s="151"/>
      <c r="X60" s="151"/>
      <c r="Y60" s="151"/>
      <c r="Z60" s="151"/>
    </row>
    <row r="61" spans="1:26" x14ac:dyDescent="0.2">
      <c r="A61" s="162" t="s">
        <v>94</v>
      </c>
      <c r="B61" s="162" t="s">
        <v>53</v>
      </c>
      <c r="C61" s="162" t="s">
        <v>111</v>
      </c>
      <c r="D61" s="266">
        <v>55</v>
      </c>
      <c r="E61" s="266">
        <v>89</v>
      </c>
      <c r="F61" s="266">
        <v>0</v>
      </c>
      <c r="G61" s="266">
        <v>144</v>
      </c>
      <c r="H61" s="151"/>
      <c r="I61" s="151"/>
      <c r="J61" s="151"/>
      <c r="K61" s="151"/>
      <c r="L61" s="151"/>
      <c r="M61" s="151"/>
      <c r="N61" s="151"/>
      <c r="O61" s="151"/>
      <c r="P61" s="151"/>
      <c r="Q61" s="151"/>
      <c r="R61" s="151"/>
      <c r="S61" s="151"/>
      <c r="T61" s="151"/>
      <c r="U61" s="151"/>
      <c r="V61" s="151"/>
      <c r="W61" s="151"/>
      <c r="X61" s="151"/>
      <c r="Y61" s="151"/>
      <c r="Z61" s="151"/>
    </row>
    <row r="62" spans="1:26" x14ac:dyDescent="0.2">
      <c r="A62" s="162" t="s">
        <v>18</v>
      </c>
      <c r="B62" s="162" t="s">
        <v>112</v>
      </c>
      <c r="C62" s="162" t="s">
        <v>113</v>
      </c>
      <c r="D62" s="266">
        <v>15</v>
      </c>
      <c r="E62" s="266">
        <v>55</v>
      </c>
      <c r="F62" s="266">
        <v>0</v>
      </c>
      <c r="G62" s="266">
        <v>70</v>
      </c>
      <c r="H62" s="151"/>
      <c r="I62" s="151"/>
      <c r="J62" s="151"/>
      <c r="K62" s="151"/>
      <c r="L62" s="151"/>
      <c r="M62" s="151"/>
      <c r="N62" s="151"/>
      <c r="O62" s="151"/>
      <c r="P62" s="151"/>
      <c r="Q62" s="151"/>
      <c r="R62" s="151"/>
      <c r="S62" s="151"/>
      <c r="T62" s="151"/>
      <c r="U62" s="151"/>
      <c r="V62" s="151"/>
      <c r="W62" s="151"/>
      <c r="X62" s="151"/>
      <c r="Y62" s="151"/>
      <c r="Z62" s="151"/>
    </row>
    <row r="63" spans="1:26" x14ac:dyDescent="0.2">
      <c r="A63" s="162" t="s">
        <v>18</v>
      </c>
      <c r="B63" s="162" t="s">
        <v>114</v>
      </c>
      <c r="C63" s="162" t="s">
        <v>115</v>
      </c>
      <c r="D63" s="266">
        <v>6</v>
      </c>
      <c r="E63" s="266">
        <v>11</v>
      </c>
      <c r="F63" s="266">
        <v>0</v>
      </c>
      <c r="G63" s="266">
        <v>17</v>
      </c>
      <c r="H63" s="151"/>
      <c r="I63" s="151"/>
      <c r="J63" s="151"/>
      <c r="K63" s="151"/>
      <c r="L63" s="151"/>
      <c r="M63" s="151"/>
      <c r="N63" s="151"/>
      <c r="O63" s="151"/>
      <c r="P63" s="151"/>
      <c r="Q63" s="151"/>
      <c r="R63" s="151"/>
      <c r="S63" s="151"/>
      <c r="T63" s="151"/>
      <c r="U63" s="151"/>
      <c r="V63" s="151"/>
      <c r="W63" s="151"/>
      <c r="X63" s="151"/>
      <c r="Y63" s="151"/>
      <c r="Z63" s="151"/>
    </row>
    <row r="64" spans="1:26" x14ac:dyDescent="0.2">
      <c r="A64" s="162" t="s">
        <v>53</v>
      </c>
      <c r="B64" s="162" t="s">
        <v>116</v>
      </c>
      <c r="C64" s="162" t="s">
        <v>117</v>
      </c>
      <c r="D64" s="266">
        <v>221</v>
      </c>
      <c r="E64" s="266">
        <v>381</v>
      </c>
      <c r="F64" s="266">
        <v>0</v>
      </c>
      <c r="G64" s="266">
        <v>602</v>
      </c>
      <c r="H64" s="151"/>
      <c r="I64" s="151"/>
      <c r="J64" s="151"/>
      <c r="K64" s="151"/>
      <c r="L64" s="151"/>
      <c r="M64" s="151"/>
      <c r="N64" s="151"/>
      <c r="O64" s="151"/>
      <c r="P64" s="151"/>
      <c r="Q64" s="151"/>
      <c r="R64" s="151"/>
      <c r="S64" s="151"/>
      <c r="T64" s="151"/>
      <c r="U64" s="151"/>
      <c r="V64" s="151"/>
      <c r="W64" s="151"/>
      <c r="X64" s="151"/>
      <c r="Y64" s="151"/>
      <c r="Z64" s="151"/>
    </row>
    <row r="65" spans="1:26" x14ac:dyDescent="0.2">
      <c r="A65" s="162" t="s">
        <v>18</v>
      </c>
      <c r="B65" s="162" t="s">
        <v>118</v>
      </c>
      <c r="C65" s="162" t="s">
        <v>119</v>
      </c>
      <c r="D65" s="266">
        <v>164</v>
      </c>
      <c r="E65" s="266">
        <v>323</v>
      </c>
      <c r="F65" s="266">
        <v>0</v>
      </c>
      <c r="G65" s="266">
        <v>487</v>
      </c>
      <c r="H65" s="151"/>
      <c r="I65" s="151"/>
      <c r="J65" s="151"/>
      <c r="K65" s="151"/>
      <c r="L65" s="151"/>
      <c r="M65" s="151"/>
      <c r="N65" s="151"/>
      <c r="O65" s="151"/>
      <c r="P65" s="151"/>
      <c r="Q65" s="151"/>
      <c r="R65" s="151"/>
      <c r="S65" s="151"/>
      <c r="T65" s="151"/>
      <c r="U65" s="151"/>
      <c r="V65" s="151"/>
      <c r="W65" s="151"/>
      <c r="X65" s="151"/>
      <c r="Y65" s="151"/>
      <c r="Z65" s="151"/>
    </row>
    <row r="66" spans="1:26" x14ac:dyDescent="0.2">
      <c r="A66" s="162" t="s">
        <v>50</v>
      </c>
      <c r="B66" s="162" t="s">
        <v>120</v>
      </c>
      <c r="C66" s="162" t="s">
        <v>121</v>
      </c>
      <c r="D66" s="266">
        <v>9</v>
      </c>
      <c r="E66" s="266">
        <v>10</v>
      </c>
      <c r="F66" s="266">
        <v>0</v>
      </c>
      <c r="G66" s="266">
        <v>19</v>
      </c>
      <c r="H66" s="151"/>
      <c r="I66" s="151"/>
      <c r="J66" s="151"/>
      <c r="K66" s="151"/>
      <c r="L66" s="151"/>
      <c r="M66" s="151"/>
      <c r="N66" s="151"/>
      <c r="O66" s="151"/>
      <c r="P66" s="151"/>
      <c r="Q66" s="151"/>
      <c r="R66" s="151"/>
      <c r="S66" s="151"/>
      <c r="T66" s="151"/>
      <c r="U66" s="151"/>
      <c r="V66" s="151"/>
      <c r="W66" s="151"/>
      <c r="X66" s="151"/>
      <c r="Y66" s="151"/>
      <c r="Z66" s="151"/>
    </row>
    <row r="67" spans="1:26" x14ac:dyDescent="0.2">
      <c r="A67" s="162" t="s">
        <v>4</v>
      </c>
      <c r="B67" s="162" t="s">
        <v>122</v>
      </c>
      <c r="C67" s="162" t="s">
        <v>123</v>
      </c>
      <c r="D67" s="266">
        <v>150</v>
      </c>
      <c r="E67" s="266">
        <v>472</v>
      </c>
      <c r="F67" s="266">
        <v>0</v>
      </c>
      <c r="G67" s="266">
        <v>622</v>
      </c>
      <c r="H67" s="151"/>
      <c r="I67" s="151"/>
      <c r="J67" s="151"/>
      <c r="K67" s="151"/>
      <c r="L67" s="151"/>
      <c r="M67" s="151"/>
      <c r="N67" s="151"/>
      <c r="O67" s="151"/>
      <c r="P67" s="151"/>
      <c r="Q67" s="151"/>
      <c r="R67" s="151"/>
      <c r="S67" s="151"/>
      <c r="T67" s="151"/>
      <c r="U67" s="151"/>
      <c r="V67" s="151"/>
      <c r="W67" s="151"/>
      <c r="X67" s="151"/>
      <c r="Y67" s="151"/>
      <c r="Z67" s="151"/>
    </row>
    <row r="68" spans="1:26" x14ac:dyDescent="0.2">
      <c r="A68" s="162" t="s">
        <v>4</v>
      </c>
      <c r="B68" s="162" t="s">
        <v>124</v>
      </c>
      <c r="C68" s="162" t="s">
        <v>125</v>
      </c>
      <c r="D68" s="266">
        <v>30</v>
      </c>
      <c r="E68" s="266">
        <v>138</v>
      </c>
      <c r="F68" s="266">
        <v>0</v>
      </c>
      <c r="G68" s="266">
        <v>168</v>
      </c>
      <c r="H68" s="151"/>
      <c r="I68" s="151"/>
      <c r="J68" s="151"/>
      <c r="K68" s="151"/>
      <c r="L68" s="151"/>
      <c r="M68" s="151"/>
      <c r="N68" s="151"/>
      <c r="O68" s="151"/>
      <c r="P68" s="151"/>
      <c r="Q68" s="151"/>
      <c r="R68" s="151"/>
      <c r="S68" s="151"/>
      <c r="T68" s="151"/>
      <c r="U68" s="151"/>
      <c r="V68" s="151"/>
      <c r="W68" s="151"/>
      <c r="X68" s="151"/>
      <c r="Y68" s="151"/>
      <c r="Z68" s="151"/>
    </row>
    <row r="69" spans="1:26" x14ac:dyDescent="0.2">
      <c r="A69" s="162" t="s">
        <v>32</v>
      </c>
      <c r="B69" s="162" t="s">
        <v>126</v>
      </c>
      <c r="C69" s="162" t="s">
        <v>127</v>
      </c>
      <c r="D69" s="266">
        <v>19</v>
      </c>
      <c r="E69" s="266">
        <v>39</v>
      </c>
      <c r="F69" s="266">
        <v>0</v>
      </c>
      <c r="G69" s="266">
        <v>58</v>
      </c>
      <c r="H69" s="151"/>
      <c r="I69" s="151"/>
      <c r="J69" s="151"/>
      <c r="K69" s="151"/>
      <c r="L69" s="151"/>
      <c r="M69" s="151"/>
      <c r="N69" s="151"/>
      <c r="O69" s="151"/>
      <c r="P69" s="151"/>
      <c r="Q69" s="151"/>
      <c r="R69" s="151"/>
      <c r="S69" s="151"/>
      <c r="T69" s="151"/>
      <c r="U69" s="151"/>
      <c r="V69" s="151"/>
      <c r="W69" s="151"/>
      <c r="X69" s="151"/>
      <c r="Y69" s="151"/>
      <c r="Z69" s="151"/>
    </row>
    <row r="70" spans="1:26" x14ac:dyDescent="0.2">
      <c r="A70" s="162" t="s">
        <v>4</v>
      </c>
      <c r="B70" s="162" t="s">
        <v>128</v>
      </c>
      <c r="C70" s="162" t="s">
        <v>129</v>
      </c>
      <c r="D70" s="266">
        <v>96</v>
      </c>
      <c r="E70" s="266">
        <v>183</v>
      </c>
      <c r="F70" s="266">
        <v>0</v>
      </c>
      <c r="G70" s="266">
        <v>279</v>
      </c>
      <c r="H70" s="151"/>
      <c r="I70" s="151"/>
      <c r="J70" s="151"/>
      <c r="K70" s="151"/>
      <c r="L70" s="151"/>
      <c r="M70" s="151"/>
      <c r="N70" s="151"/>
      <c r="O70" s="151"/>
      <c r="P70" s="151"/>
      <c r="Q70" s="151"/>
      <c r="R70" s="151"/>
      <c r="S70" s="151"/>
      <c r="T70" s="151"/>
      <c r="U70" s="151"/>
      <c r="V70" s="151"/>
      <c r="W70" s="151"/>
      <c r="X70" s="151"/>
      <c r="Y70" s="151"/>
      <c r="Z70" s="151"/>
    </row>
    <row r="71" spans="1:26" x14ac:dyDescent="0.2">
      <c r="A71" s="162" t="s">
        <v>1</v>
      </c>
      <c r="B71" s="162" t="s">
        <v>130</v>
      </c>
      <c r="C71" s="162" t="s">
        <v>131</v>
      </c>
      <c r="D71" s="266">
        <v>69</v>
      </c>
      <c r="E71" s="266">
        <v>192</v>
      </c>
      <c r="F71" s="266">
        <v>0</v>
      </c>
      <c r="G71" s="266">
        <v>261</v>
      </c>
      <c r="H71" s="151"/>
      <c r="I71" s="151"/>
      <c r="J71" s="151"/>
      <c r="K71" s="151"/>
      <c r="L71" s="151"/>
      <c r="M71" s="151"/>
      <c r="N71" s="151"/>
      <c r="O71" s="151"/>
      <c r="P71" s="151"/>
      <c r="Q71" s="151"/>
      <c r="R71" s="151"/>
      <c r="S71" s="151"/>
      <c r="T71" s="151"/>
      <c r="U71" s="151"/>
      <c r="V71" s="151"/>
      <c r="W71" s="151"/>
      <c r="X71" s="151"/>
      <c r="Y71" s="151"/>
      <c r="Z71" s="151"/>
    </row>
    <row r="72" spans="1:26" x14ac:dyDescent="0.2">
      <c r="A72" s="162" t="s">
        <v>37</v>
      </c>
      <c r="B72" s="162" t="s">
        <v>132</v>
      </c>
      <c r="C72" s="162" t="s">
        <v>133</v>
      </c>
      <c r="D72" s="266">
        <v>49</v>
      </c>
      <c r="E72" s="266">
        <v>107</v>
      </c>
      <c r="F72" s="266">
        <v>0</v>
      </c>
      <c r="G72" s="266">
        <v>156</v>
      </c>
      <c r="H72" s="151"/>
      <c r="I72" s="151"/>
      <c r="J72" s="151"/>
      <c r="K72" s="151"/>
      <c r="L72" s="151"/>
      <c r="M72" s="151"/>
      <c r="N72" s="151"/>
      <c r="O72" s="151"/>
      <c r="P72" s="151"/>
      <c r="Q72" s="151"/>
      <c r="R72" s="151"/>
      <c r="S72" s="151"/>
      <c r="T72" s="151"/>
      <c r="U72" s="151"/>
      <c r="V72" s="151"/>
      <c r="W72" s="151"/>
      <c r="X72" s="151"/>
      <c r="Y72" s="151"/>
      <c r="Z72" s="151"/>
    </row>
    <row r="73" spans="1:26" x14ac:dyDescent="0.2">
      <c r="A73" s="162" t="s">
        <v>21</v>
      </c>
      <c r="B73" s="162" t="s">
        <v>134</v>
      </c>
      <c r="C73" s="162" t="s">
        <v>135</v>
      </c>
      <c r="D73" s="266">
        <v>26</v>
      </c>
      <c r="E73" s="266">
        <v>52</v>
      </c>
      <c r="F73" s="266">
        <v>0</v>
      </c>
      <c r="G73" s="266">
        <v>78</v>
      </c>
      <c r="H73" s="151"/>
      <c r="I73" s="151"/>
      <c r="J73" s="151"/>
      <c r="K73" s="151"/>
      <c r="L73" s="151"/>
      <c r="M73" s="151"/>
      <c r="N73" s="151"/>
      <c r="O73" s="151"/>
      <c r="P73" s="151"/>
      <c r="Q73" s="151"/>
      <c r="R73" s="151"/>
      <c r="S73" s="151"/>
      <c r="T73" s="151"/>
      <c r="U73" s="151"/>
      <c r="V73" s="151"/>
      <c r="W73" s="151"/>
      <c r="X73" s="151"/>
      <c r="Y73" s="151"/>
      <c r="Z73" s="151"/>
    </row>
    <row r="74" spans="1:26" x14ac:dyDescent="0.2">
      <c r="A74" s="162" t="s">
        <v>21</v>
      </c>
      <c r="B74" s="162" t="s">
        <v>136</v>
      </c>
      <c r="C74" s="162" t="s">
        <v>137</v>
      </c>
      <c r="D74" s="267" t="s">
        <v>207</v>
      </c>
      <c r="E74" s="267" t="s">
        <v>207</v>
      </c>
      <c r="F74" s="267" t="s">
        <v>207</v>
      </c>
      <c r="G74" s="267" t="s">
        <v>207</v>
      </c>
      <c r="H74" s="151"/>
      <c r="I74" s="151"/>
      <c r="J74" s="151"/>
      <c r="K74" s="151"/>
      <c r="L74" s="151"/>
      <c r="M74" s="151"/>
      <c r="N74" s="151"/>
      <c r="O74" s="151"/>
      <c r="P74" s="151"/>
      <c r="Q74" s="151"/>
      <c r="R74" s="151"/>
      <c r="S74" s="151"/>
      <c r="T74" s="151"/>
      <c r="U74" s="151"/>
      <c r="V74" s="151"/>
      <c r="W74" s="151"/>
      <c r="X74" s="151"/>
      <c r="Y74" s="151"/>
      <c r="Z74" s="151"/>
    </row>
    <row r="75" spans="1:26" x14ac:dyDescent="0.2">
      <c r="A75" s="162" t="s">
        <v>18</v>
      </c>
      <c r="B75" s="162" t="s">
        <v>138</v>
      </c>
      <c r="C75" s="162" t="s">
        <v>139</v>
      </c>
      <c r="D75" s="266">
        <v>69</v>
      </c>
      <c r="E75" s="266">
        <v>33</v>
      </c>
      <c r="F75" s="266">
        <v>0</v>
      </c>
      <c r="G75" s="266">
        <v>102</v>
      </c>
      <c r="H75" s="151"/>
      <c r="I75" s="151"/>
      <c r="J75" s="151"/>
      <c r="K75" s="151"/>
      <c r="L75" s="151"/>
      <c r="M75" s="151"/>
      <c r="N75" s="151"/>
      <c r="O75" s="151"/>
      <c r="P75" s="151"/>
      <c r="Q75" s="151"/>
      <c r="R75" s="151"/>
      <c r="S75" s="151"/>
      <c r="T75" s="151"/>
      <c r="U75" s="151"/>
      <c r="V75" s="151"/>
      <c r="W75" s="151"/>
      <c r="X75" s="151"/>
      <c r="Y75" s="151"/>
      <c r="Z75" s="151"/>
    </row>
    <row r="76" spans="1:26" x14ac:dyDescent="0.2">
      <c r="A76" s="162" t="s">
        <v>18</v>
      </c>
      <c r="B76" s="162" t="s">
        <v>140</v>
      </c>
      <c r="C76" s="162" t="s">
        <v>141</v>
      </c>
      <c r="D76" s="266">
        <v>60</v>
      </c>
      <c r="E76" s="266">
        <v>140</v>
      </c>
      <c r="F76" s="266">
        <v>0</v>
      </c>
      <c r="G76" s="266">
        <v>200</v>
      </c>
      <c r="H76" s="151"/>
      <c r="I76" s="151"/>
      <c r="J76" s="151"/>
      <c r="K76" s="151"/>
      <c r="L76" s="151"/>
      <c r="M76" s="151"/>
      <c r="N76" s="151"/>
      <c r="O76" s="151"/>
      <c r="P76" s="151"/>
      <c r="Q76" s="151"/>
      <c r="R76" s="151"/>
      <c r="S76" s="151"/>
      <c r="T76" s="151"/>
      <c r="U76" s="151"/>
      <c r="V76" s="151"/>
      <c r="W76" s="151"/>
      <c r="X76" s="151"/>
      <c r="Y76" s="151"/>
      <c r="Z76" s="151"/>
    </row>
    <row r="77" spans="1:26" x14ac:dyDescent="0.2">
      <c r="A77" s="162" t="s">
        <v>1</v>
      </c>
      <c r="B77" s="162" t="s">
        <v>142</v>
      </c>
      <c r="C77" s="162" t="s">
        <v>143</v>
      </c>
      <c r="D77" s="267" t="s">
        <v>207</v>
      </c>
      <c r="E77" s="267" t="s">
        <v>207</v>
      </c>
      <c r="F77" s="267" t="s">
        <v>207</v>
      </c>
      <c r="G77" s="267" t="s">
        <v>207</v>
      </c>
      <c r="H77" s="151"/>
      <c r="I77" s="151"/>
      <c r="J77" s="151"/>
      <c r="K77" s="151"/>
      <c r="L77" s="151"/>
      <c r="M77" s="151"/>
      <c r="N77" s="151"/>
      <c r="O77" s="151"/>
      <c r="P77" s="151"/>
      <c r="Q77" s="151"/>
      <c r="R77" s="151"/>
      <c r="S77" s="151"/>
      <c r="T77" s="151"/>
      <c r="U77" s="151"/>
      <c r="V77" s="151"/>
      <c r="W77" s="151"/>
      <c r="X77" s="151"/>
      <c r="Y77" s="151"/>
      <c r="Z77" s="151"/>
    </row>
    <row r="78" spans="1:26" x14ac:dyDescent="0.2">
      <c r="A78" s="162" t="s">
        <v>1</v>
      </c>
      <c r="B78" s="162" t="s">
        <v>144</v>
      </c>
      <c r="C78" s="162" t="s">
        <v>145</v>
      </c>
      <c r="D78" s="266">
        <v>7</v>
      </c>
      <c r="E78" s="266">
        <v>12</v>
      </c>
      <c r="F78" s="266">
        <v>0</v>
      </c>
      <c r="G78" s="266">
        <v>19</v>
      </c>
      <c r="H78" s="151"/>
      <c r="I78" s="151"/>
      <c r="J78" s="151"/>
      <c r="K78" s="151"/>
      <c r="L78" s="151"/>
      <c r="M78" s="151"/>
      <c r="N78" s="151"/>
      <c r="O78" s="151"/>
      <c r="P78" s="151"/>
      <c r="Q78" s="151"/>
      <c r="R78" s="151"/>
      <c r="S78" s="151"/>
      <c r="T78" s="151"/>
      <c r="U78" s="151"/>
      <c r="V78" s="151"/>
      <c r="W78" s="151"/>
      <c r="X78" s="151"/>
      <c r="Y78" s="151"/>
      <c r="Z78" s="151"/>
    </row>
    <row r="79" spans="1:26" x14ac:dyDescent="0.2">
      <c r="A79" s="162" t="s">
        <v>1</v>
      </c>
      <c r="B79" s="162" t="s">
        <v>146</v>
      </c>
      <c r="C79" s="162" t="s">
        <v>147</v>
      </c>
      <c r="D79" s="266">
        <v>9</v>
      </c>
      <c r="E79" s="266">
        <v>41</v>
      </c>
      <c r="F79" s="266">
        <v>0</v>
      </c>
      <c r="G79" s="266">
        <v>50</v>
      </c>
      <c r="H79" s="151"/>
      <c r="I79" s="151"/>
      <c r="J79" s="151"/>
      <c r="K79" s="151"/>
      <c r="L79" s="151"/>
      <c r="M79" s="151"/>
      <c r="N79" s="151"/>
      <c r="O79" s="151"/>
      <c r="P79" s="151"/>
      <c r="Q79" s="151"/>
      <c r="R79" s="151"/>
      <c r="S79" s="151"/>
      <c r="T79" s="151"/>
      <c r="U79" s="151"/>
      <c r="V79" s="151"/>
      <c r="W79" s="151"/>
      <c r="X79" s="151"/>
      <c r="Y79" s="151"/>
      <c r="Z79" s="151"/>
    </row>
    <row r="80" spans="1:26" x14ac:dyDescent="0.2">
      <c r="A80" s="162" t="s">
        <v>50</v>
      </c>
      <c r="B80" s="162" t="s">
        <v>148</v>
      </c>
      <c r="C80" s="162" t="s">
        <v>149</v>
      </c>
      <c r="D80" s="266">
        <v>8</v>
      </c>
      <c r="E80" s="266">
        <v>15</v>
      </c>
      <c r="F80" s="266">
        <v>0</v>
      </c>
      <c r="G80" s="266">
        <v>23</v>
      </c>
      <c r="H80" s="151"/>
      <c r="I80" s="151"/>
      <c r="J80" s="151"/>
      <c r="K80" s="151"/>
      <c r="L80" s="151"/>
      <c r="M80" s="151"/>
      <c r="N80" s="151"/>
      <c r="O80" s="151"/>
      <c r="P80" s="151"/>
      <c r="Q80" s="151"/>
      <c r="R80" s="151"/>
      <c r="S80" s="151"/>
      <c r="T80" s="151"/>
      <c r="U80" s="151"/>
      <c r="V80" s="151"/>
      <c r="W80" s="151"/>
      <c r="X80" s="151"/>
      <c r="Y80" s="151"/>
      <c r="Z80" s="151"/>
    </row>
    <row r="81" spans="1:26" x14ac:dyDescent="0.2">
      <c r="A81" s="162" t="s">
        <v>50</v>
      </c>
      <c r="B81" s="162" t="s">
        <v>150</v>
      </c>
      <c r="C81" s="162" t="s">
        <v>151</v>
      </c>
      <c r="D81" s="266">
        <v>14</v>
      </c>
      <c r="E81" s="266">
        <v>28</v>
      </c>
      <c r="F81" s="266">
        <v>0</v>
      </c>
      <c r="G81" s="266">
        <v>42</v>
      </c>
      <c r="H81" s="151"/>
      <c r="I81" s="151"/>
      <c r="J81" s="151"/>
      <c r="K81" s="151"/>
      <c r="L81" s="151"/>
      <c r="M81" s="151"/>
      <c r="N81" s="151"/>
      <c r="O81" s="151"/>
      <c r="P81" s="151"/>
      <c r="Q81" s="151"/>
      <c r="R81" s="151"/>
      <c r="S81" s="151"/>
      <c r="T81" s="151"/>
      <c r="U81" s="151"/>
      <c r="V81" s="151"/>
      <c r="W81" s="151"/>
      <c r="X81" s="151"/>
      <c r="Y81" s="151"/>
      <c r="Z81" s="151"/>
    </row>
    <row r="82" spans="1:26" x14ac:dyDescent="0.2">
      <c r="A82" s="162" t="s">
        <v>94</v>
      </c>
      <c r="B82" s="162" t="s">
        <v>152</v>
      </c>
      <c r="C82" s="162" t="s">
        <v>153</v>
      </c>
      <c r="D82" s="266">
        <v>28</v>
      </c>
      <c r="E82" s="266">
        <v>82</v>
      </c>
      <c r="F82" s="266">
        <v>0</v>
      </c>
      <c r="G82" s="266">
        <v>110</v>
      </c>
      <c r="H82" s="151"/>
      <c r="I82" s="151"/>
      <c r="J82" s="151"/>
      <c r="K82" s="151"/>
      <c r="L82" s="151"/>
      <c r="M82" s="151"/>
      <c r="N82" s="151"/>
      <c r="O82" s="151"/>
      <c r="P82" s="151"/>
      <c r="Q82" s="151"/>
      <c r="R82" s="151"/>
      <c r="S82" s="151"/>
      <c r="T82" s="151"/>
      <c r="U82" s="151"/>
      <c r="V82" s="151"/>
      <c r="W82" s="151"/>
      <c r="X82" s="151"/>
      <c r="Y82" s="151"/>
      <c r="Z82" s="151"/>
    </row>
    <row r="83" spans="1:26" x14ac:dyDescent="0.2">
      <c r="A83" s="162" t="s">
        <v>1</v>
      </c>
      <c r="B83" s="162" t="s">
        <v>154</v>
      </c>
      <c r="C83" s="162" t="s">
        <v>155</v>
      </c>
      <c r="D83" s="266">
        <v>7</v>
      </c>
      <c r="E83" s="266">
        <v>23</v>
      </c>
      <c r="F83" s="266">
        <v>0</v>
      </c>
      <c r="G83" s="266">
        <v>30</v>
      </c>
      <c r="H83" s="151"/>
      <c r="I83" s="151"/>
      <c r="J83" s="151"/>
      <c r="K83" s="151"/>
      <c r="L83" s="151"/>
      <c r="M83" s="151"/>
      <c r="N83" s="151"/>
      <c r="O83" s="151"/>
      <c r="P83" s="151"/>
      <c r="Q83" s="151"/>
      <c r="R83" s="151"/>
      <c r="S83" s="151"/>
      <c r="T83" s="151"/>
      <c r="U83" s="151"/>
      <c r="V83" s="151"/>
      <c r="W83" s="151"/>
      <c r="X83" s="151"/>
      <c r="Y83" s="151"/>
      <c r="Z83" s="151"/>
    </row>
    <row r="84" spans="1:26" x14ac:dyDescent="0.2">
      <c r="A84" s="162" t="s">
        <v>1</v>
      </c>
      <c r="B84" s="162" t="s">
        <v>156</v>
      </c>
      <c r="C84" s="162" t="s">
        <v>157</v>
      </c>
      <c r="D84" s="266">
        <v>6</v>
      </c>
      <c r="E84" s="266">
        <v>15</v>
      </c>
      <c r="F84" s="266">
        <v>0</v>
      </c>
      <c r="G84" s="266">
        <v>21</v>
      </c>
      <c r="H84" s="151"/>
      <c r="I84" s="151"/>
      <c r="J84" s="151"/>
      <c r="K84" s="151"/>
      <c r="L84" s="151"/>
      <c r="M84" s="151"/>
      <c r="N84" s="151"/>
      <c r="O84" s="151"/>
      <c r="P84" s="151"/>
      <c r="Q84" s="151"/>
      <c r="R84" s="151"/>
      <c r="S84" s="151"/>
      <c r="T84" s="151"/>
      <c r="U84" s="151"/>
      <c r="V84" s="151"/>
      <c r="W84" s="151"/>
      <c r="X84" s="151"/>
      <c r="Y84" s="151"/>
      <c r="Z84" s="151"/>
    </row>
    <row r="85" spans="1:26" x14ac:dyDescent="0.2">
      <c r="A85" s="162" t="s">
        <v>26</v>
      </c>
      <c r="B85" s="162" t="s">
        <v>37</v>
      </c>
      <c r="C85" s="162" t="s">
        <v>158</v>
      </c>
      <c r="D85" s="266">
        <v>270</v>
      </c>
      <c r="E85" s="266">
        <v>475</v>
      </c>
      <c r="F85" s="266">
        <v>0</v>
      </c>
      <c r="G85" s="266">
        <v>745</v>
      </c>
      <c r="H85" s="151"/>
      <c r="I85" s="151"/>
      <c r="J85" s="151"/>
      <c r="K85" s="151"/>
      <c r="L85" s="151"/>
      <c r="M85" s="151"/>
      <c r="N85" s="151"/>
      <c r="O85" s="151"/>
      <c r="P85" s="151"/>
      <c r="Q85" s="151"/>
      <c r="R85" s="151"/>
      <c r="S85" s="151"/>
      <c r="T85" s="151"/>
      <c r="U85" s="151"/>
      <c r="V85" s="151"/>
      <c r="W85" s="151"/>
      <c r="X85" s="151"/>
      <c r="Y85" s="151"/>
      <c r="Z85" s="151"/>
    </row>
    <row r="86" spans="1:26" x14ac:dyDescent="0.2">
      <c r="A86" s="162" t="s">
        <v>32</v>
      </c>
      <c r="B86" s="162" t="s">
        <v>21</v>
      </c>
      <c r="C86" s="162" t="s">
        <v>159</v>
      </c>
      <c r="D86" s="266">
        <v>36</v>
      </c>
      <c r="E86" s="266">
        <v>103</v>
      </c>
      <c r="F86" s="266">
        <v>0</v>
      </c>
      <c r="G86" s="266">
        <v>139</v>
      </c>
      <c r="H86" s="151"/>
      <c r="I86" s="151"/>
      <c r="J86" s="151"/>
      <c r="K86" s="151"/>
      <c r="L86" s="151"/>
      <c r="M86" s="151"/>
      <c r="N86" s="151"/>
      <c r="O86" s="151"/>
      <c r="P86" s="151"/>
      <c r="Q86" s="151"/>
      <c r="R86" s="151"/>
      <c r="S86" s="151"/>
      <c r="T86" s="151"/>
      <c r="U86" s="151"/>
      <c r="V86" s="151"/>
      <c r="W86" s="151"/>
      <c r="X86" s="151"/>
      <c r="Y86" s="151"/>
      <c r="Z86" s="151"/>
    </row>
    <row r="87" spans="1:26" x14ac:dyDescent="0.2">
      <c r="A87" s="162" t="s">
        <v>26</v>
      </c>
      <c r="B87" s="162" t="s">
        <v>160</v>
      </c>
      <c r="C87" s="162" t="s">
        <v>161</v>
      </c>
      <c r="D87" s="267" t="s">
        <v>207</v>
      </c>
      <c r="E87" s="267" t="s">
        <v>207</v>
      </c>
      <c r="F87" s="267" t="s">
        <v>207</v>
      </c>
      <c r="G87" s="267" t="s">
        <v>207</v>
      </c>
      <c r="H87" s="151"/>
      <c r="I87" s="151"/>
      <c r="J87" s="151"/>
      <c r="K87" s="151"/>
      <c r="L87" s="151"/>
      <c r="M87" s="151"/>
      <c r="N87" s="151"/>
      <c r="O87" s="151"/>
      <c r="P87" s="151"/>
      <c r="Q87" s="151"/>
      <c r="R87" s="151"/>
      <c r="S87" s="151"/>
      <c r="T87" s="151"/>
      <c r="U87" s="151"/>
      <c r="V87" s="151"/>
      <c r="W87" s="151"/>
      <c r="X87" s="151"/>
      <c r="Y87" s="151"/>
      <c r="Z87" s="151"/>
    </row>
    <row r="88" spans="1:26" x14ac:dyDescent="0.2">
      <c r="A88" s="162" t="s">
        <v>26</v>
      </c>
      <c r="B88" s="162" t="s">
        <v>162</v>
      </c>
      <c r="C88" s="162" t="s">
        <v>163</v>
      </c>
      <c r="D88" s="267" t="s">
        <v>207</v>
      </c>
      <c r="E88" s="267" t="s">
        <v>207</v>
      </c>
      <c r="F88" s="267" t="s">
        <v>207</v>
      </c>
      <c r="G88" s="267" t="s">
        <v>207</v>
      </c>
      <c r="H88" s="151"/>
      <c r="I88" s="151"/>
      <c r="J88" s="151"/>
      <c r="K88" s="151"/>
      <c r="L88" s="151"/>
      <c r="M88" s="151"/>
      <c r="N88" s="151"/>
      <c r="O88" s="151"/>
      <c r="P88" s="151"/>
      <c r="Q88" s="151"/>
      <c r="R88" s="151"/>
      <c r="S88" s="151"/>
      <c r="T88" s="151"/>
      <c r="U88" s="151"/>
      <c r="V88" s="151"/>
      <c r="W88" s="151"/>
      <c r="X88" s="151"/>
      <c r="Y88" s="151"/>
      <c r="Z88" s="151"/>
    </row>
    <row r="89" spans="1:26" x14ac:dyDescent="0.2">
      <c r="A89" s="162" t="s">
        <v>37</v>
      </c>
      <c r="B89" s="162" t="s">
        <v>164</v>
      </c>
      <c r="C89" s="162" t="s">
        <v>165</v>
      </c>
      <c r="D89" s="266">
        <v>61</v>
      </c>
      <c r="E89" s="266">
        <v>91</v>
      </c>
      <c r="F89" s="266">
        <v>0</v>
      </c>
      <c r="G89" s="266">
        <v>152</v>
      </c>
      <c r="H89" s="151"/>
      <c r="I89" s="151"/>
      <c r="J89" s="151"/>
      <c r="K89" s="151"/>
      <c r="L89" s="151"/>
      <c r="M89" s="151"/>
      <c r="N89" s="151"/>
      <c r="O89" s="151"/>
      <c r="P89" s="151"/>
      <c r="Q89" s="151"/>
      <c r="R89" s="151"/>
      <c r="S89" s="151"/>
      <c r="T89" s="151"/>
      <c r="U89" s="151"/>
      <c r="V89" s="151"/>
      <c r="W89" s="151"/>
      <c r="X89" s="151"/>
      <c r="Y89" s="151"/>
      <c r="Z89" s="151"/>
    </row>
    <row r="90" spans="1:26" x14ac:dyDescent="0.2">
      <c r="A90" s="162" t="s">
        <v>4</v>
      </c>
      <c r="B90" s="162" t="s">
        <v>166</v>
      </c>
      <c r="C90" s="162" t="s">
        <v>167</v>
      </c>
      <c r="D90" s="266">
        <v>89</v>
      </c>
      <c r="E90" s="266">
        <v>214</v>
      </c>
      <c r="F90" s="266">
        <v>0</v>
      </c>
      <c r="G90" s="266">
        <v>303</v>
      </c>
      <c r="H90" s="151"/>
      <c r="I90" s="151"/>
      <c r="J90" s="151"/>
      <c r="K90" s="151"/>
      <c r="L90" s="151"/>
      <c r="M90" s="151"/>
      <c r="N90" s="151"/>
      <c r="O90" s="151"/>
      <c r="P90" s="151"/>
      <c r="Q90" s="151"/>
      <c r="R90" s="151"/>
      <c r="S90" s="151"/>
      <c r="T90" s="151"/>
      <c r="U90" s="151"/>
      <c r="V90" s="151"/>
      <c r="W90" s="151"/>
      <c r="X90" s="151"/>
      <c r="Y90" s="151"/>
      <c r="Z90" s="151"/>
    </row>
    <row r="91" spans="1:26" x14ac:dyDescent="0.2">
      <c r="A91" s="162" t="s">
        <v>21</v>
      </c>
      <c r="B91" s="162" t="s">
        <v>168</v>
      </c>
      <c r="C91" s="162" t="s">
        <v>169</v>
      </c>
      <c r="D91" s="266">
        <v>40</v>
      </c>
      <c r="E91" s="266">
        <v>87</v>
      </c>
      <c r="F91" s="266">
        <v>0</v>
      </c>
      <c r="G91" s="266">
        <v>127</v>
      </c>
      <c r="H91" s="151"/>
      <c r="I91" s="151"/>
      <c r="J91" s="151"/>
      <c r="K91" s="151"/>
      <c r="L91" s="151"/>
      <c r="M91" s="151"/>
      <c r="N91" s="151"/>
      <c r="O91" s="151"/>
      <c r="P91" s="151"/>
      <c r="Q91" s="151"/>
      <c r="R91" s="151"/>
      <c r="S91" s="151"/>
      <c r="T91" s="151"/>
      <c r="U91" s="151"/>
      <c r="V91" s="151"/>
      <c r="W91" s="151"/>
      <c r="X91" s="151"/>
      <c r="Y91" s="151"/>
      <c r="Z91" s="151"/>
    </row>
    <row r="92" spans="1:26" x14ac:dyDescent="0.2">
      <c r="A92" s="162" t="s">
        <v>21</v>
      </c>
      <c r="B92" s="162" t="s">
        <v>170</v>
      </c>
      <c r="C92" s="162" t="s">
        <v>171</v>
      </c>
      <c r="D92" s="266">
        <v>12</v>
      </c>
      <c r="E92" s="266">
        <v>36</v>
      </c>
      <c r="F92" s="266">
        <v>7</v>
      </c>
      <c r="G92" s="266">
        <v>55</v>
      </c>
      <c r="H92" s="151"/>
      <c r="I92" s="151"/>
      <c r="J92" s="151"/>
      <c r="K92" s="151"/>
      <c r="L92" s="151"/>
      <c r="M92" s="151"/>
      <c r="N92" s="151"/>
      <c r="O92" s="151"/>
      <c r="P92" s="151"/>
      <c r="Q92" s="151"/>
      <c r="R92" s="151"/>
      <c r="S92" s="151"/>
      <c r="T92" s="151"/>
      <c r="U92" s="151"/>
      <c r="V92" s="151"/>
      <c r="W92" s="151"/>
      <c r="X92" s="151"/>
      <c r="Y92" s="151"/>
      <c r="Z92" s="151"/>
    </row>
    <row r="93" spans="1:26" x14ac:dyDescent="0.2">
      <c r="A93" s="162" t="s">
        <v>9</v>
      </c>
      <c r="B93" s="162" t="s">
        <v>172</v>
      </c>
      <c r="C93" s="162" t="s">
        <v>173</v>
      </c>
      <c r="D93" s="266">
        <v>93</v>
      </c>
      <c r="E93" s="266">
        <v>264</v>
      </c>
      <c r="F93" s="266">
        <v>0</v>
      </c>
      <c r="G93" s="266">
        <v>357</v>
      </c>
      <c r="H93" s="151"/>
      <c r="I93" s="151"/>
      <c r="J93" s="151"/>
      <c r="K93" s="151"/>
      <c r="L93" s="151"/>
      <c r="M93" s="151"/>
      <c r="N93" s="151"/>
      <c r="O93" s="151"/>
      <c r="P93" s="151"/>
      <c r="Q93" s="151"/>
      <c r="R93" s="151"/>
      <c r="S93" s="151"/>
      <c r="T93" s="151"/>
      <c r="U93" s="151"/>
      <c r="V93" s="151"/>
      <c r="W93" s="151"/>
      <c r="X93" s="151"/>
      <c r="Y93" s="151"/>
      <c r="Z93" s="151"/>
    </row>
    <row r="94" spans="1:26" x14ac:dyDescent="0.2">
      <c r="A94" s="162" t="s">
        <v>9</v>
      </c>
      <c r="B94" s="162" t="s">
        <v>1</v>
      </c>
      <c r="C94" s="162" t="s">
        <v>174</v>
      </c>
      <c r="D94" s="266">
        <v>45</v>
      </c>
      <c r="E94" s="266">
        <v>101</v>
      </c>
      <c r="F94" s="266">
        <v>0</v>
      </c>
      <c r="G94" s="266">
        <v>146</v>
      </c>
      <c r="H94" s="151"/>
      <c r="I94" s="151"/>
      <c r="J94" s="151"/>
      <c r="K94" s="151"/>
      <c r="L94" s="151"/>
      <c r="M94" s="151"/>
      <c r="N94" s="151"/>
      <c r="O94" s="151"/>
      <c r="P94" s="151"/>
      <c r="Q94" s="151"/>
      <c r="R94" s="151"/>
      <c r="S94" s="151"/>
      <c r="T94" s="151"/>
      <c r="U94" s="151"/>
      <c r="V94" s="151"/>
      <c r="W94" s="151"/>
      <c r="X94" s="151"/>
      <c r="Y94" s="151"/>
      <c r="Z94" s="151"/>
    </row>
    <row r="95" spans="1:26" x14ac:dyDescent="0.2">
      <c r="A95" s="162" t="s">
        <v>94</v>
      </c>
      <c r="B95" s="162" t="s">
        <v>175</v>
      </c>
      <c r="C95" s="162" t="s">
        <v>176</v>
      </c>
      <c r="D95" s="266">
        <v>58</v>
      </c>
      <c r="E95" s="266">
        <v>84</v>
      </c>
      <c r="F95" s="266">
        <v>0</v>
      </c>
      <c r="G95" s="266">
        <v>142</v>
      </c>
      <c r="H95" s="151"/>
      <c r="I95" s="151"/>
      <c r="J95" s="151"/>
      <c r="K95" s="151"/>
      <c r="L95" s="151"/>
      <c r="M95" s="151"/>
      <c r="N95" s="151"/>
      <c r="O95" s="151"/>
      <c r="P95" s="151"/>
      <c r="Q95" s="151"/>
      <c r="R95" s="151"/>
      <c r="S95" s="151"/>
      <c r="T95" s="151"/>
      <c r="U95" s="151"/>
      <c r="V95" s="151"/>
      <c r="W95" s="151"/>
      <c r="X95" s="151"/>
      <c r="Y95" s="151"/>
      <c r="Z95" s="151"/>
    </row>
    <row r="96" spans="1:26" x14ac:dyDescent="0.2">
      <c r="A96" s="162" t="s">
        <v>37</v>
      </c>
      <c r="B96" s="162" t="s">
        <v>177</v>
      </c>
      <c r="C96" s="162" t="s">
        <v>178</v>
      </c>
      <c r="D96" s="266">
        <v>42</v>
      </c>
      <c r="E96" s="266">
        <v>70</v>
      </c>
      <c r="F96" s="266">
        <v>0</v>
      </c>
      <c r="G96" s="266">
        <v>112</v>
      </c>
      <c r="H96" s="151"/>
      <c r="I96" s="151"/>
      <c r="J96" s="151"/>
      <c r="K96" s="151"/>
      <c r="L96" s="151"/>
      <c r="M96" s="151"/>
      <c r="N96" s="151"/>
      <c r="O96" s="151"/>
      <c r="P96" s="151"/>
      <c r="Q96" s="151"/>
      <c r="R96" s="151"/>
      <c r="S96" s="151"/>
      <c r="T96" s="151"/>
      <c r="U96" s="151"/>
      <c r="V96" s="151"/>
      <c r="W96" s="151"/>
      <c r="X96" s="151"/>
      <c r="Y96" s="151"/>
      <c r="Z96" s="151"/>
    </row>
    <row r="97" spans="1:26" x14ac:dyDescent="0.2">
      <c r="A97" s="162" t="s">
        <v>37</v>
      </c>
      <c r="B97" s="162" t="s">
        <v>179</v>
      </c>
      <c r="C97" s="162" t="s">
        <v>180</v>
      </c>
      <c r="D97" s="266">
        <v>34</v>
      </c>
      <c r="E97" s="266">
        <v>85</v>
      </c>
      <c r="F97" s="266">
        <v>0</v>
      </c>
      <c r="G97" s="266">
        <v>119</v>
      </c>
      <c r="H97" s="151"/>
      <c r="I97" s="151"/>
      <c r="J97" s="151"/>
      <c r="K97" s="151"/>
      <c r="L97" s="151"/>
      <c r="M97" s="151"/>
      <c r="N97" s="151"/>
      <c r="O97" s="151"/>
      <c r="P97" s="151"/>
      <c r="Q97" s="151"/>
      <c r="R97" s="151"/>
      <c r="S97" s="151"/>
      <c r="T97" s="151"/>
      <c r="U97" s="151"/>
      <c r="V97" s="151"/>
      <c r="W97" s="151"/>
      <c r="X97" s="151"/>
      <c r="Y97" s="151"/>
      <c r="Z97" s="151"/>
    </row>
    <row r="98" spans="1:26" x14ac:dyDescent="0.2">
      <c r="A98" s="162" t="s">
        <v>18</v>
      </c>
      <c r="B98" s="162" t="s">
        <v>181</v>
      </c>
      <c r="C98" s="162" t="s">
        <v>182</v>
      </c>
      <c r="D98" s="266">
        <v>17</v>
      </c>
      <c r="E98" s="266">
        <v>23</v>
      </c>
      <c r="F98" s="266">
        <v>0</v>
      </c>
      <c r="G98" s="266">
        <v>40</v>
      </c>
      <c r="H98" s="151"/>
      <c r="I98" s="151"/>
      <c r="J98" s="151"/>
      <c r="K98" s="151"/>
      <c r="L98" s="151"/>
      <c r="M98" s="151"/>
      <c r="N98" s="151"/>
      <c r="O98" s="151"/>
      <c r="P98" s="151"/>
      <c r="Q98" s="151"/>
      <c r="R98" s="151"/>
      <c r="S98" s="151"/>
      <c r="T98" s="151"/>
      <c r="U98" s="151"/>
      <c r="V98" s="151"/>
      <c r="W98" s="151"/>
      <c r="X98" s="151"/>
      <c r="Y98" s="151"/>
      <c r="Z98" s="151"/>
    </row>
    <row r="99" spans="1:26" x14ac:dyDescent="0.2">
      <c r="A99" s="162" t="s">
        <v>50</v>
      </c>
      <c r="B99" s="162" t="s">
        <v>183</v>
      </c>
      <c r="C99" s="162" t="s">
        <v>184</v>
      </c>
      <c r="D99" s="266">
        <v>26</v>
      </c>
      <c r="E99" s="266">
        <v>28</v>
      </c>
      <c r="F99" s="266">
        <v>0</v>
      </c>
      <c r="G99" s="266">
        <v>54</v>
      </c>
      <c r="H99" s="151"/>
      <c r="I99" s="151"/>
      <c r="J99" s="151"/>
      <c r="K99" s="151"/>
      <c r="L99" s="151"/>
      <c r="M99" s="151"/>
      <c r="N99" s="151"/>
      <c r="O99" s="151"/>
      <c r="P99" s="151"/>
      <c r="Q99" s="151"/>
      <c r="R99" s="151"/>
      <c r="S99" s="151"/>
      <c r="T99" s="151"/>
      <c r="U99" s="151"/>
      <c r="V99" s="151"/>
      <c r="W99" s="151"/>
      <c r="X99" s="151"/>
      <c r="Y99" s="151"/>
      <c r="Z99" s="151"/>
    </row>
    <row r="100" spans="1:26" x14ac:dyDescent="0.2">
      <c r="A100" s="162" t="s">
        <v>50</v>
      </c>
      <c r="B100" s="162" t="s">
        <v>185</v>
      </c>
      <c r="C100" s="162" t="s">
        <v>186</v>
      </c>
      <c r="D100" s="266">
        <v>5</v>
      </c>
      <c r="E100" s="266">
        <v>17</v>
      </c>
      <c r="F100" s="266">
        <v>0</v>
      </c>
      <c r="G100" s="266">
        <v>22</v>
      </c>
      <c r="H100" s="151"/>
      <c r="I100" s="151"/>
      <c r="J100" s="151"/>
      <c r="K100" s="151"/>
      <c r="L100" s="151"/>
      <c r="M100" s="151"/>
      <c r="N100" s="151"/>
      <c r="O100" s="151"/>
      <c r="P100" s="151"/>
      <c r="Q100" s="151"/>
      <c r="R100" s="151"/>
      <c r="S100" s="151"/>
      <c r="T100" s="151"/>
      <c r="U100" s="151"/>
      <c r="V100" s="151"/>
      <c r="W100" s="151"/>
      <c r="X100" s="151"/>
      <c r="Y100" s="151"/>
      <c r="Z100" s="151"/>
    </row>
    <row r="101" spans="1:26" x14ac:dyDescent="0.2">
      <c r="A101" s="162" t="s">
        <v>26</v>
      </c>
      <c r="B101" s="162" t="s">
        <v>187</v>
      </c>
      <c r="C101" s="162" t="s">
        <v>188</v>
      </c>
      <c r="D101" s="266">
        <v>26</v>
      </c>
      <c r="E101" s="266">
        <v>74</v>
      </c>
      <c r="F101" s="266">
        <v>0</v>
      </c>
      <c r="G101" s="266">
        <v>100</v>
      </c>
      <c r="H101" s="151"/>
      <c r="I101" s="151"/>
      <c r="J101" s="151"/>
      <c r="K101" s="151"/>
      <c r="L101" s="151"/>
      <c r="M101" s="151"/>
      <c r="N101" s="151"/>
      <c r="O101" s="151"/>
      <c r="P101" s="151"/>
      <c r="Q101" s="151"/>
      <c r="R101" s="151"/>
      <c r="S101" s="151"/>
      <c r="T101" s="151"/>
      <c r="U101" s="151"/>
      <c r="V101" s="151"/>
      <c r="W101" s="151"/>
      <c r="X101" s="151"/>
      <c r="Y101" s="151"/>
      <c r="Z101" s="151"/>
    </row>
    <row r="102" spans="1:26" x14ac:dyDescent="0.2">
      <c r="A102" s="162" t="s">
        <v>26</v>
      </c>
      <c r="B102" s="162" t="s">
        <v>189</v>
      </c>
      <c r="C102" s="162" t="s">
        <v>190</v>
      </c>
      <c r="D102" s="266">
        <v>129</v>
      </c>
      <c r="E102" s="266">
        <v>367</v>
      </c>
      <c r="F102" s="266">
        <v>0</v>
      </c>
      <c r="G102" s="266">
        <v>496</v>
      </c>
      <c r="H102" s="151"/>
      <c r="I102" s="151"/>
      <c r="J102" s="151"/>
      <c r="K102" s="151"/>
      <c r="L102" s="151"/>
      <c r="M102" s="151"/>
      <c r="N102" s="151"/>
      <c r="O102" s="151"/>
      <c r="P102" s="151"/>
      <c r="Q102" s="151"/>
      <c r="R102" s="151"/>
      <c r="S102" s="151"/>
      <c r="T102" s="151"/>
      <c r="U102" s="151"/>
      <c r="V102" s="151"/>
      <c r="W102" s="151"/>
      <c r="X102" s="151"/>
      <c r="Y102" s="151"/>
      <c r="Z102" s="151"/>
    </row>
    <row r="103" spans="1:26" x14ac:dyDescent="0.2">
      <c r="A103" s="162" t="s">
        <v>26</v>
      </c>
      <c r="B103" s="162" t="s">
        <v>9</v>
      </c>
      <c r="C103" s="162" t="s">
        <v>191</v>
      </c>
      <c r="D103" s="266">
        <v>15</v>
      </c>
      <c r="E103" s="266">
        <v>40</v>
      </c>
      <c r="F103" s="266">
        <v>0</v>
      </c>
      <c r="G103" s="266">
        <v>55</v>
      </c>
      <c r="H103" s="151"/>
      <c r="I103" s="151"/>
      <c r="J103" s="151"/>
      <c r="K103" s="151"/>
      <c r="L103" s="151"/>
      <c r="M103" s="151"/>
      <c r="N103" s="151"/>
      <c r="O103" s="151"/>
      <c r="P103" s="151"/>
      <c r="Q103" s="151"/>
      <c r="R103" s="151"/>
      <c r="S103" s="151"/>
      <c r="T103" s="151"/>
      <c r="U103" s="151"/>
      <c r="V103" s="151"/>
      <c r="W103" s="151"/>
      <c r="X103" s="151"/>
      <c r="Y103" s="151"/>
      <c r="Z103" s="151"/>
    </row>
    <row r="104" spans="1:26" x14ac:dyDescent="0.2">
      <c r="A104" s="162" t="s">
        <v>26</v>
      </c>
      <c r="B104" s="162" t="s">
        <v>47</v>
      </c>
      <c r="C104" s="162" t="s">
        <v>192</v>
      </c>
      <c r="D104" s="266">
        <v>73</v>
      </c>
      <c r="E104" s="266">
        <v>131</v>
      </c>
      <c r="F104" s="266">
        <v>0</v>
      </c>
      <c r="G104" s="266">
        <v>204</v>
      </c>
      <c r="H104" s="151"/>
      <c r="I104" s="151"/>
      <c r="J104" s="151"/>
      <c r="K104" s="151"/>
      <c r="L104" s="151"/>
      <c r="M104" s="151"/>
      <c r="N104" s="151"/>
      <c r="O104" s="151"/>
      <c r="P104" s="151"/>
      <c r="Q104" s="151"/>
      <c r="R104" s="151"/>
      <c r="S104" s="151"/>
      <c r="T104" s="151"/>
      <c r="U104" s="151"/>
      <c r="V104" s="151"/>
      <c r="W104" s="151"/>
      <c r="X104" s="151"/>
      <c r="Y104" s="151"/>
      <c r="Z104" s="151"/>
    </row>
    <row r="105" spans="1:26" x14ac:dyDescent="0.2">
      <c r="A105" s="162" t="s">
        <v>26</v>
      </c>
      <c r="B105" s="162" t="s">
        <v>193</v>
      </c>
      <c r="C105" s="162" t="s">
        <v>194</v>
      </c>
      <c r="D105" s="266">
        <v>17</v>
      </c>
      <c r="E105" s="266">
        <v>42</v>
      </c>
      <c r="F105" s="266">
        <v>0</v>
      </c>
      <c r="G105" s="266">
        <v>59</v>
      </c>
      <c r="H105" s="151"/>
      <c r="I105" s="151"/>
      <c r="J105" s="151"/>
      <c r="K105" s="151"/>
      <c r="L105" s="151"/>
      <c r="M105" s="151"/>
      <c r="N105" s="151"/>
      <c r="O105" s="151"/>
      <c r="P105" s="151"/>
      <c r="Q105" s="151"/>
      <c r="R105" s="151"/>
      <c r="S105" s="151"/>
      <c r="T105" s="151"/>
      <c r="U105" s="151"/>
      <c r="V105" s="151"/>
      <c r="W105" s="151"/>
      <c r="X105" s="151"/>
      <c r="Y105" s="151"/>
      <c r="Z105" s="151"/>
    </row>
    <row r="106" spans="1:26" x14ac:dyDescent="0.2">
      <c r="A106" s="162" t="s">
        <v>195</v>
      </c>
      <c r="B106" s="162" t="s">
        <v>196</v>
      </c>
      <c r="C106" s="162" t="s">
        <v>197</v>
      </c>
      <c r="D106" s="266">
        <v>81</v>
      </c>
      <c r="E106" s="266">
        <v>194</v>
      </c>
      <c r="F106" s="266">
        <v>0</v>
      </c>
      <c r="G106" s="266">
        <v>275</v>
      </c>
      <c r="H106" s="151"/>
      <c r="I106" s="151"/>
      <c r="J106" s="151"/>
      <c r="K106" s="151"/>
      <c r="L106" s="151"/>
      <c r="M106" s="151"/>
      <c r="N106" s="151"/>
      <c r="O106" s="151"/>
      <c r="P106" s="151"/>
      <c r="Q106" s="151"/>
      <c r="R106" s="151"/>
      <c r="S106" s="151"/>
      <c r="T106" s="151"/>
      <c r="U106" s="151"/>
      <c r="V106" s="151"/>
      <c r="W106" s="151"/>
      <c r="X106" s="151"/>
      <c r="Y106" s="151"/>
      <c r="Z106" s="151"/>
    </row>
    <row r="107" spans="1:26" x14ac:dyDescent="0.2">
      <c r="A107" s="162" t="s">
        <v>198</v>
      </c>
      <c r="B107" s="162" t="s">
        <v>199</v>
      </c>
      <c r="C107" s="162" t="s">
        <v>200</v>
      </c>
      <c r="D107" s="267" t="s">
        <v>207</v>
      </c>
      <c r="E107" s="267" t="s">
        <v>207</v>
      </c>
      <c r="F107" s="267" t="s">
        <v>207</v>
      </c>
      <c r="G107" s="267" t="s">
        <v>207</v>
      </c>
      <c r="H107" s="151"/>
      <c r="I107" s="151"/>
      <c r="J107" s="151"/>
      <c r="K107" s="151"/>
      <c r="L107" s="151"/>
      <c r="M107" s="151"/>
      <c r="N107" s="151"/>
      <c r="O107" s="151"/>
      <c r="P107" s="151"/>
      <c r="Q107" s="151"/>
      <c r="R107" s="151"/>
      <c r="S107" s="151"/>
      <c r="T107" s="151"/>
      <c r="U107" s="151"/>
      <c r="V107" s="151"/>
      <c r="W107" s="151"/>
      <c r="X107" s="151"/>
      <c r="Y107" s="151"/>
      <c r="Z107" s="151"/>
    </row>
    <row r="108" spans="1:26" x14ac:dyDescent="0.2">
      <c r="A108" s="162" t="s">
        <v>201</v>
      </c>
      <c r="B108" s="162" t="s">
        <v>202</v>
      </c>
      <c r="C108" s="162" t="s">
        <v>203</v>
      </c>
      <c r="D108" s="266">
        <v>8</v>
      </c>
      <c r="E108" s="266">
        <v>19</v>
      </c>
      <c r="F108" s="266">
        <v>0</v>
      </c>
      <c r="G108" s="266">
        <v>27</v>
      </c>
      <c r="H108" s="151"/>
      <c r="I108" s="151"/>
      <c r="J108" s="151"/>
      <c r="K108" s="151"/>
      <c r="L108" s="151"/>
      <c r="M108" s="151"/>
      <c r="N108" s="151"/>
      <c r="O108" s="151"/>
      <c r="P108" s="151"/>
      <c r="Q108" s="151"/>
      <c r="R108" s="151"/>
      <c r="S108" s="151"/>
      <c r="T108" s="151"/>
      <c r="U108" s="151"/>
      <c r="V108" s="151"/>
      <c r="W108" s="151"/>
      <c r="X108" s="151"/>
      <c r="Y108" s="151"/>
      <c r="Z108" s="151"/>
    </row>
    <row r="109" spans="1:26" x14ac:dyDescent="0.2">
      <c r="A109" s="162" t="s">
        <v>204</v>
      </c>
      <c r="B109" s="162" t="s">
        <v>205</v>
      </c>
      <c r="C109" s="162" t="s">
        <v>206</v>
      </c>
      <c r="D109" s="266">
        <v>778</v>
      </c>
      <c r="E109" s="266">
        <v>1817</v>
      </c>
      <c r="F109" s="266">
        <v>0</v>
      </c>
      <c r="G109" s="266">
        <v>2595</v>
      </c>
      <c r="H109" s="151"/>
      <c r="I109" s="151"/>
      <c r="J109" s="151"/>
      <c r="K109" s="151"/>
      <c r="L109" s="151"/>
      <c r="M109" s="151"/>
      <c r="N109" s="151"/>
      <c r="O109" s="151"/>
      <c r="P109" s="151"/>
      <c r="Q109" s="151"/>
      <c r="R109" s="151"/>
      <c r="S109" s="151"/>
      <c r="T109" s="151"/>
      <c r="U109" s="151"/>
      <c r="V109" s="151"/>
      <c r="W109" s="151"/>
      <c r="X109" s="151"/>
      <c r="Y109" s="151"/>
      <c r="Z109" s="151"/>
    </row>
    <row r="110" spans="1:26" x14ac:dyDescent="0.2">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row>
    <row r="111" spans="1:26" x14ac:dyDescent="0.2">
      <c r="A111" s="151"/>
      <c r="B111" s="151"/>
      <c r="C111" s="151"/>
      <c r="D111" s="177"/>
      <c r="E111" s="177"/>
      <c r="F111" s="177"/>
      <c r="G111" s="177"/>
      <c r="H111" s="151"/>
      <c r="I111" s="151"/>
      <c r="J111" s="151"/>
      <c r="K111" s="151"/>
      <c r="L111" s="151"/>
      <c r="M111" s="151"/>
      <c r="N111" s="151"/>
      <c r="O111" s="151"/>
      <c r="P111" s="151"/>
      <c r="Q111" s="151"/>
      <c r="R111" s="151"/>
      <c r="S111" s="151"/>
      <c r="T111" s="151"/>
      <c r="U111" s="151"/>
      <c r="V111" s="151"/>
      <c r="W111" s="151"/>
      <c r="X111" s="151"/>
      <c r="Y111" s="151"/>
      <c r="Z111" s="151"/>
    </row>
    <row r="112" spans="1:26" x14ac:dyDescent="0.2">
      <c r="A112" s="151"/>
      <c r="B112" s="151"/>
      <c r="C112" s="151"/>
      <c r="D112" s="179"/>
      <c r="E112" s="179"/>
      <c r="F112" s="151"/>
      <c r="G112" s="151"/>
      <c r="H112" s="151"/>
      <c r="I112" s="151"/>
      <c r="J112" s="151"/>
      <c r="K112" s="151"/>
      <c r="L112" s="151"/>
      <c r="M112" s="151"/>
      <c r="N112" s="151"/>
      <c r="O112" s="151"/>
      <c r="P112" s="151"/>
      <c r="Q112" s="151"/>
      <c r="R112" s="151"/>
      <c r="S112" s="151"/>
      <c r="T112" s="151"/>
      <c r="U112" s="151"/>
      <c r="V112" s="151"/>
      <c r="W112" s="151"/>
      <c r="X112" s="151"/>
      <c r="Y112" s="151"/>
      <c r="Z112" s="151"/>
    </row>
    <row r="113" spans="1:26" x14ac:dyDescent="0.2">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row>
    <row r="114" spans="1:26" x14ac:dyDescent="0.2">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row>
    <row r="115" spans="1:26" x14ac:dyDescent="0.2">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row>
    <row r="116" spans="1:26" x14ac:dyDescent="0.2">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row>
    <row r="117" spans="1:26" x14ac:dyDescent="0.2">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row>
    <row r="118" spans="1:26" x14ac:dyDescent="0.2">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row>
    <row r="119" spans="1:26" x14ac:dyDescent="0.2">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row>
    <row r="120" spans="1:26" x14ac:dyDescent="0.2">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row>
    <row r="121" spans="1:26" x14ac:dyDescent="0.2">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row>
    <row r="122" spans="1:26" x14ac:dyDescent="0.2">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row>
    <row r="123" spans="1:26" x14ac:dyDescent="0.2">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row>
    <row r="124" spans="1:26" x14ac:dyDescent="0.2">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row>
    <row r="125" spans="1:26" x14ac:dyDescent="0.2">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row>
    <row r="126" spans="1:26" x14ac:dyDescent="0.2">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row>
    <row r="127" spans="1:26" x14ac:dyDescent="0.2">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row>
    <row r="128" spans="1:26" x14ac:dyDescent="0.2">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row>
    <row r="129" spans="1:26" x14ac:dyDescent="0.2">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row>
    <row r="130" spans="1:26" x14ac:dyDescent="0.2">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row>
    <row r="131" spans="1:26" x14ac:dyDescent="0.2">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row>
    <row r="132" spans="1:26" x14ac:dyDescent="0.2">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row>
    <row r="133" spans="1:26" x14ac:dyDescent="0.2">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row>
    <row r="134" spans="1:26" x14ac:dyDescent="0.2">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row>
    <row r="135" spans="1:26" x14ac:dyDescent="0.2">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row>
    <row r="136" spans="1:26" x14ac:dyDescent="0.2">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row>
    <row r="137" spans="1:26" x14ac:dyDescent="0.2">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row>
    <row r="138" spans="1:26" x14ac:dyDescent="0.2">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row>
    <row r="139" spans="1:26" x14ac:dyDescent="0.2">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row>
    <row r="140" spans="1:26" x14ac:dyDescent="0.2">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row>
    <row r="141" spans="1:26" x14ac:dyDescent="0.2">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row>
    <row r="142" spans="1:26" x14ac:dyDescent="0.2">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row>
    <row r="143" spans="1:26" x14ac:dyDescent="0.2">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row>
    <row r="144" spans="1:26" x14ac:dyDescent="0.2">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row>
    <row r="145" spans="1:26" x14ac:dyDescent="0.2">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row>
    <row r="146" spans="1:26" x14ac:dyDescent="0.2">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row>
    <row r="147" spans="1:26" x14ac:dyDescent="0.2">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row>
    <row r="148" spans="1:26" x14ac:dyDescent="0.2">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row>
    <row r="149" spans="1:26" x14ac:dyDescent="0.2">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row>
    <row r="150" spans="1:26" x14ac:dyDescent="0.2">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row>
    <row r="151" spans="1:26" x14ac:dyDescent="0.2">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row>
    <row r="152" spans="1:26" x14ac:dyDescent="0.2">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row>
    <row r="153" spans="1:26" x14ac:dyDescent="0.2">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row>
    <row r="154" spans="1:26" x14ac:dyDescent="0.2">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row>
    <row r="155" spans="1:26" x14ac:dyDescent="0.2">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row>
    <row r="156" spans="1:26" x14ac:dyDescent="0.2">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row>
    <row r="157" spans="1:26" x14ac:dyDescent="0.2">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row>
    <row r="158" spans="1:26" x14ac:dyDescent="0.2">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row>
    <row r="159" spans="1:26" x14ac:dyDescent="0.2">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row>
    <row r="160" spans="1:26" x14ac:dyDescent="0.2">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row>
    <row r="161" spans="1:26" x14ac:dyDescent="0.2">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row>
    <row r="162" spans="1:26" x14ac:dyDescent="0.2">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row>
    <row r="163" spans="1:26" x14ac:dyDescent="0.2">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row>
    <row r="164" spans="1:26" x14ac:dyDescent="0.2">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row>
    <row r="165" spans="1:26" x14ac:dyDescent="0.2">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row>
    <row r="166" spans="1:26" x14ac:dyDescent="0.2">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row>
    <row r="167" spans="1:26" x14ac:dyDescent="0.2">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row>
    <row r="168" spans="1:26" x14ac:dyDescent="0.2">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row>
    <row r="169" spans="1:26" x14ac:dyDescent="0.2">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row>
    <row r="170" spans="1:26" x14ac:dyDescent="0.2">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row>
    <row r="171" spans="1:26" x14ac:dyDescent="0.2">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row>
    <row r="172" spans="1:26" x14ac:dyDescent="0.2">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row>
    <row r="173" spans="1:26" x14ac:dyDescent="0.2">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row>
    <row r="174" spans="1:26" x14ac:dyDescent="0.2">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row>
    <row r="175" spans="1:26" x14ac:dyDescent="0.2">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row>
    <row r="176" spans="1:26" x14ac:dyDescent="0.2">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row>
    <row r="177" spans="1:26" x14ac:dyDescent="0.2">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row>
    <row r="178" spans="1:26" x14ac:dyDescent="0.2">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row>
    <row r="179" spans="1:26" x14ac:dyDescent="0.2">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row>
    <row r="180" spans="1:26" x14ac:dyDescent="0.2">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row>
    <row r="181" spans="1:26" x14ac:dyDescent="0.2">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row>
    <row r="182" spans="1:26" x14ac:dyDescent="0.2">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row>
    <row r="183" spans="1:26" x14ac:dyDescent="0.2">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row>
    <row r="184" spans="1:26" x14ac:dyDescent="0.2">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row>
    <row r="185" spans="1:26" x14ac:dyDescent="0.2">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row>
    <row r="186" spans="1:26" x14ac:dyDescent="0.2">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row>
    <row r="187" spans="1:26" x14ac:dyDescent="0.2">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row>
    <row r="188" spans="1:26" x14ac:dyDescent="0.2">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row>
    <row r="189" spans="1:26" x14ac:dyDescent="0.2">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row>
    <row r="190" spans="1:26" x14ac:dyDescent="0.2">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row>
    <row r="191" spans="1:26" x14ac:dyDescent="0.2">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row>
    <row r="192" spans="1:26" x14ac:dyDescent="0.2">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row>
    <row r="193" spans="1:26" x14ac:dyDescent="0.2">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row>
    <row r="194" spans="1:26" x14ac:dyDescent="0.2">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row>
    <row r="195" spans="1:26" x14ac:dyDescent="0.2">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row>
    <row r="196" spans="1:26" x14ac:dyDescent="0.2">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row>
    <row r="197" spans="1:26" x14ac:dyDescent="0.2">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row>
    <row r="198" spans="1:26" x14ac:dyDescent="0.2">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row>
    <row r="199" spans="1:26" x14ac:dyDescent="0.2">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row>
    <row r="200" spans="1:26" x14ac:dyDescent="0.2">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row>
    <row r="201" spans="1:26" x14ac:dyDescent="0.2">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row>
    <row r="202" spans="1:26" x14ac:dyDescent="0.2">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row>
  </sheetData>
  <hyperlinks>
    <hyperlink ref="G3" location="Sommaire!A1" display="Retour au sommaire"/>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heetView>
  </sheetViews>
  <sheetFormatPr baseColWidth="10" defaultRowHeight="15" x14ac:dyDescent="0.25"/>
  <cols>
    <col min="1" max="1" width="7.7109375" customWidth="1"/>
    <col min="2" max="2" width="14.7109375" customWidth="1"/>
    <col min="3" max="3" width="25.140625" customWidth="1"/>
    <col min="4" max="13" width="14.140625" customWidth="1"/>
    <col min="14" max="21" width="9.85546875" style="1" customWidth="1"/>
    <col min="22" max="25" width="11.42578125" style="1"/>
    <col min="27" max="39" width="11.42578125" style="24"/>
  </cols>
  <sheetData>
    <row r="1" spans="1:26" ht="15.75" x14ac:dyDescent="0.25">
      <c r="A1" s="268" t="s">
        <v>336</v>
      </c>
      <c r="B1" s="1"/>
      <c r="C1" s="1"/>
      <c r="D1" s="1"/>
      <c r="E1" s="1"/>
      <c r="F1" s="1"/>
      <c r="G1" s="1"/>
      <c r="H1" s="1"/>
      <c r="I1" s="1"/>
      <c r="J1" s="2" t="str">
        <f>HYPERLINK("#Sommaire!A1", "Retour au sommaire")</f>
        <v>Retour au sommaire</v>
      </c>
      <c r="K1" s="1"/>
      <c r="L1" s="1"/>
      <c r="M1" s="1"/>
      <c r="Z1" s="1"/>
    </row>
    <row r="2" spans="1:26" x14ac:dyDescent="0.25">
      <c r="A2" s="14" t="s">
        <v>317</v>
      </c>
      <c r="B2" s="1"/>
      <c r="C2" s="1"/>
      <c r="D2" s="1"/>
      <c r="E2" s="1"/>
      <c r="F2" s="1"/>
      <c r="G2" s="1"/>
      <c r="H2" s="1"/>
      <c r="I2" s="1"/>
      <c r="J2" s="1"/>
      <c r="K2" s="1"/>
      <c r="L2" s="1"/>
      <c r="M2" s="1"/>
      <c r="Z2" s="1"/>
    </row>
    <row r="3" spans="1:26" x14ac:dyDescent="0.25">
      <c r="A3" s="14" t="s">
        <v>264</v>
      </c>
      <c r="B3" s="1"/>
      <c r="C3" s="1"/>
      <c r="D3" s="1"/>
      <c r="E3" s="1"/>
      <c r="F3" s="1"/>
      <c r="G3" s="1"/>
      <c r="H3" s="1"/>
      <c r="I3" s="1"/>
      <c r="J3" s="1"/>
      <c r="K3" s="1"/>
      <c r="L3" s="1"/>
      <c r="M3" s="1"/>
      <c r="Z3" s="1"/>
    </row>
    <row r="4" spans="1:26" ht="15" customHeight="1" x14ac:dyDescent="0.25">
      <c r="A4" s="13"/>
      <c r="B4" s="11"/>
      <c r="C4" s="11"/>
      <c r="D4" s="11"/>
      <c r="E4" s="11"/>
      <c r="F4" s="11"/>
      <c r="G4" s="11"/>
      <c r="H4" s="11"/>
      <c r="I4" s="11"/>
      <c r="J4" s="11"/>
      <c r="K4" s="11"/>
      <c r="L4" s="11"/>
      <c r="M4" s="11"/>
      <c r="Z4" s="1"/>
    </row>
    <row r="5" spans="1:26" x14ac:dyDescent="0.25">
      <c r="A5" s="18" t="s">
        <v>221</v>
      </c>
      <c r="B5" s="1"/>
      <c r="C5" s="1"/>
      <c r="D5" s="1"/>
      <c r="E5" s="1"/>
      <c r="F5" s="1"/>
      <c r="G5" s="1"/>
      <c r="H5" s="1"/>
      <c r="I5" s="1"/>
      <c r="J5" s="1"/>
      <c r="K5" s="1"/>
      <c r="L5" s="1"/>
      <c r="M5" s="1"/>
      <c r="Z5" s="1"/>
    </row>
    <row r="6" spans="1:26" x14ac:dyDescent="0.25">
      <c r="A6" s="9" t="s">
        <v>222</v>
      </c>
      <c r="B6" s="1"/>
      <c r="C6" s="1"/>
      <c r="D6" s="1"/>
      <c r="E6" s="1"/>
      <c r="F6" s="1"/>
      <c r="G6" s="1"/>
      <c r="H6" s="1"/>
      <c r="I6" s="1"/>
      <c r="J6" s="1"/>
      <c r="K6" s="1"/>
      <c r="L6" s="1"/>
      <c r="M6" s="1"/>
      <c r="Z6" s="1"/>
    </row>
    <row r="7" spans="1:26" x14ac:dyDescent="0.25">
      <c r="A7" s="1"/>
      <c r="B7" s="1"/>
      <c r="C7" s="1"/>
      <c r="D7" s="1"/>
      <c r="E7" s="1"/>
      <c r="F7" s="1"/>
      <c r="G7" s="1"/>
      <c r="H7" s="1"/>
      <c r="I7" s="1"/>
      <c r="J7" s="1"/>
      <c r="K7" s="1"/>
      <c r="L7" s="1"/>
      <c r="M7" s="1"/>
      <c r="Z7" s="1"/>
    </row>
    <row r="8" spans="1:26" ht="35.1" customHeight="1" x14ac:dyDescent="0.25">
      <c r="A8" s="5" t="s">
        <v>217</v>
      </c>
      <c r="B8" s="5" t="s">
        <v>218</v>
      </c>
      <c r="C8" s="5" t="s">
        <v>210</v>
      </c>
      <c r="D8" s="15" t="s">
        <v>223</v>
      </c>
      <c r="E8" s="15" t="s">
        <v>224</v>
      </c>
      <c r="F8" s="15" t="s">
        <v>225</v>
      </c>
      <c r="G8" s="15" t="s">
        <v>226</v>
      </c>
      <c r="H8" s="15" t="s">
        <v>227</v>
      </c>
      <c r="I8" s="15" t="s">
        <v>228</v>
      </c>
      <c r="J8" s="15" t="s">
        <v>229</v>
      </c>
      <c r="K8" s="15" t="s">
        <v>230</v>
      </c>
      <c r="L8" s="15" t="s">
        <v>215</v>
      </c>
      <c r="M8" s="15" t="s">
        <v>216</v>
      </c>
      <c r="Z8" s="1"/>
    </row>
    <row r="9" spans="1:26" x14ac:dyDescent="0.25">
      <c r="A9" s="8" t="s">
        <v>1</v>
      </c>
      <c r="B9" s="8" t="s">
        <v>2</v>
      </c>
      <c r="C9" s="8" t="s">
        <v>3</v>
      </c>
      <c r="D9" s="266">
        <v>11</v>
      </c>
      <c r="E9" s="266">
        <v>8</v>
      </c>
      <c r="F9" s="266">
        <v>19</v>
      </c>
      <c r="G9" s="266">
        <v>22</v>
      </c>
      <c r="H9" s="266">
        <v>8</v>
      </c>
      <c r="I9" s="266">
        <v>8</v>
      </c>
      <c r="J9" s="266">
        <v>10</v>
      </c>
      <c r="K9" s="266">
        <v>3</v>
      </c>
      <c r="L9" s="266">
        <v>0</v>
      </c>
      <c r="M9" s="266">
        <v>89</v>
      </c>
      <c r="Z9" s="1"/>
    </row>
    <row r="10" spans="1:26" x14ac:dyDescent="0.25">
      <c r="A10" s="8" t="s">
        <v>4</v>
      </c>
      <c r="B10" s="8" t="s">
        <v>5</v>
      </c>
      <c r="C10" s="8" t="s">
        <v>6</v>
      </c>
      <c r="D10" s="47">
        <v>16</v>
      </c>
      <c r="E10" s="47">
        <v>13</v>
      </c>
      <c r="F10" s="47">
        <v>21</v>
      </c>
      <c r="G10" s="47">
        <v>10</v>
      </c>
      <c r="H10" s="47">
        <v>13</v>
      </c>
      <c r="I10" s="47">
        <v>7</v>
      </c>
      <c r="J10" s="47">
        <v>6</v>
      </c>
      <c r="K10" s="47">
        <v>2</v>
      </c>
      <c r="L10" s="47">
        <v>3</v>
      </c>
      <c r="M10" s="47">
        <v>91</v>
      </c>
      <c r="Z10" s="1"/>
    </row>
    <row r="11" spans="1:26" x14ac:dyDescent="0.25">
      <c r="A11" s="8" t="s">
        <v>1</v>
      </c>
      <c r="B11" s="8" t="s">
        <v>7</v>
      </c>
      <c r="C11" s="8" t="s">
        <v>8</v>
      </c>
      <c r="D11" s="47">
        <v>2</v>
      </c>
      <c r="E11" s="47">
        <v>11</v>
      </c>
      <c r="F11" s="47">
        <v>25</v>
      </c>
      <c r="G11" s="47">
        <v>27</v>
      </c>
      <c r="H11" s="47">
        <v>15</v>
      </c>
      <c r="I11" s="47">
        <v>13</v>
      </c>
      <c r="J11" s="47">
        <v>4</v>
      </c>
      <c r="K11" s="47">
        <v>4</v>
      </c>
      <c r="L11" s="47">
        <v>0</v>
      </c>
      <c r="M11" s="47">
        <v>101</v>
      </c>
      <c r="Z11" s="1"/>
    </row>
    <row r="12" spans="1:26" x14ac:dyDescent="0.25">
      <c r="A12" s="8" t="s">
        <v>9</v>
      </c>
      <c r="B12" s="8" t="s">
        <v>10</v>
      </c>
      <c r="C12" s="8" t="s">
        <v>11</v>
      </c>
      <c r="D12" s="47">
        <v>1</v>
      </c>
      <c r="E12" s="47">
        <v>17</v>
      </c>
      <c r="F12" s="47">
        <v>26</v>
      </c>
      <c r="G12" s="47">
        <v>21</v>
      </c>
      <c r="H12" s="47">
        <v>13</v>
      </c>
      <c r="I12" s="47">
        <v>27</v>
      </c>
      <c r="J12" s="47">
        <v>4</v>
      </c>
      <c r="K12" s="47">
        <v>2</v>
      </c>
      <c r="L12" s="47">
        <v>0</v>
      </c>
      <c r="M12" s="47">
        <v>111</v>
      </c>
      <c r="Z12" s="1"/>
    </row>
    <row r="13" spans="1:26" x14ac:dyDescent="0.25">
      <c r="A13" s="8" t="s">
        <v>9</v>
      </c>
      <c r="B13" s="8" t="s">
        <v>12</v>
      </c>
      <c r="C13" s="8" t="s">
        <v>13</v>
      </c>
      <c r="D13" s="267" t="s">
        <v>207</v>
      </c>
      <c r="E13" s="267" t="s">
        <v>207</v>
      </c>
      <c r="F13" s="267" t="s">
        <v>207</v>
      </c>
      <c r="G13" s="267" t="s">
        <v>207</v>
      </c>
      <c r="H13" s="267" t="s">
        <v>207</v>
      </c>
      <c r="I13" s="267" t="s">
        <v>207</v>
      </c>
      <c r="J13" s="267" t="s">
        <v>207</v>
      </c>
      <c r="K13" s="267" t="s">
        <v>207</v>
      </c>
      <c r="L13" s="267" t="s">
        <v>207</v>
      </c>
      <c r="M13" s="267" t="s">
        <v>207</v>
      </c>
      <c r="Z13" s="1"/>
    </row>
    <row r="14" spans="1:26" x14ac:dyDescent="0.25">
      <c r="A14" s="8" t="s">
        <v>9</v>
      </c>
      <c r="B14" s="8" t="s">
        <v>14</v>
      </c>
      <c r="C14" s="8" t="s">
        <v>15</v>
      </c>
      <c r="D14" s="47">
        <v>406</v>
      </c>
      <c r="E14" s="47">
        <v>119</v>
      </c>
      <c r="F14" s="47">
        <v>151</v>
      </c>
      <c r="G14" s="47">
        <v>115</v>
      </c>
      <c r="H14" s="47">
        <v>79</v>
      </c>
      <c r="I14" s="47">
        <v>69</v>
      </c>
      <c r="J14" s="47">
        <v>46</v>
      </c>
      <c r="K14" s="47">
        <v>14</v>
      </c>
      <c r="L14" s="47">
        <v>0</v>
      </c>
      <c r="M14" s="47">
        <v>999</v>
      </c>
      <c r="Z14" s="1"/>
    </row>
    <row r="15" spans="1:26" x14ac:dyDescent="0.25">
      <c r="A15" s="8" t="s">
        <v>1</v>
      </c>
      <c r="B15" s="8" t="s">
        <v>16</v>
      </c>
      <c r="C15" s="8" t="s">
        <v>17</v>
      </c>
      <c r="D15" s="266">
        <v>75</v>
      </c>
      <c r="E15" s="266">
        <v>54</v>
      </c>
      <c r="F15" s="266">
        <v>18</v>
      </c>
      <c r="G15" s="266">
        <v>9</v>
      </c>
      <c r="H15" s="266">
        <v>7</v>
      </c>
      <c r="I15" s="266">
        <v>12</v>
      </c>
      <c r="J15" s="266">
        <v>5</v>
      </c>
      <c r="K15" s="266">
        <v>4</v>
      </c>
      <c r="L15" s="266">
        <v>0</v>
      </c>
      <c r="M15" s="266">
        <v>184</v>
      </c>
      <c r="Z15" s="1"/>
    </row>
    <row r="16" spans="1:26" x14ac:dyDescent="0.25">
      <c r="A16" s="8" t="s">
        <v>18</v>
      </c>
      <c r="B16" s="8" t="s">
        <v>19</v>
      </c>
      <c r="C16" s="8" t="s">
        <v>20</v>
      </c>
      <c r="D16" s="47">
        <v>1</v>
      </c>
      <c r="E16" s="47">
        <v>2</v>
      </c>
      <c r="F16" s="47">
        <v>2</v>
      </c>
      <c r="G16" s="47">
        <v>1</v>
      </c>
      <c r="H16" s="47">
        <v>1</v>
      </c>
      <c r="I16" s="47">
        <v>1</v>
      </c>
      <c r="J16" s="47">
        <v>1</v>
      </c>
      <c r="K16" s="47">
        <v>0</v>
      </c>
      <c r="L16" s="47">
        <v>0</v>
      </c>
      <c r="M16" s="47">
        <v>9</v>
      </c>
      <c r="Z16" s="1"/>
    </row>
    <row r="17" spans="1:26" x14ac:dyDescent="0.25">
      <c r="A17" s="8" t="s">
        <v>21</v>
      </c>
      <c r="B17" s="8" t="s">
        <v>22</v>
      </c>
      <c r="C17" s="8" t="s">
        <v>23</v>
      </c>
      <c r="D17" s="47">
        <v>5</v>
      </c>
      <c r="E17" s="47">
        <v>9</v>
      </c>
      <c r="F17" s="47">
        <v>21</v>
      </c>
      <c r="G17" s="47">
        <v>11</v>
      </c>
      <c r="H17" s="47">
        <v>5</v>
      </c>
      <c r="I17" s="47">
        <v>6</v>
      </c>
      <c r="J17" s="47">
        <v>5</v>
      </c>
      <c r="K17" s="47">
        <v>0</v>
      </c>
      <c r="L17" s="47">
        <v>0</v>
      </c>
      <c r="M17" s="47">
        <v>62</v>
      </c>
      <c r="Z17" s="1"/>
    </row>
    <row r="18" spans="1:26" x14ac:dyDescent="0.25">
      <c r="A18" s="8" t="s">
        <v>18</v>
      </c>
      <c r="B18" s="8" t="s">
        <v>24</v>
      </c>
      <c r="C18" s="8" t="s">
        <v>25</v>
      </c>
      <c r="D18" s="47">
        <v>7</v>
      </c>
      <c r="E18" s="47">
        <v>23</v>
      </c>
      <c r="F18" s="47">
        <v>42</v>
      </c>
      <c r="G18" s="47">
        <v>25</v>
      </c>
      <c r="H18" s="47">
        <v>14</v>
      </c>
      <c r="I18" s="47">
        <v>14</v>
      </c>
      <c r="J18" s="47">
        <v>5</v>
      </c>
      <c r="K18" s="47">
        <v>4</v>
      </c>
      <c r="L18" s="47">
        <v>0</v>
      </c>
      <c r="M18" s="47">
        <v>134</v>
      </c>
      <c r="Z18" s="1"/>
    </row>
    <row r="19" spans="1:26" x14ac:dyDescent="0.25">
      <c r="A19" s="8" t="s">
        <v>21</v>
      </c>
      <c r="B19" s="8" t="s">
        <v>26</v>
      </c>
      <c r="C19" s="8" t="s">
        <v>27</v>
      </c>
      <c r="D19" s="47">
        <v>1</v>
      </c>
      <c r="E19" s="47">
        <v>13</v>
      </c>
      <c r="F19" s="47">
        <v>32</v>
      </c>
      <c r="G19" s="47">
        <v>25</v>
      </c>
      <c r="H19" s="47">
        <v>18</v>
      </c>
      <c r="I19" s="47">
        <v>20</v>
      </c>
      <c r="J19" s="47">
        <v>16</v>
      </c>
      <c r="K19" s="47">
        <v>3</v>
      </c>
      <c r="L19" s="47">
        <v>0</v>
      </c>
      <c r="M19" s="47">
        <v>128</v>
      </c>
      <c r="Z19" s="1"/>
    </row>
    <row r="20" spans="1:26" x14ac:dyDescent="0.25">
      <c r="A20" s="8" t="s">
        <v>21</v>
      </c>
      <c r="B20" s="8" t="s">
        <v>28</v>
      </c>
      <c r="C20" s="8" t="s">
        <v>29</v>
      </c>
      <c r="D20" s="47">
        <v>6</v>
      </c>
      <c r="E20" s="47">
        <v>21</v>
      </c>
      <c r="F20" s="47">
        <v>37</v>
      </c>
      <c r="G20" s="47">
        <v>9</v>
      </c>
      <c r="H20" s="47">
        <v>18</v>
      </c>
      <c r="I20" s="47">
        <v>18</v>
      </c>
      <c r="J20" s="47">
        <v>6</v>
      </c>
      <c r="K20" s="47">
        <v>1</v>
      </c>
      <c r="L20" s="47">
        <v>0</v>
      </c>
      <c r="M20" s="47">
        <v>116</v>
      </c>
      <c r="Z20" s="1"/>
    </row>
    <row r="21" spans="1:26" x14ac:dyDescent="0.25">
      <c r="A21" s="8" t="s">
        <v>9</v>
      </c>
      <c r="B21" s="8" t="s">
        <v>30</v>
      </c>
      <c r="C21" s="8" t="s">
        <v>31</v>
      </c>
      <c r="D21" s="267" t="s">
        <v>207</v>
      </c>
      <c r="E21" s="267" t="s">
        <v>207</v>
      </c>
      <c r="F21" s="267" t="s">
        <v>207</v>
      </c>
      <c r="G21" s="267" t="s">
        <v>207</v>
      </c>
      <c r="H21" s="267" t="s">
        <v>207</v>
      </c>
      <c r="I21" s="267" t="s">
        <v>207</v>
      </c>
      <c r="J21" s="267" t="s">
        <v>207</v>
      </c>
      <c r="K21" s="267" t="s">
        <v>207</v>
      </c>
      <c r="L21" s="267" t="s">
        <v>207</v>
      </c>
      <c r="M21" s="267" t="s">
        <v>207</v>
      </c>
      <c r="Z21" s="1"/>
    </row>
    <row r="22" spans="1:26" x14ac:dyDescent="0.25">
      <c r="A22" s="8" t="s">
        <v>32</v>
      </c>
      <c r="B22" s="8" t="s">
        <v>33</v>
      </c>
      <c r="C22" s="8" t="s">
        <v>34</v>
      </c>
      <c r="D22" s="47">
        <v>0</v>
      </c>
      <c r="E22" s="47">
        <v>14</v>
      </c>
      <c r="F22" s="47">
        <v>27</v>
      </c>
      <c r="G22" s="47">
        <v>26</v>
      </c>
      <c r="H22" s="47">
        <v>10</v>
      </c>
      <c r="I22" s="47">
        <v>13</v>
      </c>
      <c r="J22" s="47">
        <v>9</v>
      </c>
      <c r="K22" s="47">
        <v>4</v>
      </c>
      <c r="L22" s="47">
        <v>0</v>
      </c>
      <c r="M22" s="47">
        <v>103</v>
      </c>
      <c r="Z22" s="1"/>
    </row>
    <row r="23" spans="1:26" x14ac:dyDescent="0.25">
      <c r="A23" s="8" t="s">
        <v>1</v>
      </c>
      <c r="B23" s="8" t="s">
        <v>35</v>
      </c>
      <c r="C23" s="8" t="s">
        <v>36</v>
      </c>
      <c r="D23" s="47">
        <v>0</v>
      </c>
      <c r="E23" s="47">
        <v>1</v>
      </c>
      <c r="F23" s="47">
        <v>11</v>
      </c>
      <c r="G23" s="47">
        <v>7</v>
      </c>
      <c r="H23" s="47">
        <v>11</v>
      </c>
      <c r="I23" s="47">
        <v>10</v>
      </c>
      <c r="J23" s="47">
        <v>0</v>
      </c>
      <c r="K23" s="47">
        <v>0</v>
      </c>
      <c r="L23" s="47">
        <v>0</v>
      </c>
      <c r="M23" s="47">
        <v>40</v>
      </c>
      <c r="Z23" s="1"/>
    </row>
    <row r="24" spans="1:26" x14ac:dyDescent="0.25">
      <c r="A24" s="8" t="s">
        <v>37</v>
      </c>
      <c r="B24" s="8" t="s">
        <v>38</v>
      </c>
      <c r="C24" s="8" t="s">
        <v>39</v>
      </c>
      <c r="D24" s="47">
        <v>6</v>
      </c>
      <c r="E24" s="47">
        <v>14</v>
      </c>
      <c r="F24" s="47">
        <v>18</v>
      </c>
      <c r="G24" s="47">
        <v>11</v>
      </c>
      <c r="H24" s="47">
        <v>12</v>
      </c>
      <c r="I24" s="47">
        <v>14</v>
      </c>
      <c r="J24" s="47">
        <v>8</v>
      </c>
      <c r="K24" s="47">
        <v>3</v>
      </c>
      <c r="L24" s="47">
        <v>0</v>
      </c>
      <c r="M24" s="47">
        <v>86</v>
      </c>
      <c r="Z24" s="1"/>
    </row>
    <row r="25" spans="1:26" x14ac:dyDescent="0.25">
      <c r="A25" s="8" t="s">
        <v>37</v>
      </c>
      <c r="B25" s="8" t="s">
        <v>40</v>
      </c>
      <c r="C25" s="8" t="s">
        <v>41</v>
      </c>
      <c r="D25" s="47">
        <v>12</v>
      </c>
      <c r="E25" s="47">
        <v>27</v>
      </c>
      <c r="F25" s="47">
        <v>42</v>
      </c>
      <c r="G25" s="47">
        <v>35</v>
      </c>
      <c r="H25" s="47">
        <v>25</v>
      </c>
      <c r="I25" s="47">
        <v>24</v>
      </c>
      <c r="J25" s="47">
        <v>18</v>
      </c>
      <c r="K25" s="47">
        <v>2</v>
      </c>
      <c r="L25" s="47">
        <v>0</v>
      </c>
      <c r="M25" s="47">
        <v>185</v>
      </c>
      <c r="Z25" s="1"/>
    </row>
    <row r="26" spans="1:26" x14ac:dyDescent="0.25">
      <c r="A26" s="8" t="s">
        <v>42</v>
      </c>
      <c r="B26" s="8" t="s">
        <v>43</v>
      </c>
      <c r="C26" s="8" t="s">
        <v>44</v>
      </c>
      <c r="D26" s="47">
        <v>5</v>
      </c>
      <c r="E26" s="47">
        <v>4</v>
      </c>
      <c r="F26" s="47">
        <v>10</v>
      </c>
      <c r="G26" s="47">
        <v>7</v>
      </c>
      <c r="H26" s="47">
        <v>2</v>
      </c>
      <c r="I26" s="47">
        <v>1</v>
      </c>
      <c r="J26" s="47">
        <v>3</v>
      </c>
      <c r="K26" s="47">
        <v>0</v>
      </c>
      <c r="L26" s="47">
        <v>0</v>
      </c>
      <c r="M26" s="47">
        <v>32</v>
      </c>
      <c r="Z26" s="1"/>
    </row>
    <row r="27" spans="1:26" x14ac:dyDescent="0.25">
      <c r="A27" s="8" t="s">
        <v>37</v>
      </c>
      <c r="B27" s="8" t="s">
        <v>45</v>
      </c>
      <c r="C27" s="8" t="s">
        <v>46</v>
      </c>
      <c r="D27" s="47">
        <v>34</v>
      </c>
      <c r="E27" s="47">
        <v>20</v>
      </c>
      <c r="F27" s="47">
        <v>26</v>
      </c>
      <c r="G27" s="47">
        <v>22</v>
      </c>
      <c r="H27" s="47">
        <v>21</v>
      </c>
      <c r="I27" s="47">
        <v>26</v>
      </c>
      <c r="J27" s="47">
        <v>12</v>
      </c>
      <c r="K27" s="47">
        <v>3</v>
      </c>
      <c r="L27" s="47">
        <v>0</v>
      </c>
      <c r="M27" s="47">
        <v>164</v>
      </c>
      <c r="Z27" s="1"/>
    </row>
    <row r="28" spans="1:26" x14ac:dyDescent="0.25">
      <c r="A28" s="8" t="s">
        <v>47</v>
      </c>
      <c r="B28" s="8" t="s">
        <v>48</v>
      </c>
      <c r="C28" s="8" t="s">
        <v>49</v>
      </c>
      <c r="D28" s="47">
        <v>91</v>
      </c>
      <c r="E28" s="47">
        <v>6</v>
      </c>
      <c r="F28" s="47">
        <v>4</v>
      </c>
      <c r="G28" s="47">
        <v>3</v>
      </c>
      <c r="H28" s="47">
        <v>2</v>
      </c>
      <c r="I28" s="47">
        <v>1</v>
      </c>
      <c r="J28" s="47">
        <v>0</v>
      </c>
      <c r="K28" s="47">
        <v>0</v>
      </c>
      <c r="L28" s="47">
        <v>0</v>
      </c>
      <c r="M28" s="47">
        <v>107</v>
      </c>
      <c r="Z28" s="1"/>
    </row>
    <row r="29" spans="1:26" x14ac:dyDescent="0.25">
      <c r="A29" s="8" t="s">
        <v>50</v>
      </c>
      <c r="B29" s="8" t="s">
        <v>51</v>
      </c>
      <c r="C29" s="8" t="s">
        <v>52</v>
      </c>
      <c r="D29" s="47">
        <v>0</v>
      </c>
      <c r="E29" s="47">
        <v>4</v>
      </c>
      <c r="F29" s="47">
        <v>7</v>
      </c>
      <c r="G29" s="47">
        <v>8</v>
      </c>
      <c r="H29" s="47">
        <v>8</v>
      </c>
      <c r="I29" s="47">
        <v>10</v>
      </c>
      <c r="J29" s="47">
        <v>2</v>
      </c>
      <c r="K29" s="47">
        <v>3</v>
      </c>
      <c r="L29" s="47">
        <v>0</v>
      </c>
      <c r="M29" s="47">
        <v>42</v>
      </c>
      <c r="Z29" s="1"/>
    </row>
    <row r="30" spans="1:26" x14ac:dyDescent="0.25">
      <c r="A30" s="8" t="s">
        <v>53</v>
      </c>
      <c r="B30" s="8" t="s">
        <v>54</v>
      </c>
      <c r="C30" s="8" t="s">
        <v>55</v>
      </c>
      <c r="D30" s="47">
        <v>1</v>
      </c>
      <c r="E30" s="47">
        <v>21</v>
      </c>
      <c r="F30" s="47">
        <v>42</v>
      </c>
      <c r="G30" s="47">
        <v>22</v>
      </c>
      <c r="H30" s="47">
        <v>23</v>
      </c>
      <c r="I30" s="47">
        <v>25</v>
      </c>
      <c r="J30" s="47">
        <v>14</v>
      </c>
      <c r="K30" s="47">
        <v>2</v>
      </c>
      <c r="L30" s="47">
        <v>0</v>
      </c>
      <c r="M30" s="47">
        <v>150</v>
      </c>
      <c r="Z30" s="1"/>
    </row>
    <row r="31" spans="1:26" x14ac:dyDescent="0.25">
      <c r="A31" s="8" t="s">
        <v>37</v>
      </c>
      <c r="B31" s="8" t="s">
        <v>56</v>
      </c>
      <c r="C31" s="8" t="s">
        <v>57</v>
      </c>
      <c r="D31" s="47">
        <v>0</v>
      </c>
      <c r="E31" s="47">
        <v>4</v>
      </c>
      <c r="F31" s="47">
        <v>4</v>
      </c>
      <c r="G31" s="47">
        <v>3</v>
      </c>
      <c r="H31" s="47">
        <v>3</v>
      </c>
      <c r="I31" s="47">
        <v>6</v>
      </c>
      <c r="J31" s="47">
        <v>2</v>
      </c>
      <c r="K31" s="47">
        <v>0</v>
      </c>
      <c r="L31" s="47">
        <v>0</v>
      </c>
      <c r="M31" s="47">
        <v>22</v>
      </c>
      <c r="Z31" s="1"/>
    </row>
    <row r="32" spans="1:26" x14ac:dyDescent="0.25">
      <c r="A32" s="8" t="s">
        <v>37</v>
      </c>
      <c r="B32" s="8" t="s">
        <v>42</v>
      </c>
      <c r="C32" s="8" t="s">
        <v>58</v>
      </c>
      <c r="D32" s="47">
        <v>17</v>
      </c>
      <c r="E32" s="47">
        <v>9</v>
      </c>
      <c r="F32" s="47">
        <v>8</v>
      </c>
      <c r="G32" s="47">
        <v>7</v>
      </c>
      <c r="H32" s="47">
        <v>8</v>
      </c>
      <c r="I32" s="47">
        <v>7</v>
      </c>
      <c r="J32" s="47">
        <v>9</v>
      </c>
      <c r="K32" s="47">
        <v>1</v>
      </c>
      <c r="L32" s="47">
        <v>0</v>
      </c>
      <c r="M32" s="47">
        <v>66</v>
      </c>
      <c r="Z32" s="1"/>
    </row>
    <row r="33" spans="1:26" x14ac:dyDescent="0.25">
      <c r="A33" s="8" t="s">
        <v>50</v>
      </c>
      <c r="B33" s="8" t="s">
        <v>59</v>
      </c>
      <c r="C33" s="8" t="s">
        <v>60</v>
      </c>
      <c r="D33" s="47">
        <v>2</v>
      </c>
      <c r="E33" s="47">
        <v>5</v>
      </c>
      <c r="F33" s="47">
        <v>12</v>
      </c>
      <c r="G33" s="47">
        <v>9</v>
      </c>
      <c r="H33" s="47">
        <v>5</v>
      </c>
      <c r="I33" s="47">
        <v>4</v>
      </c>
      <c r="J33" s="47">
        <v>4</v>
      </c>
      <c r="K33" s="47">
        <v>1</v>
      </c>
      <c r="L33" s="47">
        <v>0</v>
      </c>
      <c r="M33" s="47">
        <v>42</v>
      </c>
      <c r="Z33" s="1"/>
    </row>
    <row r="34" spans="1:26" x14ac:dyDescent="0.25">
      <c r="A34" s="8" t="s">
        <v>1</v>
      </c>
      <c r="B34" s="8" t="s">
        <v>61</v>
      </c>
      <c r="C34" s="8" t="s">
        <v>62</v>
      </c>
      <c r="D34" s="47">
        <v>7</v>
      </c>
      <c r="E34" s="47">
        <v>12</v>
      </c>
      <c r="F34" s="47">
        <v>12</v>
      </c>
      <c r="G34" s="47">
        <v>9</v>
      </c>
      <c r="H34" s="47">
        <v>7</v>
      </c>
      <c r="I34" s="47">
        <v>9</v>
      </c>
      <c r="J34" s="47">
        <v>7</v>
      </c>
      <c r="K34" s="47">
        <v>1</v>
      </c>
      <c r="L34" s="47">
        <v>0</v>
      </c>
      <c r="M34" s="47">
        <v>64</v>
      </c>
      <c r="Z34" s="1"/>
    </row>
    <row r="35" spans="1:26" x14ac:dyDescent="0.25">
      <c r="A35" s="8" t="s">
        <v>32</v>
      </c>
      <c r="B35" s="8" t="s">
        <v>50</v>
      </c>
      <c r="C35" s="8" t="s">
        <v>63</v>
      </c>
      <c r="D35" s="47">
        <v>9</v>
      </c>
      <c r="E35" s="47">
        <v>6</v>
      </c>
      <c r="F35" s="47">
        <v>9</v>
      </c>
      <c r="G35" s="47">
        <v>3</v>
      </c>
      <c r="H35" s="47">
        <v>2</v>
      </c>
      <c r="I35" s="47">
        <v>4</v>
      </c>
      <c r="J35" s="47">
        <v>1</v>
      </c>
      <c r="K35" s="47">
        <v>1</v>
      </c>
      <c r="L35" s="47">
        <v>0</v>
      </c>
      <c r="M35" s="47">
        <v>35</v>
      </c>
      <c r="Z35" s="1"/>
    </row>
    <row r="36" spans="1:26" x14ac:dyDescent="0.25">
      <c r="A36" s="8" t="s">
        <v>42</v>
      </c>
      <c r="B36" s="8" t="s">
        <v>32</v>
      </c>
      <c r="C36" s="8" t="s">
        <v>64</v>
      </c>
      <c r="D36" s="47">
        <v>0</v>
      </c>
      <c r="E36" s="47">
        <v>0</v>
      </c>
      <c r="F36" s="47">
        <v>0</v>
      </c>
      <c r="G36" s="47">
        <v>0</v>
      </c>
      <c r="H36" s="47">
        <v>3</v>
      </c>
      <c r="I36" s="47">
        <v>3</v>
      </c>
      <c r="J36" s="47">
        <v>0</v>
      </c>
      <c r="K36" s="47">
        <v>0</v>
      </c>
      <c r="L36" s="47">
        <v>0</v>
      </c>
      <c r="M36" s="47">
        <v>6</v>
      </c>
      <c r="Z36" s="1"/>
    </row>
    <row r="37" spans="1:26" x14ac:dyDescent="0.25">
      <c r="A37" s="8" t="s">
        <v>53</v>
      </c>
      <c r="B37" s="8" t="s">
        <v>65</v>
      </c>
      <c r="C37" s="8" t="s">
        <v>66</v>
      </c>
      <c r="D37" s="47">
        <v>123</v>
      </c>
      <c r="E37" s="47">
        <v>103</v>
      </c>
      <c r="F37" s="47">
        <v>83</v>
      </c>
      <c r="G37" s="47">
        <v>58</v>
      </c>
      <c r="H37" s="47">
        <v>43</v>
      </c>
      <c r="I37" s="47">
        <v>43</v>
      </c>
      <c r="J37" s="47">
        <v>11</v>
      </c>
      <c r="K37" s="47">
        <v>8</v>
      </c>
      <c r="L37" s="47">
        <v>0</v>
      </c>
      <c r="M37" s="47">
        <v>472</v>
      </c>
      <c r="Z37" s="1"/>
    </row>
    <row r="38" spans="1:26" x14ac:dyDescent="0.25">
      <c r="A38" s="8" t="s">
        <v>21</v>
      </c>
      <c r="B38" s="8" t="s">
        <v>67</v>
      </c>
      <c r="C38" s="8" t="s">
        <v>68</v>
      </c>
      <c r="D38" s="47">
        <v>144</v>
      </c>
      <c r="E38" s="47">
        <v>122</v>
      </c>
      <c r="F38" s="47">
        <v>110</v>
      </c>
      <c r="G38" s="47">
        <v>94</v>
      </c>
      <c r="H38" s="47">
        <v>57</v>
      </c>
      <c r="I38" s="47">
        <v>52</v>
      </c>
      <c r="J38" s="47">
        <v>39</v>
      </c>
      <c r="K38" s="47">
        <v>8</v>
      </c>
      <c r="L38" s="47">
        <v>0</v>
      </c>
      <c r="M38" s="47">
        <v>626</v>
      </c>
      <c r="Z38" s="1"/>
    </row>
    <row r="39" spans="1:26" x14ac:dyDescent="0.25">
      <c r="A39" s="8" t="s">
        <v>21</v>
      </c>
      <c r="B39" s="8" t="s">
        <v>69</v>
      </c>
      <c r="C39" s="8" t="s">
        <v>70</v>
      </c>
      <c r="D39" s="47">
        <v>7</v>
      </c>
      <c r="E39" s="47">
        <v>14</v>
      </c>
      <c r="F39" s="47">
        <v>14</v>
      </c>
      <c r="G39" s="47">
        <v>11</v>
      </c>
      <c r="H39" s="47">
        <v>6</v>
      </c>
      <c r="I39" s="47">
        <v>10</v>
      </c>
      <c r="J39" s="47">
        <v>6</v>
      </c>
      <c r="K39" s="47">
        <v>0</v>
      </c>
      <c r="L39" s="47">
        <v>0</v>
      </c>
      <c r="M39" s="47">
        <v>68</v>
      </c>
      <c r="Z39" s="1"/>
    </row>
    <row r="40" spans="1:26" x14ac:dyDescent="0.25">
      <c r="A40" s="8" t="s">
        <v>21</v>
      </c>
      <c r="B40" s="8" t="s">
        <v>4</v>
      </c>
      <c r="C40" s="8" t="s">
        <v>71</v>
      </c>
      <c r="D40" s="47">
        <v>0</v>
      </c>
      <c r="E40" s="47">
        <v>4</v>
      </c>
      <c r="F40" s="47">
        <v>12</v>
      </c>
      <c r="G40" s="47">
        <v>12</v>
      </c>
      <c r="H40" s="47">
        <v>7</v>
      </c>
      <c r="I40" s="47">
        <v>5</v>
      </c>
      <c r="J40" s="47">
        <v>4</v>
      </c>
      <c r="K40" s="47">
        <v>1</v>
      </c>
      <c r="L40" s="47">
        <v>0</v>
      </c>
      <c r="M40" s="47">
        <v>45</v>
      </c>
      <c r="Z40" s="1"/>
    </row>
    <row r="41" spans="1:26" x14ac:dyDescent="0.25">
      <c r="A41" s="8" t="s">
        <v>37</v>
      </c>
      <c r="B41" s="8" t="s">
        <v>72</v>
      </c>
      <c r="C41" s="8" t="s">
        <v>73</v>
      </c>
      <c r="D41" s="47">
        <v>9</v>
      </c>
      <c r="E41" s="47">
        <v>33</v>
      </c>
      <c r="F41" s="47">
        <v>71</v>
      </c>
      <c r="G41" s="47">
        <v>54</v>
      </c>
      <c r="H41" s="47">
        <v>48</v>
      </c>
      <c r="I41" s="47">
        <v>53</v>
      </c>
      <c r="J41" s="47">
        <v>32</v>
      </c>
      <c r="K41" s="47">
        <v>7</v>
      </c>
      <c r="L41" s="47">
        <v>0</v>
      </c>
      <c r="M41" s="47">
        <v>307</v>
      </c>
      <c r="Z41" s="1"/>
    </row>
    <row r="42" spans="1:26" x14ac:dyDescent="0.25">
      <c r="A42" s="8" t="s">
        <v>21</v>
      </c>
      <c r="B42" s="8" t="s">
        <v>74</v>
      </c>
      <c r="C42" s="8" t="s">
        <v>75</v>
      </c>
      <c r="D42" s="47">
        <v>97</v>
      </c>
      <c r="E42" s="47">
        <v>75</v>
      </c>
      <c r="F42" s="47">
        <v>48</v>
      </c>
      <c r="G42" s="47">
        <v>33</v>
      </c>
      <c r="H42" s="47">
        <v>19</v>
      </c>
      <c r="I42" s="47">
        <v>17</v>
      </c>
      <c r="J42" s="47">
        <v>5</v>
      </c>
      <c r="K42" s="47">
        <v>0</v>
      </c>
      <c r="L42" s="47">
        <v>0</v>
      </c>
      <c r="M42" s="47">
        <v>294</v>
      </c>
      <c r="Z42" s="1"/>
    </row>
    <row r="43" spans="1:26" x14ac:dyDescent="0.25">
      <c r="A43" s="8" t="s">
        <v>53</v>
      </c>
      <c r="B43" s="8" t="s">
        <v>76</v>
      </c>
      <c r="C43" s="8" t="s">
        <v>77</v>
      </c>
      <c r="D43" s="47">
        <v>22</v>
      </c>
      <c r="E43" s="47">
        <v>106</v>
      </c>
      <c r="F43" s="47">
        <v>83</v>
      </c>
      <c r="G43" s="47">
        <v>41</v>
      </c>
      <c r="H43" s="47">
        <v>26</v>
      </c>
      <c r="I43" s="47">
        <v>15</v>
      </c>
      <c r="J43" s="47">
        <v>13</v>
      </c>
      <c r="K43" s="47">
        <v>4</v>
      </c>
      <c r="L43" s="47">
        <v>0</v>
      </c>
      <c r="M43" s="47">
        <v>310</v>
      </c>
      <c r="Z43" s="1"/>
    </row>
    <row r="44" spans="1:26" x14ac:dyDescent="0.25">
      <c r="A44" s="8" t="s">
        <v>42</v>
      </c>
      <c r="B44" s="8" t="s">
        <v>78</v>
      </c>
      <c r="C44" s="8" t="s">
        <v>79</v>
      </c>
      <c r="D44" s="47">
        <v>0</v>
      </c>
      <c r="E44" s="47">
        <v>0</v>
      </c>
      <c r="F44" s="47">
        <v>3</v>
      </c>
      <c r="G44" s="47">
        <v>4</v>
      </c>
      <c r="H44" s="47">
        <v>7</v>
      </c>
      <c r="I44" s="47">
        <v>13</v>
      </c>
      <c r="J44" s="47">
        <v>6</v>
      </c>
      <c r="K44" s="47">
        <v>0</v>
      </c>
      <c r="L44" s="47">
        <v>0</v>
      </c>
      <c r="M44" s="47">
        <v>33</v>
      </c>
      <c r="Z44" s="1"/>
    </row>
    <row r="45" spans="1:26" x14ac:dyDescent="0.25">
      <c r="A45" s="8" t="s">
        <v>42</v>
      </c>
      <c r="B45" s="8" t="s">
        <v>80</v>
      </c>
      <c r="C45" s="8" t="s">
        <v>81</v>
      </c>
      <c r="D45" s="47">
        <v>8</v>
      </c>
      <c r="E45" s="47">
        <v>12</v>
      </c>
      <c r="F45" s="47">
        <v>18</v>
      </c>
      <c r="G45" s="47">
        <v>13</v>
      </c>
      <c r="H45" s="47">
        <v>7</v>
      </c>
      <c r="I45" s="47">
        <v>13</v>
      </c>
      <c r="J45" s="47">
        <v>9</v>
      </c>
      <c r="K45" s="47">
        <v>2</v>
      </c>
      <c r="L45" s="47">
        <v>0</v>
      </c>
      <c r="M45" s="47">
        <v>82</v>
      </c>
      <c r="Z45" s="1"/>
    </row>
    <row r="46" spans="1:26" x14ac:dyDescent="0.25">
      <c r="A46" s="8" t="s">
        <v>1</v>
      </c>
      <c r="B46" s="8" t="s">
        <v>82</v>
      </c>
      <c r="C46" s="8" t="s">
        <v>83</v>
      </c>
      <c r="D46" s="47">
        <v>36</v>
      </c>
      <c r="E46" s="47">
        <v>57</v>
      </c>
      <c r="F46" s="47">
        <v>49</v>
      </c>
      <c r="G46" s="47">
        <v>40</v>
      </c>
      <c r="H46" s="47">
        <v>34</v>
      </c>
      <c r="I46" s="47">
        <v>26</v>
      </c>
      <c r="J46" s="47">
        <v>15</v>
      </c>
      <c r="K46" s="47">
        <v>5</v>
      </c>
      <c r="L46" s="47">
        <v>0</v>
      </c>
      <c r="M46" s="47">
        <v>262</v>
      </c>
      <c r="Z46" s="1"/>
    </row>
    <row r="47" spans="1:26" x14ac:dyDescent="0.25">
      <c r="A47" s="8" t="s">
        <v>50</v>
      </c>
      <c r="B47" s="8" t="s">
        <v>84</v>
      </c>
      <c r="C47" s="8" t="s">
        <v>85</v>
      </c>
      <c r="D47" s="47">
        <v>0</v>
      </c>
      <c r="E47" s="47">
        <v>0</v>
      </c>
      <c r="F47" s="47">
        <v>5</v>
      </c>
      <c r="G47" s="47">
        <v>3</v>
      </c>
      <c r="H47" s="47">
        <v>0</v>
      </c>
      <c r="I47" s="47">
        <v>2</v>
      </c>
      <c r="J47" s="47">
        <v>1</v>
      </c>
      <c r="K47" s="47">
        <v>0</v>
      </c>
      <c r="L47" s="47">
        <v>0</v>
      </c>
      <c r="M47" s="47">
        <v>11</v>
      </c>
      <c r="Z47" s="1"/>
    </row>
    <row r="48" spans="1:26" x14ac:dyDescent="0.25">
      <c r="A48" s="8" t="s">
        <v>37</v>
      </c>
      <c r="B48" s="8" t="s">
        <v>86</v>
      </c>
      <c r="C48" s="8" t="s">
        <v>87</v>
      </c>
      <c r="D48" s="47">
        <v>122</v>
      </c>
      <c r="E48" s="47">
        <v>64</v>
      </c>
      <c r="F48" s="47">
        <v>61</v>
      </c>
      <c r="G48" s="47">
        <v>37</v>
      </c>
      <c r="H48" s="47">
        <v>29</v>
      </c>
      <c r="I48" s="47">
        <v>35</v>
      </c>
      <c r="J48" s="47">
        <v>21</v>
      </c>
      <c r="K48" s="47">
        <v>5</v>
      </c>
      <c r="L48" s="47">
        <v>0</v>
      </c>
      <c r="M48" s="47">
        <v>374</v>
      </c>
      <c r="Z48" s="1"/>
    </row>
    <row r="49" spans="1:26" x14ac:dyDescent="0.25">
      <c r="A49" s="8" t="s">
        <v>42</v>
      </c>
      <c r="B49" s="8" t="s">
        <v>88</v>
      </c>
      <c r="C49" s="8" t="s">
        <v>89</v>
      </c>
      <c r="D49" s="47">
        <v>1</v>
      </c>
      <c r="E49" s="47">
        <v>5</v>
      </c>
      <c r="F49" s="47">
        <v>7</v>
      </c>
      <c r="G49" s="47">
        <v>2</v>
      </c>
      <c r="H49" s="47">
        <v>0</v>
      </c>
      <c r="I49" s="47">
        <v>3</v>
      </c>
      <c r="J49" s="47">
        <v>3</v>
      </c>
      <c r="K49" s="47">
        <v>0</v>
      </c>
      <c r="L49" s="47">
        <v>0</v>
      </c>
      <c r="M49" s="47">
        <v>21</v>
      </c>
      <c r="Z49" s="1"/>
    </row>
    <row r="50" spans="1:26" x14ac:dyDescent="0.25">
      <c r="A50" s="8" t="s">
        <v>1</v>
      </c>
      <c r="B50" s="8" t="s">
        <v>90</v>
      </c>
      <c r="C50" s="8" t="s">
        <v>91</v>
      </c>
      <c r="D50" s="47">
        <v>8</v>
      </c>
      <c r="E50" s="47">
        <v>16</v>
      </c>
      <c r="F50" s="47">
        <v>14</v>
      </c>
      <c r="G50" s="47">
        <v>19</v>
      </c>
      <c r="H50" s="47">
        <v>14</v>
      </c>
      <c r="I50" s="47">
        <v>12</v>
      </c>
      <c r="J50" s="47">
        <v>8</v>
      </c>
      <c r="K50" s="47">
        <v>1</v>
      </c>
      <c r="L50" s="47">
        <v>0</v>
      </c>
      <c r="M50" s="47">
        <v>92</v>
      </c>
      <c r="Z50" s="1"/>
    </row>
    <row r="51" spans="1:26" x14ac:dyDescent="0.25">
      <c r="A51" s="8" t="s">
        <v>1</v>
      </c>
      <c r="B51" s="8" t="s">
        <v>92</v>
      </c>
      <c r="C51" s="8" t="s">
        <v>93</v>
      </c>
      <c r="D51" s="47">
        <v>4</v>
      </c>
      <c r="E51" s="47">
        <v>6</v>
      </c>
      <c r="F51" s="47">
        <v>9</v>
      </c>
      <c r="G51" s="47">
        <v>7</v>
      </c>
      <c r="H51" s="47">
        <v>10</v>
      </c>
      <c r="I51" s="47">
        <v>5</v>
      </c>
      <c r="J51" s="47">
        <v>3</v>
      </c>
      <c r="K51" s="47">
        <v>0</v>
      </c>
      <c r="L51" s="47">
        <v>0</v>
      </c>
      <c r="M51" s="47">
        <v>44</v>
      </c>
      <c r="Z51" s="1"/>
    </row>
    <row r="52" spans="1:26" x14ac:dyDescent="0.25">
      <c r="A52" s="8" t="s">
        <v>94</v>
      </c>
      <c r="B52" s="8" t="s">
        <v>18</v>
      </c>
      <c r="C52" s="8" t="s">
        <v>95</v>
      </c>
      <c r="D52" s="47">
        <v>19</v>
      </c>
      <c r="E52" s="47">
        <v>83</v>
      </c>
      <c r="F52" s="47">
        <v>100</v>
      </c>
      <c r="G52" s="47">
        <v>50</v>
      </c>
      <c r="H52" s="47">
        <v>41</v>
      </c>
      <c r="I52" s="47">
        <v>23</v>
      </c>
      <c r="J52" s="47">
        <v>14</v>
      </c>
      <c r="K52" s="47">
        <v>6</v>
      </c>
      <c r="L52" s="47">
        <v>0</v>
      </c>
      <c r="M52" s="47">
        <v>336</v>
      </c>
      <c r="Z52" s="1"/>
    </row>
    <row r="53" spans="1:26" x14ac:dyDescent="0.25">
      <c r="A53" s="8" t="s">
        <v>42</v>
      </c>
      <c r="B53" s="8" t="s">
        <v>96</v>
      </c>
      <c r="C53" s="8" t="s">
        <v>97</v>
      </c>
      <c r="D53" s="47">
        <v>1</v>
      </c>
      <c r="E53" s="47">
        <v>1</v>
      </c>
      <c r="F53" s="47">
        <v>2</v>
      </c>
      <c r="G53" s="47">
        <v>2</v>
      </c>
      <c r="H53" s="47">
        <v>1</v>
      </c>
      <c r="I53" s="47">
        <v>1</v>
      </c>
      <c r="J53" s="47">
        <v>1</v>
      </c>
      <c r="K53" s="47">
        <v>0</v>
      </c>
      <c r="L53" s="47">
        <v>0</v>
      </c>
      <c r="M53" s="47">
        <v>9</v>
      </c>
      <c r="Z53" s="1"/>
    </row>
    <row r="54" spans="1:26" x14ac:dyDescent="0.25">
      <c r="A54" s="8" t="s">
        <v>21</v>
      </c>
      <c r="B54" s="8" t="s">
        <v>98</v>
      </c>
      <c r="C54" s="8" t="s">
        <v>99</v>
      </c>
      <c r="D54" s="267" t="s">
        <v>207</v>
      </c>
      <c r="E54" s="267" t="s">
        <v>207</v>
      </c>
      <c r="F54" s="267" t="s">
        <v>207</v>
      </c>
      <c r="G54" s="267" t="s">
        <v>207</v>
      </c>
      <c r="H54" s="267" t="s">
        <v>207</v>
      </c>
      <c r="I54" s="267" t="s">
        <v>207</v>
      </c>
      <c r="J54" s="267" t="s">
        <v>207</v>
      </c>
      <c r="K54" s="267" t="s">
        <v>207</v>
      </c>
      <c r="L54" s="267" t="s">
        <v>207</v>
      </c>
      <c r="M54" s="267" t="s">
        <v>207</v>
      </c>
      <c r="Z54" s="1"/>
    </row>
    <row r="55" spans="1:26" x14ac:dyDescent="0.25">
      <c r="A55" s="8" t="s">
        <v>37</v>
      </c>
      <c r="B55" s="8" t="s">
        <v>100</v>
      </c>
      <c r="C55" s="8" t="s">
        <v>101</v>
      </c>
      <c r="D55" s="47">
        <v>58</v>
      </c>
      <c r="E55" s="47">
        <v>45</v>
      </c>
      <c r="F55" s="47">
        <v>52</v>
      </c>
      <c r="G55" s="47">
        <v>41</v>
      </c>
      <c r="H55" s="47">
        <v>41</v>
      </c>
      <c r="I55" s="47">
        <v>35</v>
      </c>
      <c r="J55" s="47">
        <v>13</v>
      </c>
      <c r="K55" s="47">
        <v>1</v>
      </c>
      <c r="L55" s="47">
        <v>0</v>
      </c>
      <c r="M55" s="47">
        <v>286</v>
      </c>
      <c r="Z55" s="1"/>
    </row>
    <row r="56" spans="1:26" x14ac:dyDescent="0.25">
      <c r="A56" s="8" t="s">
        <v>21</v>
      </c>
      <c r="B56" s="8" t="s">
        <v>102</v>
      </c>
      <c r="C56" s="8" t="s">
        <v>103</v>
      </c>
      <c r="D56" s="50" t="s">
        <v>207</v>
      </c>
      <c r="E56" s="50" t="s">
        <v>207</v>
      </c>
      <c r="F56" s="50" t="s">
        <v>207</v>
      </c>
      <c r="G56" s="50" t="s">
        <v>207</v>
      </c>
      <c r="H56" s="50" t="s">
        <v>207</v>
      </c>
      <c r="I56" s="50" t="s">
        <v>207</v>
      </c>
      <c r="J56" s="50" t="s">
        <v>207</v>
      </c>
      <c r="K56" s="50" t="s">
        <v>207</v>
      </c>
      <c r="L56" s="50" t="s">
        <v>207</v>
      </c>
      <c r="M56" s="50" t="s">
        <v>207</v>
      </c>
      <c r="Z56" s="1"/>
    </row>
    <row r="57" spans="1:26" x14ac:dyDescent="0.25">
      <c r="A57" s="8" t="s">
        <v>94</v>
      </c>
      <c r="B57" s="8" t="s">
        <v>104</v>
      </c>
      <c r="C57" s="8" t="s">
        <v>105</v>
      </c>
      <c r="D57" s="47">
        <v>14</v>
      </c>
      <c r="E57" s="47">
        <v>38</v>
      </c>
      <c r="F57" s="47">
        <v>30</v>
      </c>
      <c r="G57" s="47">
        <v>27</v>
      </c>
      <c r="H57" s="47">
        <v>26</v>
      </c>
      <c r="I57" s="47">
        <v>25</v>
      </c>
      <c r="J57" s="47">
        <v>21</v>
      </c>
      <c r="K57" s="47">
        <v>8</v>
      </c>
      <c r="L57" s="47">
        <v>0</v>
      </c>
      <c r="M57" s="47">
        <v>189</v>
      </c>
      <c r="Z57" s="1"/>
    </row>
    <row r="58" spans="1:26" x14ac:dyDescent="0.25">
      <c r="A58" s="8" t="s">
        <v>32</v>
      </c>
      <c r="B58" s="8" t="s">
        <v>106</v>
      </c>
      <c r="C58" s="8" t="s">
        <v>107</v>
      </c>
      <c r="D58" s="47">
        <v>1</v>
      </c>
      <c r="E58" s="47">
        <v>2</v>
      </c>
      <c r="F58" s="47">
        <v>7</v>
      </c>
      <c r="G58" s="47">
        <v>1</v>
      </c>
      <c r="H58" s="47">
        <v>6</v>
      </c>
      <c r="I58" s="47">
        <v>9</v>
      </c>
      <c r="J58" s="47">
        <v>7</v>
      </c>
      <c r="K58" s="47">
        <v>0</v>
      </c>
      <c r="L58" s="47">
        <v>0</v>
      </c>
      <c r="M58" s="47">
        <v>33</v>
      </c>
      <c r="Z58" s="1"/>
    </row>
    <row r="59" spans="1:26" x14ac:dyDescent="0.25">
      <c r="A59" s="8" t="s">
        <v>18</v>
      </c>
      <c r="B59" s="8" t="s">
        <v>108</v>
      </c>
      <c r="C59" s="8" t="s">
        <v>109</v>
      </c>
      <c r="D59" s="47">
        <v>4</v>
      </c>
      <c r="E59" s="47">
        <v>16</v>
      </c>
      <c r="F59" s="47">
        <v>11</v>
      </c>
      <c r="G59" s="47">
        <v>19</v>
      </c>
      <c r="H59" s="47">
        <v>11</v>
      </c>
      <c r="I59" s="47">
        <v>9</v>
      </c>
      <c r="J59" s="47">
        <v>4</v>
      </c>
      <c r="K59" s="47">
        <v>5</v>
      </c>
      <c r="L59" s="47">
        <v>0</v>
      </c>
      <c r="M59" s="47">
        <v>79</v>
      </c>
      <c r="Z59" s="1"/>
    </row>
    <row r="60" spans="1:26" x14ac:dyDescent="0.25">
      <c r="A60" s="8" t="s">
        <v>18</v>
      </c>
      <c r="B60" s="8" t="s">
        <v>94</v>
      </c>
      <c r="C60" s="8" t="s">
        <v>110</v>
      </c>
      <c r="D60" s="47">
        <v>1</v>
      </c>
      <c r="E60" s="47">
        <v>3</v>
      </c>
      <c r="F60" s="47">
        <v>8</v>
      </c>
      <c r="G60" s="47">
        <v>6</v>
      </c>
      <c r="H60" s="47">
        <v>4</v>
      </c>
      <c r="I60" s="47">
        <v>8</v>
      </c>
      <c r="J60" s="47">
        <v>5</v>
      </c>
      <c r="K60" s="47">
        <v>1</v>
      </c>
      <c r="L60" s="47">
        <v>0</v>
      </c>
      <c r="M60" s="47">
        <v>36</v>
      </c>
      <c r="Z60" s="1"/>
    </row>
    <row r="61" spans="1:26" x14ac:dyDescent="0.25">
      <c r="A61" s="8" t="s">
        <v>94</v>
      </c>
      <c r="B61" s="8" t="s">
        <v>53</v>
      </c>
      <c r="C61" s="8" t="s">
        <v>111</v>
      </c>
      <c r="D61" s="47">
        <v>72</v>
      </c>
      <c r="E61" s="47">
        <v>10</v>
      </c>
      <c r="F61" s="47">
        <v>19</v>
      </c>
      <c r="G61" s="47">
        <v>8</v>
      </c>
      <c r="H61" s="47">
        <v>14</v>
      </c>
      <c r="I61" s="47">
        <v>13</v>
      </c>
      <c r="J61" s="47">
        <v>6</v>
      </c>
      <c r="K61" s="47">
        <v>2</v>
      </c>
      <c r="L61" s="47">
        <v>0</v>
      </c>
      <c r="M61" s="47">
        <v>144</v>
      </c>
      <c r="Z61" s="1"/>
    </row>
    <row r="62" spans="1:26" x14ac:dyDescent="0.25">
      <c r="A62" s="8" t="s">
        <v>18</v>
      </c>
      <c r="B62" s="8" t="s">
        <v>112</v>
      </c>
      <c r="C62" s="8" t="s">
        <v>113</v>
      </c>
      <c r="D62" s="47">
        <v>3</v>
      </c>
      <c r="E62" s="47">
        <v>10</v>
      </c>
      <c r="F62" s="47">
        <v>12</v>
      </c>
      <c r="G62" s="47">
        <v>10</v>
      </c>
      <c r="H62" s="47">
        <v>8</v>
      </c>
      <c r="I62" s="47">
        <v>11</v>
      </c>
      <c r="J62" s="47">
        <v>15</v>
      </c>
      <c r="K62" s="47">
        <v>1</v>
      </c>
      <c r="L62" s="47">
        <v>0</v>
      </c>
      <c r="M62" s="47">
        <v>70</v>
      </c>
      <c r="Z62" s="1"/>
    </row>
    <row r="63" spans="1:26" x14ac:dyDescent="0.25">
      <c r="A63" s="8" t="s">
        <v>18</v>
      </c>
      <c r="B63" s="8" t="s">
        <v>114</v>
      </c>
      <c r="C63" s="8" t="s">
        <v>115</v>
      </c>
      <c r="D63" s="47">
        <v>1</v>
      </c>
      <c r="E63" s="47">
        <v>2</v>
      </c>
      <c r="F63" s="47">
        <v>2</v>
      </c>
      <c r="G63" s="47">
        <v>6</v>
      </c>
      <c r="H63" s="47">
        <v>2</v>
      </c>
      <c r="I63" s="47">
        <v>1</v>
      </c>
      <c r="J63" s="47">
        <v>3</v>
      </c>
      <c r="K63" s="47">
        <v>0</v>
      </c>
      <c r="L63" s="47">
        <v>0</v>
      </c>
      <c r="M63" s="47">
        <v>17</v>
      </c>
      <c r="Z63" s="1"/>
    </row>
    <row r="64" spans="1:26" x14ac:dyDescent="0.25">
      <c r="A64" s="8" t="s">
        <v>53</v>
      </c>
      <c r="B64" s="8" t="s">
        <v>116</v>
      </c>
      <c r="C64" s="8" t="s">
        <v>117</v>
      </c>
      <c r="D64" s="47">
        <v>138</v>
      </c>
      <c r="E64" s="47">
        <v>114</v>
      </c>
      <c r="F64" s="47">
        <v>113</v>
      </c>
      <c r="G64" s="47">
        <v>76</v>
      </c>
      <c r="H64" s="47">
        <v>57</v>
      </c>
      <c r="I64" s="47">
        <v>59</v>
      </c>
      <c r="J64" s="47">
        <v>33</v>
      </c>
      <c r="K64" s="47">
        <v>12</v>
      </c>
      <c r="L64" s="47">
        <v>0</v>
      </c>
      <c r="M64" s="47">
        <v>602</v>
      </c>
      <c r="Z64" s="1"/>
    </row>
    <row r="65" spans="1:26" x14ac:dyDescent="0.25">
      <c r="A65" s="8" t="s">
        <v>18</v>
      </c>
      <c r="B65" s="8" t="s">
        <v>118</v>
      </c>
      <c r="C65" s="8" t="s">
        <v>119</v>
      </c>
      <c r="D65" s="47">
        <v>139</v>
      </c>
      <c r="E65" s="47">
        <v>98</v>
      </c>
      <c r="F65" s="47">
        <v>101</v>
      </c>
      <c r="G65" s="47">
        <v>45</v>
      </c>
      <c r="H65" s="47">
        <v>49</v>
      </c>
      <c r="I65" s="47">
        <v>36</v>
      </c>
      <c r="J65" s="47">
        <v>16</v>
      </c>
      <c r="K65" s="47">
        <v>3</v>
      </c>
      <c r="L65" s="47">
        <v>0</v>
      </c>
      <c r="M65" s="47">
        <v>487</v>
      </c>
      <c r="Z65" s="1"/>
    </row>
    <row r="66" spans="1:26" x14ac:dyDescent="0.25">
      <c r="A66" s="8" t="s">
        <v>50</v>
      </c>
      <c r="B66" s="8" t="s">
        <v>120</v>
      </c>
      <c r="C66" s="8" t="s">
        <v>121</v>
      </c>
      <c r="D66" s="47">
        <v>3</v>
      </c>
      <c r="E66" s="47">
        <v>3</v>
      </c>
      <c r="F66" s="47">
        <v>3</v>
      </c>
      <c r="G66" s="47">
        <v>3</v>
      </c>
      <c r="H66" s="47">
        <v>2</v>
      </c>
      <c r="I66" s="47">
        <v>3</v>
      </c>
      <c r="J66" s="47">
        <v>2</v>
      </c>
      <c r="K66" s="47">
        <v>0</v>
      </c>
      <c r="L66" s="47">
        <v>0</v>
      </c>
      <c r="M66" s="47">
        <v>19</v>
      </c>
      <c r="Z66" s="1"/>
    </row>
    <row r="67" spans="1:26" x14ac:dyDescent="0.25">
      <c r="A67" s="8" t="s">
        <v>4</v>
      </c>
      <c r="B67" s="8" t="s">
        <v>122</v>
      </c>
      <c r="C67" s="8" t="s">
        <v>123</v>
      </c>
      <c r="D67" s="47">
        <v>59</v>
      </c>
      <c r="E67" s="47">
        <v>99</v>
      </c>
      <c r="F67" s="47">
        <v>110</v>
      </c>
      <c r="G67" s="47">
        <v>112</v>
      </c>
      <c r="H67" s="47">
        <v>68</v>
      </c>
      <c r="I67" s="47">
        <v>100</v>
      </c>
      <c r="J67" s="47">
        <v>62</v>
      </c>
      <c r="K67" s="47">
        <v>12</v>
      </c>
      <c r="L67" s="47">
        <v>0</v>
      </c>
      <c r="M67" s="47">
        <v>622</v>
      </c>
      <c r="Z67" s="1"/>
    </row>
    <row r="68" spans="1:26" x14ac:dyDescent="0.25">
      <c r="A68" s="8" t="s">
        <v>4</v>
      </c>
      <c r="B68" s="8" t="s">
        <v>124</v>
      </c>
      <c r="C68" s="8" t="s">
        <v>125</v>
      </c>
      <c r="D68" s="47">
        <v>13</v>
      </c>
      <c r="E68" s="47">
        <v>17</v>
      </c>
      <c r="F68" s="47">
        <v>33</v>
      </c>
      <c r="G68" s="47">
        <v>36</v>
      </c>
      <c r="H68" s="47">
        <v>24</v>
      </c>
      <c r="I68" s="47">
        <v>27</v>
      </c>
      <c r="J68" s="47">
        <v>18</v>
      </c>
      <c r="K68" s="47">
        <v>0</v>
      </c>
      <c r="L68" s="47">
        <v>0</v>
      </c>
      <c r="M68" s="47">
        <v>168</v>
      </c>
      <c r="Z68" s="1"/>
    </row>
    <row r="69" spans="1:26" x14ac:dyDescent="0.25">
      <c r="A69" s="8" t="s">
        <v>32</v>
      </c>
      <c r="B69" s="8" t="s">
        <v>126</v>
      </c>
      <c r="C69" s="8" t="s">
        <v>127</v>
      </c>
      <c r="D69" s="47">
        <v>15</v>
      </c>
      <c r="E69" s="47">
        <v>15</v>
      </c>
      <c r="F69" s="47">
        <v>11</v>
      </c>
      <c r="G69" s="47">
        <v>2</v>
      </c>
      <c r="H69" s="47">
        <v>6</v>
      </c>
      <c r="I69" s="47">
        <v>4</v>
      </c>
      <c r="J69" s="47">
        <v>3</v>
      </c>
      <c r="K69" s="47">
        <v>2</v>
      </c>
      <c r="L69" s="47">
        <v>0</v>
      </c>
      <c r="M69" s="47">
        <v>58</v>
      </c>
      <c r="Z69" s="1"/>
    </row>
    <row r="70" spans="1:26" x14ac:dyDescent="0.25">
      <c r="A70" s="8" t="s">
        <v>4</v>
      </c>
      <c r="B70" s="8" t="s">
        <v>128</v>
      </c>
      <c r="C70" s="8" t="s">
        <v>129</v>
      </c>
      <c r="D70" s="266">
        <v>103</v>
      </c>
      <c r="E70" s="266">
        <v>53</v>
      </c>
      <c r="F70" s="266">
        <v>40</v>
      </c>
      <c r="G70" s="266">
        <v>28</v>
      </c>
      <c r="H70" s="266">
        <v>18</v>
      </c>
      <c r="I70" s="266">
        <v>25</v>
      </c>
      <c r="J70" s="266">
        <v>10</v>
      </c>
      <c r="K70" s="266">
        <v>2</v>
      </c>
      <c r="L70" s="266">
        <v>0</v>
      </c>
      <c r="M70" s="266">
        <v>279</v>
      </c>
      <c r="Z70" s="1"/>
    </row>
    <row r="71" spans="1:26" x14ac:dyDescent="0.25">
      <c r="A71" s="8" t="s">
        <v>1</v>
      </c>
      <c r="B71" s="8" t="s">
        <v>130</v>
      </c>
      <c r="C71" s="8" t="s">
        <v>131</v>
      </c>
      <c r="D71" s="47">
        <v>24</v>
      </c>
      <c r="E71" s="47">
        <v>41</v>
      </c>
      <c r="F71" s="47">
        <v>74</v>
      </c>
      <c r="G71" s="47">
        <v>44</v>
      </c>
      <c r="H71" s="47">
        <v>28</v>
      </c>
      <c r="I71" s="47">
        <v>34</v>
      </c>
      <c r="J71" s="47">
        <v>14</v>
      </c>
      <c r="K71" s="47">
        <v>2</v>
      </c>
      <c r="L71" s="47">
        <v>0</v>
      </c>
      <c r="M71" s="47">
        <v>261</v>
      </c>
      <c r="Z71" s="1"/>
    </row>
    <row r="72" spans="1:26" x14ac:dyDescent="0.25">
      <c r="A72" s="8" t="s">
        <v>37</v>
      </c>
      <c r="B72" s="8" t="s">
        <v>132</v>
      </c>
      <c r="C72" s="8" t="s">
        <v>133</v>
      </c>
      <c r="D72" s="47">
        <v>17</v>
      </c>
      <c r="E72" s="47">
        <v>16</v>
      </c>
      <c r="F72" s="47">
        <v>40</v>
      </c>
      <c r="G72" s="47">
        <v>31</v>
      </c>
      <c r="H72" s="47">
        <v>15</v>
      </c>
      <c r="I72" s="47">
        <v>21</v>
      </c>
      <c r="J72" s="47">
        <v>13</v>
      </c>
      <c r="K72" s="47">
        <v>3</v>
      </c>
      <c r="L72" s="47">
        <v>0</v>
      </c>
      <c r="M72" s="47">
        <v>156</v>
      </c>
      <c r="Z72" s="1"/>
    </row>
    <row r="73" spans="1:26" x14ac:dyDescent="0.25">
      <c r="A73" s="8" t="s">
        <v>21</v>
      </c>
      <c r="B73" s="8" t="s">
        <v>134</v>
      </c>
      <c r="C73" s="8" t="s">
        <v>135</v>
      </c>
      <c r="D73" s="47">
        <v>17</v>
      </c>
      <c r="E73" s="47">
        <v>21</v>
      </c>
      <c r="F73" s="47">
        <v>16</v>
      </c>
      <c r="G73" s="47">
        <v>13</v>
      </c>
      <c r="H73" s="47">
        <v>8</v>
      </c>
      <c r="I73" s="47">
        <v>1</v>
      </c>
      <c r="J73" s="47">
        <v>2</v>
      </c>
      <c r="K73" s="47">
        <v>0</v>
      </c>
      <c r="L73" s="47">
        <v>0</v>
      </c>
      <c r="M73" s="47">
        <v>78</v>
      </c>
      <c r="Z73" s="1"/>
    </row>
    <row r="74" spans="1:26" x14ac:dyDescent="0.25">
      <c r="A74" s="8" t="s">
        <v>21</v>
      </c>
      <c r="B74" s="8" t="s">
        <v>136</v>
      </c>
      <c r="C74" s="8" t="s">
        <v>137</v>
      </c>
      <c r="D74" s="50" t="s">
        <v>207</v>
      </c>
      <c r="E74" s="50" t="s">
        <v>207</v>
      </c>
      <c r="F74" s="50" t="s">
        <v>207</v>
      </c>
      <c r="G74" s="50" t="s">
        <v>207</v>
      </c>
      <c r="H74" s="50" t="s">
        <v>207</v>
      </c>
      <c r="I74" s="50" t="s">
        <v>207</v>
      </c>
      <c r="J74" s="50" t="s">
        <v>207</v>
      </c>
      <c r="K74" s="50" t="s">
        <v>207</v>
      </c>
      <c r="L74" s="50" t="s">
        <v>207</v>
      </c>
      <c r="M74" s="50" t="s">
        <v>207</v>
      </c>
      <c r="Z74" s="1"/>
    </row>
    <row r="75" spans="1:26" x14ac:dyDescent="0.25">
      <c r="A75" s="8" t="s">
        <v>18</v>
      </c>
      <c r="B75" s="8" t="s">
        <v>138</v>
      </c>
      <c r="C75" s="8" t="s">
        <v>139</v>
      </c>
      <c r="D75" s="47">
        <v>0</v>
      </c>
      <c r="E75" s="47">
        <v>8</v>
      </c>
      <c r="F75" s="47">
        <v>22</v>
      </c>
      <c r="G75" s="47">
        <v>22</v>
      </c>
      <c r="H75" s="47">
        <v>17</v>
      </c>
      <c r="I75" s="47">
        <v>19</v>
      </c>
      <c r="J75" s="47">
        <v>11</v>
      </c>
      <c r="K75" s="47">
        <v>3</v>
      </c>
      <c r="L75" s="47">
        <v>0</v>
      </c>
      <c r="M75" s="47">
        <v>102</v>
      </c>
      <c r="Z75" s="1"/>
    </row>
    <row r="76" spans="1:26" x14ac:dyDescent="0.25">
      <c r="A76" s="8" t="s">
        <v>18</v>
      </c>
      <c r="B76" s="8" t="s">
        <v>140</v>
      </c>
      <c r="C76" s="8" t="s">
        <v>141</v>
      </c>
      <c r="D76" s="47">
        <v>8</v>
      </c>
      <c r="E76" s="47">
        <v>36</v>
      </c>
      <c r="F76" s="47">
        <v>51</v>
      </c>
      <c r="G76" s="47">
        <v>31</v>
      </c>
      <c r="H76" s="47">
        <v>30</v>
      </c>
      <c r="I76" s="47">
        <v>29</v>
      </c>
      <c r="J76" s="47">
        <v>13</v>
      </c>
      <c r="K76" s="47">
        <v>2</v>
      </c>
      <c r="L76" s="47">
        <v>0</v>
      </c>
      <c r="M76" s="47">
        <v>200</v>
      </c>
      <c r="Z76" s="1"/>
    </row>
    <row r="77" spans="1:26" x14ac:dyDescent="0.25">
      <c r="A77" s="8" t="s">
        <v>1</v>
      </c>
      <c r="B77" s="8" t="s">
        <v>142</v>
      </c>
      <c r="C77" s="8" t="s">
        <v>143</v>
      </c>
      <c r="D77" s="267" t="s">
        <v>207</v>
      </c>
      <c r="E77" s="267" t="s">
        <v>207</v>
      </c>
      <c r="F77" s="267" t="s">
        <v>207</v>
      </c>
      <c r="G77" s="267" t="s">
        <v>207</v>
      </c>
      <c r="H77" s="267" t="s">
        <v>207</v>
      </c>
      <c r="I77" s="267" t="s">
        <v>207</v>
      </c>
      <c r="J77" s="267" t="s">
        <v>207</v>
      </c>
      <c r="K77" s="267" t="s">
        <v>207</v>
      </c>
      <c r="L77" s="267" t="s">
        <v>207</v>
      </c>
      <c r="M77" s="267" t="s">
        <v>207</v>
      </c>
      <c r="Z77" s="1"/>
    </row>
    <row r="78" spans="1:26" x14ac:dyDescent="0.25">
      <c r="A78" s="8" t="s">
        <v>1</v>
      </c>
      <c r="B78" s="8" t="s">
        <v>144</v>
      </c>
      <c r="C78" s="8" t="s">
        <v>145</v>
      </c>
      <c r="D78" s="47">
        <v>4</v>
      </c>
      <c r="E78" s="47">
        <v>1</v>
      </c>
      <c r="F78" s="47">
        <v>5</v>
      </c>
      <c r="G78" s="47">
        <v>0</v>
      </c>
      <c r="H78" s="47">
        <v>4</v>
      </c>
      <c r="I78" s="47">
        <v>2</v>
      </c>
      <c r="J78" s="47">
        <v>1</v>
      </c>
      <c r="K78" s="47">
        <v>2</v>
      </c>
      <c r="L78" s="47">
        <v>0</v>
      </c>
      <c r="M78" s="47">
        <v>19</v>
      </c>
      <c r="Z78" s="1"/>
    </row>
    <row r="79" spans="1:26" x14ac:dyDescent="0.25">
      <c r="A79" s="8" t="s">
        <v>1</v>
      </c>
      <c r="B79" s="8" t="s">
        <v>146</v>
      </c>
      <c r="C79" s="8" t="s">
        <v>147</v>
      </c>
      <c r="D79" s="47">
        <v>0</v>
      </c>
      <c r="E79" s="47">
        <v>7</v>
      </c>
      <c r="F79" s="47">
        <v>12</v>
      </c>
      <c r="G79" s="47">
        <v>6</v>
      </c>
      <c r="H79" s="47">
        <v>9</v>
      </c>
      <c r="I79" s="47">
        <v>8</v>
      </c>
      <c r="J79" s="47">
        <v>8</v>
      </c>
      <c r="K79" s="47">
        <v>0</v>
      </c>
      <c r="L79" s="47">
        <v>0</v>
      </c>
      <c r="M79" s="47">
        <v>50</v>
      </c>
      <c r="Z79" s="1"/>
    </row>
    <row r="80" spans="1:26" x14ac:dyDescent="0.25">
      <c r="A80" s="8" t="s">
        <v>50</v>
      </c>
      <c r="B80" s="8" t="s">
        <v>148</v>
      </c>
      <c r="C80" s="8" t="s">
        <v>149</v>
      </c>
      <c r="D80" s="47">
        <v>1</v>
      </c>
      <c r="E80" s="47">
        <v>4</v>
      </c>
      <c r="F80" s="47">
        <v>8</v>
      </c>
      <c r="G80" s="47">
        <v>3</v>
      </c>
      <c r="H80" s="47">
        <v>3</v>
      </c>
      <c r="I80" s="47">
        <v>0</v>
      </c>
      <c r="J80" s="47">
        <v>2</v>
      </c>
      <c r="K80" s="47">
        <v>2</v>
      </c>
      <c r="L80" s="47">
        <v>0</v>
      </c>
      <c r="M80" s="47">
        <v>23</v>
      </c>
      <c r="Z80" s="1"/>
    </row>
    <row r="81" spans="1:26" x14ac:dyDescent="0.25">
      <c r="A81" s="8" t="s">
        <v>50</v>
      </c>
      <c r="B81" s="8" t="s">
        <v>150</v>
      </c>
      <c r="C81" s="8" t="s">
        <v>151</v>
      </c>
      <c r="D81" s="47">
        <v>2</v>
      </c>
      <c r="E81" s="47">
        <v>5</v>
      </c>
      <c r="F81" s="47">
        <v>8</v>
      </c>
      <c r="G81" s="47">
        <v>6</v>
      </c>
      <c r="H81" s="47">
        <v>6</v>
      </c>
      <c r="I81" s="47">
        <v>9</v>
      </c>
      <c r="J81" s="47">
        <v>6</v>
      </c>
      <c r="K81" s="47">
        <v>0</v>
      </c>
      <c r="L81" s="47">
        <v>0</v>
      </c>
      <c r="M81" s="47">
        <v>42</v>
      </c>
      <c r="Z81" s="1"/>
    </row>
    <row r="82" spans="1:26" x14ac:dyDescent="0.25">
      <c r="A82" s="8" t="s">
        <v>94</v>
      </c>
      <c r="B82" s="8" t="s">
        <v>152</v>
      </c>
      <c r="C82" s="8" t="s">
        <v>153</v>
      </c>
      <c r="D82" s="47">
        <v>5</v>
      </c>
      <c r="E82" s="47">
        <v>25</v>
      </c>
      <c r="F82" s="47">
        <v>26</v>
      </c>
      <c r="G82" s="47">
        <v>16</v>
      </c>
      <c r="H82" s="47">
        <v>22</v>
      </c>
      <c r="I82" s="47">
        <v>11</v>
      </c>
      <c r="J82" s="47">
        <v>3</v>
      </c>
      <c r="K82" s="47">
        <v>2</v>
      </c>
      <c r="L82" s="47">
        <v>0</v>
      </c>
      <c r="M82" s="47">
        <v>110</v>
      </c>
      <c r="Z82" s="1"/>
    </row>
    <row r="83" spans="1:26" x14ac:dyDescent="0.25">
      <c r="A83" s="8" t="s">
        <v>1</v>
      </c>
      <c r="B83" s="8" t="s">
        <v>154</v>
      </c>
      <c r="C83" s="8" t="s">
        <v>155</v>
      </c>
      <c r="D83" s="47">
        <v>3</v>
      </c>
      <c r="E83" s="47">
        <v>2</v>
      </c>
      <c r="F83" s="47">
        <v>6</v>
      </c>
      <c r="G83" s="47">
        <v>7</v>
      </c>
      <c r="H83" s="47">
        <v>5</v>
      </c>
      <c r="I83" s="47">
        <v>1</v>
      </c>
      <c r="J83" s="47">
        <v>5</v>
      </c>
      <c r="K83" s="47">
        <v>1</v>
      </c>
      <c r="L83" s="47">
        <v>0</v>
      </c>
      <c r="M83" s="47">
        <v>30</v>
      </c>
      <c r="Z83" s="1"/>
    </row>
    <row r="84" spans="1:26" x14ac:dyDescent="0.25">
      <c r="A84" s="8" t="s">
        <v>1</v>
      </c>
      <c r="B84" s="8" t="s">
        <v>156</v>
      </c>
      <c r="C84" s="8" t="s">
        <v>157</v>
      </c>
      <c r="D84" s="47">
        <v>3</v>
      </c>
      <c r="E84" s="47">
        <v>3</v>
      </c>
      <c r="F84" s="47">
        <v>3</v>
      </c>
      <c r="G84" s="47">
        <v>5</v>
      </c>
      <c r="H84" s="47">
        <v>3</v>
      </c>
      <c r="I84" s="47">
        <v>3</v>
      </c>
      <c r="J84" s="47">
        <v>0</v>
      </c>
      <c r="K84" s="47">
        <v>1</v>
      </c>
      <c r="L84" s="47">
        <v>0</v>
      </c>
      <c r="M84" s="47">
        <v>21</v>
      </c>
      <c r="Z84" s="1"/>
    </row>
    <row r="85" spans="1:26" x14ac:dyDescent="0.25">
      <c r="A85" s="8" t="s">
        <v>26</v>
      </c>
      <c r="B85" s="8" t="s">
        <v>37</v>
      </c>
      <c r="C85" s="8" t="s">
        <v>158</v>
      </c>
      <c r="D85" s="47">
        <v>32</v>
      </c>
      <c r="E85" s="47">
        <v>122</v>
      </c>
      <c r="F85" s="47">
        <v>164</v>
      </c>
      <c r="G85" s="47">
        <v>150</v>
      </c>
      <c r="H85" s="47">
        <v>122</v>
      </c>
      <c r="I85" s="47">
        <v>83</v>
      </c>
      <c r="J85" s="47">
        <v>52</v>
      </c>
      <c r="K85" s="47">
        <v>20</v>
      </c>
      <c r="L85" s="47">
        <v>0</v>
      </c>
      <c r="M85" s="47">
        <v>745</v>
      </c>
      <c r="Z85" s="1"/>
    </row>
    <row r="86" spans="1:26" x14ac:dyDescent="0.25">
      <c r="A86" s="8" t="s">
        <v>32</v>
      </c>
      <c r="B86" s="8" t="s">
        <v>21</v>
      </c>
      <c r="C86" s="8" t="s">
        <v>159</v>
      </c>
      <c r="D86" s="47">
        <v>40</v>
      </c>
      <c r="E86" s="47">
        <v>24</v>
      </c>
      <c r="F86" s="47">
        <v>20</v>
      </c>
      <c r="G86" s="47">
        <v>18</v>
      </c>
      <c r="H86" s="47">
        <v>16</v>
      </c>
      <c r="I86" s="47">
        <v>10</v>
      </c>
      <c r="J86" s="47">
        <v>9</v>
      </c>
      <c r="K86" s="47">
        <v>2</v>
      </c>
      <c r="L86" s="47">
        <v>0</v>
      </c>
      <c r="M86" s="47">
        <v>139</v>
      </c>
      <c r="Z86" s="1"/>
    </row>
    <row r="87" spans="1:26" x14ac:dyDescent="0.25">
      <c r="A87" s="8" t="s">
        <v>26</v>
      </c>
      <c r="B87" s="8" t="s">
        <v>160</v>
      </c>
      <c r="C87" s="8" t="s">
        <v>161</v>
      </c>
      <c r="D87" s="50" t="s">
        <v>207</v>
      </c>
      <c r="E87" s="50" t="s">
        <v>207</v>
      </c>
      <c r="F87" s="50" t="s">
        <v>207</v>
      </c>
      <c r="G87" s="50" t="s">
        <v>207</v>
      </c>
      <c r="H87" s="50" t="s">
        <v>207</v>
      </c>
      <c r="I87" s="50" t="s">
        <v>207</v>
      </c>
      <c r="J87" s="50" t="s">
        <v>207</v>
      </c>
      <c r="K87" s="50" t="s">
        <v>207</v>
      </c>
      <c r="L87" s="50" t="s">
        <v>207</v>
      </c>
      <c r="M87" s="50" t="s">
        <v>207</v>
      </c>
      <c r="Z87" s="1"/>
    </row>
    <row r="88" spans="1:26" x14ac:dyDescent="0.25">
      <c r="A88" s="8" t="s">
        <v>26</v>
      </c>
      <c r="B88" s="8" t="s">
        <v>162</v>
      </c>
      <c r="C88" s="8" t="s">
        <v>163</v>
      </c>
      <c r="D88" s="267" t="s">
        <v>207</v>
      </c>
      <c r="E88" s="267" t="s">
        <v>207</v>
      </c>
      <c r="F88" s="267" t="s">
        <v>207</v>
      </c>
      <c r="G88" s="267" t="s">
        <v>207</v>
      </c>
      <c r="H88" s="267" t="s">
        <v>207</v>
      </c>
      <c r="I88" s="267" t="s">
        <v>207</v>
      </c>
      <c r="J88" s="267" t="s">
        <v>207</v>
      </c>
      <c r="K88" s="267" t="s">
        <v>207</v>
      </c>
      <c r="L88" s="267" t="s">
        <v>207</v>
      </c>
      <c r="M88" s="267" t="s">
        <v>207</v>
      </c>
      <c r="Z88" s="1"/>
    </row>
    <row r="89" spans="1:26" x14ac:dyDescent="0.25">
      <c r="A89" s="8" t="s">
        <v>37</v>
      </c>
      <c r="B89" s="8" t="s">
        <v>164</v>
      </c>
      <c r="C89" s="8" t="s">
        <v>165</v>
      </c>
      <c r="D89" s="47">
        <v>14</v>
      </c>
      <c r="E89" s="47">
        <v>45</v>
      </c>
      <c r="F89" s="47">
        <v>38</v>
      </c>
      <c r="G89" s="47">
        <v>10</v>
      </c>
      <c r="H89" s="47">
        <v>16</v>
      </c>
      <c r="I89" s="47">
        <v>14</v>
      </c>
      <c r="J89" s="47">
        <v>12</v>
      </c>
      <c r="K89" s="47">
        <v>3</v>
      </c>
      <c r="L89" s="47">
        <v>0</v>
      </c>
      <c r="M89" s="47">
        <v>152</v>
      </c>
      <c r="Z89" s="1"/>
    </row>
    <row r="90" spans="1:26" x14ac:dyDescent="0.25">
      <c r="A90" s="8" t="s">
        <v>4</v>
      </c>
      <c r="B90" s="8" t="s">
        <v>166</v>
      </c>
      <c r="C90" s="8" t="s">
        <v>167</v>
      </c>
      <c r="D90" s="47">
        <v>90</v>
      </c>
      <c r="E90" s="47">
        <v>58</v>
      </c>
      <c r="F90" s="47">
        <v>27</v>
      </c>
      <c r="G90" s="47">
        <v>38</v>
      </c>
      <c r="H90" s="47">
        <v>29</v>
      </c>
      <c r="I90" s="47">
        <v>34</v>
      </c>
      <c r="J90" s="47">
        <v>18</v>
      </c>
      <c r="K90" s="47">
        <v>9</v>
      </c>
      <c r="L90" s="47">
        <v>0</v>
      </c>
      <c r="M90" s="47">
        <v>303</v>
      </c>
      <c r="Z90" s="1"/>
    </row>
    <row r="91" spans="1:26" x14ac:dyDescent="0.25">
      <c r="A91" s="8" t="s">
        <v>21</v>
      </c>
      <c r="B91" s="8" t="s">
        <v>168</v>
      </c>
      <c r="C91" s="8" t="s">
        <v>169</v>
      </c>
      <c r="D91" s="47">
        <v>3</v>
      </c>
      <c r="E91" s="47">
        <v>10</v>
      </c>
      <c r="F91" s="47">
        <v>33</v>
      </c>
      <c r="G91" s="47">
        <v>28</v>
      </c>
      <c r="H91" s="47">
        <v>20</v>
      </c>
      <c r="I91" s="47">
        <v>15</v>
      </c>
      <c r="J91" s="47">
        <v>14</v>
      </c>
      <c r="K91" s="47">
        <v>4</v>
      </c>
      <c r="L91" s="47">
        <v>0</v>
      </c>
      <c r="M91" s="47">
        <v>127</v>
      </c>
      <c r="Z91" s="1"/>
    </row>
    <row r="92" spans="1:26" x14ac:dyDescent="0.25">
      <c r="A92" s="8" t="s">
        <v>21</v>
      </c>
      <c r="B92" s="8" t="s">
        <v>170</v>
      </c>
      <c r="C92" s="8" t="s">
        <v>171</v>
      </c>
      <c r="D92" s="47">
        <v>0</v>
      </c>
      <c r="E92" s="47">
        <v>9</v>
      </c>
      <c r="F92" s="47">
        <v>14</v>
      </c>
      <c r="G92" s="47">
        <v>8</v>
      </c>
      <c r="H92" s="47">
        <v>10</v>
      </c>
      <c r="I92" s="47">
        <v>8</v>
      </c>
      <c r="J92" s="47">
        <v>5</v>
      </c>
      <c r="K92" s="47">
        <v>1</v>
      </c>
      <c r="L92" s="47">
        <v>0</v>
      </c>
      <c r="M92" s="47">
        <v>55</v>
      </c>
      <c r="Z92" s="1"/>
    </row>
    <row r="93" spans="1:26" x14ac:dyDescent="0.25">
      <c r="A93" s="8" t="s">
        <v>9</v>
      </c>
      <c r="B93" s="8" t="s">
        <v>172</v>
      </c>
      <c r="C93" s="8" t="s">
        <v>173</v>
      </c>
      <c r="D93" s="47">
        <v>9</v>
      </c>
      <c r="E93" s="47">
        <v>45</v>
      </c>
      <c r="F93" s="47">
        <v>98</v>
      </c>
      <c r="G93" s="47">
        <v>82</v>
      </c>
      <c r="H93" s="47">
        <v>57</v>
      </c>
      <c r="I93" s="47">
        <v>43</v>
      </c>
      <c r="J93" s="47">
        <v>18</v>
      </c>
      <c r="K93" s="47">
        <v>5</v>
      </c>
      <c r="L93" s="47">
        <v>0</v>
      </c>
      <c r="M93" s="47">
        <v>357</v>
      </c>
      <c r="Z93" s="1"/>
    </row>
    <row r="94" spans="1:26" x14ac:dyDescent="0.25">
      <c r="A94" s="8" t="s">
        <v>9</v>
      </c>
      <c r="B94" s="8" t="s">
        <v>1</v>
      </c>
      <c r="C94" s="8" t="s">
        <v>174</v>
      </c>
      <c r="D94" s="47">
        <v>5</v>
      </c>
      <c r="E94" s="47">
        <v>34</v>
      </c>
      <c r="F94" s="47">
        <v>29</v>
      </c>
      <c r="G94" s="47">
        <v>23</v>
      </c>
      <c r="H94" s="47">
        <v>23</v>
      </c>
      <c r="I94" s="47">
        <v>22</v>
      </c>
      <c r="J94" s="47">
        <v>7</v>
      </c>
      <c r="K94" s="47">
        <v>3</v>
      </c>
      <c r="L94" s="47">
        <v>0</v>
      </c>
      <c r="M94" s="47">
        <v>146</v>
      </c>
      <c r="Z94" s="1"/>
    </row>
    <row r="95" spans="1:26" x14ac:dyDescent="0.25">
      <c r="A95" s="8" t="s">
        <v>94</v>
      </c>
      <c r="B95" s="8" t="s">
        <v>175</v>
      </c>
      <c r="C95" s="8" t="s">
        <v>176</v>
      </c>
      <c r="D95" s="47">
        <v>18</v>
      </c>
      <c r="E95" s="47">
        <v>28</v>
      </c>
      <c r="F95" s="47">
        <v>30</v>
      </c>
      <c r="G95" s="47">
        <v>22</v>
      </c>
      <c r="H95" s="47">
        <v>12</v>
      </c>
      <c r="I95" s="47">
        <v>18</v>
      </c>
      <c r="J95" s="47">
        <v>12</v>
      </c>
      <c r="K95" s="47">
        <v>2</v>
      </c>
      <c r="L95" s="47">
        <v>0</v>
      </c>
      <c r="M95" s="47">
        <v>142</v>
      </c>
      <c r="Z95" s="1"/>
    </row>
    <row r="96" spans="1:26" x14ac:dyDescent="0.25">
      <c r="A96" s="8" t="s">
        <v>37</v>
      </c>
      <c r="B96" s="8" t="s">
        <v>177</v>
      </c>
      <c r="C96" s="8" t="s">
        <v>178</v>
      </c>
      <c r="D96" s="47">
        <v>25</v>
      </c>
      <c r="E96" s="47">
        <v>14</v>
      </c>
      <c r="F96" s="47">
        <v>24</v>
      </c>
      <c r="G96" s="47">
        <v>12</v>
      </c>
      <c r="H96" s="47">
        <v>17</v>
      </c>
      <c r="I96" s="47">
        <v>7</v>
      </c>
      <c r="J96" s="47">
        <v>11</v>
      </c>
      <c r="K96" s="47">
        <v>2</v>
      </c>
      <c r="L96" s="47">
        <v>0</v>
      </c>
      <c r="M96" s="47">
        <v>112</v>
      </c>
      <c r="Z96" s="1"/>
    </row>
    <row r="97" spans="1:39" x14ac:dyDescent="0.25">
      <c r="A97" s="8" t="s">
        <v>37</v>
      </c>
      <c r="B97" s="8" t="s">
        <v>179</v>
      </c>
      <c r="C97" s="8" t="s">
        <v>180</v>
      </c>
      <c r="D97" s="47">
        <v>7</v>
      </c>
      <c r="E97" s="47">
        <v>18</v>
      </c>
      <c r="F97" s="47">
        <v>15</v>
      </c>
      <c r="G97" s="47">
        <v>15</v>
      </c>
      <c r="H97" s="47">
        <v>21</v>
      </c>
      <c r="I97" s="47">
        <v>21</v>
      </c>
      <c r="J97" s="47">
        <v>19</v>
      </c>
      <c r="K97" s="47">
        <v>3</v>
      </c>
      <c r="L97" s="47">
        <v>0</v>
      </c>
      <c r="M97" s="47">
        <v>119</v>
      </c>
      <c r="Z97" s="1"/>
    </row>
    <row r="98" spans="1:39" x14ac:dyDescent="0.25">
      <c r="A98" s="8" t="s">
        <v>18</v>
      </c>
      <c r="B98" s="8" t="s">
        <v>181</v>
      </c>
      <c r="C98" s="8" t="s">
        <v>182</v>
      </c>
      <c r="D98" s="47">
        <v>5</v>
      </c>
      <c r="E98" s="47">
        <v>7</v>
      </c>
      <c r="F98" s="47">
        <v>13</v>
      </c>
      <c r="G98" s="47">
        <v>4</v>
      </c>
      <c r="H98" s="47">
        <v>3</v>
      </c>
      <c r="I98" s="47">
        <v>2</v>
      </c>
      <c r="J98" s="47">
        <v>4</v>
      </c>
      <c r="K98" s="47">
        <v>2</v>
      </c>
      <c r="L98" s="47">
        <v>0</v>
      </c>
      <c r="M98" s="47">
        <v>40</v>
      </c>
      <c r="Z98" s="1"/>
    </row>
    <row r="99" spans="1:39" x14ac:dyDescent="0.25">
      <c r="A99" s="8" t="s">
        <v>50</v>
      </c>
      <c r="B99" s="8" t="s">
        <v>183</v>
      </c>
      <c r="C99" s="8" t="s">
        <v>184</v>
      </c>
      <c r="D99" s="47">
        <v>21</v>
      </c>
      <c r="E99" s="47">
        <v>14</v>
      </c>
      <c r="F99" s="47">
        <v>6</v>
      </c>
      <c r="G99" s="47">
        <v>8</v>
      </c>
      <c r="H99" s="47">
        <v>3</v>
      </c>
      <c r="I99" s="47">
        <v>2</v>
      </c>
      <c r="J99" s="47">
        <v>0</v>
      </c>
      <c r="K99" s="47">
        <v>0</v>
      </c>
      <c r="L99" s="47">
        <v>0</v>
      </c>
      <c r="M99" s="47">
        <v>54</v>
      </c>
      <c r="Z99" s="1"/>
    </row>
    <row r="100" spans="1:39" x14ac:dyDescent="0.25">
      <c r="A100" s="8" t="s">
        <v>50</v>
      </c>
      <c r="B100" s="8" t="s">
        <v>185</v>
      </c>
      <c r="C100" s="8" t="s">
        <v>186</v>
      </c>
      <c r="D100" s="47">
        <v>3</v>
      </c>
      <c r="E100" s="47">
        <v>4</v>
      </c>
      <c r="F100" s="47">
        <v>7</v>
      </c>
      <c r="G100" s="47">
        <v>3</v>
      </c>
      <c r="H100" s="47">
        <v>1</v>
      </c>
      <c r="I100" s="47">
        <v>3</v>
      </c>
      <c r="J100" s="47">
        <v>0</v>
      </c>
      <c r="K100" s="47">
        <v>1</v>
      </c>
      <c r="L100" s="47">
        <v>0</v>
      </c>
      <c r="M100" s="47">
        <v>22</v>
      </c>
      <c r="Z100" s="1"/>
    </row>
    <row r="101" spans="1:39" x14ac:dyDescent="0.25">
      <c r="A101" s="8" t="s">
        <v>26</v>
      </c>
      <c r="B101" s="8" t="s">
        <v>187</v>
      </c>
      <c r="C101" s="8" t="s">
        <v>188</v>
      </c>
      <c r="D101" s="47">
        <v>0</v>
      </c>
      <c r="E101" s="47">
        <v>12</v>
      </c>
      <c r="F101" s="47">
        <v>21</v>
      </c>
      <c r="G101" s="47">
        <v>23</v>
      </c>
      <c r="H101" s="47">
        <v>18</v>
      </c>
      <c r="I101" s="47">
        <v>15</v>
      </c>
      <c r="J101" s="47">
        <v>9</v>
      </c>
      <c r="K101" s="47">
        <v>2</v>
      </c>
      <c r="L101" s="47">
        <v>0</v>
      </c>
      <c r="M101" s="47">
        <v>100</v>
      </c>
      <c r="Z101" s="1"/>
    </row>
    <row r="102" spans="1:39" x14ac:dyDescent="0.25">
      <c r="A102" s="8" t="s">
        <v>26</v>
      </c>
      <c r="B102" s="8" t="s">
        <v>189</v>
      </c>
      <c r="C102" s="8" t="s">
        <v>190</v>
      </c>
      <c r="D102" s="47">
        <v>20</v>
      </c>
      <c r="E102" s="47">
        <v>92</v>
      </c>
      <c r="F102" s="47">
        <v>116</v>
      </c>
      <c r="G102" s="47">
        <v>94</v>
      </c>
      <c r="H102" s="47">
        <v>81</v>
      </c>
      <c r="I102" s="47">
        <v>49</v>
      </c>
      <c r="J102" s="47">
        <v>32</v>
      </c>
      <c r="K102" s="47">
        <v>12</v>
      </c>
      <c r="L102" s="47">
        <v>0</v>
      </c>
      <c r="M102" s="47">
        <v>496</v>
      </c>
      <c r="Z102" s="1"/>
    </row>
    <row r="103" spans="1:39" x14ac:dyDescent="0.25">
      <c r="A103" s="8" t="s">
        <v>26</v>
      </c>
      <c r="B103" s="8" t="s">
        <v>9</v>
      </c>
      <c r="C103" s="8" t="s">
        <v>191</v>
      </c>
      <c r="D103" s="47">
        <v>1</v>
      </c>
      <c r="E103" s="47">
        <v>7</v>
      </c>
      <c r="F103" s="47">
        <v>16</v>
      </c>
      <c r="G103" s="47">
        <v>9</v>
      </c>
      <c r="H103" s="47">
        <v>11</v>
      </c>
      <c r="I103" s="47">
        <v>8</v>
      </c>
      <c r="J103" s="47">
        <v>2</v>
      </c>
      <c r="K103" s="47">
        <v>1</v>
      </c>
      <c r="L103" s="47">
        <v>0</v>
      </c>
      <c r="M103" s="47">
        <v>55</v>
      </c>
      <c r="Z103" s="1"/>
    </row>
    <row r="104" spans="1:39" x14ac:dyDescent="0.25">
      <c r="A104" s="8" t="s">
        <v>26</v>
      </c>
      <c r="B104" s="8" t="s">
        <v>47</v>
      </c>
      <c r="C104" s="8" t="s">
        <v>192</v>
      </c>
      <c r="D104" s="47">
        <v>29</v>
      </c>
      <c r="E104" s="47">
        <v>41</v>
      </c>
      <c r="F104" s="47">
        <v>37</v>
      </c>
      <c r="G104" s="47">
        <v>38</v>
      </c>
      <c r="H104" s="47">
        <v>26</v>
      </c>
      <c r="I104" s="47">
        <v>23</v>
      </c>
      <c r="J104" s="47">
        <v>7</v>
      </c>
      <c r="K104" s="47">
        <v>3</v>
      </c>
      <c r="L104" s="47">
        <v>0</v>
      </c>
      <c r="M104" s="47">
        <v>204</v>
      </c>
      <c r="Z104" s="1"/>
    </row>
    <row r="105" spans="1:39" x14ac:dyDescent="0.25">
      <c r="A105" s="8" t="s">
        <v>26</v>
      </c>
      <c r="B105" s="8" t="s">
        <v>193</v>
      </c>
      <c r="C105" s="8" t="s">
        <v>194</v>
      </c>
      <c r="D105" s="47">
        <v>1</v>
      </c>
      <c r="E105" s="47">
        <v>6</v>
      </c>
      <c r="F105" s="47">
        <v>21</v>
      </c>
      <c r="G105" s="47">
        <v>8</v>
      </c>
      <c r="H105" s="47">
        <v>13</v>
      </c>
      <c r="I105" s="47">
        <v>5</v>
      </c>
      <c r="J105" s="47">
        <v>3</v>
      </c>
      <c r="K105" s="47">
        <v>2</v>
      </c>
      <c r="L105" s="47">
        <v>0</v>
      </c>
      <c r="M105" s="47">
        <v>59</v>
      </c>
      <c r="Z105" s="1"/>
    </row>
    <row r="106" spans="1:39" x14ac:dyDescent="0.25">
      <c r="A106" s="8" t="s">
        <v>195</v>
      </c>
      <c r="B106" s="8" t="s">
        <v>196</v>
      </c>
      <c r="C106" s="8" t="s">
        <v>197</v>
      </c>
      <c r="D106" s="47">
        <v>1</v>
      </c>
      <c r="E106" s="47">
        <v>12</v>
      </c>
      <c r="F106" s="47">
        <v>32</v>
      </c>
      <c r="G106" s="47">
        <v>50</v>
      </c>
      <c r="H106" s="47">
        <v>52</v>
      </c>
      <c r="I106" s="47">
        <v>53</v>
      </c>
      <c r="J106" s="47">
        <v>47</v>
      </c>
      <c r="K106" s="47">
        <v>28</v>
      </c>
      <c r="L106" s="47">
        <v>0</v>
      </c>
      <c r="M106" s="47">
        <v>275</v>
      </c>
      <c r="Z106" s="1"/>
    </row>
    <row r="107" spans="1:39" x14ac:dyDescent="0.25">
      <c r="A107" s="8" t="s">
        <v>198</v>
      </c>
      <c r="B107" s="8" t="s">
        <v>199</v>
      </c>
      <c r="C107" s="8" t="s">
        <v>200</v>
      </c>
      <c r="D107" s="267" t="s">
        <v>207</v>
      </c>
      <c r="E107" s="267" t="s">
        <v>207</v>
      </c>
      <c r="F107" s="267" t="s">
        <v>207</v>
      </c>
      <c r="G107" s="267" t="s">
        <v>207</v>
      </c>
      <c r="H107" s="267" t="s">
        <v>207</v>
      </c>
      <c r="I107" s="267" t="s">
        <v>207</v>
      </c>
      <c r="J107" s="267" t="s">
        <v>207</v>
      </c>
      <c r="K107" s="267" t="s">
        <v>207</v>
      </c>
      <c r="L107" s="267" t="s">
        <v>207</v>
      </c>
      <c r="M107" s="267" t="s">
        <v>207</v>
      </c>
      <c r="Z107" s="1"/>
    </row>
    <row r="108" spans="1:39" x14ac:dyDescent="0.25">
      <c r="A108" s="8" t="s">
        <v>201</v>
      </c>
      <c r="B108" s="8" t="s">
        <v>202</v>
      </c>
      <c r="C108" s="8" t="s">
        <v>203</v>
      </c>
      <c r="D108" s="47">
        <v>0</v>
      </c>
      <c r="E108" s="47">
        <v>3</v>
      </c>
      <c r="F108" s="47">
        <v>6</v>
      </c>
      <c r="G108" s="47">
        <v>4</v>
      </c>
      <c r="H108" s="47">
        <v>5</v>
      </c>
      <c r="I108" s="47">
        <v>6</v>
      </c>
      <c r="J108" s="47">
        <v>2</v>
      </c>
      <c r="K108" s="47">
        <v>1</v>
      </c>
      <c r="L108" s="47">
        <v>0</v>
      </c>
      <c r="M108" s="47">
        <v>27</v>
      </c>
      <c r="Z108" s="1"/>
    </row>
    <row r="109" spans="1:39" x14ac:dyDescent="0.25">
      <c r="A109" s="8" t="s">
        <v>204</v>
      </c>
      <c r="B109" s="8" t="s">
        <v>205</v>
      </c>
      <c r="C109" s="8" t="s">
        <v>206</v>
      </c>
      <c r="D109" s="47">
        <v>177</v>
      </c>
      <c r="E109" s="47">
        <v>514</v>
      </c>
      <c r="F109" s="47">
        <v>578</v>
      </c>
      <c r="G109" s="47">
        <v>590</v>
      </c>
      <c r="H109" s="47">
        <v>432</v>
      </c>
      <c r="I109" s="47">
        <v>231</v>
      </c>
      <c r="J109" s="47">
        <v>57</v>
      </c>
      <c r="K109" s="47">
        <v>10</v>
      </c>
      <c r="L109" s="47">
        <v>6</v>
      </c>
      <c r="M109" s="47">
        <v>2595</v>
      </c>
      <c r="Z109" s="1"/>
    </row>
    <row r="110" spans="1:39" s="1" customFormat="1" x14ac:dyDescent="0.25">
      <c r="AA110" s="25"/>
      <c r="AB110" s="25"/>
      <c r="AC110" s="25"/>
      <c r="AD110" s="25"/>
      <c r="AE110" s="25"/>
      <c r="AF110" s="25"/>
      <c r="AG110" s="25"/>
      <c r="AH110" s="25"/>
      <c r="AI110" s="25"/>
      <c r="AJ110" s="25"/>
      <c r="AK110" s="25"/>
      <c r="AL110" s="25"/>
      <c r="AM110" s="25"/>
    </row>
    <row r="111" spans="1:39" s="1" customFormat="1" x14ac:dyDescent="0.25">
      <c r="AA111" s="25"/>
      <c r="AB111" s="25"/>
      <c r="AC111" s="25"/>
      <c r="AD111" s="25"/>
      <c r="AE111" s="25"/>
      <c r="AF111" s="25"/>
      <c r="AG111" s="25"/>
      <c r="AH111" s="25"/>
      <c r="AI111" s="25"/>
      <c r="AJ111" s="25"/>
      <c r="AK111" s="25"/>
      <c r="AL111" s="25"/>
      <c r="AM111" s="25"/>
    </row>
    <row r="112" spans="1:39" s="1" customFormat="1" x14ac:dyDescent="0.25">
      <c r="D112" s="178"/>
      <c r="E112" s="178"/>
      <c r="F112" s="178"/>
      <c r="G112" s="178"/>
      <c r="H112" s="178"/>
      <c r="I112" s="178"/>
      <c r="J112" s="178"/>
      <c r="K112" s="178"/>
      <c r="L112" s="178"/>
      <c r="M112" s="178"/>
      <c r="AA112" s="25"/>
      <c r="AB112" s="25"/>
      <c r="AC112" s="25"/>
      <c r="AD112" s="25"/>
      <c r="AE112" s="25"/>
      <c r="AF112" s="25"/>
      <c r="AG112" s="25"/>
      <c r="AH112" s="25"/>
      <c r="AI112" s="25"/>
      <c r="AJ112" s="25"/>
      <c r="AK112" s="25"/>
      <c r="AL112" s="25"/>
      <c r="AM112" s="25"/>
    </row>
    <row r="113" spans="1:39" s="1" customFormat="1" x14ac:dyDescent="0.25">
      <c r="E113" s="184"/>
      <c r="F113" s="184"/>
      <c r="G113" s="184"/>
      <c r="H113" s="184"/>
      <c r="I113" s="184"/>
      <c r="J113" s="184"/>
      <c r="K113" s="184"/>
      <c r="L113" s="184"/>
      <c r="M113" s="184"/>
      <c r="AA113" s="25"/>
      <c r="AB113" s="25"/>
      <c r="AC113" s="25"/>
      <c r="AD113" s="25"/>
      <c r="AE113" s="25"/>
      <c r="AF113" s="25"/>
      <c r="AG113" s="25"/>
      <c r="AH113" s="25"/>
      <c r="AI113" s="25"/>
      <c r="AJ113" s="25"/>
      <c r="AK113" s="25"/>
      <c r="AL113" s="25"/>
      <c r="AM113" s="25"/>
    </row>
    <row r="114" spans="1:39" s="1" customFormat="1" x14ac:dyDescent="0.25">
      <c r="AA114" s="25"/>
      <c r="AB114" s="25"/>
      <c r="AC114" s="25"/>
      <c r="AD114" s="25"/>
      <c r="AE114" s="25"/>
      <c r="AF114" s="25"/>
      <c r="AG114" s="25"/>
      <c r="AH114" s="25"/>
      <c r="AI114" s="25"/>
      <c r="AJ114" s="25"/>
      <c r="AK114" s="25"/>
      <c r="AL114" s="25"/>
      <c r="AM114" s="25"/>
    </row>
    <row r="115" spans="1:39" s="1" customFormat="1" x14ac:dyDescent="0.25">
      <c r="AA115" s="25"/>
      <c r="AB115" s="25"/>
      <c r="AC115" s="25"/>
      <c r="AD115" s="25"/>
      <c r="AE115" s="25"/>
      <c r="AF115" s="25"/>
      <c r="AG115" s="25"/>
      <c r="AH115" s="25"/>
      <c r="AI115" s="25"/>
      <c r="AJ115" s="25"/>
      <c r="AK115" s="25"/>
      <c r="AL115" s="25"/>
      <c r="AM115" s="25"/>
    </row>
    <row r="116" spans="1:39" s="1" customFormat="1" x14ac:dyDescent="0.25">
      <c r="AA116" s="25"/>
      <c r="AB116" s="25"/>
      <c r="AC116" s="25"/>
      <c r="AD116" s="25"/>
      <c r="AE116" s="25"/>
      <c r="AF116" s="25"/>
      <c r="AG116" s="25"/>
      <c r="AH116" s="25"/>
      <c r="AI116" s="25"/>
      <c r="AJ116" s="25"/>
      <c r="AK116" s="25"/>
      <c r="AL116" s="25"/>
      <c r="AM116" s="25"/>
    </row>
    <row r="117" spans="1:39" x14ac:dyDescent="0.25">
      <c r="A117" s="1"/>
      <c r="B117" s="1"/>
      <c r="C117" s="1"/>
      <c r="D117" s="1"/>
      <c r="E117" s="1"/>
      <c r="F117" s="1"/>
      <c r="G117" s="1"/>
      <c r="H117" s="1"/>
      <c r="I117" s="1"/>
      <c r="J117" s="1"/>
      <c r="K117" s="1"/>
      <c r="L117" s="1"/>
      <c r="M117" s="1"/>
      <c r="Z117" s="1"/>
    </row>
    <row r="118" spans="1:39" x14ac:dyDescent="0.25">
      <c r="A118" s="1"/>
      <c r="B118" s="1"/>
      <c r="C118" s="1"/>
      <c r="D118" s="1"/>
      <c r="E118" s="1"/>
      <c r="F118" s="1"/>
      <c r="G118" s="1"/>
      <c r="H118" s="1"/>
      <c r="I118" s="1"/>
      <c r="J118" s="1"/>
      <c r="K118" s="1"/>
      <c r="L118" s="1"/>
      <c r="M118" s="1"/>
      <c r="Z118" s="1"/>
    </row>
    <row r="119" spans="1:39" x14ac:dyDescent="0.25">
      <c r="A119" s="1"/>
      <c r="B119" s="1"/>
      <c r="C119" s="1"/>
      <c r="D119" s="1"/>
      <c r="E119" s="1"/>
      <c r="F119" s="1"/>
      <c r="G119" s="1"/>
      <c r="H119" s="1"/>
      <c r="I119" s="1"/>
      <c r="J119" s="1"/>
      <c r="K119" s="1"/>
      <c r="L119" s="1"/>
      <c r="M119" s="1"/>
      <c r="Z119" s="1"/>
    </row>
    <row r="120" spans="1:39" x14ac:dyDescent="0.25">
      <c r="A120" s="1"/>
      <c r="B120" s="1"/>
      <c r="C120" s="1"/>
      <c r="D120" s="1"/>
      <c r="E120" s="1"/>
      <c r="F120" s="1"/>
      <c r="G120" s="1"/>
      <c r="H120" s="1"/>
      <c r="I120" s="1"/>
      <c r="J120" s="1"/>
      <c r="K120" s="1"/>
      <c r="L120" s="1"/>
      <c r="M120" s="1"/>
      <c r="Z120" s="1"/>
    </row>
    <row r="121" spans="1:39" x14ac:dyDescent="0.25">
      <c r="A121" s="1"/>
      <c r="B121" s="1"/>
      <c r="C121" s="1"/>
      <c r="D121" s="1"/>
      <c r="E121" s="1"/>
      <c r="F121" s="1"/>
      <c r="G121" s="1"/>
      <c r="H121" s="1"/>
      <c r="I121" s="1"/>
      <c r="J121" s="1"/>
      <c r="K121" s="1"/>
      <c r="L121" s="1"/>
      <c r="M121" s="1"/>
      <c r="Z121" s="1"/>
    </row>
    <row r="122" spans="1:39" x14ac:dyDescent="0.25">
      <c r="A122" s="1"/>
      <c r="B122" s="1"/>
      <c r="C122" s="1"/>
      <c r="D122" s="1"/>
      <c r="E122" s="1"/>
      <c r="F122" s="1"/>
      <c r="G122" s="1"/>
      <c r="H122" s="1"/>
      <c r="I122" s="1"/>
      <c r="J122" s="1"/>
      <c r="K122" s="1"/>
      <c r="L122" s="1"/>
      <c r="M122" s="1"/>
      <c r="Z122" s="1"/>
    </row>
    <row r="123" spans="1:39" x14ac:dyDescent="0.25">
      <c r="A123" s="1"/>
      <c r="B123" s="1"/>
      <c r="C123" s="1"/>
      <c r="D123" s="1"/>
      <c r="E123" s="1"/>
      <c r="F123" s="1"/>
      <c r="G123" s="1"/>
      <c r="H123" s="1"/>
      <c r="I123" s="1"/>
      <c r="J123" s="1"/>
      <c r="K123" s="1"/>
      <c r="L123" s="1"/>
      <c r="M123" s="1"/>
      <c r="Z123" s="1"/>
    </row>
    <row r="124" spans="1:39" x14ac:dyDescent="0.25">
      <c r="A124" s="1"/>
      <c r="B124" s="1"/>
      <c r="C124" s="1"/>
      <c r="D124" s="1"/>
      <c r="E124" s="1"/>
      <c r="F124" s="1"/>
      <c r="G124" s="1"/>
      <c r="H124" s="1"/>
      <c r="I124" s="1"/>
      <c r="J124" s="1"/>
      <c r="K124" s="1"/>
      <c r="L124" s="1"/>
      <c r="M124" s="1"/>
      <c r="Z124" s="1"/>
    </row>
    <row r="125" spans="1:39" x14ac:dyDescent="0.25">
      <c r="A125" s="1"/>
      <c r="B125" s="1"/>
      <c r="C125" s="1"/>
      <c r="D125" s="1"/>
      <c r="E125" s="1"/>
      <c r="F125" s="1"/>
      <c r="G125" s="1"/>
      <c r="H125" s="1"/>
      <c r="I125" s="1"/>
      <c r="J125" s="1"/>
      <c r="K125" s="1"/>
      <c r="L125" s="1"/>
      <c r="M125" s="1"/>
      <c r="Z125" s="1"/>
    </row>
    <row r="126" spans="1:39" x14ac:dyDescent="0.25">
      <c r="A126" s="1"/>
      <c r="B126" s="1"/>
      <c r="C126" s="1"/>
      <c r="D126" s="1"/>
      <c r="E126" s="1"/>
      <c r="F126" s="1"/>
      <c r="G126" s="1"/>
      <c r="H126" s="1"/>
      <c r="I126" s="1"/>
      <c r="J126" s="1"/>
      <c r="K126" s="1"/>
      <c r="L126" s="1"/>
      <c r="M126" s="1"/>
      <c r="Z126" s="1"/>
    </row>
    <row r="127" spans="1:39" x14ac:dyDescent="0.25">
      <c r="A127" s="1"/>
      <c r="B127" s="1"/>
      <c r="C127" s="1"/>
      <c r="D127" s="1"/>
      <c r="E127" s="1"/>
      <c r="F127" s="1"/>
      <c r="G127" s="1"/>
      <c r="H127" s="1"/>
      <c r="I127" s="1"/>
      <c r="J127" s="1"/>
      <c r="K127" s="1"/>
      <c r="L127" s="1"/>
      <c r="M127" s="1"/>
      <c r="Z127" s="1"/>
    </row>
    <row r="128" spans="1:39" x14ac:dyDescent="0.25">
      <c r="A128" s="1"/>
      <c r="B128" s="1"/>
      <c r="C128" s="1"/>
      <c r="D128" s="1"/>
      <c r="E128" s="1"/>
      <c r="F128" s="1"/>
      <c r="G128" s="1"/>
      <c r="H128" s="1"/>
      <c r="I128" s="1"/>
      <c r="J128" s="1"/>
      <c r="K128" s="1"/>
      <c r="L128" s="1"/>
      <c r="M128" s="1"/>
      <c r="Z128" s="1"/>
    </row>
    <row r="129" spans="1:26" x14ac:dyDescent="0.25">
      <c r="A129" s="1"/>
      <c r="B129" s="1"/>
      <c r="C129" s="1"/>
      <c r="D129" s="1"/>
      <c r="E129" s="1"/>
      <c r="F129" s="1"/>
      <c r="G129" s="1"/>
      <c r="H129" s="1"/>
      <c r="I129" s="1"/>
      <c r="J129" s="1"/>
      <c r="K129" s="1"/>
      <c r="L129" s="1"/>
      <c r="M129" s="1"/>
      <c r="Z129" s="1"/>
    </row>
    <row r="130" spans="1:26" x14ac:dyDescent="0.25">
      <c r="A130" s="1"/>
      <c r="B130" s="1"/>
      <c r="C130" s="1"/>
      <c r="D130" s="1"/>
      <c r="E130" s="1"/>
      <c r="F130" s="1"/>
      <c r="G130" s="1"/>
      <c r="H130" s="1"/>
      <c r="I130" s="1"/>
      <c r="J130" s="1"/>
      <c r="K130" s="1"/>
      <c r="L130" s="1"/>
      <c r="M130" s="1"/>
      <c r="Z130" s="1"/>
    </row>
    <row r="131" spans="1:26" x14ac:dyDescent="0.25">
      <c r="A131" s="1"/>
      <c r="B131" s="1"/>
      <c r="C131" s="1"/>
      <c r="D131" s="1"/>
      <c r="E131" s="1"/>
      <c r="F131" s="1"/>
      <c r="G131" s="1"/>
      <c r="H131" s="1"/>
      <c r="I131" s="1"/>
      <c r="J131" s="1"/>
      <c r="K131" s="1"/>
      <c r="L131" s="1"/>
      <c r="M131" s="1"/>
      <c r="Z131" s="1"/>
    </row>
    <row r="132" spans="1:26" x14ac:dyDescent="0.25">
      <c r="A132" s="1"/>
      <c r="B132" s="1"/>
      <c r="C132" s="1"/>
      <c r="D132" s="1"/>
      <c r="E132" s="1"/>
      <c r="F132" s="1"/>
      <c r="G132" s="1"/>
      <c r="H132" s="1"/>
      <c r="I132" s="1"/>
      <c r="J132" s="1"/>
      <c r="K132" s="1"/>
      <c r="L132" s="1"/>
      <c r="M132" s="1"/>
      <c r="Z132" s="1"/>
    </row>
    <row r="133" spans="1:26" x14ac:dyDescent="0.25">
      <c r="A133" s="1"/>
      <c r="B133" s="1"/>
      <c r="C133" s="1"/>
      <c r="D133" s="1"/>
      <c r="E133" s="1"/>
      <c r="F133" s="1"/>
      <c r="G133" s="1"/>
      <c r="H133" s="1"/>
      <c r="I133" s="1"/>
      <c r="J133" s="1"/>
      <c r="K133" s="1"/>
      <c r="L133" s="1"/>
      <c r="M133" s="1"/>
      <c r="Z133" s="1"/>
    </row>
    <row r="134" spans="1:26" x14ac:dyDescent="0.25">
      <c r="A134" s="1"/>
      <c r="B134" s="1"/>
      <c r="C134" s="1"/>
      <c r="D134" s="1"/>
      <c r="E134" s="1"/>
      <c r="F134" s="1"/>
      <c r="G134" s="1"/>
      <c r="H134" s="1"/>
      <c r="I134" s="1"/>
      <c r="J134" s="1"/>
      <c r="K134" s="1"/>
      <c r="L134" s="1"/>
      <c r="M134" s="1"/>
      <c r="Z134" s="1"/>
    </row>
    <row r="135" spans="1:26" x14ac:dyDescent="0.25">
      <c r="A135" s="1"/>
      <c r="B135" s="1"/>
      <c r="C135" s="1"/>
      <c r="D135" s="1"/>
      <c r="E135" s="1"/>
      <c r="F135" s="1"/>
      <c r="G135" s="1"/>
      <c r="H135" s="1"/>
      <c r="I135" s="1"/>
      <c r="J135" s="1"/>
      <c r="K135" s="1"/>
      <c r="L135" s="1"/>
      <c r="M135" s="1"/>
      <c r="Z135" s="1"/>
    </row>
    <row r="136" spans="1:26" x14ac:dyDescent="0.25">
      <c r="A136" s="1"/>
      <c r="B136" s="1"/>
      <c r="C136" s="1"/>
      <c r="D136" s="1"/>
      <c r="E136" s="1"/>
      <c r="F136" s="1"/>
      <c r="G136" s="1"/>
      <c r="H136" s="1"/>
      <c r="I136" s="1"/>
      <c r="J136" s="1"/>
      <c r="K136" s="1"/>
      <c r="L136" s="1"/>
      <c r="M136" s="1"/>
      <c r="Z136" s="1"/>
    </row>
    <row r="137" spans="1:26" x14ac:dyDescent="0.25">
      <c r="A137" s="1"/>
      <c r="B137" s="1"/>
      <c r="C137" s="1"/>
      <c r="D137" s="1"/>
      <c r="E137" s="1"/>
      <c r="F137" s="1"/>
      <c r="G137" s="1"/>
      <c r="H137" s="1"/>
      <c r="I137" s="1"/>
      <c r="J137" s="1"/>
      <c r="K137" s="1"/>
      <c r="L137" s="1"/>
      <c r="M137" s="1"/>
      <c r="Z137" s="1"/>
    </row>
    <row r="138" spans="1:26" x14ac:dyDescent="0.25">
      <c r="A138" s="1"/>
      <c r="B138" s="1"/>
      <c r="C138" s="1"/>
      <c r="D138" s="1"/>
      <c r="E138" s="1"/>
      <c r="F138" s="1"/>
      <c r="G138" s="1"/>
      <c r="H138" s="1"/>
      <c r="I138" s="1"/>
      <c r="J138" s="1"/>
      <c r="K138" s="1"/>
      <c r="L138" s="1"/>
      <c r="M138" s="1"/>
      <c r="Z138" s="1"/>
    </row>
    <row r="139" spans="1:26" x14ac:dyDescent="0.25">
      <c r="A139" s="1"/>
      <c r="B139" s="1"/>
      <c r="C139" s="1"/>
      <c r="D139" s="1"/>
      <c r="E139" s="1"/>
      <c r="F139" s="1"/>
      <c r="G139" s="1"/>
      <c r="H139" s="1"/>
      <c r="I139" s="1"/>
      <c r="J139" s="1"/>
      <c r="K139" s="1"/>
      <c r="L139" s="1"/>
      <c r="M139" s="1"/>
      <c r="Z139" s="1"/>
    </row>
    <row r="140" spans="1:26" x14ac:dyDescent="0.25">
      <c r="A140" s="1"/>
      <c r="B140" s="1"/>
      <c r="C140" s="1"/>
      <c r="D140" s="1"/>
      <c r="E140" s="1"/>
      <c r="F140" s="1"/>
      <c r="G140" s="1"/>
      <c r="H140" s="1"/>
      <c r="I140" s="1"/>
      <c r="J140" s="1"/>
      <c r="K140" s="1"/>
      <c r="L140" s="1"/>
      <c r="M140" s="1"/>
      <c r="Z140" s="1"/>
    </row>
    <row r="141" spans="1:26" x14ac:dyDescent="0.25">
      <c r="A141" s="1"/>
      <c r="B141" s="1"/>
      <c r="C141" s="1"/>
      <c r="D141" s="1"/>
      <c r="E141" s="1"/>
      <c r="F141" s="1"/>
      <c r="G141" s="1"/>
      <c r="H141" s="1"/>
      <c r="I141" s="1"/>
      <c r="J141" s="1"/>
      <c r="K141" s="1"/>
      <c r="L141" s="1"/>
      <c r="M141" s="1"/>
      <c r="Z141" s="1"/>
    </row>
    <row r="142" spans="1:26" x14ac:dyDescent="0.25">
      <c r="A142" s="1"/>
      <c r="B142" s="1"/>
      <c r="C142" s="1"/>
      <c r="D142" s="1"/>
      <c r="E142" s="1"/>
      <c r="F142" s="1"/>
      <c r="G142" s="1"/>
      <c r="H142" s="1"/>
      <c r="I142" s="1"/>
      <c r="J142" s="1"/>
      <c r="K142" s="1"/>
      <c r="L142" s="1"/>
      <c r="M142" s="1"/>
      <c r="Z142" s="1"/>
    </row>
    <row r="143" spans="1:26" x14ac:dyDescent="0.25">
      <c r="A143" s="1"/>
      <c r="B143" s="1"/>
      <c r="C143" s="1"/>
      <c r="D143" s="1"/>
      <c r="E143" s="1"/>
      <c r="F143" s="1"/>
      <c r="G143" s="1"/>
      <c r="H143" s="1"/>
      <c r="I143" s="1"/>
      <c r="J143" s="1"/>
      <c r="K143" s="1"/>
      <c r="L143" s="1"/>
      <c r="M143" s="1"/>
      <c r="Z143" s="1"/>
    </row>
    <row r="144" spans="1:26" x14ac:dyDescent="0.25">
      <c r="A144" s="1"/>
      <c r="B144" s="1"/>
      <c r="C144" s="1"/>
      <c r="D144" s="1"/>
      <c r="E144" s="1"/>
      <c r="F144" s="1"/>
      <c r="G144" s="1"/>
      <c r="H144" s="1"/>
      <c r="I144" s="1"/>
      <c r="J144" s="1"/>
      <c r="K144" s="1"/>
      <c r="L144" s="1"/>
      <c r="M144" s="1"/>
      <c r="Z144" s="1"/>
    </row>
    <row r="145" spans="1:26" x14ac:dyDescent="0.25">
      <c r="A145" s="1"/>
      <c r="B145" s="1"/>
      <c r="C145" s="1"/>
      <c r="D145" s="1"/>
      <c r="E145" s="1"/>
      <c r="F145" s="1"/>
      <c r="G145" s="1"/>
      <c r="H145" s="1"/>
      <c r="I145" s="1"/>
      <c r="J145" s="1"/>
      <c r="K145" s="1"/>
      <c r="L145" s="1"/>
      <c r="M145" s="1"/>
      <c r="Z145" s="1"/>
    </row>
    <row r="146" spans="1:26" x14ac:dyDescent="0.25">
      <c r="A146" s="1"/>
      <c r="B146" s="1"/>
      <c r="C146" s="1"/>
      <c r="D146" s="1"/>
      <c r="E146" s="1"/>
      <c r="F146" s="1"/>
      <c r="G146" s="1"/>
      <c r="H146" s="1"/>
      <c r="I146" s="1"/>
      <c r="J146" s="1"/>
      <c r="K146" s="1"/>
      <c r="L146" s="1"/>
      <c r="M146" s="1"/>
      <c r="Z146" s="1"/>
    </row>
    <row r="147" spans="1:26" x14ac:dyDescent="0.25">
      <c r="A147" s="1"/>
      <c r="B147" s="1"/>
      <c r="C147" s="1"/>
      <c r="D147" s="1"/>
      <c r="E147" s="1"/>
      <c r="F147" s="1"/>
      <c r="G147" s="1"/>
      <c r="H147" s="1"/>
      <c r="I147" s="1"/>
      <c r="J147" s="1"/>
      <c r="K147" s="1"/>
      <c r="L147" s="1"/>
      <c r="M147" s="1"/>
      <c r="Z147" s="1"/>
    </row>
    <row r="148" spans="1:26" x14ac:dyDescent="0.25">
      <c r="A148" s="1"/>
      <c r="B148" s="1"/>
      <c r="C148" s="1"/>
      <c r="D148" s="1"/>
      <c r="E148" s="1"/>
      <c r="F148" s="1"/>
      <c r="G148" s="1"/>
      <c r="H148" s="1"/>
      <c r="I148" s="1"/>
      <c r="J148" s="1"/>
      <c r="K148" s="1"/>
      <c r="L148" s="1"/>
      <c r="M148" s="1"/>
      <c r="Z148" s="1"/>
    </row>
    <row r="149" spans="1:26" x14ac:dyDescent="0.25">
      <c r="A149" s="1"/>
      <c r="B149" s="1"/>
      <c r="C149" s="1"/>
      <c r="D149" s="1"/>
      <c r="E149" s="1"/>
      <c r="F149" s="1"/>
      <c r="G149" s="1"/>
      <c r="H149" s="1"/>
      <c r="I149" s="1"/>
      <c r="J149" s="1"/>
      <c r="K149" s="1"/>
      <c r="L149" s="1"/>
      <c r="M149" s="1"/>
      <c r="Z149" s="1"/>
    </row>
    <row r="150" spans="1:26" x14ac:dyDescent="0.25">
      <c r="A150" s="1"/>
      <c r="B150" s="1"/>
      <c r="C150" s="1"/>
      <c r="D150" s="1"/>
      <c r="E150" s="1"/>
      <c r="F150" s="1"/>
      <c r="G150" s="1"/>
      <c r="H150" s="1"/>
      <c r="I150" s="1"/>
      <c r="J150" s="1"/>
      <c r="K150" s="1"/>
      <c r="L150" s="1"/>
      <c r="M150" s="1"/>
      <c r="Z150" s="1"/>
    </row>
    <row r="151" spans="1:26" x14ac:dyDescent="0.25">
      <c r="A151" s="1"/>
      <c r="B151" s="1"/>
      <c r="C151" s="1"/>
      <c r="D151" s="1"/>
      <c r="E151" s="1"/>
      <c r="F151" s="1"/>
      <c r="G151" s="1"/>
      <c r="H151" s="1"/>
      <c r="I151" s="1"/>
      <c r="J151" s="1"/>
      <c r="K151" s="1"/>
      <c r="L151" s="1"/>
      <c r="M151" s="1"/>
      <c r="Z151" s="1"/>
    </row>
    <row r="152" spans="1:26" x14ac:dyDescent="0.25">
      <c r="A152" s="1"/>
      <c r="B152" s="1"/>
      <c r="C152" s="1"/>
      <c r="D152" s="1"/>
      <c r="E152" s="1"/>
      <c r="F152" s="1"/>
      <c r="G152" s="1"/>
      <c r="H152" s="1"/>
      <c r="I152" s="1"/>
      <c r="J152" s="1"/>
      <c r="K152" s="1"/>
      <c r="L152" s="1"/>
      <c r="M152" s="1"/>
      <c r="Z152" s="1"/>
    </row>
    <row r="153" spans="1:26" x14ac:dyDescent="0.25">
      <c r="A153" s="1"/>
      <c r="B153" s="1"/>
      <c r="C153" s="1"/>
      <c r="D153" s="1"/>
      <c r="E153" s="1"/>
      <c r="F153" s="1"/>
      <c r="G153" s="1"/>
      <c r="H153" s="1"/>
      <c r="I153" s="1"/>
      <c r="J153" s="1"/>
      <c r="K153" s="1"/>
      <c r="L153" s="1"/>
      <c r="M153" s="1"/>
      <c r="Z153" s="1"/>
    </row>
    <row r="154" spans="1:26" x14ac:dyDescent="0.25">
      <c r="A154" s="1"/>
      <c r="B154" s="1"/>
      <c r="C154" s="1"/>
      <c r="D154" s="1"/>
      <c r="E154" s="1"/>
      <c r="F154" s="1"/>
      <c r="G154" s="1"/>
      <c r="H154" s="1"/>
      <c r="I154" s="1"/>
      <c r="J154" s="1"/>
      <c r="K154" s="1"/>
      <c r="L154" s="1"/>
      <c r="M154" s="1"/>
      <c r="Z154" s="1"/>
    </row>
    <row r="155" spans="1:26" x14ac:dyDescent="0.25">
      <c r="A155" s="1"/>
      <c r="B155" s="1"/>
      <c r="C155" s="1"/>
      <c r="D155" s="1"/>
      <c r="E155" s="1"/>
      <c r="F155" s="1"/>
      <c r="G155" s="1"/>
      <c r="H155" s="1"/>
      <c r="I155" s="1"/>
      <c r="J155" s="1"/>
      <c r="K155" s="1"/>
      <c r="L155" s="1"/>
      <c r="M155" s="1"/>
      <c r="Z155" s="1"/>
    </row>
    <row r="156" spans="1:26" x14ac:dyDescent="0.25">
      <c r="A156" s="1"/>
      <c r="B156" s="1"/>
      <c r="C156" s="1"/>
      <c r="D156" s="1"/>
      <c r="E156" s="1"/>
      <c r="F156" s="1"/>
      <c r="G156" s="1"/>
      <c r="H156" s="1"/>
      <c r="I156" s="1"/>
      <c r="J156" s="1"/>
      <c r="K156" s="1"/>
      <c r="L156" s="1"/>
      <c r="M156" s="1"/>
      <c r="Z156" s="1"/>
    </row>
    <row r="157" spans="1:26" x14ac:dyDescent="0.25">
      <c r="A157" s="1"/>
      <c r="B157" s="1"/>
      <c r="C157" s="1"/>
      <c r="D157" s="1"/>
      <c r="E157" s="1"/>
      <c r="F157" s="1"/>
      <c r="G157" s="1"/>
      <c r="H157" s="1"/>
      <c r="I157" s="1"/>
      <c r="J157" s="1"/>
      <c r="K157" s="1"/>
      <c r="L157" s="1"/>
      <c r="M157" s="1"/>
      <c r="Z157" s="1"/>
    </row>
    <row r="158" spans="1:26" x14ac:dyDescent="0.25">
      <c r="A158" s="1"/>
      <c r="B158" s="1"/>
      <c r="C158" s="1"/>
      <c r="D158" s="1"/>
      <c r="E158" s="1"/>
      <c r="F158" s="1"/>
      <c r="G158" s="1"/>
      <c r="H158" s="1"/>
      <c r="I158" s="1"/>
      <c r="J158" s="1"/>
      <c r="K158" s="1"/>
      <c r="L158" s="1"/>
      <c r="M158" s="1"/>
      <c r="Z158" s="1"/>
    </row>
    <row r="159" spans="1:26" x14ac:dyDescent="0.25">
      <c r="A159" s="1"/>
      <c r="B159" s="1"/>
      <c r="C159" s="1"/>
      <c r="D159" s="1"/>
      <c r="E159" s="1"/>
      <c r="F159" s="1"/>
      <c r="G159" s="1"/>
      <c r="H159" s="1"/>
      <c r="I159" s="1"/>
      <c r="J159" s="1"/>
      <c r="K159" s="1"/>
      <c r="L159" s="1"/>
      <c r="M159" s="1"/>
      <c r="Z159" s="1"/>
    </row>
    <row r="160" spans="1:26" x14ac:dyDescent="0.25">
      <c r="A160" s="1"/>
      <c r="B160" s="1"/>
      <c r="C160" s="1"/>
      <c r="D160" s="1"/>
      <c r="E160" s="1"/>
      <c r="F160" s="1"/>
      <c r="G160" s="1"/>
      <c r="H160" s="1"/>
      <c r="I160" s="1"/>
      <c r="J160" s="1"/>
      <c r="K160" s="1"/>
      <c r="L160" s="1"/>
      <c r="M160" s="1"/>
      <c r="Z160" s="1"/>
    </row>
    <row r="161" spans="1:26" x14ac:dyDescent="0.25">
      <c r="A161" s="1"/>
      <c r="B161" s="1"/>
      <c r="C161" s="1"/>
      <c r="D161" s="1"/>
      <c r="E161" s="1"/>
      <c r="F161" s="1"/>
      <c r="G161" s="1"/>
      <c r="H161" s="1"/>
      <c r="I161" s="1"/>
      <c r="J161" s="1"/>
      <c r="K161" s="1"/>
      <c r="L161" s="1"/>
      <c r="M161" s="1"/>
      <c r="Z161" s="1"/>
    </row>
    <row r="162" spans="1:26" x14ac:dyDescent="0.25">
      <c r="A162" s="1"/>
      <c r="B162" s="1"/>
      <c r="C162" s="1"/>
      <c r="D162" s="1"/>
      <c r="E162" s="1"/>
      <c r="F162" s="1"/>
      <c r="G162" s="1"/>
      <c r="H162" s="1"/>
      <c r="I162" s="1"/>
      <c r="J162" s="1"/>
      <c r="K162" s="1"/>
      <c r="L162" s="1"/>
      <c r="M162" s="1"/>
      <c r="Z162" s="1"/>
    </row>
    <row r="163" spans="1:26" x14ac:dyDescent="0.25">
      <c r="A163" s="1"/>
      <c r="B163" s="1"/>
      <c r="C163" s="1"/>
      <c r="D163" s="1"/>
      <c r="E163" s="1"/>
      <c r="F163" s="1"/>
      <c r="G163" s="1"/>
      <c r="H163" s="1"/>
      <c r="I163" s="1"/>
      <c r="J163" s="1"/>
      <c r="K163" s="1"/>
      <c r="L163" s="1"/>
      <c r="M163" s="1"/>
      <c r="Z163" s="1"/>
    </row>
    <row r="164" spans="1:26" x14ac:dyDescent="0.25">
      <c r="A164" s="1"/>
      <c r="B164" s="1"/>
      <c r="C164" s="1"/>
      <c r="D164" s="1"/>
      <c r="E164" s="1"/>
      <c r="F164" s="1"/>
      <c r="G164" s="1"/>
      <c r="H164" s="1"/>
      <c r="I164" s="1"/>
      <c r="J164" s="1"/>
      <c r="K164" s="1"/>
      <c r="L164" s="1"/>
      <c r="M164" s="1"/>
      <c r="Z164" s="1"/>
    </row>
    <row r="165" spans="1:26" x14ac:dyDescent="0.25">
      <c r="A165" s="1"/>
      <c r="B165" s="1"/>
      <c r="C165" s="1"/>
      <c r="D165" s="1"/>
      <c r="E165" s="1"/>
      <c r="F165" s="1"/>
      <c r="G165" s="1"/>
      <c r="H165" s="1"/>
      <c r="I165" s="1"/>
      <c r="J165" s="1"/>
      <c r="K165" s="1"/>
      <c r="L165" s="1"/>
      <c r="M165" s="1"/>
      <c r="Z165" s="1"/>
    </row>
    <row r="166" spans="1:26" x14ac:dyDescent="0.25">
      <c r="A166" s="1"/>
      <c r="B166" s="1"/>
      <c r="C166" s="1"/>
      <c r="D166" s="1"/>
      <c r="E166" s="1"/>
      <c r="F166" s="1"/>
      <c r="G166" s="1"/>
      <c r="H166" s="1"/>
      <c r="I166" s="1"/>
      <c r="J166" s="1"/>
      <c r="K166" s="1"/>
      <c r="L166" s="1"/>
      <c r="M166" s="1"/>
      <c r="Z166" s="1"/>
    </row>
    <row r="167" spans="1:26" x14ac:dyDescent="0.25">
      <c r="A167" s="1"/>
      <c r="B167" s="1"/>
      <c r="C167" s="1"/>
      <c r="D167" s="1"/>
      <c r="E167" s="1"/>
      <c r="F167" s="1"/>
      <c r="G167" s="1"/>
      <c r="H167" s="1"/>
      <c r="I167" s="1"/>
      <c r="J167" s="1"/>
      <c r="K167" s="1"/>
      <c r="L167" s="1"/>
      <c r="M167" s="1"/>
      <c r="Z167" s="1"/>
    </row>
    <row r="168" spans="1:26" x14ac:dyDescent="0.25">
      <c r="A168" s="1"/>
      <c r="B168" s="1"/>
      <c r="C168" s="1"/>
      <c r="D168" s="1"/>
      <c r="E168" s="1"/>
      <c r="F168" s="1"/>
      <c r="G168" s="1"/>
      <c r="H168" s="1"/>
      <c r="I168" s="1"/>
      <c r="J168" s="1"/>
      <c r="K168" s="1"/>
      <c r="L168" s="1"/>
      <c r="M168" s="1"/>
      <c r="Z168" s="1"/>
    </row>
    <row r="169" spans="1:26" x14ac:dyDescent="0.25">
      <c r="A169" s="1"/>
      <c r="B169" s="1"/>
      <c r="C169" s="1"/>
      <c r="D169" s="1"/>
      <c r="E169" s="1"/>
      <c r="F169" s="1"/>
      <c r="G169" s="1"/>
      <c r="H169" s="1"/>
      <c r="I169" s="1"/>
      <c r="J169" s="1"/>
      <c r="K169" s="1"/>
      <c r="L169" s="1"/>
      <c r="M169" s="1"/>
      <c r="Z169" s="1"/>
    </row>
    <row r="170" spans="1:26" x14ac:dyDescent="0.25">
      <c r="A170" s="1"/>
      <c r="B170" s="1"/>
      <c r="C170" s="1"/>
      <c r="D170" s="1"/>
      <c r="E170" s="1"/>
      <c r="F170" s="1"/>
      <c r="G170" s="1"/>
      <c r="H170" s="1"/>
      <c r="I170" s="1"/>
      <c r="J170" s="1"/>
      <c r="K170" s="1"/>
      <c r="L170" s="1"/>
      <c r="M170" s="1"/>
      <c r="Z170" s="1"/>
    </row>
    <row r="171" spans="1:26" x14ac:dyDescent="0.25">
      <c r="A171" s="1"/>
      <c r="B171" s="1"/>
      <c r="C171" s="1"/>
      <c r="D171" s="1"/>
      <c r="E171" s="1"/>
      <c r="F171" s="1"/>
      <c r="G171" s="1"/>
      <c r="H171" s="1"/>
      <c r="I171" s="1"/>
      <c r="J171" s="1"/>
      <c r="K171" s="1"/>
      <c r="L171" s="1"/>
      <c r="M171" s="1"/>
      <c r="Z171" s="1"/>
    </row>
    <row r="172" spans="1:26" x14ac:dyDescent="0.25">
      <c r="A172" s="1"/>
      <c r="B172" s="1"/>
      <c r="C172" s="1"/>
      <c r="D172" s="1"/>
      <c r="E172" s="1"/>
      <c r="F172" s="1"/>
      <c r="G172" s="1"/>
      <c r="H172" s="1"/>
      <c r="I172" s="1"/>
      <c r="J172" s="1"/>
      <c r="K172" s="1"/>
      <c r="L172" s="1"/>
      <c r="M172" s="1"/>
      <c r="Z172" s="1"/>
    </row>
    <row r="173" spans="1:26" x14ac:dyDescent="0.25">
      <c r="A173" s="1"/>
      <c r="B173" s="1"/>
      <c r="C173" s="1"/>
      <c r="D173" s="1"/>
      <c r="E173" s="1"/>
      <c r="F173" s="1"/>
      <c r="G173" s="1"/>
      <c r="H173" s="1"/>
      <c r="I173" s="1"/>
      <c r="J173" s="1"/>
      <c r="K173" s="1"/>
      <c r="L173" s="1"/>
      <c r="M173" s="1"/>
      <c r="Z173" s="1"/>
    </row>
    <row r="174" spans="1:26" x14ac:dyDescent="0.25">
      <c r="A174" s="1"/>
      <c r="B174" s="1"/>
      <c r="C174" s="1"/>
      <c r="D174" s="1"/>
      <c r="E174" s="1"/>
      <c r="F174" s="1"/>
      <c r="G174" s="1"/>
      <c r="H174" s="1"/>
      <c r="I174" s="1"/>
      <c r="J174" s="1"/>
      <c r="K174" s="1"/>
      <c r="L174" s="1"/>
      <c r="M174" s="1"/>
      <c r="Z174" s="1"/>
    </row>
    <row r="175" spans="1:26" x14ac:dyDescent="0.25">
      <c r="A175" s="1"/>
      <c r="B175" s="1"/>
      <c r="C175" s="1"/>
      <c r="D175" s="1"/>
      <c r="E175" s="1"/>
      <c r="F175" s="1"/>
      <c r="G175" s="1"/>
      <c r="H175" s="1"/>
      <c r="I175" s="1"/>
      <c r="J175" s="1"/>
      <c r="K175" s="1"/>
      <c r="L175" s="1"/>
      <c r="M175" s="1"/>
      <c r="Z175" s="1"/>
    </row>
    <row r="176" spans="1:26" x14ac:dyDescent="0.25">
      <c r="A176" s="1"/>
      <c r="B176" s="1"/>
      <c r="C176" s="1"/>
      <c r="D176" s="1"/>
      <c r="E176" s="1"/>
      <c r="F176" s="1"/>
      <c r="G176" s="1"/>
      <c r="H176" s="1"/>
      <c r="I176" s="1"/>
      <c r="J176" s="1"/>
      <c r="K176" s="1"/>
      <c r="L176" s="1"/>
      <c r="M176" s="1"/>
      <c r="Z176" s="1"/>
    </row>
    <row r="177" spans="1:26" x14ac:dyDescent="0.25">
      <c r="A177" s="1"/>
      <c r="B177" s="1"/>
      <c r="C177" s="1"/>
      <c r="D177" s="1"/>
      <c r="E177" s="1"/>
      <c r="F177" s="1"/>
      <c r="G177" s="1"/>
      <c r="H177" s="1"/>
      <c r="I177" s="1"/>
      <c r="J177" s="1"/>
      <c r="K177" s="1"/>
      <c r="L177" s="1"/>
      <c r="M177" s="1"/>
      <c r="Z177" s="1"/>
    </row>
    <row r="178" spans="1:26" x14ac:dyDescent="0.25">
      <c r="A178" s="1"/>
      <c r="B178" s="1"/>
      <c r="C178" s="1"/>
      <c r="D178" s="1"/>
      <c r="E178" s="1"/>
      <c r="F178" s="1"/>
      <c r="G178" s="1"/>
      <c r="H178" s="1"/>
      <c r="I178" s="1"/>
      <c r="J178" s="1"/>
      <c r="K178" s="1"/>
      <c r="L178" s="1"/>
      <c r="M178" s="1"/>
      <c r="Z178" s="1"/>
    </row>
    <row r="179" spans="1:26" x14ac:dyDescent="0.25">
      <c r="A179" s="1"/>
      <c r="B179" s="1"/>
      <c r="C179" s="1"/>
      <c r="D179" s="1"/>
      <c r="E179" s="1"/>
      <c r="F179" s="1"/>
      <c r="G179" s="1"/>
      <c r="H179" s="1"/>
      <c r="I179" s="1"/>
      <c r="J179" s="1"/>
      <c r="K179" s="1"/>
      <c r="L179" s="1"/>
      <c r="M179" s="1"/>
      <c r="Z179" s="1"/>
    </row>
    <row r="180" spans="1:26" x14ac:dyDescent="0.25">
      <c r="A180" s="1"/>
      <c r="B180" s="1"/>
      <c r="C180" s="1"/>
      <c r="D180" s="1"/>
      <c r="E180" s="1"/>
      <c r="F180" s="1"/>
      <c r="G180" s="1"/>
      <c r="H180" s="1"/>
      <c r="I180" s="1"/>
      <c r="J180" s="1"/>
      <c r="K180" s="1"/>
      <c r="L180" s="1"/>
      <c r="M180" s="1"/>
      <c r="Z180" s="1"/>
    </row>
    <row r="181" spans="1:26" x14ac:dyDescent="0.25">
      <c r="A181" s="1"/>
      <c r="B181" s="1"/>
      <c r="C181" s="1"/>
      <c r="D181" s="1"/>
      <c r="E181" s="1"/>
      <c r="F181" s="1"/>
      <c r="G181" s="1"/>
      <c r="H181" s="1"/>
      <c r="I181" s="1"/>
      <c r="J181" s="1"/>
      <c r="K181" s="1"/>
      <c r="L181" s="1"/>
      <c r="M181" s="1"/>
      <c r="Z181" s="1"/>
    </row>
    <row r="182" spans="1:26" x14ac:dyDescent="0.25">
      <c r="A182" s="1"/>
      <c r="B182" s="1"/>
      <c r="C182" s="1"/>
      <c r="D182" s="1"/>
      <c r="E182" s="1"/>
      <c r="F182" s="1"/>
      <c r="G182" s="1"/>
      <c r="H182" s="1"/>
      <c r="I182" s="1"/>
      <c r="J182" s="1"/>
      <c r="K182" s="1"/>
      <c r="L182" s="1"/>
      <c r="M182" s="1"/>
      <c r="Z182" s="1"/>
    </row>
    <row r="183" spans="1:26" x14ac:dyDescent="0.25">
      <c r="A183" s="1"/>
      <c r="B183" s="1"/>
      <c r="C183" s="1"/>
      <c r="D183" s="1"/>
      <c r="E183" s="1"/>
      <c r="F183" s="1"/>
      <c r="G183" s="1"/>
      <c r="H183" s="1"/>
      <c r="I183" s="1"/>
      <c r="J183" s="1"/>
      <c r="K183" s="1"/>
      <c r="L183" s="1"/>
      <c r="M183" s="1"/>
      <c r="Z183" s="1"/>
    </row>
    <row r="184" spans="1:26" x14ac:dyDescent="0.25">
      <c r="A184" s="1"/>
      <c r="B184" s="1"/>
      <c r="C184" s="1"/>
      <c r="D184" s="1"/>
      <c r="E184" s="1"/>
      <c r="F184" s="1"/>
      <c r="G184" s="1"/>
      <c r="H184" s="1"/>
      <c r="I184" s="1"/>
      <c r="J184" s="1"/>
      <c r="K184" s="1"/>
      <c r="L184" s="1"/>
      <c r="M184" s="1"/>
      <c r="Z184" s="1"/>
    </row>
    <row r="185" spans="1:26" x14ac:dyDescent="0.25">
      <c r="A185" s="1"/>
      <c r="B185" s="1"/>
      <c r="C185" s="1"/>
      <c r="D185" s="1"/>
      <c r="E185" s="1"/>
      <c r="F185" s="1"/>
      <c r="G185" s="1"/>
      <c r="H185" s="1"/>
      <c r="I185" s="1"/>
      <c r="J185" s="1"/>
      <c r="K185" s="1"/>
      <c r="L185" s="1"/>
      <c r="M185" s="1"/>
      <c r="Z185" s="1"/>
    </row>
    <row r="186" spans="1:26" x14ac:dyDescent="0.25">
      <c r="A186" s="1"/>
      <c r="B186" s="1"/>
      <c r="C186" s="1"/>
      <c r="D186" s="1"/>
      <c r="E186" s="1"/>
      <c r="F186" s="1"/>
      <c r="G186" s="1"/>
      <c r="H186" s="1"/>
      <c r="I186" s="1"/>
      <c r="J186" s="1"/>
      <c r="K186" s="1"/>
      <c r="L186" s="1"/>
      <c r="M186" s="1"/>
      <c r="Z186" s="1"/>
    </row>
    <row r="187" spans="1:26" x14ac:dyDescent="0.25">
      <c r="A187" s="1"/>
      <c r="B187" s="1"/>
      <c r="C187" s="1"/>
      <c r="D187" s="1"/>
      <c r="E187" s="1"/>
      <c r="F187" s="1"/>
      <c r="G187" s="1"/>
      <c r="H187" s="1"/>
      <c r="I187" s="1"/>
      <c r="J187" s="1"/>
      <c r="K187" s="1"/>
      <c r="L187" s="1"/>
      <c r="M187" s="1"/>
      <c r="Z187" s="1"/>
    </row>
    <row r="188" spans="1:26" x14ac:dyDescent="0.25">
      <c r="A188" s="1"/>
      <c r="B188" s="1"/>
      <c r="C188" s="1"/>
      <c r="D188" s="1"/>
      <c r="E188" s="1"/>
      <c r="F188" s="1"/>
      <c r="G188" s="1"/>
      <c r="H188" s="1"/>
      <c r="I188" s="1"/>
      <c r="J188" s="1"/>
      <c r="K188" s="1"/>
      <c r="L188" s="1"/>
      <c r="M188" s="1"/>
      <c r="Z188" s="1"/>
    </row>
    <row r="189" spans="1:26" x14ac:dyDescent="0.25">
      <c r="A189" s="1"/>
      <c r="B189" s="1"/>
      <c r="C189" s="1"/>
      <c r="D189" s="1"/>
      <c r="E189" s="1"/>
      <c r="F189" s="1"/>
      <c r="G189" s="1"/>
      <c r="H189" s="1"/>
      <c r="I189" s="1"/>
      <c r="J189" s="1"/>
      <c r="K189" s="1"/>
      <c r="L189" s="1"/>
      <c r="M189" s="1"/>
      <c r="Z189" s="1"/>
    </row>
    <row r="190" spans="1:26" x14ac:dyDescent="0.25">
      <c r="A190" s="1"/>
      <c r="B190" s="1"/>
      <c r="C190" s="1"/>
      <c r="D190" s="1"/>
      <c r="E190" s="1"/>
      <c r="F190" s="1"/>
      <c r="G190" s="1"/>
      <c r="H190" s="1"/>
      <c r="I190" s="1"/>
      <c r="J190" s="1"/>
      <c r="K190" s="1"/>
      <c r="L190" s="1"/>
      <c r="M190" s="1"/>
      <c r="Z190" s="1"/>
    </row>
    <row r="191" spans="1:26" x14ac:dyDescent="0.25">
      <c r="A191" s="1"/>
      <c r="B191" s="1"/>
      <c r="C191" s="1"/>
      <c r="D191" s="1"/>
      <c r="E191" s="1"/>
      <c r="F191" s="1"/>
      <c r="G191" s="1"/>
      <c r="H191" s="1"/>
      <c r="I191" s="1"/>
      <c r="J191" s="1"/>
      <c r="K191" s="1"/>
      <c r="L191" s="1"/>
      <c r="M191" s="1"/>
      <c r="Z191" s="1"/>
    </row>
    <row r="192" spans="1:26" x14ac:dyDescent="0.25">
      <c r="A192" s="1"/>
      <c r="B192" s="1"/>
      <c r="C192" s="1"/>
      <c r="D192" s="1"/>
      <c r="E192" s="1"/>
      <c r="F192" s="1"/>
      <c r="G192" s="1"/>
      <c r="H192" s="1"/>
      <c r="I192" s="1"/>
      <c r="J192" s="1"/>
      <c r="K192" s="1"/>
      <c r="L192" s="1"/>
      <c r="M192" s="1"/>
      <c r="Z192" s="1"/>
    </row>
    <row r="193" spans="1:26" x14ac:dyDescent="0.25">
      <c r="A193" s="1"/>
      <c r="B193" s="1"/>
      <c r="C193" s="1"/>
      <c r="D193" s="1"/>
      <c r="E193" s="1"/>
      <c r="F193" s="1"/>
      <c r="G193" s="1"/>
      <c r="H193" s="1"/>
      <c r="I193" s="1"/>
      <c r="J193" s="1"/>
      <c r="K193" s="1"/>
      <c r="L193" s="1"/>
      <c r="M193" s="1"/>
      <c r="Z193" s="1"/>
    </row>
    <row r="194" spans="1:26" x14ac:dyDescent="0.25">
      <c r="A194" s="1"/>
      <c r="B194" s="1"/>
      <c r="C194" s="1"/>
      <c r="D194" s="1"/>
      <c r="E194" s="1"/>
      <c r="F194" s="1"/>
      <c r="G194" s="1"/>
      <c r="H194" s="1"/>
      <c r="I194" s="1"/>
      <c r="J194" s="1"/>
      <c r="K194" s="1"/>
      <c r="L194" s="1"/>
      <c r="M194" s="1"/>
      <c r="Z194" s="1"/>
    </row>
    <row r="195" spans="1:26" x14ac:dyDescent="0.25">
      <c r="A195" s="1"/>
      <c r="B195" s="1"/>
      <c r="C195" s="1"/>
      <c r="D195" s="1"/>
      <c r="E195" s="1"/>
      <c r="F195" s="1"/>
      <c r="G195" s="1"/>
      <c r="H195" s="1"/>
      <c r="I195" s="1"/>
      <c r="J195" s="1"/>
      <c r="K195" s="1"/>
      <c r="L195" s="1"/>
      <c r="M195" s="1"/>
      <c r="Z195" s="1"/>
    </row>
    <row r="196" spans="1:26" x14ac:dyDescent="0.25">
      <c r="A196" s="1"/>
      <c r="B196" s="1"/>
      <c r="C196" s="1"/>
      <c r="D196" s="1"/>
      <c r="E196" s="1"/>
      <c r="F196" s="1"/>
      <c r="G196" s="1"/>
      <c r="H196" s="1"/>
      <c r="I196" s="1"/>
      <c r="J196" s="1"/>
      <c r="K196" s="1"/>
      <c r="L196" s="1"/>
      <c r="M196" s="1"/>
      <c r="Z196" s="1"/>
    </row>
    <row r="197" spans="1:26" x14ac:dyDescent="0.25">
      <c r="A197" s="1"/>
      <c r="B197" s="1"/>
      <c r="C197" s="1"/>
      <c r="D197" s="1"/>
      <c r="E197" s="1"/>
      <c r="F197" s="1"/>
      <c r="G197" s="1"/>
      <c r="H197" s="1"/>
      <c r="I197" s="1"/>
      <c r="J197" s="1"/>
      <c r="K197" s="1"/>
      <c r="L197" s="1"/>
      <c r="M197" s="1"/>
      <c r="Z197" s="1"/>
    </row>
    <row r="198" spans="1:26" x14ac:dyDescent="0.25">
      <c r="A198" s="1"/>
      <c r="B198" s="1"/>
      <c r="C198" s="1"/>
      <c r="D198" s="1"/>
      <c r="E198" s="1"/>
      <c r="F198" s="1"/>
      <c r="G198" s="1"/>
      <c r="H198" s="1"/>
      <c r="I198" s="1"/>
      <c r="J198" s="1"/>
      <c r="K198" s="1"/>
      <c r="L198" s="1"/>
      <c r="M198" s="1"/>
      <c r="Z198" s="1"/>
    </row>
    <row r="199" spans="1:26" x14ac:dyDescent="0.25">
      <c r="A199" s="1"/>
      <c r="B199" s="1"/>
      <c r="C199" s="1"/>
      <c r="D199" s="1"/>
      <c r="E199" s="1"/>
      <c r="F199" s="1"/>
      <c r="G199" s="1"/>
      <c r="H199" s="1"/>
      <c r="I199" s="1"/>
      <c r="J199" s="1"/>
      <c r="K199" s="1"/>
      <c r="L199" s="1"/>
      <c r="M199" s="1"/>
      <c r="Z199" s="1"/>
    </row>
    <row r="200" spans="1:26" x14ac:dyDescent="0.25">
      <c r="A200" s="1"/>
      <c r="B200" s="1"/>
      <c r="C200" s="1"/>
      <c r="D200" s="1"/>
      <c r="E200" s="1"/>
      <c r="F200" s="1"/>
      <c r="G200" s="1"/>
      <c r="H200" s="1"/>
      <c r="I200" s="1"/>
      <c r="J200" s="1"/>
      <c r="K200" s="1"/>
      <c r="L200" s="1"/>
      <c r="M200" s="1"/>
      <c r="Z200" s="1"/>
    </row>
    <row r="201" spans="1:26" x14ac:dyDescent="0.25">
      <c r="A201" s="1"/>
      <c r="B201" s="1"/>
      <c r="C201" s="1"/>
      <c r="D201" s="1"/>
      <c r="E201" s="1"/>
      <c r="F201" s="1"/>
      <c r="G201" s="1"/>
      <c r="H201" s="1"/>
      <c r="I201" s="1"/>
      <c r="J201" s="1"/>
      <c r="K201" s="1"/>
      <c r="L201" s="1"/>
      <c r="M201" s="1"/>
      <c r="Z201" s="1"/>
    </row>
    <row r="202" spans="1:26" x14ac:dyDescent="0.25">
      <c r="A202" s="1"/>
      <c r="B202" s="1"/>
      <c r="C202" s="1"/>
      <c r="D202" s="1"/>
      <c r="E202" s="1"/>
      <c r="F202" s="1"/>
      <c r="G202" s="1"/>
      <c r="H202" s="1"/>
      <c r="I202" s="1"/>
      <c r="J202" s="1"/>
      <c r="K202" s="1"/>
      <c r="L202" s="1"/>
      <c r="M202" s="1"/>
      <c r="Z202" s="1"/>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M32"/>
  <sheetViews>
    <sheetView workbookViewId="0"/>
  </sheetViews>
  <sheetFormatPr baseColWidth="10" defaultRowHeight="15" x14ac:dyDescent="0.25"/>
  <cols>
    <col min="1" max="1" width="2.140625" style="24" customWidth="1"/>
    <col min="2" max="9" width="16.42578125" style="24" customWidth="1"/>
    <col min="10" max="16384" width="11.42578125" style="24"/>
  </cols>
  <sheetData>
    <row r="1" spans="1:13" x14ac:dyDescent="0.25">
      <c r="A1" s="35" t="s">
        <v>323</v>
      </c>
      <c r="B1" s="34"/>
      <c r="C1" s="34"/>
      <c r="D1" s="34"/>
      <c r="E1" s="34"/>
      <c r="F1" s="36"/>
      <c r="G1" s="36"/>
      <c r="H1" s="36"/>
      <c r="I1" s="36"/>
      <c r="J1" s="36"/>
      <c r="K1" s="36"/>
      <c r="L1" s="36"/>
    </row>
    <row r="2" spans="1:13" x14ac:dyDescent="0.25">
      <c r="A2" s="36"/>
      <c r="B2" s="36"/>
      <c r="C2" s="36"/>
      <c r="D2" s="36"/>
      <c r="E2" s="36"/>
      <c r="F2" s="36"/>
      <c r="G2" s="36"/>
      <c r="H2" s="36"/>
      <c r="I2" s="36"/>
      <c r="J2" s="36"/>
      <c r="K2" s="36"/>
      <c r="L2" s="36"/>
    </row>
    <row r="3" spans="1:13" x14ac:dyDescent="0.25">
      <c r="A3" s="290" t="s">
        <v>243</v>
      </c>
      <c r="B3" s="290"/>
      <c r="C3" s="290"/>
      <c r="D3" s="290"/>
      <c r="E3" s="290"/>
      <c r="F3" s="36"/>
      <c r="G3" s="36"/>
      <c r="H3" s="36"/>
      <c r="I3" s="36"/>
      <c r="J3" s="36"/>
      <c r="K3" s="36"/>
      <c r="L3" s="36"/>
    </row>
    <row r="5" spans="1:13" x14ac:dyDescent="0.25">
      <c r="A5" s="37" t="s">
        <v>244</v>
      </c>
      <c r="B5" s="37"/>
      <c r="C5" s="37"/>
      <c r="D5" s="37"/>
      <c r="E5" s="37"/>
      <c r="F5" s="36"/>
      <c r="G5" s="36"/>
      <c r="H5" s="36"/>
      <c r="I5" s="36"/>
      <c r="J5" s="36"/>
      <c r="K5" s="36"/>
      <c r="L5" s="36"/>
    </row>
    <row r="7" spans="1:13" x14ac:dyDescent="0.25">
      <c r="A7" s="59"/>
      <c r="B7" s="291" t="s">
        <v>325</v>
      </c>
      <c r="C7" s="291"/>
      <c r="D7" s="291"/>
      <c r="E7" s="291"/>
      <c r="F7" s="291"/>
      <c r="G7" s="291"/>
      <c r="H7" s="291"/>
      <c r="I7" s="291"/>
      <c r="J7" s="291"/>
      <c r="K7" s="39"/>
      <c r="L7" s="39"/>
    </row>
    <row r="8" spans="1:13" x14ac:dyDescent="0.25">
      <c r="A8" s="59"/>
      <c r="B8" s="291" t="s">
        <v>326</v>
      </c>
      <c r="C8" s="291"/>
      <c r="D8" s="291"/>
      <c r="E8" s="291"/>
      <c r="F8" s="291"/>
      <c r="G8" s="291"/>
      <c r="H8" s="291"/>
      <c r="I8" s="291"/>
      <c r="J8" s="291"/>
      <c r="K8" s="291"/>
      <c r="L8" s="39"/>
    </row>
    <row r="9" spans="1:13" x14ac:dyDescent="0.25">
      <c r="A9" s="59"/>
      <c r="B9" s="291" t="s">
        <v>320</v>
      </c>
      <c r="C9" s="291"/>
      <c r="D9" s="291"/>
      <c r="E9" s="291"/>
      <c r="F9" s="291"/>
      <c r="G9" s="291"/>
      <c r="H9" s="291"/>
      <c r="I9" s="291"/>
      <c r="J9" s="291"/>
      <c r="K9" s="291"/>
      <c r="L9" s="291"/>
    </row>
    <row r="10" spans="1:13" x14ac:dyDescent="0.25">
      <c r="A10" s="59"/>
      <c r="B10" s="291" t="s">
        <v>327</v>
      </c>
      <c r="C10" s="291"/>
      <c r="D10" s="291"/>
      <c r="E10" s="291"/>
      <c r="F10" s="291"/>
      <c r="G10" s="291"/>
      <c r="H10" s="291"/>
      <c r="I10" s="291"/>
      <c r="J10" s="39"/>
      <c r="K10" s="39"/>
      <c r="L10" s="39"/>
    </row>
    <row r="11" spans="1:13" x14ac:dyDescent="0.25">
      <c r="A11" s="59"/>
      <c r="B11" s="291" t="s">
        <v>328</v>
      </c>
      <c r="C11" s="291"/>
      <c r="D11" s="291"/>
      <c r="E11" s="291"/>
      <c r="F11" s="291"/>
      <c r="G11" s="291"/>
      <c r="H11" s="291"/>
      <c r="I11" s="291"/>
      <c r="J11" s="291"/>
      <c r="K11" s="291"/>
      <c r="L11" s="291"/>
      <c r="M11" s="291"/>
    </row>
    <row r="13" spans="1:13" x14ac:dyDescent="0.25">
      <c r="A13" s="37" t="s">
        <v>245</v>
      </c>
      <c r="B13" s="37"/>
      <c r="C13" s="37"/>
      <c r="D13" s="37"/>
      <c r="E13" s="37"/>
      <c r="F13" s="36"/>
      <c r="G13" s="36"/>
      <c r="H13" s="36"/>
      <c r="I13" s="36"/>
      <c r="J13" s="36"/>
      <c r="K13" s="36"/>
      <c r="L13" s="36"/>
    </row>
    <row r="14" spans="1:13" x14ac:dyDescent="0.25">
      <c r="A14" s="38"/>
      <c r="B14" s="36"/>
      <c r="C14" s="36"/>
      <c r="D14" s="36"/>
      <c r="E14" s="36"/>
      <c r="F14" s="36"/>
      <c r="G14" s="36"/>
      <c r="H14" s="36"/>
      <c r="I14" s="36"/>
      <c r="J14" s="36"/>
      <c r="K14" s="36"/>
      <c r="L14" s="36"/>
    </row>
    <row r="15" spans="1:13" x14ac:dyDescent="0.25">
      <c r="A15" s="58"/>
      <c r="B15" s="291" t="s">
        <v>246</v>
      </c>
      <c r="C15" s="291"/>
      <c r="D15" s="291"/>
      <c r="E15" s="291"/>
      <c r="F15" s="291"/>
      <c r="G15" s="291"/>
      <c r="H15" s="291"/>
      <c r="I15" s="291"/>
      <c r="J15" s="291"/>
      <c r="K15" s="291"/>
      <c r="L15" s="291"/>
    </row>
    <row r="16" spans="1:13" x14ac:dyDescent="0.25">
      <c r="A16" s="58"/>
      <c r="B16" s="291" t="s">
        <v>247</v>
      </c>
      <c r="C16" s="291"/>
      <c r="D16" s="291"/>
      <c r="E16" s="291"/>
      <c r="F16" s="291"/>
      <c r="G16" s="291"/>
      <c r="H16" s="291"/>
      <c r="I16" s="291"/>
      <c r="J16" s="291"/>
      <c r="K16" s="291"/>
      <c r="L16" s="291"/>
    </row>
    <row r="17" spans="1:12" x14ac:dyDescent="0.25">
      <c r="A17" s="58"/>
      <c r="B17" s="291" t="s">
        <v>248</v>
      </c>
      <c r="C17" s="291"/>
      <c r="D17" s="291"/>
      <c r="E17" s="291"/>
      <c r="F17" s="291"/>
      <c r="G17" s="291"/>
      <c r="H17" s="291"/>
      <c r="I17" s="291"/>
      <c r="J17" s="291"/>
      <c r="K17" s="291"/>
      <c r="L17" s="291"/>
    </row>
    <row r="19" spans="1:12" x14ac:dyDescent="0.25">
      <c r="A19" s="58"/>
      <c r="B19" s="291" t="s">
        <v>249</v>
      </c>
      <c r="C19" s="291"/>
      <c r="D19" s="291"/>
      <c r="E19" s="40"/>
      <c r="F19" s="40"/>
      <c r="G19" s="40"/>
      <c r="H19" s="40"/>
      <c r="I19" s="40"/>
      <c r="J19" s="40"/>
      <c r="K19" s="40"/>
      <c r="L19" s="40"/>
    </row>
    <row r="20" spans="1:12" x14ac:dyDescent="0.25">
      <c r="A20" s="58"/>
      <c r="B20" s="292" t="s">
        <v>250</v>
      </c>
      <c r="C20" s="292"/>
      <c r="D20" s="292"/>
      <c r="E20" s="41"/>
      <c r="F20" s="41"/>
      <c r="G20" s="41"/>
      <c r="H20" s="41"/>
      <c r="I20" s="41"/>
      <c r="J20" s="41"/>
      <c r="K20" s="41"/>
      <c r="L20" s="41"/>
    </row>
    <row r="21" spans="1:12" x14ac:dyDescent="0.25">
      <c r="A21" s="39"/>
      <c r="B21" s="39"/>
      <c r="C21" s="39"/>
      <c r="D21" s="39"/>
      <c r="E21" s="39"/>
      <c r="F21" s="39"/>
      <c r="G21" s="39"/>
      <c r="H21" s="39"/>
      <c r="I21" s="39"/>
      <c r="J21" s="39"/>
      <c r="K21" s="39"/>
      <c r="L21" s="39"/>
    </row>
    <row r="22" spans="1:12" x14ac:dyDescent="0.25">
      <c r="A22" s="58"/>
      <c r="B22" s="280" t="s">
        <v>251</v>
      </c>
      <c r="C22" s="280"/>
      <c r="D22" s="280"/>
      <c r="E22" s="40"/>
      <c r="F22" s="40"/>
      <c r="G22" s="40"/>
      <c r="H22" s="40"/>
      <c r="I22" s="40"/>
      <c r="J22" s="40"/>
      <c r="K22" s="40"/>
      <c r="L22" s="40"/>
    </row>
    <row r="23" spans="1:12" x14ac:dyDescent="0.25">
      <c r="A23" s="58"/>
      <c r="B23" s="280" t="s">
        <v>252</v>
      </c>
      <c r="C23" s="280"/>
      <c r="D23" s="280"/>
      <c r="E23" s="36"/>
      <c r="F23" s="36"/>
      <c r="G23" s="36"/>
      <c r="H23" s="36"/>
      <c r="I23" s="36"/>
      <c r="J23" s="36"/>
      <c r="K23" s="36"/>
      <c r="L23" s="36"/>
    </row>
    <row r="32" spans="1:12" x14ac:dyDescent="0.25">
      <c r="A32" s="39"/>
      <c r="B32" s="39"/>
      <c r="C32" s="39"/>
      <c r="D32" s="39"/>
      <c r="E32" s="39"/>
      <c r="F32" s="39"/>
      <c r="G32" s="39"/>
      <c r="H32" s="39"/>
      <c r="I32" s="39"/>
      <c r="J32" s="39"/>
      <c r="K32" s="39"/>
      <c r="L32" s="39"/>
    </row>
  </sheetData>
  <mergeCells count="13">
    <mergeCell ref="B19:D19"/>
    <mergeCell ref="B22:D22"/>
    <mergeCell ref="B20:D20"/>
    <mergeCell ref="B23:D23"/>
    <mergeCell ref="B10:I10"/>
    <mergeCell ref="B15:L15"/>
    <mergeCell ref="B16:L16"/>
    <mergeCell ref="B17:L17"/>
    <mergeCell ref="A3:E3"/>
    <mergeCell ref="B8:K8"/>
    <mergeCell ref="B9:L9"/>
    <mergeCell ref="B7:J7"/>
    <mergeCell ref="B11:M11"/>
  </mergeCells>
  <hyperlinks>
    <hyperlink ref="B15" location="'APA par sexe'!A1" display="APA par sexe : Nombre de bénéficiares de l'APA à domicile, en établissements et total par sexe"/>
    <hyperlink ref="B16" location="'APA par âge '!A1" display="APA par âge : Nombre de bénéficiares de l'APA à domicile, en établissements et total par âge"/>
    <hyperlink ref="B17" location="'APA par GIR'!A1" display="APA par GIR : Nombre de bénéficiares de l'APA à domicile, en établissements (sous et hors dotation globale) et total par âge"/>
    <hyperlink ref="B8" location="'nat-APA par GIR'!A1" display="Graphiques -  Répartition par GIR des bénéficiaires de l'APA à domicile et en établissement, en décembre 2016"/>
    <hyperlink ref="B11" location="'nat-APA par GIR et âge'!A1" display="Graphique - Répartition des bénéficaires de l’APA à domicile et en établissement par GIR et par tranche d'âge, en 2016"/>
    <hyperlink ref="B16:I16" location="'APA par âge'!A1" display="APA par âge : Nombre de bénéficiaires de l'APA à domicile, en établissements hors dotation globale et total par âge"/>
    <hyperlink ref="B10:I10" location="'nat-part APA dans pop'!A1" display="Graphiques - Part des bénéficiaires de l'APA dans la population par sexe et tranche d'âge, fin décembre 2020"/>
    <hyperlink ref="B7:I7" location="'nat-Aides PA par sexe et âge'!A1" display="Graphiques - Répartition par sexe et par âge des bénéficiaires de l'APA payés au titre du mois de décembre 2020"/>
    <hyperlink ref="B9" location="'nat-APA par GIR'!A1" display="Graphiques -  Répartition par GIR des bénéficiaires de l'APA à domicile et en établissement, en décembre 2016"/>
    <hyperlink ref="B8:K8" location="'nat- APA par GIR-effectif'!A1" display="Graphiques -  Effectif par GIR des bénéficiaires de l'APA payés au titre du mois de décembre 2020, à domicile et en établissement"/>
    <hyperlink ref="B9:K9" location="'nat- APA par GIR-%'!A1" display="Graphiques -  Répartition (en %) par GIR des bénéficiaires de l'APA payés au titre du mois de décembre 2020, à domicile et en établissement"/>
    <hyperlink ref="B11:L11" location="'nat-APA par GIR et âge'!A1" display="Graphique - Répartition des bénéficaires de l’APA payés au titre du mois de décembre 2020, par GIR et par tranche d'âge, à domicile et en établissement"/>
    <hyperlink ref="B19" location="'APA par sexe'!A1" display="APA par sexe : Nombre de bénéficiares de l'APA à domicile, en établissements et total par sexe"/>
    <hyperlink ref="B20" location="'APA par âge '!A1" display="APA par âge : Nombre de bénéficiares de l'APA à domicile, en établissements et total par âge"/>
    <hyperlink ref="B19:D19" location="'ASH par sexe'!A1" display="ASH en établissement par sexe"/>
    <hyperlink ref="B22" location="'APA par sexe'!A1" display="APA par sexe : Nombre de bénéficiares de l'APA à domicile, en établissements et total par sexe"/>
    <hyperlink ref="B23" location="'APA par âge '!A1" display="APA par âge : Nombre de bénéficiares de l'APA à domicile, en établissements et total par âge"/>
    <hyperlink ref="B23:I23" location="'APA par âge'!A1" display="APA par âge : Nombre de bénéficiaires de l'APA à domicile, en établissements hors dotation globale et total par âge"/>
    <hyperlink ref="B22:D22" location="'AidesMen par sexe'!A1" display="Aides ménagères par sexe"/>
    <hyperlink ref="B23:L23" location="'ASH par âge'!A1" display="ASH en établissement par âge"/>
    <hyperlink ref="B20:D20" location="'ASH par âge'!A1" display="ASH en établissement par âge"/>
    <hyperlink ref="B23:D23" location="'AidesMen par âge'!A1" display="Aides ménagères par âg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4"/>
  <sheetViews>
    <sheetView zoomScale="90" zoomScaleNormal="90" workbookViewId="0">
      <selection sqref="A1:H1"/>
    </sheetView>
  </sheetViews>
  <sheetFormatPr baseColWidth="10" defaultRowHeight="12.75" x14ac:dyDescent="0.2"/>
  <cols>
    <col min="1" max="1" width="54.85546875" style="60" customWidth="1"/>
    <col min="2" max="2" width="16.140625" style="60" customWidth="1"/>
    <col min="3" max="10" width="14.5703125" style="60" customWidth="1"/>
    <col min="11" max="16384" width="11.42578125" style="60"/>
  </cols>
  <sheetData>
    <row r="1" spans="1:11" x14ac:dyDescent="0.2">
      <c r="A1" s="293" t="s">
        <v>329</v>
      </c>
      <c r="B1" s="293"/>
      <c r="C1" s="293"/>
      <c r="D1" s="293"/>
      <c r="E1" s="293"/>
      <c r="F1" s="293"/>
      <c r="G1" s="293"/>
      <c r="H1" s="293"/>
    </row>
    <row r="2" spans="1:11" ht="15" x14ac:dyDescent="0.2">
      <c r="G2" s="61" t="s">
        <v>220</v>
      </c>
    </row>
    <row r="3" spans="1:11" s="62" customFormat="1" x14ac:dyDescent="0.2"/>
    <row r="4" spans="1:11" ht="21.75" customHeight="1" x14ac:dyDescent="0.2">
      <c r="A4" s="63"/>
      <c r="B4" s="64" t="s">
        <v>213</v>
      </c>
      <c r="C4" s="64" t="s">
        <v>214</v>
      </c>
      <c r="D4" s="64" t="s">
        <v>256</v>
      </c>
      <c r="F4" s="65"/>
      <c r="G4" s="65"/>
      <c r="H4" s="65"/>
    </row>
    <row r="5" spans="1:11" x14ac:dyDescent="0.2">
      <c r="A5" s="63" t="s">
        <v>257</v>
      </c>
      <c r="B5" s="66">
        <v>0.3</v>
      </c>
      <c r="C5" s="66">
        <v>0.7</v>
      </c>
      <c r="D5" s="66">
        <v>1</v>
      </c>
      <c r="E5" s="67"/>
      <c r="F5" s="67"/>
      <c r="G5" s="65"/>
      <c r="H5" s="65"/>
    </row>
    <row r="6" spans="1:11" x14ac:dyDescent="0.2">
      <c r="A6" s="63" t="s">
        <v>258</v>
      </c>
      <c r="B6" s="66">
        <v>0.33</v>
      </c>
      <c r="C6" s="66">
        <v>0.67</v>
      </c>
      <c r="D6" s="66">
        <v>1</v>
      </c>
      <c r="E6" s="67"/>
      <c r="F6" s="67"/>
      <c r="G6" s="65"/>
      <c r="H6" s="65"/>
    </row>
    <row r="7" spans="1:11" ht="14.25" customHeight="1" x14ac:dyDescent="0.2">
      <c r="A7" s="68" t="s">
        <v>259</v>
      </c>
      <c r="B7" s="66">
        <v>0.44</v>
      </c>
      <c r="C7" s="66">
        <v>0.56000000000000005</v>
      </c>
      <c r="D7" s="69">
        <v>1</v>
      </c>
      <c r="E7" s="67"/>
      <c r="F7" s="67"/>
      <c r="G7" s="65"/>
      <c r="H7" s="65"/>
    </row>
    <row r="8" spans="1:11" ht="8.25" customHeight="1" x14ac:dyDescent="0.2">
      <c r="A8" s="70"/>
      <c r="B8" s="71"/>
      <c r="C8" s="71"/>
      <c r="D8" s="72"/>
      <c r="E8" s="67"/>
      <c r="F8" s="67"/>
      <c r="G8" s="65"/>
      <c r="H8" s="65"/>
    </row>
    <row r="9" spans="1:11" x14ac:dyDescent="0.2">
      <c r="A9" s="63" t="s">
        <v>260</v>
      </c>
      <c r="B9" s="66">
        <v>0.27</v>
      </c>
      <c r="C9" s="66">
        <v>0.73</v>
      </c>
      <c r="D9" s="66">
        <v>1</v>
      </c>
      <c r="E9" s="67"/>
      <c r="F9" s="67"/>
      <c r="G9" s="65"/>
      <c r="H9" s="65"/>
    </row>
    <row r="10" spans="1:11" x14ac:dyDescent="0.2">
      <c r="A10" s="63" t="s">
        <v>261</v>
      </c>
      <c r="B10" s="66">
        <v>0.35</v>
      </c>
      <c r="C10" s="66">
        <v>0.65</v>
      </c>
      <c r="D10" s="66">
        <v>1</v>
      </c>
      <c r="E10" s="67"/>
      <c r="F10" s="67"/>
      <c r="G10" s="65"/>
      <c r="H10" s="65"/>
    </row>
    <row r="11" spans="1:11" ht="14.25" customHeight="1" x14ac:dyDescent="0.2">
      <c r="A11" s="73" t="s">
        <v>289</v>
      </c>
      <c r="B11" s="69">
        <v>0.27</v>
      </c>
      <c r="C11" s="69">
        <v>0.73</v>
      </c>
      <c r="D11" s="69">
        <v>1</v>
      </c>
      <c r="E11" s="67"/>
      <c r="F11" s="67"/>
      <c r="G11" s="65"/>
      <c r="H11" s="65"/>
    </row>
    <row r="12" spans="1:11" ht="12.75" customHeight="1" x14ac:dyDescent="0.2">
      <c r="A12" s="74"/>
      <c r="B12" s="74"/>
      <c r="C12" s="74"/>
      <c r="D12" s="74"/>
      <c r="E12" s="74"/>
      <c r="F12" s="67"/>
      <c r="G12" s="65"/>
      <c r="H12" s="65"/>
    </row>
    <row r="13" spans="1:11" s="76" customFormat="1" x14ac:dyDescent="0.2">
      <c r="A13" s="60"/>
      <c r="B13" s="60"/>
      <c r="C13" s="60"/>
      <c r="D13" s="60"/>
      <c r="E13" s="75"/>
      <c r="F13" s="75"/>
    </row>
    <row r="14" spans="1:11" ht="21.75" customHeight="1" x14ac:dyDescent="0.2">
      <c r="A14" s="63"/>
      <c r="B14" s="64" t="s">
        <v>277</v>
      </c>
      <c r="C14" s="64" t="s">
        <v>224</v>
      </c>
      <c r="D14" s="64" t="s">
        <v>225</v>
      </c>
      <c r="E14" s="64" t="s">
        <v>226</v>
      </c>
      <c r="F14" s="64" t="s">
        <v>227</v>
      </c>
      <c r="G14" s="64" t="s">
        <v>228</v>
      </c>
      <c r="H14" s="64" t="s">
        <v>229</v>
      </c>
      <c r="I14" s="64" t="s">
        <v>230</v>
      </c>
      <c r="J14" s="64" t="s">
        <v>216</v>
      </c>
    </row>
    <row r="15" spans="1:11" x14ac:dyDescent="0.2">
      <c r="A15" s="63" t="s">
        <v>257</v>
      </c>
      <c r="B15" s="66">
        <v>1.440839486301263E-2</v>
      </c>
      <c r="C15" s="66">
        <v>4.6516125611007653E-2</v>
      </c>
      <c r="D15" s="66">
        <v>8.6924514235269534E-2</v>
      </c>
      <c r="E15" s="66">
        <v>0.12883332241551951</v>
      </c>
      <c r="F15" s="66">
        <v>0.17875112687435468</v>
      </c>
      <c r="G15" s="66">
        <v>0.25545188831388405</v>
      </c>
      <c r="H15" s="66">
        <v>0.20661494742292802</v>
      </c>
      <c r="I15" s="66">
        <v>8.2499680264023934E-2</v>
      </c>
      <c r="J15" s="66">
        <f>SUM(B15:I15)</f>
        <v>1</v>
      </c>
      <c r="K15" s="67"/>
    </row>
    <row r="16" spans="1:11" x14ac:dyDescent="0.2">
      <c r="A16" s="63" t="s">
        <v>258</v>
      </c>
      <c r="B16" s="66">
        <v>0.14804717596159545</v>
      </c>
      <c r="C16" s="66">
        <v>0.17365021039530612</v>
      </c>
      <c r="D16" s="66">
        <v>0.20405381378533752</v>
      </c>
      <c r="E16" s="66">
        <v>0.16215255141350085</v>
      </c>
      <c r="F16" s="66">
        <v>0.12653351508326913</v>
      </c>
      <c r="G16" s="66">
        <v>0.10904996147691579</v>
      </c>
      <c r="H16" s="66">
        <v>5.9740413678658212E-2</v>
      </c>
      <c r="I16" s="66">
        <v>1.6772358205416938E-2</v>
      </c>
      <c r="J16" s="66">
        <f>SUM(B16:I16)</f>
        <v>1</v>
      </c>
      <c r="K16" s="67"/>
    </row>
    <row r="17" spans="1:11" x14ac:dyDescent="0.2">
      <c r="A17" s="68" t="s">
        <v>259</v>
      </c>
      <c r="B17" s="66">
        <v>0.22</v>
      </c>
      <c r="C17" s="66">
        <v>0.21</v>
      </c>
      <c r="D17" s="66">
        <v>0.2</v>
      </c>
      <c r="E17" s="66">
        <v>0.15</v>
      </c>
      <c r="F17" s="66">
        <v>0.1</v>
      </c>
      <c r="G17" s="66">
        <v>7.0000000000000007E-2</v>
      </c>
      <c r="H17" s="66">
        <v>0.04</v>
      </c>
      <c r="I17" s="66">
        <v>0.01</v>
      </c>
      <c r="J17" s="66">
        <f>SUM(B17:I17)</f>
        <v>1</v>
      </c>
      <c r="K17" s="67"/>
    </row>
    <row r="18" spans="1:11" ht="8.25" customHeight="1" x14ac:dyDescent="0.2">
      <c r="A18" s="70"/>
      <c r="B18" s="71"/>
      <c r="C18" s="71"/>
      <c r="D18" s="71"/>
      <c r="E18" s="71"/>
      <c r="F18" s="71"/>
      <c r="G18" s="71"/>
      <c r="H18" s="71"/>
      <c r="I18" s="71"/>
      <c r="J18" s="71"/>
      <c r="K18" s="67"/>
    </row>
    <row r="19" spans="1:11" x14ac:dyDescent="0.2">
      <c r="A19" s="63" t="s">
        <v>260</v>
      </c>
      <c r="B19" s="66">
        <v>1.443815856503204E-2</v>
      </c>
      <c r="C19" s="66">
        <v>3.206692227256884E-2</v>
      </c>
      <c r="D19" s="66">
        <v>5.45486232136633E-2</v>
      </c>
      <c r="E19" s="66">
        <v>8.2446309354639785E-2</v>
      </c>
      <c r="F19" s="66">
        <v>0.1277716706437515</v>
      </c>
      <c r="G19" s="66">
        <v>0.22724347802772341</v>
      </c>
      <c r="H19" s="66">
        <v>0.2731586990910797</v>
      </c>
      <c r="I19" s="66">
        <v>0.18832613883154142</v>
      </c>
      <c r="J19" s="66">
        <f>SUM(B19:I19)</f>
        <v>1</v>
      </c>
      <c r="K19" s="67"/>
    </row>
    <row r="20" spans="1:11" x14ac:dyDescent="0.2">
      <c r="A20" s="63" t="s">
        <v>261</v>
      </c>
      <c r="B20" s="66">
        <v>5.5511647665527256E-2</v>
      </c>
      <c r="C20" s="66">
        <v>8.3637944320404653E-2</v>
      </c>
      <c r="D20" s="66">
        <v>0.13093003497263442</v>
      </c>
      <c r="E20" s="66">
        <v>0.14111556776194897</v>
      </c>
      <c r="F20" s="66">
        <v>0.1432494912173243</v>
      </c>
      <c r="G20" s="66">
        <v>0.18059315168639228</v>
      </c>
      <c r="H20" s="66">
        <v>0.16597182430696883</v>
      </c>
      <c r="I20" s="66">
        <v>9.8990338068799269E-2</v>
      </c>
      <c r="J20" s="66">
        <f>SUM(B20:I20)</f>
        <v>1</v>
      </c>
      <c r="K20" s="67"/>
    </row>
    <row r="21" spans="1:11" x14ac:dyDescent="0.2">
      <c r="A21" s="73" t="s">
        <v>289</v>
      </c>
      <c r="B21" s="180">
        <v>0.03</v>
      </c>
      <c r="C21" s="180">
        <v>0.04</v>
      </c>
      <c r="D21" s="180">
        <v>0.06</v>
      </c>
      <c r="E21" s="180">
        <v>0.08</v>
      </c>
      <c r="F21" s="180">
        <v>0.15</v>
      </c>
      <c r="G21" s="180">
        <v>0.26</v>
      </c>
      <c r="H21" s="180">
        <v>0.25</v>
      </c>
      <c r="I21" s="180">
        <v>0.13</v>
      </c>
      <c r="J21" s="66">
        <f>SUM(B21:I21)</f>
        <v>1</v>
      </c>
      <c r="K21" s="67"/>
    </row>
    <row r="22" spans="1:11" ht="27.75" customHeight="1" x14ac:dyDescent="0.2">
      <c r="A22" s="295" t="s">
        <v>319</v>
      </c>
      <c r="B22" s="295"/>
      <c r="C22" s="295"/>
      <c r="D22" s="295"/>
      <c r="E22" s="295"/>
      <c r="F22" s="295"/>
      <c r="G22" s="295"/>
      <c r="H22" s="295"/>
      <c r="I22" s="295"/>
      <c r="J22" s="295"/>
      <c r="K22" s="67"/>
    </row>
    <row r="23" spans="1:11" x14ac:dyDescent="0.2">
      <c r="A23" s="294" t="s">
        <v>219</v>
      </c>
      <c r="B23" s="294"/>
      <c r="C23" s="294"/>
      <c r="D23" s="294"/>
      <c r="E23" s="77"/>
      <c r="F23" s="67"/>
      <c r="G23" s="65"/>
      <c r="H23" s="65"/>
    </row>
    <row r="24" spans="1:11" s="80" customFormat="1" ht="13.5" x14ac:dyDescent="0.2">
      <c r="A24" s="78" t="s">
        <v>330</v>
      </c>
      <c r="B24" s="79"/>
    </row>
  </sheetData>
  <mergeCells count="3">
    <mergeCell ref="A1:H1"/>
    <mergeCell ref="A23:D23"/>
    <mergeCell ref="A22:J22"/>
  </mergeCells>
  <hyperlinks>
    <hyperlink ref="G2"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8"/>
  <sheetViews>
    <sheetView zoomScale="90" zoomScaleNormal="90" workbookViewId="0"/>
  </sheetViews>
  <sheetFormatPr baseColWidth="10" defaultRowHeight="12.75" x14ac:dyDescent="0.2"/>
  <cols>
    <col min="1" max="1" width="13.5703125" style="82" bestFit="1" customWidth="1"/>
    <col min="2" max="2" width="11.42578125" style="82"/>
    <col min="3" max="22" width="9.85546875" style="82" customWidth="1"/>
    <col min="23" max="16384" width="11.42578125" style="82"/>
  </cols>
  <sheetData>
    <row r="1" spans="1:24" x14ac:dyDescent="0.2">
      <c r="A1" s="81" t="s">
        <v>262</v>
      </c>
    </row>
    <row r="2" spans="1:24" ht="15" x14ac:dyDescent="0.2">
      <c r="A2" s="83" t="s">
        <v>263</v>
      </c>
      <c r="J2" s="84" t="s">
        <v>220</v>
      </c>
    </row>
    <row r="3" spans="1:24" x14ac:dyDescent="0.2">
      <c r="A3" s="83" t="s">
        <v>264</v>
      </c>
    </row>
    <row r="4" spans="1:24" x14ac:dyDescent="0.2">
      <c r="A4" s="85"/>
      <c r="V4" s="86"/>
    </row>
    <row r="5" spans="1:24" s="89" customFormat="1" ht="22.5" customHeight="1" x14ac:dyDescent="0.25">
      <c r="A5" s="296"/>
      <c r="B5" s="297"/>
      <c r="C5" s="87">
        <v>2002</v>
      </c>
      <c r="D5" s="87">
        <v>2003</v>
      </c>
      <c r="E5" s="87">
        <v>2004</v>
      </c>
      <c r="F5" s="87">
        <v>2005</v>
      </c>
      <c r="G5" s="87">
        <v>2006</v>
      </c>
      <c r="H5" s="87">
        <v>2007</v>
      </c>
      <c r="I5" s="87">
        <v>2008</v>
      </c>
      <c r="J5" s="87">
        <v>2009</v>
      </c>
      <c r="K5" s="87">
        <v>2010</v>
      </c>
      <c r="L5" s="87">
        <v>2011</v>
      </c>
      <c r="M5" s="87">
        <v>2012</v>
      </c>
      <c r="N5" s="87">
        <v>2013</v>
      </c>
      <c r="O5" s="87">
        <v>2014</v>
      </c>
      <c r="P5" s="87">
        <v>2015</v>
      </c>
      <c r="Q5" s="87">
        <v>2016</v>
      </c>
      <c r="R5" s="87">
        <v>2017</v>
      </c>
      <c r="S5" s="87">
        <v>2018</v>
      </c>
      <c r="T5" s="87">
        <v>2019</v>
      </c>
      <c r="U5" s="87">
        <v>2020</v>
      </c>
      <c r="V5" s="87">
        <v>2021</v>
      </c>
      <c r="W5" s="88">
        <v>2022</v>
      </c>
    </row>
    <row r="6" spans="1:24" ht="15" x14ac:dyDescent="0.2">
      <c r="A6" s="298" t="s">
        <v>231</v>
      </c>
      <c r="B6" s="90" t="s">
        <v>234</v>
      </c>
      <c r="C6" s="91">
        <v>12778.591202017373</v>
      </c>
      <c r="D6" s="91">
        <v>13941.683612763656</v>
      </c>
      <c r="E6" s="91">
        <v>15141.84957349274</v>
      </c>
      <c r="F6" s="91">
        <v>15571.772263091141</v>
      </c>
      <c r="G6" s="91">
        <v>16901.919663834949</v>
      </c>
      <c r="H6" s="91">
        <v>17187.083018397559</v>
      </c>
      <c r="I6" s="91">
        <v>17856.118317495799</v>
      </c>
      <c r="J6" s="91">
        <v>17202.63160757607</v>
      </c>
      <c r="K6" s="91">
        <v>18281.11229815074</v>
      </c>
      <c r="L6" s="91">
        <v>18390.253342282798</v>
      </c>
      <c r="M6" s="91">
        <v>17812.077890907694</v>
      </c>
      <c r="N6" s="92">
        <v>17641.945265983595</v>
      </c>
      <c r="O6" s="92">
        <v>17298.410962530943</v>
      </c>
      <c r="P6" s="92">
        <v>17248</v>
      </c>
      <c r="Q6" s="92">
        <v>18723</v>
      </c>
      <c r="R6" s="92">
        <v>18190</v>
      </c>
      <c r="S6" s="92">
        <v>18952</v>
      </c>
      <c r="T6" s="92">
        <v>18992</v>
      </c>
      <c r="U6" s="92">
        <v>19037</v>
      </c>
      <c r="V6" s="92">
        <v>19703</v>
      </c>
      <c r="W6" s="93">
        <v>19107</v>
      </c>
      <c r="X6" s="250"/>
    </row>
    <row r="7" spans="1:24" ht="15" x14ac:dyDescent="0.2">
      <c r="A7" s="298"/>
      <c r="B7" s="94" t="s">
        <v>235</v>
      </c>
      <c r="C7" s="95">
        <v>64197.208181563459</v>
      </c>
      <c r="D7" s="95">
        <v>83943.003512788346</v>
      </c>
      <c r="E7" s="95">
        <v>95570.835938570424</v>
      </c>
      <c r="F7" s="95">
        <v>105476.34737452437</v>
      </c>
      <c r="G7" s="95">
        <v>117047.53743846364</v>
      </c>
      <c r="H7" s="95">
        <v>122540.53679251979</v>
      </c>
      <c r="I7" s="95">
        <v>122701.04377874812</v>
      </c>
      <c r="J7" s="95">
        <v>123802.45645717518</v>
      </c>
      <c r="K7" s="95">
        <v>125043.56275762962</v>
      </c>
      <c r="L7" s="95">
        <v>126576.59140904194</v>
      </c>
      <c r="M7" s="95">
        <v>124220.87000000001</v>
      </c>
      <c r="N7" s="96">
        <v>124164.51551170085</v>
      </c>
      <c r="O7" s="96">
        <v>124075.66701937716</v>
      </c>
      <c r="P7" s="96">
        <v>123852</v>
      </c>
      <c r="Q7" s="96">
        <v>126379</v>
      </c>
      <c r="R7" s="96">
        <v>129733</v>
      </c>
      <c r="S7" s="96">
        <v>133097</v>
      </c>
      <c r="T7" s="96">
        <v>135114</v>
      </c>
      <c r="U7" s="96">
        <v>137701</v>
      </c>
      <c r="V7" s="96">
        <v>138434</v>
      </c>
      <c r="W7" s="97">
        <v>140048</v>
      </c>
    </row>
    <row r="8" spans="1:24" ht="15" x14ac:dyDescent="0.2">
      <c r="A8" s="298"/>
      <c r="B8" s="94" t="s">
        <v>236</v>
      </c>
      <c r="C8" s="95">
        <v>69572.329877650132</v>
      </c>
      <c r="D8" s="95">
        <v>99003.03959106734</v>
      </c>
      <c r="E8" s="95">
        <v>113244.70915688969</v>
      </c>
      <c r="F8" s="95">
        <v>122811.14887117232</v>
      </c>
      <c r="G8" s="95">
        <v>135400.86437521371</v>
      </c>
      <c r="H8" s="95">
        <v>144587.22816123095</v>
      </c>
      <c r="I8" s="95">
        <v>147173.42582577726</v>
      </c>
      <c r="J8" s="95">
        <v>150105.58979993689</v>
      </c>
      <c r="K8" s="95">
        <v>153824.92767462088</v>
      </c>
      <c r="L8" s="95">
        <v>155727.56397597279</v>
      </c>
      <c r="M8" s="95">
        <v>160756.41999999998</v>
      </c>
      <c r="N8" s="96">
        <v>163227.56778038939</v>
      </c>
      <c r="O8" s="96">
        <v>163898.17643559346</v>
      </c>
      <c r="P8" s="96">
        <v>167004</v>
      </c>
      <c r="Q8" s="96">
        <v>168925</v>
      </c>
      <c r="R8" s="96">
        <v>171990</v>
      </c>
      <c r="S8" s="96">
        <v>172917</v>
      </c>
      <c r="T8" s="96">
        <v>174816</v>
      </c>
      <c r="U8" s="96">
        <v>173930</v>
      </c>
      <c r="V8" s="96">
        <v>173991</v>
      </c>
      <c r="W8" s="97">
        <v>174520</v>
      </c>
    </row>
    <row r="9" spans="1:24" ht="15" x14ac:dyDescent="0.2">
      <c r="A9" s="298"/>
      <c r="B9" s="94" t="s">
        <v>237</v>
      </c>
      <c r="C9" s="95">
        <v>146931.87073876904</v>
      </c>
      <c r="D9" s="95">
        <v>225705.27328338069</v>
      </c>
      <c r="E9" s="95">
        <v>270158.60533104715</v>
      </c>
      <c r="F9" s="95">
        <v>302846.37933321256</v>
      </c>
      <c r="G9" s="95">
        <v>333510.53684554959</v>
      </c>
      <c r="H9" s="95">
        <v>370098.43571068731</v>
      </c>
      <c r="I9" s="95">
        <v>388613.33825584524</v>
      </c>
      <c r="J9" s="95">
        <v>407832.19003274554</v>
      </c>
      <c r="K9" s="95">
        <v>415498.44590250729</v>
      </c>
      <c r="L9" s="95">
        <v>423418.2563024218</v>
      </c>
      <c r="M9" s="95">
        <v>420891.81145628053</v>
      </c>
      <c r="N9" s="96">
        <v>430826.75352205639</v>
      </c>
      <c r="O9" s="96">
        <v>434478.2879900008</v>
      </c>
      <c r="P9" s="96">
        <v>438529</v>
      </c>
      <c r="Q9" s="96">
        <v>438698</v>
      </c>
      <c r="R9" s="96">
        <v>445086</v>
      </c>
      <c r="S9" s="96">
        <v>448747</v>
      </c>
      <c r="T9" s="96">
        <v>459090</v>
      </c>
      <c r="U9" s="96">
        <v>450928</v>
      </c>
      <c r="V9" s="96">
        <v>458670</v>
      </c>
      <c r="W9" s="97">
        <v>460037</v>
      </c>
    </row>
    <row r="10" spans="1:24" ht="15" x14ac:dyDescent="0.2">
      <c r="A10" s="298"/>
      <c r="B10" s="94" t="s">
        <v>265</v>
      </c>
      <c r="C10" s="95">
        <v>0</v>
      </c>
      <c r="D10" s="95">
        <v>0</v>
      </c>
      <c r="E10" s="95">
        <v>0</v>
      </c>
      <c r="F10" s="95">
        <v>547.3521579996376</v>
      </c>
      <c r="G10" s="95">
        <v>359.14167693810322</v>
      </c>
      <c r="H10" s="95">
        <v>65.716317164418115</v>
      </c>
      <c r="I10" s="95">
        <v>1189.0738221335826</v>
      </c>
      <c r="J10" s="95">
        <v>77.13210256633414</v>
      </c>
      <c r="K10" s="95">
        <v>26.951367091479788</v>
      </c>
      <c r="L10" s="95">
        <v>106.33497028062328</v>
      </c>
      <c r="M10" s="95">
        <v>7029.8206528117744</v>
      </c>
      <c r="N10" s="96">
        <v>1915.2179198697704</v>
      </c>
      <c r="O10" s="96">
        <v>1105.4575924976452</v>
      </c>
      <c r="P10" s="96">
        <v>1019</v>
      </c>
      <c r="Q10" s="96">
        <v>2782</v>
      </c>
      <c r="R10" s="96">
        <v>3612</v>
      </c>
      <c r="S10" s="96">
        <v>4995</v>
      </c>
      <c r="T10" s="96">
        <v>480</v>
      </c>
      <c r="U10" s="96">
        <v>325</v>
      </c>
      <c r="V10" s="96">
        <v>169</v>
      </c>
      <c r="W10" s="97">
        <v>146</v>
      </c>
    </row>
    <row r="11" spans="1:24" s="86" customFormat="1" ht="15" x14ac:dyDescent="0.2">
      <c r="A11" s="299"/>
      <c r="B11" s="98" t="s">
        <v>216</v>
      </c>
      <c r="C11" s="99">
        <v>293480</v>
      </c>
      <c r="D11" s="99">
        <v>422593</v>
      </c>
      <c r="E11" s="99">
        <v>494116</v>
      </c>
      <c r="F11" s="99">
        <v>547253.00000000012</v>
      </c>
      <c r="G11" s="99">
        <v>603220</v>
      </c>
      <c r="H11" s="99">
        <v>654479</v>
      </c>
      <c r="I11" s="99">
        <v>677533</v>
      </c>
      <c r="J11" s="99">
        <v>699020</v>
      </c>
      <c r="K11" s="99">
        <v>712675</v>
      </c>
      <c r="L11" s="99">
        <v>724219</v>
      </c>
      <c r="M11" s="99">
        <v>730711</v>
      </c>
      <c r="N11" s="100">
        <v>737776</v>
      </c>
      <c r="O11" s="100">
        <v>740856</v>
      </c>
      <c r="P11" s="100">
        <v>747652</v>
      </c>
      <c r="Q11" s="100">
        <v>755507</v>
      </c>
      <c r="R11" s="100">
        <v>768611</v>
      </c>
      <c r="S11" s="100">
        <v>778708</v>
      </c>
      <c r="T11" s="100">
        <v>788492</v>
      </c>
      <c r="U11" s="100">
        <v>781921</v>
      </c>
      <c r="V11" s="100">
        <v>790967</v>
      </c>
      <c r="W11" s="101">
        <v>793858</v>
      </c>
    </row>
    <row r="12" spans="1:24" ht="5.25" customHeight="1" x14ac:dyDescent="0.2">
      <c r="A12" s="102"/>
      <c r="B12" s="102"/>
      <c r="C12" s="102"/>
      <c r="D12" s="102"/>
      <c r="E12" s="102"/>
      <c r="F12" s="102"/>
      <c r="G12" s="102"/>
      <c r="H12" s="102"/>
      <c r="I12" s="102"/>
      <c r="J12" s="102"/>
      <c r="K12" s="102"/>
      <c r="L12" s="102"/>
      <c r="M12" s="102"/>
      <c r="N12" s="102"/>
      <c r="O12" s="102"/>
      <c r="P12" s="102"/>
      <c r="Q12" s="102"/>
      <c r="R12" s="102"/>
      <c r="S12" s="102"/>
      <c r="T12" s="102"/>
      <c r="U12" s="102"/>
      <c r="V12" s="102"/>
      <c r="W12" s="102"/>
    </row>
    <row r="13" spans="1:24" ht="15" x14ac:dyDescent="0.2">
      <c r="A13" s="300" t="s">
        <v>266</v>
      </c>
      <c r="B13" s="90" t="s">
        <v>234</v>
      </c>
      <c r="C13" s="103">
        <v>56240.540027307397</v>
      </c>
      <c r="D13" s="104">
        <v>54885.392545543378</v>
      </c>
      <c r="E13" s="104">
        <v>59829</v>
      </c>
      <c r="F13" s="104">
        <v>57376.203630408076</v>
      </c>
      <c r="G13" s="104">
        <v>60779.968742969308</v>
      </c>
      <c r="H13" s="104">
        <v>79929.832288721416</v>
      </c>
      <c r="I13" s="104">
        <v>79099.906454133394</v>
      </c>
      <c r="J13" s="104">
        <v>82117.751094375461</v>
      </c>
      <c r="K13" s="104">
        <v>88402.776399394847</v>
      </c>
      <c r="L13" s="104">
        <v>90195.476898852183</v>
      </c>
      <c r="M13" s="104">
        <v>90437.070337421887</v>
      </c>
      <c r="N13" s="104">
        <v>91572.355331812156</v>
      </c>
      <c r="O13" s="104">
        <v>91178.738616509858</v>
      </c>
      <c r="P13" s="104">
        <v>90830</v>
      </c>
      <c r="Q13" s="104">
        <v>85428</v>
      </c>
      <c r="R13" s="104">
        <v>85885</v>
      </c>
      <c r="S13" s="104">
        <v>82941</v>
      </c>
      <c r="T13" s="104">
        <v>82107</v>
      </c>
      <c r="U13" s="104">
        <v>79219</v>
      </c>
      <c r="V13" s="104">
        <v>72383</v>
      </c>
      <c r="W13" s="93">
        <v>72065</v>
      </c>
      <c r="X13" s="250"/>
    </row>
    <row r="14" spans="1:24" ht="15" x14ac:dyDescent="0.2">
      <c r="A14" s="298"/>
      <c r="B14" s="94" t="s">
        <v>235</v>
      </c>
      <c r="C14" s="95">
        <v>117567.01542710965</v>
      </c>
      <c r="D14" s="96">
        <v>142077.60312696305</v>
      </c>
      <c r="E14" s="96">
        <v>153312</v>
      </c>
      <c r="F14" s="96">
        <v>162621.95168554661</v>
      </c>
      <c r="G14" s="96">
        <v>175041.10561757654</v>
      </c>
      <c r="H14" s="96">
        <v>163500.23914983284</v>
      </c>
      <c r="I14" s="96">
        <v>175908.64909626581</v>
      </c>
      <c r="J14" s="96">
        <v>181372.21858749486</v>
      </c>
      <c r="K14" s="96">
        <v>188711.31376701966</v>
      </c>
      <c r="L14" s="96">
        <v>189589.72112874489</v>
      </c>
      <c r="M14" s="96">
        <v>202097.63036595425</v>
      </c>
      <c r="N14" s="96">
        <v>207733.84429800068</v>
      </c>
      <c r="O14" s="96">
        <v>211290.58267869949</v>
      </c>
      <c r="P14" s="96">
        <v>213145</v>
      </c>
      <c r="Q14" s="96">
        <v>222574</v>
      </c>
      <c r="R14" s="96">
        <v>232026</v>
      </c>
      <c r="S14" s="96">
        <v>235375</v>
      </c>
      <c r="T14" s="96">
        <v>239186</v>
      </c>
      <c r="U14" s="96">
        <v>231039</v>
      </c>
      <c r="V14" s="96">
        <v>231884</v>
      </c>
      <c r="W14" s="97">
        <v>237473</v>
      </c>
    </row>
    <row r="15" spans="1:24" ht="15" x14ac:dyDescent="0.2">
      <c r="A15" s="298"/>
      <c r="B15" s="94" t="s">
        <v>236</v>
      </c>
      <c r="C15" s="95">
        <v>55978.623879847459</v>
      </c>
      <c r="D15" s="96">
        <v>63186.278564947301</v>
      </c>
      <c r="E15" s="96">
        <v>63568</v>
      </c>
      <c r="F15" s="96">
        <v>67379.593421591373</v>
      </c>
      <c r="G15" s="96">
        <v>66983.94926260096</v>
      </c>
      <c r="H15" s="96">
        <v>73673.772464531576</v>
      </c>
      <c r="I15" s="96">
        <v>71587.863491475044</v>
      </c>
      <c r="J15" s="96">
        <v>75101.74598450317</v>
      </c>
      <c r="K15" s="96">
        <v>78349.578517397895</v>
      </c>
      <c r="L15" s="96">
        <v>88264.572411221161</v>
      </c>
      <c r="M15" s="96">
        <v>84091.522158274456</v>
      </c>
      <c r="N15" s="96">
        <v>87258.072760926108</v>
      </c>
      <c r="O15" s="96">
        <v>88644.702445848088</v>
      </c>
      <c r="P15" s="96">
        <v>93426</v>
      </c>
      <c r="Q15" s="96">
        <v>92031</v>
      </c>
      <c r="R15" s="96">
        <v>94362</v>
      </c>
      <c r="S15" s="96">
        <v>96962</v>
      </c>
      <c r="T15" s="96">
        <v>97888</v>
      </c>
      <c r="U15" s="96">
        <v>98346</v>
      </c>
      <c r="V15" s="96">
        <v>101125</v>
      </c>
      <c r="W15" s="97">
        <v>100609</v>
      </c>
    </row>
    <row r="16" spans="1:24" ht="15" x14ac:dyDescent="0.2">
      <c r="A16" s="298"/>
      <c r="B16" s="94" t="s">
        <v>237</v>
      </c>
      <c r="C16" s="95">
        <v>73650.820665735489</v>
      </c>
      <c r="D16" s="96">
        <v>93448.725762546237</v>
      </c>
      <c r="E16" s="96">
        <v>97222</v>
      </c>
      <c r="F16" s="96">
        <v>104011.56360038216</v>
      </c>
      <c r="G16" s="96">
        <v>104560.07884467684</v>
      </c>
      <c r="H16" s="96">
        <v>100288.40769250065</v>
      </c>
      <c r="I16" s="96">
        <v>108794.82169125593</v>
      </c>
      <c r="J16" s="96">
        <v>109379.68488675011</v>
      </c>
      <c r="K16" s="96">
        <v>106321.44689863842</v>
      </c>
      <c r="L16" s="96">
        <v>105211.1765632122</v>
      </c>
      <c r="M16" s="96">
        <v>113112.06651750438</v>
      </c>
      <c r="N16" s="96">
        <v>114426.93574380495</v>
      </c>
      <c r="O16" s="96">
        <v>116733.5376199679</v>
      </c>
      <c r="P16" s="96">
        <v>118685</v>
      </c>
      <c r="Q16" s="96">
        <v>122149</v>
      </c>
      <c r="R16" s="96">
        <v>126495</v>
      </c>
      <c r="S16" s="96">
        <v>129502</v>
      </c>
      <c r="T16" s="96">
        <v>128893</v>
      </c>
      <c r="U16" s="96">
        <v>125684</v>
      </c>
      <c r="V16" s="96">
        <v>130588</v>
      </c>
      <c r="W16" s="97">
        <v>131216</v>
      </c>
    </row>
    <row r="17" spans="1:23" ht="15" x14ac:dyDescent="0.2">
      <c r="A17" s="298"/>
      <c r="B17" s="94" t="s">
        <v>265</v>
      </c>
      <c r="C17" s="95">
        <v>0</v>
      </c>
      <c r="D17" s="96">
        <v>0</v>
      </c>
      <c r="E17" s="96">
        <v>0</v>
      </c>
      <c r="F17" s="96">
        <v>561.6876620717893</v>
      </c>
      <c r="G17" s="96">
        <v>1681.8975321763551</v>
      </c>
      <c r="H17" s="96">
        <v>3272.7484044135299</v>
      </c>
      <c r="I17" s="96">
        <v>2502.371266869784</v>
      </c>
      <c r="J17" s="96">
        <v>1180.5994468763702</v>
      </c>
      <c r="K17" s="96">
        <v>1138.8844175491809</v>
      </c>
      <c r="L17" s="96">
        <v>4945.0529979695639</v>
      </c>
      <c r="M17" s="96">
        <v>2840.0230737055958</v>
      </c>
      <c r="N17" s="96">
        <v>2666.7918654561031</v>
      </c>
      <c r="O17" s="96">
        <v>2557.4386389746942</v>
      </c>
      <c r="P17" s="96">
        <v>1298</v>
      </c>
      <c r="Q17" s="96">
        <v>6503</v>
      </c>
      <c r="R17" s="96">
        <v>2917</v>
      </c>
      <c r="S17" s="96">
        <v>1977</v>
      </c>
      <c r="T17" s="96">
        <v>1255</v>
      </c>
      <c r="U17" s="96">
        <v>1959</v>
      </c>
      <c r="V17" s="96">
        <v>1063</v>
      </c>
      <c r="W17" s="97">
        <v>1119</v>
      </c>
    </row>
    <row r="18" spans="1:23" s="86" customFormat="1" ht="15" x14ac:dyDescent="0.2">
      <c r="A18" s="299"/>
      <c r="B18" s="94" t="s">
        <v>216</v>
      </c>
      <c r="C18" s="105">
        <v>303437</v>
      </c>
      <c r="D18" s="106">
        <v>353598</v>
      </c>
      <c r="E18" s="106">
        <v>373931</v>
      </c>
      <c r="F18" s="106">
        <v>391951</v>
      </c>
      <c r="G18" s="106">
        <v>409047</v>
      </c>
      <c r="H18" s="106">
        <v>420665</v>
      </c>
      <c r="I18" s="106">
        <v>437893.61199999996</v>
      </c>
      <c r="J18" s="106">
        <v>449152</v>
      </c>
      <c r="K18" s="106">
        <v>462924</v>
      </c>
      <c r="L18" s="106">
        <v>478206</v>
      </c>
      <c r="M18" s="106">
        <v>492578.31245286058</v>
      </c>
      <c r="N18" s="106">
        <v>503658</v>
      </c>
      <c r="O18" s="106">
        <v>510405</v>
      </c>
      <c r="P18" s="106">
        <v>517384</v>
      </c>
      <c r="Q18" s="106">
        <v>528685</v>
      </c>
      <c r="R18" s="106">
        <v>541685</v>
      </c>
      <c r="S18" s="106">
        <v>546757</v>
      </c>
      <c r="T18" s="106">
        <v>549329</v>
      </c>
      <c r="U18" s="106">
        <v>536247</v>
      </c>
      <c r="V18" s="106">
        <v>537043</v>
      </c>
      <c r="W18" s="101">
        <v>542482</v>
      </c>
    </row>
    <row r="19" spans="1:23" ht="5.25" customHeight="1" x14ac:dyDescent="0.2">
      <c r="A19" s="102"/>
      <c r="B19" s="102"/>
      <c r="C19" s="102"/>
      <c r="D19" s="102"/>
      <c r="E19" s="102"/>
      <c r="F19" s="102"/>
      <c r="G19" s="102"/>
      <c r="H19" s="102"/>
      <c r="I19" s="102"/>
      <c r="J19" s="102"/>
      <c r="K19" s="102"/>
      <c r="L19" s="102"/>
      <c r="M19" s="102"/>
      <c r="N19" s="102"/>
      <c r="O19" s="102"/>
      <c r="P19" s="102"/>
      <c r="Q19" s="102"/>
      <c r="R19" s="102"/>
      <c r="S19" s="102"/>
      <c r="T19" s="102"/>
      <c r="U19" s="102"/>
      <c r="V19" s="102"/>
      <c r="W19" s="102"/>
    </row>
    <row r="20" spans="1:23" ht="15" x14ac:dyDescent="0.2">
      <c r="A20" s="300" t="s">
        <v>216</v>
      </c>
      <c r="B20" s="90" t="s">
        <v>234</v>
      </c>
      <c r="C20" s="91">
        <v>69019.131229324776</v>
      </c>
      <c r="D20" s="92">
        <v>68827.076158307027</v>
      </c>
      <c r="E20" s="92">
        <v>74666.799914405841</v>
      </c>
      <c r="F20" s="92">
        <v>72947.975893499213</v>
      </c>
      <c r="G20" s="92">
        <v>77681.888406804253</v>
      </c>
      <c r="H20" s="92">
        <v>97116.915307118979</v>
      </c>
      <c r="I20" s="92">
        <v>96956.024771629192</v>
      </c>
      <c r="J20" s="92">
        <v>99320.38270195153</v>
      </c>
      <c r="K20" s="92">
        <v>106683.88869754558</v>
      </c>
      <c r="L20" s="92">
        <v>108585.73024113498</v>
      </c>
      <c r="M20" s="92">
        <v>108249.14822832958</v>
      </c>
      <c r="N20" s="92">
        <v>109214.30059779575</v>
      </c>
      <c r="O20" s="92">
        <v>108477.14957904079</v>
      </c>
      <c r="P20" s="92">
        <v>108078</v>
      </c>
      <c r="Q20" s="92">
        <v>104151</v>
      </c>
      <c r="R20" s="92">
        <v>104075</v>
      </c>
      <c r="S20" s="92">
        <v>101893</v>
      </c>
      <c r="T20" s="92">
        <v>101099</v>
      </c>
      <c r="U20" s="92">
        <v>98256</v>
      </c>
      <c r="V20" s="92">
        <v>92086</v>
      </c>
      <c r="W20" s="107">
        <v>91172</v>
      </c>
    </row>
    <row r="21" spans="1:23" ht="15" x14ac:dyDescent="0.2">
      <c r="A21" s="298"/>
      <c r="B21" s="94" t="s">
        <v>235</v>
      </c>
      <c r="C21" s="95">
        <v>181764.22360867311</v>
      </c>
      <c r="D21" s="96">
        <v>226020.60663975141</v>
      </c>
      <c r="E21" s="96">
        <v>250023.94720931078</v>
      </c>
      <c r="F21" s="96">
        <v>268098.299060071</v>
      </c>
      <c r="G21" s="96">
        <v>292088.64305604016</v>
      </c>
      <c r="H21" s="96">
        <v>286040.7759423526</v>
      </c>
      <c r="I21" s="96">
        <v>298609.69287501392</v>
      </c>
      <c r="J21" s="96">
        <v>305174.67504467006</v>
      </c>
      <c r="K21" s="96">
        <v>313754.87652464927</v>
      </c>
      <c r="L21" s="96">
        <v>316166.31253778684</v>
      </c>
      <c r="M21" s="96">
        <v>326318.50036595424</v>
      </c>
      <c r="N21" s="96">
        <v>331898.35980970156</v>
      </c>
      <c r="O21" s="96">
        <v>335366.24969807663</v>
      </c>
      <c r="P21" s="96">
        <v>336997</v>
      </c>
      <c r="Q21" s="96">
        <v>348953</v>
      </c>
      <c r="R21" s="96">
        <v>361759</v>
      </c>
      <c r="S21" s="96">
        <v>368472</v>
      </c>
      <c r="T21" s="96">
        <v>374300</v>
      </c>
      <c r="U21" s="96">
        <v>368740</v>
      </c>
      <c r="V21" s="96">
        <v>370318</v>
      </c>
      <c r="W21" s="97">
        <v>377521</v>
      </c>
    </row>
    <row r="22" spans="1:23" ht="15" x14ac:dyDescent="0.2">
      <c r="A22" s="298"/>
      <c r="B22" s="94" t="s">
        <v>236</v>
      </c>
      <c r="C22" s="95">
        <v>125550.9537574976</v>
      </c>
      <c r="D22" s="96">
        <v>162189.31815601463</v>
      </c>
      <c r="E22" s="96">
        <v>177393.21311948934</v>
      </c>
      <c r="F22" s="96">
        <v>190190.74229276369</v>
      </c>
      <c r="G22" s="96">
        <v>202384.81363781466</v>
      </c>
      <c r="H22" s="96">
        <v>218261.00062576251</v>
      </c>
      <c r="I22" s="96">
        <v>218761.28931725229</v>
      </c>
      <c r="J22" s="96">
        <v>225207.33578444005</v>
      </c>
      <c r="K22" s="96">
        <v>232174.50619201877</v>
      </c>
      <c r="L22" s="96">
        <v>243992.13638719395</v>
      </c>
      <c r="M22" s="96">
        <v>244847.94215827444</v>
      </c>
      <c r="N22" s="96">
        <v>250485.64054131549</v>
      </c>
      <c r="O22" s="96">
        <v>252542.87888144155</v>
      </c>
      <c r="P22" s="96">
        <v>260430</v>
      </c>
      <c r="Q22" s="96">
        <v>260956</v>
      </c>
      <c r="R22" s="96">
        <v>266352</v>
      </c>
      <c r="S22" s="96">
        <v>269879</v>
      </c>
      <c r="T22" s="96">
        <v>272704</v>
      </c>
      <c r="U22" s="96">
        <v>272276</v>
      </c>
      <c r="V22" s="96">
        <v>275116</v>
      </c>
      <c r="W22" s="97">
        <v>275129</v>
      </c>
    </row>
    <row r="23" spans="1:23" ht="15" x14ac:dyDescent="0.2">
      <c r="A23" s="298"/>
      <c r="B23" s="94" t="s">
        <v>237</v>
      </c>
      <c r="C23" s="95">
        <v>220582.69140450453</v>
      </c>
      <c r="D23" s="96">
        <v>319153.99904592696</v>
      </c>
      <c r="E23" s="96">
        <v>365993.86344760528</v>
      </c>
      <c r="F23" s="96">
        <v>406857.94293359469</v>
      </c>
      <c r="G23" s="96">
        <v>438070.61569022643</v>
      </c>
      <c r="H23" s="96">
        <v>470386.84340318793</v>
      </c>
      <c r="I23" s="96">
        <v>497408.15994710114</v>
      </c>
      <c r="J23" s="96">
        <v>517211.87491949566</v>
      </c>
      <c r="K23" s="96">
        <v>521819.89280114567</v>
      </c>
      <c r="L23" s="96">
        <v>528629.43286563398</v>
      </c>
      <c r="M23" s="96">
        <v>534003.87797378493</v>
      </c>
      <c r="N23" s="96">
        <v>545253.68926586129</v>
      </c>
      <c r="O23" s="96">
        <v>551211.82560996874</v>
      </c>
      <c r="P23" s="96">
        <v>557214</v>
      </c>
      <c r="Q23" s="96">
        <v>560847</v>
      </c>
      <c r="R23" s="96">
        <v>571581</v>
      </c>
      <c r="S23" s="96">
        <v>578249</v>
      </c>
      <c r="T23" s="96">
        <v>587983</v>
      </c>
      <c r="U23" s="96">
        <v>576612</v>
      </c>
      <c r="V23" s="96">
        <v>589258</v>
      </c>
      <c r="W23" s="97">
        <v>591253</v>
      </c>
    </row>
    <row r="24" spans="1:23" ht="15" x14ac:dyDescent="0.2">
      <c r="A24" s="298"/>
      <c r="B24" s="94" t="s">
        <v>265</v>
      </c>
      <c r="C24" s="95">
        <v>0</v>
      </c>
      <c r="D24" s="96">
        <v>0</v>
      </c>
      <c r="E24" s="96">
        <v>0</v>
      </c>
      <c r="F24" s="96">
        <v>1109.0398200714269</v>
      </c>
      <c r="G24" s="96">
        <v>2041.0392091144583</v>
      </c>
      <c r="H24" s="96">
        <v>3338.4647215779478</v>
      </c>
      <c r="I24" s="96">
        <v>3691.4450890033668</v>
      </c>
      <c r="J24" s="96">
        <v>1257.7315494427044</v>
      </c>
      <c r="K24" s="96">
        <v>1165.8357846406607</v>
      </c>
      <c r="L24" s="96">
        <v>5051.3879682501874</v>
      </c>
      <c r="M24" s="96">
        <v>9869.8437265173707</v>
      </c>
      <c r="N24" s="96">
        <v>4582.009785325874</v>
      </c>
      <c r="O24" s="96">
        <v>3662.8962314723394</v>
      </c>
      <c r="P24" s="96">
        <v>2317</v>
      </c>
      <c r="Q24" s="96">
        <v>9285</v>
      </c>
      <c r="R24" s="96">
        <v>6529</v>
      </c>
      <c r="S24" s="96">
        <v>6972</v>
      </c>
      <c r="T24" s="96">
        <v>1735</v>
      </c>
      <c r="U24" s="96">
        <v>2284</v>
      </c>
      <c r="V24" s="96">
        <v>1232</v>
      </c>
      <c r="W24" s="97">
        <v>1265</v>
      </c>
    </row>
    <row r="25" spans="1:23" s="86" customFormat="1" ht="15" x14ac:dyDescent="0.2">
      <c r="A25" s="299"/>
      <c r="B25" s="98" t="s">
        <v>216</v>
      </c>
      <c r="C25" s="105">
        <v>596917</v>
      </c>
      <c r="D25" s="106">
        <v>776191</v>
      </c>
      <c r="E25" s="106">
        <v>868047</v>
      </c>
      <c r="F25" s="106">
        <v>939204.00000000012</v>
      </c>
      <c r="G25" s="106">
        <v>1012267</v>
      </c>
      <c r="H25" s="106">
        <v>1075144</v>
      </c>
      <c r="I25" s="106">
        <v>1115426.612</v>
      </c>
      <c r="J25" s="106">
        <v>1148172</v>
      </c>
      <c r="K25" s="106">
        <v>1175599</v>
      </c>
      <c r="L25" s="106">
        <v>1202425</v>
      </c>
      <c r="M25" s="106">
        <v>1223289.3124528606</v>
      </c>
      <c r="N25" s="106">
        <v>1241434</v>
      </c>
      <c r="O25" s="106">
        <v>1251261</v>
      </c>
      <c r="P25" s="106">
        <v>1265036</v>
      </c>
      <c r="Q25" s="106">
        <v>1284192</v>
      </c>
      <c r="R25" s="106">
        <v>1310296</v>
      </c>
      <c r="S25" s="106">
        <v>1325465</v>
      </c>
      <c r="T25" s="106">
        <v>1337821</v>
      </c>
      <c r="U25" s="106">
        <v>1318168</v>
      </c>
      <c r="V25" s="106">
        <v>1328010</v>
      </c>
      <c r="W25" s="101">
        <v>1336340</v>
      </c>
    </row>
    <row r="26" spans="1:23" x14ac:dyDescent="0.2">
      <c r="B26" s="108"/>
    </row>
    <row r="27" spans="1:23" x14ac:dyDescent="0.2">
      <c r="A27" s="85" t="s">
        <v>267</v>
      </c>
      <c r="B27" s="109"/>
      <c r="C27" s="86"/>
      <c r="D27" s="86"/>
      <c r="E27" s="86"/>
      <c r="F27" s="86"/>
      <c r="G27" s="86"/>
      <c r="H27" s="86"/>
      <c r="I27" s="86"/>
      <c r="J27" s="86"/>
      <c r="K27" s="86"/>
      <c r="L27" s="86"/>
      <c r="M27" s="86"/>
      <c r="N27" s="86"/>
      <c r="O27" s="86"/>
      <c r="P27" s="86"/>
      <c r="Q27" s="86"/>
      <c r="R27" s="86"/>
      <c r="S27" s="86"/>
      <c r="T27" s="86"/>
      <c r="U27" s="86"/>
    </row>
    <row r="28" spans="1:23" x14ac:dyDescent="0.2">
      <c r="A28" s="85"/>
      <c r="C28" s="86"/>
      <c r="D28" s="86"/>
      <c r="E28" s="86"/>
      <c r="F28" s="86"/>
      <c r="G28" s="86"/>
      <c r="H28" s="86"/>
      <c r="I28" s="86"/>
      <c r="J28" s="86"/>
      <c r="K28" s="86"/>
      <c r="L28" s="86"/>
      <c r="M28" s="86"/>
      <c r="N28" s="86"/>
      <c r="O28" s="86"/>
      <c r="P28" s="86"/>
      <c r="Q28" s="86"/>
      <c r="R28" s="86"/>
      <c r="S28" s="86"/>
      <c r="T28" s="86"/>
      <c r="U28" s="86"/>
    </row>
  </sheetData>
  <mergeCells count="4">
    <mergeCell ref="A5:B5"/>
    <mergeCell ref="A6:A11"/>
    <mergeCell ref="A13:A18"/>
    <mergeCell ref="A20:A25"/>
  </mergeCells>
  <hyperlinks>
    <hyperlink ref="J2" location="Sommaire!A1" display="Retour au sommair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20"/>
  <sheetViews>
    <sheetView zoomScale="90" zoomScaleNormal="90" workbookViewId="0">
      <selection activeCell="Y27" sqref="Y27"/>
    </sheetView>
  </sheetViews>
  <sheetFormatPr baseColWidth="10" defaultRowHeight="12.75" x14ac:dyDescent="0.2"/>
  <cols>
    <col min="1" max="1" width="13.5703125" style="82" bestFit="1" customWidth="1"/>
    <col min="2" max="2" width="11.42578125" style="82"/>
    <col min="3" max="20" width="8.7109375" style="82" customWidth="1"/>
    <col min="21" max="23" width="8.85546875" style="82" customWidth="1"/>
    <col min="24" max="16384" width="11.42578125" style="82"/>
  </cols>
  <sheetData>
    <row r="1" spans="1:23" x14ac:dyDescent="0.2">
      <c r="A1" s="81" t="s">
        <v>268</v>
      </c>
    </row>
    <row r="2" spans="1:23" ht="15" x14ac:dyDescent="0.2">
      <c r="A2" s="110" t="s">
        <v>263</v>
      </c>
      <c r="J2" s="84" t="s">
        <v>220</v>
      </c>
    </row>
    <row r="3" spans="1:23" x14ac:dyDescent="0.2">
      <c r="A3" s="110" t="s">
        <v>264</v>
      </c>
    </row>
    <row r="4" spans="1:23" x14ac:dyDescent="0.2">
      <c r="C4" s="111"/>
      <c r="D4" s="111"/>
      <c r="E4" s="111"/>
      <c r="F4" s="111"/>
      <c r="G4" s="111"/>
      <c r="H4" s="111"/>
      <c r="I4" s="111"/>
      <c r="J4" s="111"/>
      <c r="K4" s="111"/>
      <c r="L4" s="111"/>
      <c r="M4" s="111"/>
      <c r="N4" s="111"/>
      <c r="O4" s="111"/>
      <c r="P4" s="111"/>
      <c r="Q4" s="111"/>
      <c r="R4" s="111"/>
      <c r="S4" s="111"/>
      <c r="T4" s="111"/>
    </row>
    <row r="5" spans="1:23" s="89" customFormat="1" ht="22.5" customHeight="1" x14ac:dyDescent="0.25">
      <c r="A5" s="296"/>
      <c r="B5" s="297"/>
      <c r="C5" s="87">
        <v>2002</v>
      </c>
      <c r="D5" s="87">
        <v>2003</v>
      </c>
      <c r="E5" s="87">
        <v>2004</v>
      </c>
      <c r="F5" s="87">
        <v>2005</v>
      </c>
      <c r="G5" s="87">
        <v>2006</v>
      </c>
      <c r="H5" s="87">
        <v>2007</v>
      </c>
      <c r="I5" s="87">
        <v>2008</v>
      </c>
      <c r="J5" s="87">
        <v>2009</v>
      </c>
      <c r="K5" s="87">
        <v>2010</v>
      </c>
      <c r="L5" s="87">
        <v>2011</v>
      </c>
      <c r="M5" s="87">
        <v>2012</v>
      </c>
      <c r="N5" s="87">
        <v>2013</v>
      </c>
      <c r="O5" s="87">
        <v>2014</v>
      </c>
      <c r="P5" s="87">
        <v>2015</v>
      </c>
      <c r="Q5" s="87">
        <v>2016</v>
      </c>
      <c r="R5" s="87">
        <v>2017</v>
      </c>
      <c r="S5" s="87">
        <v>2018</v>
      </c>
      <c r="T5" s="87">
        <v>2019</v>
      </c>
      <c r="U5" s="87">
        <v>2020</v>
      </c>
      <c r="V5" s="87">
        <v>2021</v>
      </c>
      <c r="W5" s="88">
        <v>2022</v>
      </c>
    </row>
    <row r="6" spans="1:23" ht="15" x14ac:dyDescent="0.2">
      <c r="A6" s="298" t="s">
        <v>231</v>
      </c>
      <c r="B6" s="90" t="s">
        <v>234</v>
      </c>
      <c r="C6" s="112">
        <v>4.3541608293639678E-2</v>
      </c>
      <c r="D6" s="113">
        <v>3.2990805840995133E-2</v>
      </c>
      <c r="E6" s="113">
        <v>3.0644321522664192E-2</v>
      </c>
      <c r="F6" s="113">
        <v>2.8454430150389561E-2</v>
      </c>
      <c r="G6" s="113">
        <v>2.8019494817537464E-2</v>
      </c>
      <c r="H6" s="113">
        <v>2.6260709691827484E-2</v>
      </c>
      <c r="I6" s="113">
        <v>2.6354610502360473E-2</v>
      </c>
      <c r="J6" s="113">
        <v>2.4609641508935465E-2</v>
      </c>
      <c r="K6" s="113">
        <v>2.5651401126952314E-2</v>
      </c>
      <c r="L6" s="113">
        <v>2.5393221307757459E-2</v>
      </c>
      <c r="M6" s="113">
        <v>2.4376364788415247E-2</v>
      </c>
      <c r="N6" s="113">
        <v>2.3912332829996632E-2</v>
      </c>
      <c r="O6" s="113">
        <v>2.3349221660526394E-2</v>
      </c>
      <c r="P6" s="113">
        <v>2.306955642464676E-2</v>
      </c>
      <c r="Q6" s="113">
        <v>2.4782033786583051E-2</v>
      </c>
      <c r="R6" s="113">
        <v>2.366606775078681E-2</v>
      </c>
      <c r="S6" s="113">
        <v>2.4337749194820138E-2</v>
      </c>
      <c r="T6" s="113">
        <v>2.4086484073395798E-2</v>
      </c>
      <c r="U6" s="113">
        <v>2.4346449321606657E-2</v>
      </c>
      <c r="V6" s="113">
        <f>'nat- APA par GIR-effectif'!V6/'nat- APA par GIR-effectif'!$V$11</f>
        <v>2.4910015209231234E-2</v>
      </c>
      <c r="W6" s="171">
        <f>'nat- APA par GIR-effectif'!W6/'nat- APA par GIR-effectif'!$W$11</f>
        <v>2.4068536186572408E-2</v>
      </c>
    </row>
    <row r="7" spans="1:23" ht="15" x14ac:dyDescent="0.2">
      <c r="A7" s="298"/>
      <c r="B7" s="94" t="s">
        <v>235</v>
      </c>
      <c r="C7" s="114">
        <v>0.21874474642757075</v>
      </c>
      <c r="D7" s="115">
        <v>0.19863794126449882</v>
      </c>
      <c r="E7" s="115">
        <v>0.19341781269695865</v>
      </c>
      <c r="F7" s="115">
        <v>0.1927378148215256</v>
      </c>
      <c r="G7" s="115">
        <v>0.19403789237502675</v>
      </c>
      <c r="H7" s="115">
        <v>0.18723371841192735</v>
      </c>
      <c r="I7" s="115">
        <v>0.18109973060905982</v>
      </c>
      <c r="J7" s="115">
        <v>0.17710860412745727</v>
      </c>
      <c r="K7" s="115">
        <v>0.1754566425897213</v>
      </c>
      <c r="L7" s="115">
        <v>0.17477667861384738</v>
      </c>
      <c r="M7" s="115">
        <v>0.17</v>
      </c>
      <c r="N7" s="115">
        <v>0.16829568258075739</v>
      </c>
      <c r="O7" s="115">
        <v>0.167476091196369</v>
      </c>
      <c r="P7" s="115">
        <v>0.16565460936371468</v>
      </c>
      <c r="Q7" s="115">
        <v>0.16727707354134377</v>
      </c>
      <c r="R7" s="115">
        <v>0.16878889321126031</v>
      </c>
      <c r="S7" s="115">
        <v>0.17092029361455127</v>
      </c>
      <c r="T7" s="115">
        <v>0.17135747731112047</v>
      </c>
      <c r="U7" s="115">
        <v>0.17610602605634074</v>
      </c>
      <c r="V7" s="115">
        <f>'nat- APA par GIR-effectif'!V7/'nat- APA par GIR-effectif'!$V$11</f>
        <v>0.17501867966678761</v>
      </c>
      <c r="W7" s="172">
        <f>'nat- APA par GIR-effectif'!W7/'nat- APA par GIR-effectif'!$W$11</f>
        <v>0.1764144217227766</v>
      </c>
    </row>
    <row r="8" spans="1:23" ht="15" x14ac:dyDescent="0.2">
      <c r="A8" s="298"/>
      <c r="B8" s="94" t="s">
        <v>236</v>
      </c>
      <c r="C8" s="114">
        <v>0.23705986737648266</v>
      </c>
      <c r="D8" s="115">
        <v>0.23427515266714627</v>
      </c>
      <c r="E8" s="115">
        <v>0.22918648486770249</v>
      </c>
      <c r="F8" s="115">
        <v>0.22441384308751583</v>
      </c>
      <c r="G8" s="115">
        <v>0.22446348658070639</v>
      </c>
      <c r="H8" s="115">
        <v>0.22091958360960542</v>
      </c>
      <c r="I8" s="115">
        <v>0.21721956838379425</v>
      </c>
      <c r="J8" s="115">
        <v>0.21473718892154287</v>
      </c>
      <c r="K8" s="115">
        <v>0.21584162160117989</v>
      </c>
      <c r="L8" s="115">
        <v>0.21502827732491525</v>
      </c>
      <c r="M8" s="115">
        <v>0.21999999999999997</v>
      </c>
      <c r="N8" s="115">
        <v>0.22124271835948769</v>
      </c>
      <c r="O8" s="115">
        <v>0.22122811509334264</v>
      </c>
      <c r="P8" s="115">
        <v>0.22337130108660178</v>
      </c>
      <c r="Q8" s="115">
        <v>0.22359157492915355</v>
      </c>
      <c r="R8" s="115">
        <v>0.22376728930499304</v>
      </c>
      <c r="S8" s="115">
        <v>0.222056277834567</v>
      </c>
      <c r="T8" s="115">
        <v>0.22170928810945451</v>
      </c>
      <c r="U8" s="115">
        <v>0.22243935128996409</v>
      </c>
      <c r="V8" s="115">
        <f>'nat- APA par GIR-effectif'!V8/'nat- APA par GIR-effectif'!$V$11</f>
        <v>0.21997251465611081</v>
      </c>
      <c r="W8" s="172">
        <f>'nat- APA par GIR-effectif'!W8/'nat- APA par GIR-effectif'!$W$11</f>
        <v>0.21983780474593692</v>
      </c>
    </row>
    <row r="9" spans="1:23" ht="15" x14ac:dyDescent="0.2">
      <c r="A9" s="298"/>
      <c r="B9" s="94" t="s">
        <v>237</v>
      </c>
      <c r="C9" s="114">
        <v>0.50065377790230692</v>
      </c>
      <c r="D9" s="115">
        <v>0.53409610022735987</v>
      </c>
      <c r="E9" s="115">
        <v>0.54675138091267461</v>
      </c>
      <c r="F9" s="115">
        <v>0.55339373074832388</v>
      </c>
      <c r="G9" s="115">
        <v>0.55288375194050199</v>
      </c>
      <c r="H9" s="115">
        <v>0.56548557816322187</v>
      </c>
      <c r="I9" s="115">
        <v>0.57357108547605096</v>
      </c>
      <c r="J9" s="115">
        <v>0.58343422224363473</v>
      </c>
      <c r="K9" s="115">
        <v>0.58301251749045113</v>
      </c>
      <c r="L9" s="115">
        <v>0.58465499566073498</v>
      </c>
      <c r="M9" s="115">
        <v>0.57600311403041771</v>
      </c>
      <c r="N9" s="115">
        <v>0.58395333207105737</v>
      </c>
      <c r="O9" s="115">
        <v>0.58645443647618534</v>
      </c>
      <c r="P9" s="115">
        <v>0.58654159956771335</v>
      </c>
      <c r="Q9" s="115">
        <v>0.58066702227775524</v>
      </c>
      <c r="R9" s="115">
        <v>0.57907836343742158</v>
      </c>
      <c r="S9" s="115">
        <v>0.57627120820641375</v>
      </c>
      <c r="T9" s="115">
        <v>0.58223799353703021</v>
      </c>
      <c r="U9" s="115">
        <v>0.57669253031955914</v>
      </c>
      <c r="V9" s="115">
        <f>'nat- APA par GIR-effectif'!V9/'nat- APA par GIR-effectif'!$V$11</f>
        <v>0.57988512795097646</v>
      </c>
      <c r="W9" s="172">
        <f>'nat- APA par GIR-effectif'!W9/'nat- APA par GIR-effectif'!$W$11</f>
        <v>0.57949532536045489</v>
      </c>
    </row>
    <row r="10" spans="1:23" ht="15" x14ac:dyDescent="0.2">
      <c r="A10" s="298"/>
      <c r="B10" s="94" t="s">
        <v>265</v>
      </c>
      <c r="C10" s="114">
        <v>0</v>
      </c>
      <c r="D10" s="115">
        <v>0</v>
      </c>
      <c r="E10" s="115">
        <v>0</v>
      </c>
      <c r="F10" s="115">
        <v>1.0001811922449716E-3</v>
      </c>
      <c r="G10" s="115">
        <v>5.9537428622741825E-4</v>
      </c>
      <c r="H10" s="115">
        <v>1.0041012341789135E-4</v>
      </c>
      <c r="I10" s="115">
        <v>1.7550050287345157E-3</v>
      </c>
      <c r="J10" s="115">
        <v>1.103431984297075E-4</v>
      </c>
      <c r="K10" s="115">
        <v>3.7817191695344705E-5</v>
      </c>
      <c r="L10" s="115">
        <v>1.4682709274490627E-4</v>
      </c>
      <c r="M10" s="115">
        <v>9.6205211811670743E-3</v>
      </c>
      <c r="N10" s="115">
        <v>2.5959341587009749E-3</v>
      </c>
      <c r="O10" s="115">
        <v>1.4921355735765726E-3</v>
      </c>
      <c r="P10" s="115">
        <v>1.3629335573234606E-3</v>
      </c>
      <c r="Q10" s="115">
        <v>3.6822954651644525E-3</v>
      </c>
      <c r="R10" s="115">
        <v>4.699386295538315E-3</v>
      </c>
      <c r="S10" s="115">
        <v>6.414471149647878E-3</v>
      </c>
      <c r="T10" s="115">
        <v>6.0875696899905136E-4</v>
      </c>
      <c r="U10" s="115">
        <v>4.1564301252939873E-4</v>
      </c>
      <c r="V10" s="115">
        <f>'nat- APA par GIR-effectif'!V10/'nat- APA par GIR-effectif'!$V$11</f>
        <v>2.13662516893878E-4</v>
      </c>
      <c r="W10" s="172">
        <f>'nat- APA par GIR-effectif'!W10/'nat- APA par GIR-effectif'!$W$11</f>
        <v>1.8391198425914961E-4</v>
      </c>
    </row>
    <row r="11" spans="1:23" s="86" customFormat="1" ht="15" x14ac:dyDescent="0.2">
      <c r="A11" s="299"/>
      <c r="B11" s="173" t="s">
        <v>216</v>
      </c>
      <c r="C11" s="121">
        <v>1</v>
      </c>
      <c r="D11" s="116">
        <v>1</v>
      </c>
      <c r="E11" s="116">
        <v>1</v>
      </c>
      <c r="F11" s="116">
        <v>1</v>
      </c>
      <c r="G11" s="116">
        <v>1</v>
      </c>
      <c r="H11" s="116">
        <v>1</v>
      </c>
      <c r="I11" s="116">
        <v>1</v>
      </c>
      <c r="J11" s="116">
        <v>1</v>
      </c>
      <c r="K11" s="116">
        <v>1</v>
      </c>
      <c r="L11" s="116">
        <v>1</v>
      </c>
      <c r="M11" s="116">
        <v>1</v>
      </c>
      <c r="N11" s="116">
        <v>1</v>
      </c>
      <c r="O11" s="116">
        <v>1</v>
      </c>
      <c r="P11" s="116">
        <v>1</v>
      </c>
      <c r="Q11" s="116">
        <v>1</v>
      </c>
      <c r="R11" s="116">
        <v>1</v>
      </c>
      <c r="S11" s="116">
        <v>1</v>
      </c>
      <c r="T11" s="116">
        <v>1</v>
      </c>
      <c r="U11" s="116">
        <v>1</v>
      </c>
      <c r="V11" s="116">
        <f>'nat- APA par GIR-effectif'!V11/'nat- APA par GIR-effectif'!$V$11</f>
        <v>1</v>
      </c>
      <c r="W11" s="174">
        <f>'nat- APA par GIR-effectif'!W11/'nat- APA par GIR-effectif'!$W$11</f>
        <v>1</v>
      </c>
    </row>
    <row r="12" spans="1:23" ht="6.75" customHeight="1" x14ac:dyDescent="0.2">
      <c r="A12" s="117"/>
      <c r="B12" s="117"/>
      <c r="C12" s="102"/>
      <c r="D12" s="86"/>
      <c r="E12" s="86"/>
      <c r="F12" s="86"/>
      <c r="G12" s="86"/>
      <c r="H12" s="86"/>
      <c r="I12" s="86"/>
      <c r="J12" s="86"/>
      <c r="K12" s="86"/>
      <c r="L12" s="86"/>
      <c r="M12" s="86"/>
      <c r="N12" s="86"/>
      <c r="O12" s="86"/>
      <c r="P12" s="86"/>
      <c r="Q12" s="86"/>
      <c r="R12" s="86"/>
      <c r="S12" s="86"/>
      <c r="T12" s="86"/>
      <c r="U12" s="86"/>
      <c r="V12" s="86"/>
      <c r="W12" s="86"/>
    </row>
    <row r="13" spans="1:23" ht="15" x14ac:dyDescent="0.2">
      <c r="A13" s="300" t="s">
        <v>266</v>
      </c>
      <c r="B13" s="118" t="s">
        <v>234</v>
      </c>
      <c r="C13" s="112">
        <v>0.18534503052464729</v>
      </c>
      <c r="D13" s="113">
        <v>0.15521974826085944</v>
      </c>
      <c r="E13" s="113">
        <v>0.16000010697160705</v>
      </c>
      <c r="F13" s="113">
        <v>0.14638616467468657</v>
      </c>
      <c r="G13" s="113">
        <v>0.14858920550198218</v>
      </c>
      <c r="H13" s="113">
        <v>0.19000827805669931</v>
      </c>
      <c r="I13" s="113">
        <v>0.18063726961637749</v>
      </c>
      <c r="J13" s="113">
        <v>0.18282842132368432</v>
      </c>
      <c r="K13" s="113">
        <v>0.19096606872703695</v>
      </c>
      <c r="L13" s="113">
        <v>0.18861218156788534</v>
      </c>
      <c r="M13" s="113">
        <v>0.18359937506602395</v>
      </c>
      <c r="N13" s="113">
        <v>0.18181455537648991</v>
      </c>
      <c r="O13" s="113">
        <v>0.17863997926452496</v>
      </c>
      <c r="P13" s="113">
        <v>0.17555625995392204</v>
      </c>
      <c r="Q13" s="113">
        <v>0.161585821424856</v>
      </c>
      <c r="R13" s="113">
        <v>0.15855155671654189</v>
      </c>
      <c r="S13" s="113">
        <v>0.15169627457901774</v>
      </c>
      <c r="T13" s="113">
        <v>0.14946780526788137</v>
      </c>
      <c r="U13" s="113">
        <v>0.14772856538125154</v>
      </c>
      <c r="V13" s="113">
        <f>'nat- APA par GIR-effectif'!V13/'nat- APA par GIR-effectif'!$V$18</f>
        <v>0.13478064140115409</v>
      </c>
      <c r="W13" s="171">
        <f>'nat- APA par GIR-effectif'!W13/'nat- APA par GIR-effectif'!$W$18</f>
        <v>0.13284311737532306</v>
      </c>
    </row>
    <row r="14" spans="1:23" ht="15" x14ac:dyDescent="0.2">
      <c r="A14" s="298"/>
      <c r="B14" s="119" t="s">
        <v>235</v>
      </c>
      <c r="C14" s="114">
        <v>0.38745115271739983</v>
      </c>
      <c r="D14" s="115">
        <v>0.40180544891928982</v>
      </c>
      <c r="E14" s="115">
        <v>0.41000077554415121</v>
      </c>
      <c r="F14" s="115">
        <v>0.41490378053773713</v>
      </c>
      <c r="G14" s="115">
        <v>0.427924188705886</v>
      </c>
      <c r="H14" s="115">
        <v>0.38867088811722589</v>
      </c>
      <c r="I14" s="115">
        <v>0.40171549498709253</v>
      </c>
      <c r="J14" s="115">
        <v>0.4038103327770885</v>
      </c>
      <c r="K14" s="115">
        <v>0.40765074562351417</v>
      </c>
      <c r="L14" s="115">
        <v>0.39646035626643095</v>
      </c>
      <c r="M14" s="115">
        <v>0.41028527902412443</v>
      </c>
      <c r="N14" s="115">
        <v>0.41245020291150081</v>
      </c>
      <c r="O14" s="115">
        <v>0.41396652203387407</v>
      </c>
      <c r="P14" s="115">
        <v>0.41196674037078845</v>
      </c>
      <c r="Q14" s="115">
        <v>0.42099548880713467</v>
      </c>
      <c r="R14" s="115">
        <v>0.42834119460572101</v>
      </c>
      <c r="S14" s="115">
        <v>0.43049288806544772</v>
      </c>
      <c r="T14" s="115">
        <v>0.43541484247145151</v>
      </c>
      <c r="U14" s="115">
        <v>0.4308443683601027</v>
      </c>
      <c r="V14" s="115">
        <f>'nat- APA par GIR-effectif'!V14/'nat- APA par GIR-effectif'!$V$18</f>
        <v>0.43177920576192225</v>
      </c>
      <c r="W14" s="172">
        <f>'nat- APA par GIR-effectif'!W14/'nat- APA par GIR-effectif'!$W$18</f>
        <v>0.43775277336390883</v>
      </c>
    </row>
    <row r="15" spans="1:23" ht="15" x14ac:dyDescent="0.2">
      <c r="A15" s="298"/>
      <c r="B15" s="119" t="s">
        <v>236</v>
      </c>
      <c r="C15" s="114">
        <v>0.18448186569155198</v>
      </c>
      <c r="D15" s="115">
        <v>0.17869523743049254</v>
      </c>
      <c r="E15" s="115">
        <v>0.16999927794165234</v>
      </c>
      <c r="F15" s="115">
        <v>0.17190820643802765</v>
      </c>
      <c r="G15" s="115">
        <v>0.16375611913203364</v>
      </c>
      <c r="H15" s="115">
        <v>0.17513644459256553</v>
      </c>
      <c r="I15" s="115">
        <v>0.16348231974545235</v>
      </c>
      <c r="J15" s="115">
        <v>0.16720786278253946</v>
      </c>
      <c r="K15" s="115">
        <v>0.16924933362149705</v>
      </c>
      <c r="L15" s="115">
        <v>0.18457437257420686</v>
      </c>
      <c r="M15" s="115">
        <v>0.17071706169833037</v>
      </c>
      <c r="N15" s="115">
        <v>0.1732486583374554</v>
      </c>
      <c r="O15" s="115">
        <v>0.17367522349085154</v>
      </c>
      <c r="P15" s="115">
        <v>0.18057380978151624</v>
      </c>
      <c r="Q15" s="115">
        <v>0.17407530003688396</v>
      </c>
      <c r="R15" s="115">
        <v>0.17420087320121472</v>
      </c>
      <c r="S15" s="115">
        <v>0.17734020780712456</v>
      </c>
      <c r="T15" s="115">
        <v>0.1781955804263019</v>
      </c>
      <c r="U15" s="115">
        <v>0.18339683019205702</v>
      </c>
      <c r="V15" s="115">
        <f>'nat- APA par GIR-effectif'!V15/'nat- APA par GIR-effectif'!$V$18</f>
        <v>0.18829963336269162</v>
      </c>
      <c r="W15" s="172">
        <f>'nat- APA par GIR-effectif'!W15/'nat- APA par GIR-effectif'!$W$18</f>
        <v>0.18546053140933708</v>
      </c>
    </row>
    <row r="16" spans="1:23" ht="15" x14ac:dyDescent="0.2">
      <c r="A16" s="298"/>
      <c r="B16" s="119" t="s">
        <v>237</v>
      </c>
      <c r="C16" s="114">
        <v>0.2427219510664009</v>
      </c>
      <c r="D16" s="115">
        <v>0.2642795653893581</v>
      </c>
      <c r="E16" s="115">
        <v>0.25999983954258943</v>
      </c>
      <c r="F16" s="115">
        <v>0.2653687925286124</v>
      </c>
      <c r="G16" s="115">
        <v>0.25561874025399733</v>
      </c>
      <c r="H16" s="115">
        <v>0.23840444936588651</v>
      </c>
      <c r="I16" s="115">
        <v>0.24845035120369816</v>
      </c>
      <c r="J16" s="115">
        <v>0.24352487551374616</v>
      </c>
      <c r="K16" s="115">
        <v>0.22967365463583314</v>
      </c>
      <c r="L16" s="115">
        <v>0.22001224694632063</v>
      </c>
      <c r="M16" s="115">
        <v>0.22963265669218666</v>
      </c>
      <c r="N16" s="115">
        <v>0.22719173674160828</v>
      </c>
      <c r="O16" s="115">
        <v>0.22870766865522066</v>
      </c>
      <c r="P16" s="115">
        <v>0.22939441497997617</v>
      </c>
      <c r="Q16" s="115">
        <v>0.23104305966690941</v>
      </c>
      <c r="R16" s="115">
        <v>0.23352132697047176</v>
      </c>
      <c r="S16" s="115">
        <v>0.2368547636335703</v>
      </c>
      <c r="T16" s="115">
        <v>0.23463716643395852</v>
      </c>
      <c r="U16" s="115">
        <v>0.23437706877614234</v>
      </c>
      <c r="V16" s="115">
        <f>'nat- APA par GIR-effectif'!V16/'nat- APA par GIR-effectif'!$V$18</f>
        <v>0.24316116214157898</v>
      </c>
      <c r="W16" s="172">
        <f>'nat- APA par GIR-effectif'!W16/'nat- APA par GIR-effectif'!$W$18</f>
        <v>0.24188083659918669</v>
      </c>
    </row>
    <row r="17" spans="1:23" ht="15" x14ac:dyDescent="0.2">
      <c r="A17" s="298"/>
      <c r="B17" s="94" t="s">
        <v>265</v>
      </c>
      <c r="C17" s="114">
        <v>0</v>
      </c>
      <c r="D17" s="115">
        <v>0</v>
      </c>
      <c r="E17" s="115">
        <v>0</v>
      </c>
      <c r="F17" s="115">
        <v>1.4330558209362631E-3</v>
      </c>
      <c r="G17" s="115">
        <v>4.1117464061009006E-3</v>
      </c>
      <c r="H17" s="115">
        <v>7.779939867622764E-3</v>
      </c>
      <c r="I17" s="115">
        <v>5.7145644473794791E-3</v>
      </c>
      <c r="J17" s="115">
        <v>2.6285076029414767E-3</v>
      </c>
      <c r="K17" s="115">
        <v>2.4601973921187514E-3</v>
      </c>
      <c r="L17" s="115">
        <v>1.0340842645156195E-2</v>
      </c>
      <c r="M17" s="115">
        <v>5.7656275193345707E-3</v>
      </c>
      <c r="N17" s="115">
        <v>5.2948466329455768E-3</v>
      </c>
      <c r="O17" s="115">
        <v>5.0106065555288329E-3</v>
      </c>
      <c r="P17" s="115">
        <v>2.5087749137971023E-3</v>
      </c>
      <c r="Q17" s="115">
        <v>1.2300330064215931E-2</v>
      </c>
      <c r="R17" s="115">
        <v>5.3850485060505642E-3</v>
      </c>
      <c r="S17" s="115">
        <v>3.6158659148396821E-3</v>
      </c>
      <c r="T17" s="115">
        <v>2.2846054004066777E-3</v>
      </c>
      <c r="U17" s="115">
        <v>3.6531672904463802E-3</v>
      </c>
      <c r="V17" s="115">
        <f>'nat- APA par GIR-effectif'!V17/'nat- APA par GIR-effectif'!$V$18</f>
        <v>1.979357332653065E-3</v>
      </c>
      <c r="W17" s="172">
        <f>'nat- APA par GIR-effectif'!W17/'nat- APA par GIR-effectif'!$W$18</f>
        <v>2.0627412522443143E-3</v>
      </c>
    </row>
    <row r="18" spans="1:23" s="86" customFormat="1" ht="15" x14ac:dyDescent="0.2">
      <c r="A18" s="299"/>
      <c r="B18" s="120" t="s">
        <v>216</v>
      </c>
      <c r="C18" s="121">
        <v>1</v>
      </c>
      <c r="D18" s="116">
        <v>1</v>
      </c>
      <c r="E18" s="116">
        <v>1</v>
      </c>
      <c r="F18" s="116">
        <v>1</v>
      </c>
      <c r="G18" s="116">
        <v>1</v>
      </c>
      <c r="H18" s="116">
        <v>1</v>
      </c>
      <c r="I18" s="116">
        <v>1</v>
      </c>
      <c r="J18" s="116">
        <v>1</v>
      </c>
      <c r="K18" s="116">
        <v>1</v>
      </c>
      <c r="L18" s="116">
        <v>1</v>
      </c>
      <c r="M18" s="116">
        <v>1</v>
      </c>
      <c r="N18" s="116">
        <v>1</v>
      </c>
      <c r="O18" s="116">
        <v>1</v>
      </c>
      <c r="P18" s="116">
        <v>1</v>
      </c>
      <c r="Q18" s="116">
        <v>1</v>
      </c>
      <c r="R18" s="116">
        <v>1</v>
      </c>
      <c r="S18" s="116">
        <v>1</v>
      </c>
      <c r="T18" s="116">
        <v>1</v>
      </c>
      <c r="U18" s="116">
        <v>1</v>
      </c>
      <c r="V18" s="116">
        <f>'nat- APA par GIR-effectif'!V18/'nat- APA par GIR-effectif'!$V$18</f>
        <v>1</v>
      </c>
      <c r="W18" s="174">
        <f>'nat- APA par GIR-effectif'!W18/'nat- APA par GIR-effectif'!$W$18</f>
        <v>1</v>
      </c>
    </row>
    <row r="19" spans="1:23" x14ac:dyDescent="0.2">
      <c r="B19" s="108"/>
    </row>
    <row r="20" spans="1:23" x14ac:dyDescent="0.2">
      <c r="A20" s="85" t="s">
        <v>267</v>
      </c>
      <c r="B20" s="109"/>
      <c r="E20" s="122"/>
    </row>
  </sheetData>
  <mergeCells count="3">
    <mergeCell ref="A5:B5"/>
    <mergeCell ref="A6:A11"/>
    <mergeCell ref="A13:A18"/>
  </mergeCells>
  <hyperlinks>
    <hyperlink ref="J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97"/>
  <sheetViews>
    <sheetView showGridLines="0" zoomScale="90" zoomScaleNormal="90" zoomScalePageLayoutView="115" workbookViewId="0">
      <selection activeCell="B1" sqref="B1"/>
    </sheetView>
  </sheetViews>
  <sheetFormatPr baseColWidth="10" defaultRowHeight="11.25" x14ac:dyDescent="0.2"/>
  <cols>
    <col min="1" max="1" width="3.42578125" style="129" customWidth="1"/>
    <col min="2" max="2" width="19.85546875" style="129" customWidth="1"/>
    <col min="3" max="3" width="15.85546875" style="129" customWidth="1"/>
    <col min="4" max="6" width="15.28515625" style="129" customWidth="1"/>
    <col min="7" max="13" width="11.42578125" style="129"/>
    <col min="14" max="14" width="11" style="129" customWidth="1"/>
    <col min="15" max="17" width="11.42578125" style="129"/>
    <col min="18" max="18" width="12.42578125" style="129" bestFit="1" customWidth="1"/>
    <col min="19" max="16384" width="11.42578125" style="129"/>
  </cols>
  <sheetData>
    <row r="1" spans="2:11" s="124" customFormat="1" ht="19.5" customHeight="1" x14ac:dyDescent="0.2">
      <c r="B1" s="123" t="s">
        <v>327</v>
      </c>
      <c r="K1" s="175" t="s">
        <v>220</v>
      </c>
    </row>
    <row r="2" spans="2:11" s="125" customFormat="1" ht="20.25" customHeight="1" x14ac:dyDescent="0.2"/>
    <row r="3" spans="2:11" s="125" customFormat="1" ht="28.5" customHeight="1" x14ac:dyDescent="0.2">
      <c r="B3" s="129"/>
      <c r="C3" s="129"/>
      <c r="D3" s="126" t="s">
        <v>257</v>
      </c>
      <c r="E3" s="126" t="s">
        <v>269</v>
      </c>
      <c r="F3" s="126" t="s">
        <v>256</v>
      </c>
    </row>
    <row r="4" spans="2:11" s="125" customFormat="1" ht="12.75" x14ac:dyDescent="0.2">
      <c r="B4" s="304" t="s">
        <v>213</v>
      </c>
      <c r="C4" s="127" t="s">
        <v>270</v>
      </c>
      <c r="D4" s="274">
        <f t="shared" ref="D4:D27" si="0">E74/D74*100</f>
        <v>0.27272206862628801</v>
      </c>
      <c r="E4" s="274">
        <v>0.2393393398904505</v>
      </c>
      <c r="F4" s="274">
        <f>E4+D4</f>
        <v>0.51206140851673854</v>
      </c>
    </row>
    <row r="5" spans="2:11" s="125" customFormat="1" ht="12.75" x14ac:dyDescent="0.2">
      <c r="B5" s="304"/>
      <c r="C5" s="127" t="s">
        <v>271</v>
      </c>
      <c r="D5" s="274">
        <f t="shared" si="0"/>
        <v>0.87606293476259578</v>
      </c>
      <c r="E5" s="274">
        <v>0.53108934043273726</v>
      </c>
      <c r="F5" s="274">
        <f t="shared" ref="F5:F27" si="1">E5+D5</f>
        <v>1.4071522751953331</v>
      </c>
    </row>
    <row r="6" spans="2:11" s="125" customFormat="1" ht="12.75" x14ac:dyDescent="0.2">
      <c r="B6" s="304"/>
      <c r="C6" s="127" t="s">
        <v>272</v>
      </c>
      <c r="D6" s="274">
        <f t="shared" si="0"/>
        <v>1.5569317003429197</v>
      </c>
      <c r="E6" s="274">
        <v>0.82826915843112248</v>
      </c>
      <c r="F6" s="274">
        <f t="shared" si="1"/>
        <v>2.3852008587740423</v>
      </c>
    </row>
    <row r="7" spans="2:11" s="125" customFormat="1" ht="12.75" x14ac:dyDescent="0.2">
      <c r="B7" s="304"/>
      <c r="C7" s="127" t="s">
        <v>273</v>
      </c>
      <c r="D7" s="274">
        <f t="shared" si="0"/>
        <v>2.8294416090501655</v>
      </c>
      <c r="E7" s="274">
        <v>1.4345580998707419</v>
      </c>
      <c r="F7" s="274">
        <f t="shared" si="1"/>
        <v>4.2639997089209078</v>
      </c>
    </row>
    <row r="8" spans="2:11" s="125" customFormat="1" ht="12.75" x14ac:dyDescent="0.2">
      <c r="B8" s="304"/>
      <c r="C8" s="127" t="s">
        <v>274</v>
      </c>
      <c r="D8" s="274">
        <f t="shared" si="0"/>
        <v>5.7953214122945864</v>
      </c>
      <c r="E8" s="274">
        <v>2.9140519204890221</v>
      </c>
      <c r="F8" s="274">
        <f t="shared" si="1"/>
        <v>8.709373332783608</v>
      </c>
    </row>
    <row r="9" spans="2:11" s="125" customFormat="1" ht="12.75" x14ac:dyDescent="0.2">
      <c r="B9" s="304"/>
      <c r="C9" s="127" t="s">
        <v>275</v>
      </c>
      <c r="D9" s="274">
        <f t="shared" si="0"/>
        <v>11.448556733193147</v>
      </c>
      <c r="E9" s="274">
        <v>6.4676078999804325</v>
      </c>
      <c r="F9" s="274">
        <f t="shared" si="1"/>
        <v>17.91616463317358</v>
      </c>
    </row>
    <row r="10" spans="2:11" s="125" customFormat="1" ht="12.75" x14ac:dyDescent="0.2">
      <c r="B10" s="304"/>
      <c r="C10" s="127" t="s">
        <v>276</v>
      </c>
      <c r="D10" s="274">
        <f t="shared" si="0"/>
        <v>20.104587557011396</v>
      </c>
      <c r="E10" s="274">
        <v>15.644036076856068</v>
      </c>
      <c r="F10" s="274">
        <f t="shared" si="1"/>
        <v>35.748623633867467</v>
      </c>
    </row>
    <row r="11" spans="2:11" s="125" customFormat="1" ht="12.75" x14ac:dyDescent="0.2">
      <c r="B11" s="304"/>
      <c r="C11" s="127" t="s">
        <v>230</v>
      </c>
      <c r="D11" s="274">
        <f t="shared" si="0"/>
        <v>29.907419810304166</v>
      </c>
      <c r="E11" s="274">
        <v>40.278327229528408</v>
      </c>
      <c r="F11" s="274">
        <f t="shared" si="1"/>
        <v>70.185747039832577</v>
      </c>
    </row>
    <row r="12" spans="2:11" s="125" customFormat="1" ht="12.75" x14ac:dyDescent="0.2">
      <c r="B12" s="304" t="s">
        <v>214</v>
      </c>
      <c r="C12" s="127" t="s">
        <v>270</v>
      </c>
      <c r="D12" s="274">
        <v>0.31269993358322545</v>
      </c>
      <c r="E12" s="274">
        <v>0.16673566917758767</v>
      </c>
      <c r="F12" s="274">
        <f t="shared" si="1"/>
        <v>0.4794356027608131</v>
      </c>
    </row>
    <row r="13" spans="2:11" s="125" customFormat="1" ht="12.75" x14ac:dyDescent="0.2">
      <c r="B13" s="304"/>
      <c r="C13" s="127" t="s">
        <v>271</v>
      </c>
      <c r="D13" s="274">
        <v>1.0880340769953063</v>
      </c>
      <c r="E13" s="274">
        <v>0.40380316749397083</v>
      </c>
      <c r="F13" s="274">
        <f t="shared" si="1"/>
        <v>1.4918372444892771</v>
      </c>
    </row>
    <row r="14" spans="2:11" s="125" customFormat="1" ht="12.75" x14ac:dyDescent="0.2">
      <c r="B14" s="304"/>
      <c r="C14" s="127" t="s">
        <v>272</v>
      </c>
      <c r="D14" s="274">
        <v>2.2015340793136868</v>
      </c>
      <c r="E14" s="274">
        <v>0.78886983882854811</v>
      </c>
      <c r="F14" s="274">
        <f t="shared" si="1"/>
        <v>2.9904039181422348</v>
      </c>
    </row>
    <row r="15" spans="2:11" s="125" customFormat="1" ht="12.75" x14ac:dyDescent="0.2">
      <c r="B15" s="304"/>
      <c r="C15" s="127" t="s">
        <v>273</v>
      </c>
      <c r="D15" s="274">
        <v>4.5379571592506798</v>
      </c>
      <c r="E15" s="274">
        <v>1.7686106293853805</v>
      </c>
      <c r="F15" s="274">
        <f t="shared" si="1"/>
        <v>6.3065677886360607</v>
      </c>
    </row>
    <row r="16" spans="2:11" s="125" customFormat="1" ht="12.75" x14ac:dyDescent="0.2">
      <c r="B16" s="304"/>
      <c r="C16" s="127" t="s">
        <v>274</v>
      </c>
      <c r="D16" s="274">
        <v>9.4487868057074564</v>
      </c>
      <c r="E16" s="274">
        <v>4.5002820761992606</v>
      </c>
      <c r="F16" s="274">
        <f t="shared" si="1"/>
        <v>13.949068881906717</v>
      </c>
    </row>
    <row r="17" spans="1:8" s="125" customFormat="1" ht="12.75" x14ac:dyDescent="0.2">
      <c r="B17" s="304"/>
      <c r="C17" s="127" t="s">
        <v>275</v>
      </c>
      <c r="D17" s="274">
        <v>16.859213463252171</v>
      </c>
      <c r="E17" s="274">
        <v>10.357112108748543</v>
      </c>
      <c r="F17" s="274">
        <f t="shared" si="1"/>
        <v>27.216325572000713</v>
      </c>
    </row>
    <row r="18" spans="1:8" s="125" customFormat="1" ht="12.75" x14ac:dyDescent="0.2">
      <c r="B18" s="304"/>
      <c r="C18" s="127" t="s">
        <v>276</v>
      </c>
      <c r="D18" s="274">
        <v>23.876320203826673</v>
      </c>
      <c r="E18" s="274">
        <v>22.915223733228839</v>
      </c>
      <c r="F18" s="274">
        <f t="shared" si="1"/>
        <v>46.791543937055508</v>
      </c>
    </row>
    <row r="19" spans="1:8" s="125" customFormat="1" ht="12.75" x14ac:dyDescent="0.2">
      <c r="B19" s="304"/>
      <c r="C19" s="127" t="s">
        <v>230</v>
      </c>
      <c r="D19" s="274">
        <v>27.599512186914982</v>
      </c>
      <c r="E19" s="274">
        <v>47.202408720073343</v>
      </c>
      <c r="F19" s="274">
        <f t="shared" si="1"/>
        <v>74.801920906988329</v>
      </c>
    </row>
    <row r="20" spans="1:8" s="125" customFormat="1" ht="12.75" x14ac:dyDescent="0.2">
      <c r="B20" s="304" t="s">
        <v>216</v>
      </c>
      <c r="C20" s="127" t="s">
        <v>277</v>
      </c>
      <c r="D20" s="274">
        <f t="shared" si="0"/>
        <v>0.29346774527736158</v>
      </c>
      <c r="E20" s="274">
        <f t="shared" ref="E20:E27" si="2">F90/D90*100</f>
        <v>0.20169328411901213</v>
      </c>
      <c r="F20" s="274">
        <f t="shared" si="1"/>
        <v>0.49516102939637374</v>
      </c>
    </row>
    <row r="21" spans="1:8" s="125" customFormat="1" ht="12.75" x14ac:dyDescent="0.2">
      <c r="B21" s="304"/>
      <c r="C21" s="127" t="s">
        <v>224</v>
      </c>
      <c r="D21" s="274">
        <f t="shared" si="0"/>
        <v>0.98827478977572392</v>
      </c>
      <c r="E21" s="274">
        <f t="shared" si="2"/>
        <v>0.46280785898274573</v>
      </c>
      <c r="F21" s="274">
        <f t="shared" si="1"/>
        <v>1.4510826487584696</v>
      </c>
    </row>
    <row r="22" spans="1:8" s="125" customFormat="1" ht="12.75" x14ac:dyDescent="0.2">
      <c r="B22" s="304"/>
      <c r="C22" s="127" t="s">
        <v>225</v>
      </c>
      <c r="D22" s="274">
        <f t="shared" si="0"/>
        <v>1.9070728713666698</v>
      </c>
      <c r="E22" s="274">
        <f t="shared" si="2"/>
        <v>0.80794258661835738</v>
      </c>
      <c r="F22" s="274">
        <f t="shared" si="1"/>
        <v>2.715015457985027</v>
      </c>
    </row>
    <row r="23" spans="1:8" s="125" customFormat="1" ht="12.75" x14ac:dyDescent="0.2">
      <c r="B23" s="304"/>
      <c r="C23" s="127" t="s">
        <v>226</v>
      </c>
      <c r="D23" s="274">
        <f t="shared" si="0"/>
        <v>3.7675929234718408</v>
      </c>
      <c r="E23" s="274">
        <f t="shared" si="2"/>
        <v>1.6170160885551799</v>
      </c>
      <c r="F23" s="274">
        <f t="shared" si="1"/>
        <v>5.3846090120270205</v>
      </c>
    </row>
    <row r="24" spans="1:8" s="125" customFormat="1" ht="12.75" x14ac:dyDescent="0.2">
      <c r="B24" s="304"/>
      <c r="C24" s="127" t="s">
        <v>227</v>
      </c>
      <c r="D24" s="274">
        <f t="shared" si="0"/>
        <v>7.8943664470026764</v>
      </c>
      <c r="E24" s="274">
        <f t="shared" si="2"/>
        <v>3.8156027743718424</v>
      </c>
      <c r="F24" s="274">
        <f t="shared" si="1"/>
        <v>11.709969221374518</v>
      </c>
    </row>
    <row r="25" spans="1:8" s="125" customFormat="1" ht="12.75" x14ac:dyDescent="0.2">
      <c r="B25" s="304"/>
      <c r="C25" s="127" t="s">
        <v>228</v>
      </c>
      <c r="D25" s="274">
        <f t="shared" si="0"/>
        <v>14.844352251019929</v>
      </c>
      <c r="E25" s="274">
        <f t="shared" si="2"/>
        <v>8.8973936094722479</v>
      </c>
      <c r="F25" s="274">
        <f t="shared" si="1"/>
        <v>23.741745860492177</v>
      </c>
    </row>
    <row r="26" spans="1:8" s="125" customFormat="1" ht="12.75" x14ac:dyDescent="0.2">
      <c r="B26" s="304"/>
      <c r="C26" s="127" t="s">
        <v>229</v>
      </c>
      <c r="D26" s="274">
        <f t="shared" si="0"/>
        <v>22.668890168798082</v>
      </c>
      <c r="E26" s="274">
        <f t="shared" si="2"/>
        <v>20.680716812099934</v>
      </c>
      <c r="F26" s="274">
        <f t="shared" si="1"/>
        <v>43.349606980898017</v>
      </c>
    </row>
    <row r="27" spans="1:8" s="125" customFormat="1" ht="12.75" x14ac:dyDescent="0.2">
      <c r="B27" s="304"/>
      <c r="C27" s="127" t="s">
        <v>230</v>
      </c>
      <c r="D27" s="274">
        <f t="shared" si="0"/>
        <v>28.240319247895279</v>
      </c>
      <c r="E27" s="274">
        <f t="shared" si="2"/>
        <v>46.219811814289038</v>
      </c>
      <c r="F27" s="274">
        <f t="shared" si="1"/>
        <v>74.460131062184317</v>
      </c>
    </row>
    <row r="28" spans="1:8" s="125" customFormat="1" x14ac:dyDescent="0.2"/>
    <row r="29" spans="1:8" s="60" customFormat="1" ht="12.75" x14ac:dyDescent="0.2">
      <c r="A29" s="305" t="s">
        <v>264</v>
      </c>
      <c r="B29" s="305"/>
      <c r="C29" s="305"/>
      <c r="D29" s="305"/>
      <c r="E29" s="77"/>
      <c r="F29" s="67"/>
      <c r="G29" s="65"/>
      <c r="H29" s="65"/>
    </row>
    <row r="30" spans="1:8" s="80" customFormat="1" ht="13.5" x14ac:dyDescent="0.2">
      <c r="A30" s="78" t="s">
        <v>338</v>
      </c>
      <c r="B30" s="79"/>
    </row>
    <row r="31" spans="1:8" ht="12" x14ac:dyDescent="0.2">
      <c r="A31" s="128" t="s">
        <v>278</v>
      </c>
    </row>
    <row r="73" spans="2:6" ht="25.5" x14ac:dyDescent="0.2">
      <c r="D73" s="228" t="s">
        <v>288</v>
      </c>
      <c r="E73" s="236" t="s">
        <v>257</v>
      </c>
      <c r="F73" s="232" t="s">
        <v>269</v>
      </c>
    </row>
    <row r="74" spans="2:6" ht="12.75" x14ac:dyDescent="0.2">
      <c r="B74" s="301" t="s">
        <v>213</v>
      </c>
      <c r="C74" s="225" t="s">
        <v>270</v>
      </c>
      <c r="D74" s="229">
        <v>2011149</v>
      </c>
      <c r="E74" s="237">
        <v>5484.8471559569052</v>
      </c>
      <c r="F74" s="233">
        <v>4822.8815636578893</v>
      </c>
    </row>
    <row r="75" spans="2:6" ht="12.75" x14ac:dyDescent="0.2">
      <c r="B75" s="302"/>
      <c r="C75" s="226" t="s">
        <v>271</v>
      </c>
      <c r="D75" s="230">
        <v>1828697</v>
      </c>
      <c r="E75" s="238">
        <v>16020.536606115547</v>
      </c>
      <c r="F75" s="234">
        <v>9699.2846243230797</v>
      </c>
    </row>
    <row r="76" spans="2:6" ht="12.75" x14ac:dyDescent="0.2">
      <c r="B76" s="302"/>
      <c r="C76" s="226" t="s">
        <v>272</v>
      </c>
      <c r="D76" s="230">
        <v>1703117</v>
      </c>
      <c r="E76" s="238">
        <v>26516.368466929325</v>
      </c>
      <c r="F76" s="234">
        <v>14117.781543925808</v>
      </c>
    </row>
    <row r="77" spans="2:6" ht="12.75" x14ac:dyDescent="0.2">
      <c r="B77" s="302"/>
      <c r="C77" s="226" t="s">
        <v>273</v>
      </c>
      <c r="D77" s="230">
        <v>1229224</v>
      </c>
      <c r="E77" s="238">
        <v>34780.175324430806</v>
      </c>
      <c r="F77" s="234">
        <v>17650.200346407662</v>
      </c>
    </row>
    <row r="78" spans="2:6" ht="12.75" x14ac:dyDescent="0.2">
      <c r="B78" s="302"/>
      <c r="C78" s="226" t="s">
        <v>274</v>
      </c>
      <c r="D78" s="230">
        <v>754505</v>
      </c>
      <c r="E78" s="238">
        <v>43725.989821833267</v>
      </c>
      <c r="F78" s="234">
        <v>21830.823945977943</v>
      </c>
    </row>
    <row r="79" spans="2:6" ht="12.75" x14ac:dyDescent="0.2">
      <c r="B79" s="302"/>
      <c r="C79" s="226" t="s">
        <v>275</v>
      </c>
      <c r="D79" s="230">
        <v>492664</v>
      </c>
      <c r="E79" s="238">
        <v>56402.917544018681</v>
      </c>
      <c r="F79" s="234">
        <v>31649.045230317246</v>
      </c>
    </row>
    <row r="80" spans="2:6" ht="12.75" x14ac:dyDescent="0.2">
      <c r="B80" s="302"/>
      <c r="C80" s="226" t="s">
        <v>276</v>
      </c>
      <c r="D80" s="230">
        <v>207156</v>
      </c>
      <c r="E80" s="238">
        <v>41647.859399602523</v>
      </c>
      <c r="F80" s="234">
        <v>32350.771524412969</v>
      </c>
    </row>
    <row r="81" spans="2:8" ht="12.75" x14ac:dyDescent="0.2">
      <c r="B81" s="302"/>
      <c r="C81" s="226" t="s">
        <v>230</v>
      </c>
      <c r="D81" s="231">
        <v>45756</v>
      </c>
      <c r="E81" s="239">
        <v>13684.439008402775</v>
      </c>
      <c r="F81" s="235">
        <v>18649.268290543947</v>
      </c>
    </row>
    <row r="82" spans="2:8" ht="12.75" x14ac:dyDescent="0.2">
      <c r="B82" s="302" t="s">
        <v>214</v>
      </c>
      <c r="C82" s="226" t="s">
        <v>270</v>
      </c>
      <c r="D82" s="229">
        <v>2187449</v>
      </c>
      <c r="E82" s="237">
        <v>6836.6837279034908</v>
      </c>
      <c r="F82" s="233">
        <v>3645.4086294972703</v>
      </c>
    </row>
    <row r="83" spans="2:8" ht="12.75" x14ac:dyDescent="0.2">
      <c r="B83" s="302"/>
      <c r="C83" s="226" t="s">
        <v>271</v>
      </c>
      <c r="D83" s="230">
        <v>2080110</v>
      </c>
      <c r="E83" s="238">
        <v>22609.217555873227</v>
      </c>
      <c r="F83" s="234">
        <v>8390.9813641446144</v>
      </c>
    </row>
    <row r="84" spans="2:8" ht="12.75" x14ac:dyDescent="0.2">
      <c r="B84" s="302"/>
      <c r="C84" s="226" t="s">
        <v>272</v>
      </c>
      <c r="D84" s="230">
        <v>2002141</v>
      </c>
      <c r="E84" s="238">
        <v>44145.601665213908</v>
      </c>
      <c r="F84" s="234">
        <v>15818.575782157814</v>
      </c>
    </row>
    <row r="85" spans="2:8" ht="12.75" x14ac:dyDescent="0.2">
      <c r="B85" s="302"/>
      <c r="C85" s="226" t="s">
        <v>273</v>
      </c>
      <c r="D85" s="230">
        <v>1525710</v>
      </c>
      <c r="E85" s="238">
        <v>69014.523105888919</v>
      </c>
      <c r="F85" s="234">
        <v>26897.525662669093</v>
      </c>
    </row>
    <row r="86" spans="2:8" ht="12.75" x14ac:dyDescent="0.2">
      <c r="B86" s="302"/>
      <c r="C86" s="226" t="s">
        <v>274</v>
      </c>
      <c r="D86" s="230">
        <v>1050927</v>
      </c>
      <c r="E86" s="238">
        <v>98801.428209616119</v>
      </c>
      <c r="F86" s="234">
        <v>47057.289535419091</v>
      </c>
    </row>
    <row r="87" spans="2:8" ht="12.75" x14ac:dyDescent="0.2">
      <c r="B87" s="302"/>
      <c r="C87" s="226" t="s">
        <v>275</v>
      </c>
      <c r="D87" s="230">
        <v>859534</v>
      </c>
      <c r="E87" s="238">
        <v>144322.11670722777</v>
      </c>
      <c r="F87" s="234">
        <v>88661.3332090943</v>
      </c>
    </row>
    <row r="88" spans="2:8" ht="12.75" x14ac:dyDescent="0.2">
      <c r="B88" s="302"/>
      <c r="C88" s="226" t="s">
        <v>276</v>
      </c>
      <c r="D88" s="230">
        <v>501292</v>
      </c>
      <c r="E88" s="238">
        <v>118949.43962344411</v>
      </c>
      <c r="F88" s="234">
        <v>114161.35311657276</v>
      </c>
    </row>
    <row r="89" spans="2:8" ht="12.75" x14ac:dyDescent="0.2">
      <c r="B89" s="302"/>
      <c r="C89" s="226" t="s">
        <v>230</v>
      </c>
      <c r="D89" s="231">
        <v>182996</v>
      </c>
      <c r="E89" s="239">
        <v>50915.85607754263</v>
      </c>
      <c r="F89" s="235">
        <v>87079.475630878514</v>
      </c>
    </row>
    <row r="90" spans="2:8" ht="12.75" x14ac:dyDescent="0.2">
      <c r="B90" s="302" t="s">
        <v>216</v>
      </c>
      <c r="C90" s="226" t="s">
        <v>277</v>
      </c>
      <c r="D90" s="229">
        <f>D82+D74</f>
        <v>4198598</v>
      </c>
      <c r="E90" s="237">
        <f t="shared" ref="E90:F90" si="3">E82+E74</f>
        <v>12321.530883860396</v>
      </c>
      <c r="F90" s="233">
        <f t="shared" si="3"/>
        <v>8468.2901931551605</v>
      </c>
      <c r="H90" s="176"/>
    </row>
    <row r="91" spans="2:8" ht="12.75" x14ac:dyDescent="0.2">
      <c r="B91" s="302"/>
      <c r="C91" s="226" t="s">
        <v>224</v>
      </c>
      <c r="D91" s="230">
        <f t="shared" ref="D91:F97" si="4">D83+D75</f>
        <v>3908807</v>
      </c>
      <c r="E91" s="238">
        <f t="shared" si="4"/>
        <v>38629.754161988778</v>
      </c>
      <c r="F91" s="234">
        <f t="shared" si="4"/>
        <v>18090.265988467694</v>
      </c>
      <c r="H91" s="176"/>
    </row>
    <row r="92" spans="2:8" ht="12.75" x14ac:dyDescent="0.2">
      <c r="B92" s="302"/>
      <c r="C92" s="226" t="s">
        <v>225</v>
      </c>
      <c r="D92" s="230">
        <f t="shared" si="4"/>
        <v>3705258</v>
      </c>
      <c r="E92" s="238">
        <f t="shared" si="4"/>
        <v>70661.970132143237</v>
      </c>
      <c r="F92" s="234">
        <f t="shared" si="4"/>
        <v>29936.35732608362</v>
      </c>
      <c r="H92" s="176"/>
    </row>
    <row r="93" spans="2:8" ht="12.75" x14ac:dyDescent="0.2">
      <c r="B93" s="302"/>
      <c r="C93" s="226" t="s">
        <v>226</v>
      </c>
      <c r="D93" s="230">
        <f t="shared" si="4"/>
        <v>2754934</v>
      </c>
      <c r="E93" s="238">
        <f t="shared" si="4"/>
        <v>103794.69843031972</v>
      </c>
      <c r="F93" s="234">
        <f t="shared" si="4"/>
        <v>44547.726009076752</v>
      </c>
      <c r="H93" s="176"/>
    </row>
    <row r="94" spans="2:8" ht="12.75" x14ac:dyDescent="0.2">
      <c r="B94" s="302"/>
      <c r="C94" s="226" t="s">
        <v>227</v>
      </c>
      <c r="D94" s="230">
        <f t="shared" si="4"/>
        <v>1805432</v>
      </c>
      <c r="E94" s="238">
        <f t="shared" si="4"/>
        <v>142527.41803144937</v>
      </c>
      <c r="F94" s="234">
        <f t="shared" si="4"/>
        <v>68888.113481397042</v>
      </c>
      <c r="H94" s="176"/>
    </row>
    <row r="95" spans="2:8" ht="12.75" x14ac:dyDescent="0.2">
      <c r="B95" s="302"/>
      <c r="C95" s="226" t="s">
        <v>228</v>
      </c>
      <c r="D95" s="230">
        <f t="shared" si="4"/>
        <v>1352198</v>
      </c>
      <c r="E95" s="238">
        <f t="shared" si="4"/>
        <v>200725.03425124646</v>
      </c>
      <c r="F95" s="234">
        <f t="shared" si="4"/>
        <v>120310.37843941155</v>
      </c>
      <c r="H95" s="176"/>
    </row>
    <row r="96" spans="2:8" ht="12.75" x14ac:dyDescent="0.2">
      <c r="B96" s="302"/>
      <c r="C96" s="226" t="s">
        <v>229</v>
      </c>
      <c r="D96" s="230">
        <f t="shared" si="4"/>
        <v>708448</v>
      </c>
      <c r="E96" s="238">
        <f t="shared" si="4"/>
        <v>160597.29902304662</v>
      </c>
      <c r="F96" s="234">
        <f t="shared" si="4"/>
        <v>146512.12464098574</v>
      </c>
      <c r="H96" s="176"/>
    </row>
    <row r="97" spans="2:8" ht="12.75" x14ac:dyDescent="0.2">
      <c r="B97" s="303"/>
      <c r="C97" s="227" t="s">
        <v>230</v>
      </c>
      <c r="D97" s="231">
        <f t="shared" si="4"/>
        <v>228752</v>
      </c>
      <c r="E97" s="239">
        <f t="shared" si="4"/>
        <v>64600.295085945407</v>
      </c>
      <c r="F97" s="235">
        <f t="shared" si="4"/>
        <v>105728.74392142246</v>
      </c>
      <c r="H97" s="176"/>
    </row>
  </sheetData>
  <mergeCells count="7">
    <mergeCell ref="B74:B81"/>
    <mergeCell ref="B82:B89"/>
    <mergeCell ref="B90:B97"/>
    <mergeCell ref="B4:B11"/>
    <mergeCell ref="B12:B19"/>
    <mergeCell ref="B20:B27"/>
    <mergeCell ref="A29:D29"/>
  </mergeCells>
  <hyperlinks>
    <hyperlink ref="K1" location="Sommaire!A1" display="Retour au sommaire"/>
  </hyperlinks>
  <pageMargins left="0.7" right="0.7" top="0.75" bottom="0.75" header="0.3" footer="0.3"/>
  <pageSetup paperSize="9"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65"/>
  <sheetViews>
    <sheetView zoomScale="90" zoomScaleNormal="90" workbookViewId="0"/>
  </sheetViews>
  <sheetFormatPr baseColWidth="10" defaultRowHeight="11.25" x14ac:dyDescent="0.2"/>
  <cols>
    <col min="1" max="1" width="18.85546875" style="132" customWidth="1"/>
    <col min="2" max="2" width="14.28515625" style="132" customWidth="1"/>
    <col min="3" max="6" width="14.42578125" style="132" customWidth="1"/>
    <col min="7" max="7" width="15" style="132" customWidth="1"/>
    <col min="8" max="10" width="11.42578125" style="132"/>
    <col min="11" max="11" width="14.5703125" style="132" customWidth="1"/>
    <col min="12" max="16384" width="11.42578125" style="132"/>
  </cols>
  <sheetData>
    <row r="1" spans="1:13" s="130" customFormat="1" ht="14.25" x14ac:dyDescent="0.2">
      <c r="A1" s="242" t="s">
        <v>328</v>
      </c>
    </row>
    <row r="2" spans="1:13" ht="12.75" x14ac:dyDescent="0.2">
      <c r="A2" s="131"/>
      <c r="B2" s="131"/>
      <c r="C2" s="131"/>
      <c r="D2" s="131"/>
      <c r="E2" s="131"/>
      <c r="F2" s="131"/>
      <c r="M2" s="271" t="s">
        <v>220</v>
      </c>
    </row>
    <row r="3" spans="1:13" ht="15" customHeight="1" x14ac:dyDescent="0.2">
      <c r="A3" s="306" t="s">
        <v>279</v>
      </c>
      <c r="B3" s="306" t="s">
        <v>231</v>
      </c>
      <c r="C3" s="306"/>
      <c r="D3" s="306"/>
      <c r="E3" s="306"/>
      <c r="F3" s="306"/>
      <c r="G3" s="306" t="s">
        <v>280</v>
      </c>
      <c r="H3" s="306"/>
      <c r="I3" s="306"/>
      <c r="J3" s="306"/>
      <c r="K3" s="306"/>
    </row>
    <row r="4" spans="1:13" ht="59.25" customHeight="1" x14ac:dyDescent="0.2">
      <c r="A4" s="306"/>
      <c r="B4" s="133" t="s">
        <v>234</v>
      </c>
      <c r="C4" s="133" t="s">
        <v>281</v>
      </c>
      <c r="D4" s="133" t="s">
        <v>236</v>
      </c>
      <c r="E4" s="133" t="s">
        <v>282</v>
      </c>
      <c r="F4" s="134" t="s">
        <v>283</v>
      </c>
      <c r="G4" s="133" t="s">
        <v>234</v>
      </c>
      <c r="H4" s="133" t="s">
        <v>281</v>
      </c>
      <c r="I4" s="133" t="s">
        <v>236</v>
      </c>
      <c r="J4" s="133" t="s">
        <v>282</v>
      </c>
      <c r="K4" s="134" t="s">
        <v>311</v>
      </c>
    </row>
    <row r="5" spans="1:13" ht="12.75" x14ac:dyDescent="0.2">
      <c r="A5" s="135" t="s">
        <v>277</v>
      </c>
      <c r="B5" s="136">
        <v>5.7041262315727093E-3</v>
      </c>
      <c r="C5" s="136">
        <v>1.0198579010605387E-2</v>
      </c>
      <c r="D5" s="136">
        <v>1.2393746656363312E-2</v>
      </c>
      <c r="E5" s="136">
        <v>1.9148286459486036E-2</v>
      </c>
      <c r="F5" s="273">
        <v>0.22</v>
      </c>
      <c r="G5" s="136">
        <v>1.3846775823731554E-2</v>
      </c>
      <c r="H5" s="136">
        <v>1.2954763745402581E-2</v>
      </c>
      <c r="I5" s="136">
        <v>1.7350624740924973E-2</v>
      </c>
      <c r="J5" s="136">
        <v>1.9610464857155591E-2</v>
      </c>
      <c r="K5" s="136">
        <v>0.03</v>
      </c>
    </row>
    <row r="6" spans="1:13" ht="12.75" x14ac:dyDescent="0.2">
      <c r="A6" s="135" t="s">
        <v>224</v>
      </c>
      <c r="B6" s="136">
        <v>2.9113267649455515E-2</v>
      </c>
      <c r="C6" s="136">
        <v>3.8533221066971927E-2</v>
      </c>
      <c r="D6" s="136">
        <v>4.1364500980800092E-2</v>
      </c>
      <c r="E6" s="136">
        <v>5.5761154892408203E-2</v>
      </c>
      <c r="F6" s="273">
        <v>0.21</v>
      </c>
      <c r="G6" s="136">
        <v>2.5773195876288658E-2</v>
      </c>
      <c r="H6" s="136">
        <v>3.0173120622203481E-2</v>
      </c>
      <c r="I6" s="136">
        <v>3.553028957186001E-2</v>
      </c>
      <c r="J6" s="136">
        <v>3.9800329812363505E-2</v>
      </c>
      <c r="K6" s="136">
        <v>0.04</v>
      </c>
    </row>
    <row r="7" spans="1:13" ht="12.75" x14ac:dyDescent="0.2">
      <c r="A7" s="135" t="s">
        <v>284</v>
      </c>
      <c r="B7" s="136">
        <v>7.0227424253648418E-2</v>
      </c>
      <c r="C7" s="136">
        <v>8.1494025600514663E-2</v>
      </c>
      <c r="D7" s="136">
        <v>7.8278250014860606E-2</v>
      </c>
      <c r="E7" s="136">
        <v>9.6307336301060933E-2</v>
      </c>
      <c r="F7" s="273">
        <v>0.2</v>
      </c>
      <c r="G7" s="136">
        <v>4.9626035981402868E-2</v>
      </c>
      <c r="H7" s="136">
        <v>5.4278820249724739E-2</v>
      </c>
      <c r="I7" s="136">
        <v>5.6552377568543852E-2</v>
      </c>
      <c r="J7" s="136">
        <v>5.794000980523243E-2</v>
      </c>
      <c r="K7" s="136">
        <v>0.06</v>
      </c>
    </row>
    <row r="8" spans="1:13" ht="12.75" x14ac:dyDescent="0.2">
      <c r="A8" s="135" t="s">
        <v>226</v>
      </c>
      <c r="B8" s="136">
        <v>0.11941625305578191</v>
      </c>
      <c r="C8" s="136">
        <v>0.12573201767249129</v>
      </c>
      <c r="D8" s="136">
        <v>0.11783718718421209</v>
      </c>
      <c r="E8" s="136">
        <v>0.13763793910088498</v>
      </c>
      <c r="F8" s="273">
        <v>0.15</v>
      </c>
      <c r="G8" s="136">
        <v>8.0048514251061242E-2</v>
      </c>
      <c r="H8" s="136">
        <v>8.6349474078759342E-2</v>
      </c>
      <c r="I8" s="136">
        <v>8.1542014567418719E-2</v>
      </c>
      <c r="J8" s="136">
        <v>7.697107456433569E-2</v>
      </c>
      <c r="K8" s="136">
        <v>0.08</v>
      </c>
    </row>
    <row r="9" spans="1:13" ht="12.75" x14ac:dyDescent="0.2">
      <c r="A9" s="135" t="s">
        <v>227</v>
      </c>
      <c r="B9" s="136">
        <v>0.17342025335210015</v>
      </c>
      <c r="C9" s="136">
        <v>0.17062279448633411</v>
      </c>
      <c r="D9" s="136">
        <v>0.16822207691850444</v>
      </c>
      <c r="E9" s="136">
        <v>0.1864177436118683</v>
      </c>
      <c r="F9" s="273">
        <v>9.674154385171875E-2</v>
      </c>
      <c r="G9" s="136">
        <v>0.12805740853042247</v>
      </c>
      <c r="H9" s="136">
        <v>0.13315529318059363</v>
      </c>
      <c r="I9" s="136">
        <v>0.12631017942796233</v>
      </c>
      <c r="J9" s="136">
        <v>0.11605829656371172</v>
      </c>
      <c r="K9" s="136">
        <v>0.15</v>
      </c>
    </row>
    <row r="10" spans="1:13" ht="12.75" x14ac:dyDescent="0.2">
      <c r="A10" s="135" t="s">
        <v>285</v>
      </c>
      <c r="B10" s="136">
        <v>0.2452033483961775</v>
      </c>
      <c r="C10" s="136">
        <v>0.24114246790475019</v>
      </c>
      <c r="D10" s="136">
        <v>0.25708850977827974</v>
      </c>
      <c r="E10" s="136">
        <v>0.2557718006112884</v>
      </c>
      <c r="F10" s="273">
        <v>7.2455635057541018E-2</v>
      </c>
      <c r="G10" s="136">
        <v>0.22498483929654337</v>
      </c>
      <c r="H10" s="136">
        <v>0.23018717642373557</v>
      </c>
      <c r="I10" s="136">
        <v>0.22733463611061763</v>
      </c>
      <c r="J10" s="136">
        <v>0.22877390025404465</v>
      </c>
      <c r="K10" s="136">
        <v>0.26</v>
      </c>
    </row>
    <row r="11" spans="1:13" ht="12.75" x14ac:dyDescent="0.2">
      <c r="A11" s="135" t="s">
        <v>229</v>
      </c>
      <c r="B11" s="136">
        <v>0.22097933180235574</v>
      </c>
      <c r="C11" s="136">
        <v>0.21627988382323723</v>
      </c>
      <c r="D11" s="136">
        <v>0.2242837187184212</v>
      </c>
      <c r="E11" s="136">
        <v>0.18821350829665695</v>
      </c>
      <c r="F11" s="273">
        <v>3.7961193364614364E-2</v>
      </c>
      <c r="G11" s="136">
        <v>0.25581160299171213</v>
      </c>
      <c r="H11" s="136">
        <v>0.26296062032937428</v>
      </c>
      <c r="I11" s="136">
        <v>0.27074080653757326</v>
      </c>
      <c r="J11" s="136">
        <v>0.27610643134108837</v>
      </c>
      <c r="K11" s="136">
        <v>0.25</v>
      </c>
    </row>
    <row r="12" spans="1:13" ht="12.75" x14ac:dyDescent="0.2">
      <c r="A12" s="137" t="s">
        <v>286</v>
      </c>
      <c r="B12" s="138">
        <v>0.13593599525890807</v>
      </c>
      <c r="C12" s="138">
        <v>0.11599701043509522</v>
      </c>
      <c r="D12" s="138">
        <v>0.10053200974855853</v>
      </c>
      <c r="E12" s="138">
        <v>6.0742230726346193E-2</v>
      </c>
      <c r="F12" s="272">
        <v>1.2257355380412205E-2</v>
      </c>
      <c r="G12" s="138">
        <v>0.22185162724883767</v>
      </c>
      <c r="H12" s="138">
        <v>0.18994073137020639</v>
      </c>
      <c r="I12" s="138">
        <v>0.1846390714750992</v>
      </c>
      <c r="J12" s="138">
        <v>0.184739492802068</v>
      </c>
      <c r="K12" s="138">
        <v>0.13</v>
      </c>
    </row>
    <row r="13" spans="1:13" ht="12.75" x14ac:dyDescent="0.2">
      <c r="A13" s="139"/>
      <c r="B13" s="140"/>
      <c r="C13" s="140"/>
      <c r="D13" s="140"/>
      <c r="E13" s="140"/>
      <c r="F13" s="140"/>
      <c r="G13" s="140"/>
      <c r="H13" s="140"/>
      <c r="I13" s="140"/>
      <c r="J13" s="140"/>
      <c r="K13" s="140"/>
    </row>
    <row r="14" spans="1:13" ht="12" x14ac:dyDescent="0.2">
      <c r="A14" s="78" t="s">
        <v>315</v>
      </c>
      <c r="B14" s="141"/>
      <c r="C14" s="141"/>
    </row>
    <row r="15" spans="1:13" ht="13.5" x14ac:dyDescent="0.2">
      <c r="A15" s="78" t="s">
        <v>330</v>
      </c>
      <c r="B15" s="142"/>
      <c r="C15" s="142"/>
      <c r="D15" s="143"/>
      <c r="E15" s="143"/>
      <c r="F15" s="143"/>
      <c r="G15" s="143"/>
      <c r="H15" s="143"/>
      <c r="I15" s="143"/>
      <c r="J15" s="143"/>
    </row>
    <row r="16" spans="1:13" x14ac:dyDescent="0.2">
      <c r="A16" s="144"/>
      <c r="B16" s="142"/>
      <c r="C16" s="142"/>
      <c r="D16" s="143"/>
      <c r="E16" s="143"/>
      <c r="F16" s="143"/>
      <c r="G16" s="143"/>
      <c r="H16" s="143"/>
      <c r="I16" s="143"/>
      <c r="J16" s="143"/>
    </row>
    <row r="30" spans="1:2" x14ac:dyDescent="0.2">
      <c r="A30" s="145"/>
      <c r="B30" s="145"/>
    </row>
    <row r="37" spans="1:2" x14ac:dyDescent="0.2">
      <c r="A37" s="146"/>
    </row>
    <row r="38" spans="1:2" x14ac:dyDescent="0.2">
      <c r="A38" s="146"/>
    </row>
    <row r="40" spans="1:2" x14ac:dyDescent="0.2">
      <c r="A40" s="145"/>
      <c r="B40" s="145"/>
    </row>
    <row r="58" spans="7:7" x14ac:dyDescent="0.2">
      <c r="G58" s="224"/>
    </row>
    <row r="59" spans="7:7" x14ac:dyDescent="0.2">
      <c r="G59" s="224"/>
    </row>
    <row r="60" spans="7:7" x14ac:dyDescent="0.2">
      <c r="G60" s="224"/>
    </row>
    <row r="61" spans="7:7" x14ac:dyDescent="0.2">
      <c r="G61" s="224"/>
    </row>
    <row r="62" spans="7:7" x14ac:dyDescent="0.2">
      <c r="G62" s="224"/>
    </row>
    <row r="63" spans="7:7" x14ac:dyDescent="0.2">
      <c r="G63" s="224"/>
    </row>
    <row r="64" spans="7:7" x14ac:dyDescent="0.2">
      <c r="G64" s="224"/>
    </row>
    <row r="65" spans="7:7" x14ac:dyDescent="0.2">
      <c r="G65" s="224"/>
    </row>
  </sheetData>
  <mergeCells count="3">
    <mergeCell ref="A3:A4"/>
    <mergeCell ref="B3:F3"/>
    <mergeCell ref="G3:K3"/>
  </mergeCells>
  <hyperlinks>
    <hyperlink ref="M2"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4"/>
  <sheetViews>
    <sheetView zoomScale="90" zoomScaleNormal="90" workbookViewId="0">
      <pane ySplit="10" topLeftCell="A11" activePane="bottomLeft" state="frozen"/>
      <selection sqref="A1:H1"/>
      <selection pane="bottomLeft"/>
    </sheetView>
  </sheetViews>
  <sheetFormatPr baseColWidth="10" defaultRowHeight="14.25" x14ac:dyDescent="0.2"/>
  <cols>
    <col min="1" max="1" width="7.7109375" style="152" customWidth="1"/>
    <col min="2" max="2" width="14.7109375" style="152" customWidth="1"/>
    <col min="3" max="3" width="27.7109375" style="152" customWidth="1"/>
    <col min="4" max="11" width="13.28515625" style="152" customWidth="1"/>
    <col min="12" max="26" width="11.42578125" style="152"/>
    <col min="27" max="39" width="11.42578125" style="243"/>
    <col min="40" max="16384" width="11.42578125" style="152"/>
  </cols>
  <sheetData>
    <row r="1" spans="1:25" ht="15" x14ac:dyDescent="0.25">
      <c r="A1" s="147" t="s">
        <v>331</v>
      </c>
      <c r="B1" s="151"/>
      <c r="C1" s="151"/>
      <c r="D1" s="151"/>
      <c r="E1" s="151"/>
      <c r="F1" s="151"/>
      <c r="G1" s="151"/>
      <c r="H1" s="151"/>
      <c r="I1" s="151"/>
      <c r="J1" s="166" t="str">
        <f>HYPERLINK("#Sommaire!A1", "Retour au sommaire")</f>
        <v>Retour au sommaire</v>
      </c>
      <c r="K1" s="151"/>
      <c r="L1" s="151"/>
      <c r="M1" s="151"/>
      <c r="N1" s="151"/>
      <c r="O1" s="151"/>
      <c r="P1" s="151"/>
      <c r="Q1" s="151"/>
      <c r="R1" s="151"/>
      <c r="S1" s="151"/>
      <c r="T1" s="151"/>
      <c r="U1" s="151"/>
      <c r="V1" s="151"/>
      <c r="W1" s="151"/>
      <c r="X1" s="151"/>
      <c r="Y1" s="151"/>
    </row>
    <row r="2" spans="1:25" x14ac:dyDescent="0.2">
      <c r="A2" s="110" t="s">
        <v>317</v>
      </c>
      <c r="B2" s="151"/>
      <c r="C2" s="151"/>
      <c r="D2" s="151"/>
      <c r="E2" s="151"/>
      <c r="F2" s="151"/>
      <c r="G2" s="151"/>
      <c r="H2" s="151"/>
      <c r="I2" s="151"/>
      <c r="J2" s="151"/>
      <c r="K2" s="151"/>
      <c r="L2" s="151"/>
      <c r="M2" s="151"/>
      <c r="N2" s="151"/>
      <c r="O2" s="151"/>
      <c r="P2" s="151"/>
      <c r="Q2" s="151"/>
      <c r="R2" s="151"/>
      <c r="S2" s="151"/>
      <c r="T2" s="151"/>
      <c r="U2" s="151"/>
      <c r="V2" s="151"/>
      <c r="W2" s="151"/>
      <c r="X2" s="151"/>
      <c r="Y2" s="151"/>
    </row>
    <row r="3" spans="1:25" x14ac:dyDescent="0.2">
      <c r="A3" s="110" t="s">
        <v>264</v>
      </c>
      <c r="B3" s="151"/>
      <c r="C3" s="151"/>
      <c r="D3" s="151"/>
      <c r="E3" s="151"/>
      <c r="F3" s="151"/>
      <c r="G3" s="151"/>
      <c r="H3" s="151"/>
      <c r="I3" s="151"/>
      <c r="J3" s="151"/>
      <c r="K3" s="151"/>
      <c r="L3" s="151"/>
      <c r="M3" s="151"/>
      <c r="N3" s="151"/>
      <c r="O3" s="151"/>
      <c r="P3" s="151"/>
      <c r="Q3" s="151"/>
      <c r="R3" s="151"/>
      <c r="S3" s="151"/>
      <c r="T3" s="151"/>
      <c r="U3" s="151"/>
      <c r="V3" s="151"/>
      <c r="W3" s="151"/>
      <c r="X3" s="151"/>
      <c r="Y3" s="151"/>
    </row>
    <row r="4" spans="1:25" x14ac:dyDescent="0.2">
      <c r="A4" s="153"/>
      <c r="B4" s="151"/>
      <c r="C4" s="151"/>
      <c r="D4" s="151"/>
      <c r="E4" s="151"/>
      <c r="F4" s="151"/>
      <c r="G4" s="151"/>
      <c r="H4" s="151"/>
      <c r="I4" s="151"/>
      <c r="J4" s="151"/>
      <c r="K4" s="151"/>
      <c r="L4" s="151"/>
      <c r="M4" s="151"/>
      <c r="N4" s="151"/>
      <c r="O4" s="151"/>
      <c r="P4" s="151"/>
      <c r="Q4" s="151"/>
      <c r="R4" s="151"/>
      <c r="S4" s="151"/>
      <c r="T4" s="151"/>
      <c r="U4" s="151"/>
      <c r="V4" s="151"/>
      <c r="W4" s="151"/>
      <c r="X4" s="151"/>
      <c r="Y4" s="151"/>
    </row>
    <row r="5" spans="1:25" x14ac:dyDescent="0.2">
      <c r="A5" s="153" t="s">
        <v>221</v>
      </c>
      <c r="B5" s="151"/>
      <c r="C5" s="151"/>
      <c r="D5" s="151"/>
      <c r="E5" s="151"/>
      <c r="F5" s="151"/>
      <c r="G5" s="151"/>
      <c r="H5" s="151"/>
      <c r="I5" s="151"/>
      <c r="J5" s="151"/>
      <c r="K5" s="151"/>
      <c r="L5" s="151"/>
      <c r="M5" s="151"/>
      <c r="N5" s="151"/>
      <c r="O5" s="151"/>
      <c r="P5" s="151"/>
      <c r="Q5" s="151"/>
      <c r="R5" s="151"/>
      <c r="S5" s="151"/>
      <c r="T5" s="151"/>
      <c r="U5" s="151"/>
      <c r="V5" s="151"/>
      <c r="W5" s="151"/>
      <c r="X5" s="151"/>
      <c r="Y5" s="151"/>
    </row>
    <row r="6" spans="1:25" x14ac:dyDescent="0.2">
      <c r="A6" s="168" t="s">
        <v>241</v>
      </c>
      <c r="B6" s="151"/>
      <c r="C6" s="151"/>
      <c r="D6" s="151"/>
      <c r="E6" s="151"/>
      <c r="F6" s="151"/>
      <c r="G6" s="151"/>
      <c r="H6" s="151"/>
      <c r="I6" s="151"/>
      <c r="J6" s="151"/>
      <c r="K6" s="151"/>
      <c r="L6" s="151"/>
      <c r="M6" s="151"/>
      <c r="N6" s="151"/>
      <c r="O6" s="151"/>
      <c r="P6" s="151"/>
      <c r="Q6" s="151"/>
      <c r="R6" s="151"/>
      <c r="S6" s="151"/>
      <c r="T6" s="151"/>
      <c r="U6" s="151"/>
      <c r="V6" s="151"/>
      <c r="W6" s="151"/>
      <c r="X6" s="151"/>
      <c r="Y6" s="151"/>
    </row>
    <row r="7" spans="1:25" ht="15" customHeight="1" x14ac:dyDescent="0.2">
      <c r="A7" s="168" t="s">
        <v>222</v>
      </c>
      <c r="B7" s="156"/>
      <c r="C7" s="156"/>
      <c r="D7" s="156"/>
      <c r="E7" s="156"/>
      <c r="F7" s="156"/>
      <c r="G7" s="156"/>
      <c r="H7" s="156"/>
      <c r="I7" s="156"/>
      <c r="J7" s="156"/>
      <c r="K7" s="156"/>
      <c r="L7" s="156"/>
      <c r="M7" s="156"/>
      <c r="N7" s="156"/>
      <c r="O7" s="151"/>
      <c r="P7" s="151"/>
      <c r="Q7" s="151"/>
      <c r="R7" s="151"/>
      <c r="S7" s="151"/>
      <c r="T7" s="151"/>
      <c r="U7" s="151"/>
      <c r="V7" s="151"/>
      <c r="W7" s="151"/>
      <c r="X7" s="151"/>
      <c r="Y7" s="151"/>
    </row>
    <row r="8" spans="1:25" ht="15" customHeight="1" x14ac:dyDescent="0.2">
      <c r="A8" s="169"/>
      <c r="B8" s="151"/>
      <c r="C8" s="151"/>
      <c r="D8" s="151"/>
      <c r="E8" s="151"/>
      <c r="F8" s="151"/>
      <c r="G8" s="151"/>
      <c r="H8" s="151"/>
      <c r="I8" s="151"/>
      <c r="J8" s="151"/>
      <c r="K8" s="151"/>
      <c r="L8" s="151"/>
      <c r="M8" s="151"/>
      <c r="N8" s="151"/>
      <c r="O8" s="151"/>
      <c r="P8" s="151"/>
      <c r="Q8" s="151"/>
      <c r="R8" s="151"/>
      <c r="S8" s="151"/>
      <c r="T8" s="151"/>
      <c r="U8" s="151"/>
      <c r="V8" s="151"/>
      <c r="W8" s="151"/>
      <c r="X8" s="151"/>
      <c r="Y8" s="151"/>
    </row>
    <row r="9" spans="1:25" ht="15" x14ac:dyDescent="0.2">
      <c r="A9" s="311" t="s">
        <v>217</v>
      </c>
      <c r="B9" s="311" t="s">
        <v>218</v>
      </c>
      <c r="C9" s="312" t="s">
        <v>210</v>
      </c>
      <c r="D9" s="307" t="s">
        <v>211</v>
      </c>
      <c r="E9" s="308"/>
      <c r="F9" s="308"/>
      <c r="G9" s="309"/>
      <c r="H9" s="310" t="s">
        <v>212</v>
      </c>
      <c r="I9" s="308"/>
      <c r="J9" s="308"/>
      <c r="K9" s="308"/>
      <c r="L9" s="151"/>
      <c r="M9" s="151"/>
      <c r="N9" s="151"/>
      <c r="O9" s="151"/>
      <c r="P9" s="151"/>
      <c r="Q9" s="151"/>
      <c r="R9" s="151"/>
      <c r="S9" s="151"/>
      <c r="T9" s="151"/>
      <c r="U9" s="151"/>
      <c r="V9" s="151"/>
      <c r="W9" s="151"/>
      <c r="X9" s="151"/>
      <c r="Y9" s="151"/>
    </row>
    <row r="10" spans="1:25" ht="35.1" customHeight="1" x14ac:dyDescent="0.2">
      <c r="A10" s="311"/>
      <c r="B10" s="311"/>
      <c r="C10" s="312"/>
      <c r="D10" s="246" t="s">
        <v>213</v>
      </c>
      <c r="E10" s="247" t="s">
        <v>214</v>
      </c>
      <c r="F10" s="161" t="s">
        <v>215</v>
      </c>
      <c r="G10" s="252" t="s">
        <v>216</v>
      </c>
      <c r="H10" s="167" t="s">
        <v>213</v>
      </c>
      <c r="I10" s="160" t="s">
        <v>214</v>
      </c>
      <c r="J10" s="161" t="s">
        <v>215</v>
      </c>
      <c r="K10" s="160" t="s">
        <v>216</v>
      </c>
      <c r="L10" s="151"/>
      <c r="M10" s="151"/>
      <c r="N10" s="151"/>
      <c r="O10" s="151"/>
      <c r="P10" s="151"/>
      <c r="Q10" s="151"/>
      <c r="R10" s="151"/>
      <c r="S10" s="151"/>
      <c r="T10" s="151"/>
      <c r="U10" s="151"/>
      <c r="V10" s="151"/>
      <c r="W10" s="151"/>
      <c r="X10" s="151"/>
      <c r="Y10" s="151"/>
    </row>
    <row r="11" spans="1:25" x14ac:dyDescent="0.2">
      <c r="A11" s="162" t="s">
        <v>1</v>
      </c>
      <c r="B11" s="162" t="s">
        <v>2</v>
      </c>
      <c r="C11" s="255" t="s">
        <v>3</v>
      </c>
      <c r="D11" s="164">
        <v>1618</v>
      </c>
      <c r="E11" s="165">
        <v>3908</v>
      </c>
      <c r="F11" s="165">
        <v>7</v>
      </c>
      <c r="G11" s="253">
        <v>5533</v>
      </c>
      <c r="H11" s="164">
        <v>119</v>
      </c>
      <c r="I11" s="165">
        <v>230</v>
      </c>
      <c r="J11" s="165">
        <v>0</v>
      </c>
      <c r="K11" s="165">
        <v>349</v>
      </c>
      <c r="L11" s="151"/>
      <c r="M11" s="151"/>
      <c r="N11" s="151"/>
      <c r="O11" s="151"/>
      <c r="P11" s="151"/>
      <c r="Q11" s="151"/>
      <c r="R11" s="151"/>
      <c r="S11" s="151"/>
      <c r="T11" s="151"/>
      <c r="U11" s="151"/>
      <c r="V11" s="151"/>
      <c r="W11" s="151"/>
      <c r="X11" s="151"/>
      <c r="Y11" s="151"/>
    </row>
    <row r="12" spans="1:25" x14ac:dyDescent="0.2">
      <c r="A12" s="162" t="s">
        <v>4</v>
      </c>
      <c r="B12" s="162" t="s">
        <v>5</v>
      </c>
      <c r="C12" s="255" t="s">
        <v>6</v>
      </c>
      <c r="D12" s="164">
        <v>2525</v>
      </c>
      <c r="E12" s="165">
        <v>7020</v>
      </c>
      <c r="F12" s="165">
        <v>0</v>
      </c>
      <c r="G12" s="253">
        <v>9545</v>
      </c>
      <c r="H12" s="163" t="s">
        <v>207</v>
      </c>
      <c r="I12" s="12" t="s">
        <v>207</v>
      </c>
      <c r="J12" s="12" t="s">
        <v>207</v>
      </c>
      <c r="K12" s="12" t="s">
        <v>207</v>
      </c>
      <c r="L12" s="151"/>
      <c r="M12" s="151"/>
      <c r="N12" s="151"/>
      <c r="O12" s="151"/>
      <c r="P12" s="151"/>
      <c r="Q12" s="151"/>
      <c r="R12" s="151"/>
      <c r="S12" s="151"/>
      <c r="T12" s="151"/>
      <c r="U12" s="151"/>
      <c r="V12" s="151"/>
      <c r="W12" s="151"/>
      <c r="X12" s="151"/>
      <c r="Y12" s="151"/>
    </row>
    <row r="13" spans="1:25" x14ac:dyDescent="0.2">
      <c r="A13" s="162" t="s">
        <v>1</v>
      </c>
      <c r="B13" s="162" t="s">
        <v>7</v>
      </c>
      <c r="C13" s="255" t="s">
        <v>8</v>
      </c>
      <c r="D13" s="164">
        <v>1621</v>
      </c>
      <c r="E13" s="165">
        <v>4209</v>
      </c>
      <c r="F13" s="165">
        <v>0</v>
      </c>
      <c r="G13" s="253">
        <v>5830</v>
      </c>
      <c r="H13" s="164">
        <v>262</v>
      </c>
      <c r="I13" s="165">
        <v>696</v>
      </c>
      <c r="J13" s="165">
        <v>0</v>
      </c>
      <c r="K13" s="165">
        <v>958</v>
      </c>
      <c r="L13" s="151"/>
      <c r="M13" s="151"/>
      <c r="N13" s="151"/>
      <c r="O13" s="151"/>
      <c r="P13" s="151"/>
      <c r="Q13" s="151"/>
      <c r="R13" s="151"/>
      <c r="S13" s="151"/>
      <c r="T13" s="151"/>
      <c r="U13" s="151"/>
      <c r="V13" s="151"/>
      <c r="W13" s="151"/>
      <c r="X13" s="151"/>
      <c r="Y13" s="151"/>
    </row>
    <row r="14" spans="1:25" x14ac:dyDescent="0.2">
      <c r="A14" s="162" t="s">
        <v>9</v>
      </c>
      <c r="B14" s="162" t="s">
        <v>10</v>
      </c>
      <c r="C14" s="255" t="s">
        <v>11</v>
      </c>
      <c r="D14" s="164">
        <v>790</v>
      </c>
      <c r="E14" s="165">
        <v>1786</v>
      </c>
      <c r="F14" s="165">
        <v>0</v>
      </c>
      <c r="G14" s="253">
        <v>2576</v>
      </c>
      <c r="H14" s="164">
        <v>61</v>
      </c>
      <c r="I14" s="165">
        <v>154</v>
      </c>
      <c r="J14" s="165">
        <v>0</v>
      </c>
      <c r="K14" s="165">
        <v>215</v>
      </c>
      <c r="L14" s="151"/>
      <c r="M14" s="151"/>
      <c r="N14" s="151"/>
      <c r="O14" s="151"/>
      <c r="P14" s="151"/>
      <c r="Q14" s="151"/>
      <c r="R14" s="151"/>
      <c r="S14" s="151"/>
      <c r="T14" s="151"/>
      <c r="U14" s="151"/>
      <c r="V14" s="151"/>
      <c r="W14" s="151"/>
      <c r="X14" s="151"/>
      <c r="Y14" s="151"/>
    </row>
    <row r="15" spans="1:25" x14ac:dyDescent="0.2">
      <c r="A15" s="162" t="s">
        <v>9</v>
      </c>
      <c r="B15" s="162" t="s">
        <v>12</v>
      </c>
      <c r="C15" s="255" t="s">
        <v>13</v>
      </c>
      <c r="D15" s="163" t="s">
        <v>207</v>
      </c>
      <c r="E15" s="12" t="s">
        <v>207</v>
      </c>
      <c r="F15" s="12" t="s">
        <v>207</v>
      </c>
      <c r="G15" s="257" t="s">
        <v>207</v>
      </c>
      <c r="H15" s="164">
        <v>204</v>
      </c>
      <c r="I15" s="165">
        <v>626</v>
      </c>
      <c r="J15" s="165">
        <v>0</v>
      </c>
      <c r="K15" s="165">
        <v>830</v>
      </c>
      <c r="L15" s="151"/>
      <c r="M15" s="151"/>
      <c r="N15" s="151"/>
      <c r="O15" s="151"/>
      <c r="P15" s="151"/>
      <c r="Q15" s="151"/>
      <c r="R15" s="151"/>
      <c r="S15" s="151"/>
      <c r="T15" s="151"/>
      <c r="U15" s="151"/>
      <c r="V15" s="151"/>
      <c r="W15" s="151"/>
      <c r="X15" s="151"/>
      <c r="Y15" s="151"/>
    </row>
    <row r="16" spans="1:25" x14ac:dyDescent="0.2">
      <c r="A16" s="162" t="s">
        <v>9</v>
      </c>
      <c r="B16" s="162" t="s">
        <v>14</v>
      </c>
      <c r="C16" s="255" t="s">
        <v>15</v>
      </c>
      <c r="D16" s="164">
        <v>4780</v>
      </c>
      <c r="E16" s="165">
        <v>12267</v>
      </c>
      <c r="F16" s="165">
        <v>0</v>
      </c>
      <c r="G16" s="253">
        <v>17047</v>
      </c>
      <c r="H16" s="164">
        <v>426</v>
      </c>
      <c r="I16" s="165">
        <v>1223</v>
      </c>
      <c r="J16" s="165">
        <v>0</v>
      </c>
      <c r="K16" s="165">
        <v>1649</v>
      </c>
      <c r="L16" s="151"/>
      <c r="M16" s="151"/>
      <c r="N16" s="151"/>
      <c r="O16" s="151"/>
      <c r="P16" s="151"/>
      <c r="Q16" s="151"/>
      <c r="R16" s="151"/>
      <c r="S16" s="151"/>
      <c r="T16" s="151"/>
      <c r="U16" s="151"/>
      <c r="V16" s="151"/>
      <c r="W16" s="151"/>
      <c r="X16" s="151"/>
      <c r="Y16" s="151"/>
    </row>
    <row r="17" spans="1:25" x14ac:dyDescent="0.2">
      <c r="A17" s="162" t="s">
        <v>1</v>
      </c>
      <c r="B17" s="162" t="s">
        <v>16</v>
      </c>
      <c r="C17" s="255" t="s">
        <v>17</v>
      </c>
      <c r="D17" s="164">
        <v>1551</v>
      </c>
      <c r="E17" s="165">
        <v>3570</v>
      </c>
      <c r="F17" s="165">
        <v>0</v>
      </c>
      <c r="G17" s="253">
        <v>5121</v>
      </c>
      <c r="H17" s="163" t="s">
        <v>207</v>
      </c>
      <c r="I17" s="12" t="s">
        <v>207</v>
      </c>
      <c r="J17" s="12" t="s">
        <v>207</v>
      </c>
      <c r="K17" s="12" t="s">
        <v>207</v>
      </c>
      <c r="L17" s="151"/>
      <c r="M17" s="151"/>
      <c r="N17" s="151"/>
      <c r="O17" s="151"/>
      <c r="P17" s="151"/>
      <c r="Q17" s="151"/>
      <c r="R17" s="151"/>
      <c r="S17" s="151"/>
      <c r="T17" s="151"/>
      <c r="U17" s="151"/>
      <c r="V17" s="151"/>
      <c r="W17" s="151"/>
      <c r="X17" s="151"/>
      <c r="Y17" s="151"/>
    </row>
    <row r="18" spans="1:25" x14ac:dyDescent="0.2">
      <c r="A18" s="162" t="s">
        <v>18</v>
      </c>
      <c r="B18" s="162" t="s">
        <v>19</v>
      </c>
      <c r="C18" s="255" t="s">
        <v>20</v>
      </c>
      <c r="D18" s="164">
        <v>1618</v>
      </c>
      <c r="E18" s="165">
        <v>4260</v>
      </c>
      <c r="F18" s="165">
        <v>0</v>
      </c>
      <c r="G18" s="253">
        <v>5878</v>
      </c>
      <c r="H18" s="163" t="s">
        <v>207</v>
      </c>
      <c r="I18" s="12" t="s">
        <v>207</v>
      </c>
      <c r="J18" s="12" t="s">
        <v>207</v>
      </c>
      <c r="K18" s="12" t="s">
        <v>207</v>
      </c>
      <c r="L18" s="151"/>
      <c r="M18" s="151"/>
      <c r="N18" s="151"/>
      <c r="O18" s="151"/>
      <c r="P18" s="151"/>
      <c r="Q18" s="151"/>
      <c r="R18" s="151"/>
      <c r="S18" s="151"/>
      <c r="T18" s="151"/>
      <c r="U18" s="151"/>
      <c r="V18" s="151"/>
      <c r="W18" s="151"/>
      <c r="X18" s="151"/>
      <c r="Y18" s="151"/>
    </row>
    <row r="19" spans="1:25" x14ac:dyDescent="0.2">
      <c r="A19" s="162" t="s">
        <v>21</v>
      </c>
      <c r="B19" s="162" t="s">
        <v>22</v>
      </c>
      <c r="C19" s="255" t="s">
        <v>23</v>
      </c>
      <c r="D19" s="164">
        <v>577</v>
      </c>
      <c r="E19" s="165">
        <v>1468</v>
      </c>
      <c r="F19" s="165">
        <v>0</v>
      </c>
      <c r="G19" s="253">
        <v>2045</v>
      </c>
      <c r="H19" s="164">
        <v>70</v>
      </c>
      <c r="I19" s="165">
        <v>188</v>
      </c>
      <c r="J19" s="165">
        <v>0</v>
      </c>
      <c r="K19" s="165">
        <v>258</v>
      </c>
      <c r="L19" s="151"/>
      <c r="M19" s="151"/>
      <c r="N19" s="151"/>
      <c r="O19" s="151"/>
      <c r="P19" s="151"/>
      <c r="Q19" s="151"/>
      <c r="R19" s="151"/>
      <c r="S19" s="151"/>
      <c r="T19" s="151"/>
      <c r="U19" s="151"/>
      <c r="V19" s="151"/>
      <c r="W19" s="151"/>
      <c r="X19" s="151"/>
      <c r="Y19" s="151"/>
    </row>
    <row r="20" spans="1:25" x14ac:dyDescent="0.2">
      <c r="A20" s="162" t="s">
        <v>18</v>
      </c>
      <c r="B20" s="162" t="s">
        <v>24</v>
      </c>
      <c r="C20" s="255" t="s">
        <v>25</v>
      </c>
      <c r="D20" s="164">
        <v>1058</v>
      </c>
      <c r="E20" s="165">
        <v>2798</v>
      </c>
      <c r="F20" s="165">
        <v>0</v>
      </c>
      <c r="G20" s="253">
        <v>3856</v>
      </c>
      <c r="H20" s="164">
        <v>46</v>
      </c>
      <c r="I20" s="165">
        <v>196</v>
      </c>
      <c r="J20" s="165">
        <v>0</v>
      </c>
      <c r="K20" s="165">
        <v>242</v>
      </c>
      <c r="L20" s="151"/>
      <c r="M20" s="151"/>
      <c r="N20" s="151"/>
      <c r="O20" s="151"/>
      <c r="P20" s="151"/>
      <c r="Q20" s="151"/>
      <c r="R20" s="151"/>
      <c r="S20" s="151"/>
      <c r="T20" s="151"/>
      <c r="U20" s="151"/>
      <c r="V20" s="151"/>
      <c r="W20" s="151"/>
      <c r="X20" s="151"/>
      <c r="Y20" s="151"/>
    </row>
    <row r="21" spans="1:25" x14ac:dyDescent="0.2">
      <c r="A21" s="162" t="s">
        <v>21</v>
      </c>
      <c r="B21" s="162" t="s">
        <v>26</v>
      </c>
      <c r="C21" s="255" t="s">
        <v>27</v>
      </c>
      <c r="D21" s="164">
        <v>1586</v>
      </c>
      <c r="E21" s="165">
        <v>3995</v>
      </c>
      <c r="F21" s="165">
        <v>0</v>
      </c>
      <c r="G21" s="253">
        <v>5581</v>
      </c>
      <c r="H21" s="164">
        <v>152</v>
      </c>
      <c r="I21" s="165">
        <v>450</v>
      </c>
      <c r="J21" s="165">
        <v>0</v>
      </c>
      <c r="K21" s="165">
        <v>602</v>
      </c>
      <c r="L21" s="151"/>
      <c r="M21" s="151"/>
      <c r="N21" s="151"/>
      <c r="O21" s="151"/>
      <c r="P21" s="151"/>
      <c r="Q21" s="151"/>
      <c r="R21" s="151"/>
      <c r="S21" s="151"/>
      <c r="T21" s="151"/>
      <c r="U21" s="151"/>
      <c r="V21" s="151"/>
      <c r="W21" s="151"/>
      <c r="X21" s="151"/>
      <c r="Y21" s="151"/>
    </row>
    <row r="22" spans="1:25" x14ac:dyDescent="0.2">
      <c r="A22" s="162" t="s">
        <v>21</v>
      </c>
      <c r="B22" s="162" t="s">
        <v>28</v>
      </c>
      <c r="C22" s="255" t="s">
        <v>29</v>
      </c>
      <c r="D22" s="164">
        <v>1605</v>
      </c>
      <c r="E22" s="165">
        <v>3683</v>
      </c>
      <c r="F22" s="165">
        <v>0</v>
      </c>
      <c r="G22" s="253">
        <v>5288</v>
      </c>
      <c r="H22" s="164">
        <v>81</v>
      </c>
      <c r="I22" s="165">
        <v>268</v>
      </c>
      <c r="J22" s="165">
        <v>0</v>
      </c>
      <c r="K22" s="165">
        <v>349</v>
      </c>
      <c r="L22" s="151"/>
      <c r="M22" s="151"/>
      <c r="N22" s="151"/>
      <c r="O22" s="151"/>
      <c r="P22" s="151"/>
      <c r="Q22" s="151"/>
      <c r="R22" s="151"/>
      <c r="S22" s="151"/>
      <c r="T22" s="151"/>
      <c r="U22" s="151"/>
      <c r="V22" s="151"/>
      <c r="W22" s="151"/>
      <c r="X22" s="151"/>
      <c r="Y22" s="151"/>
    </row>
    <row r="23" spans="1:25" x14ac:dyDescent="0.2">
      <c r="A23" s="162" t="s">
        <v>9</v>
      </c>
      <c r="B23" s="162" t="s">
        <v>30</v>
      </c>
      <c r="C23" s="255" t="s">
        <v>31</v>
      </c>
      <c r="D23" s="163" t="s">
        <v>207</v>
      </c>
      <c r="E23" s="12" t="s">
        <v>207</v>
      </c>
      <c r="F23" s="12" t="s">
        <v>207</v>
      </c>
      <c r="G23" s="257" t="s">
        <v>207</v>
      </c>
      <c r="H23" s="163" t="s">
        <v>207</v>
      </c>
      <c r="I23" s="12" t="s">
        <v>207</v>
      </c>
      <c r="J23" s="12" t="s">
        <v>207</v>
      </c>
      <c r="K23" s="12" t="s">
        <v>207</v>
      </c>
      <c r="L23" s="151"/>
      <c r="M23" s="151"/>
      <c r="N23" s="151"/>
      <c r="O23" s="151"/>
      <c r="P23" s="151"/>
      <c r="Q23" s="151"/>
      <c r="R23" s="151"/>
      <c r="S23" s="151"/>
      <c r="T23" s="151"/>
      <c r="U23" s="151"/>
      <c r="V23" s="151"/>
      <c r="W23" s="151"/>
      <c r="X23" s="151"/>
      <c r="Y23" s="151"/>
    </row>
    <row r="24" spans="1:25" x14ac:dyDescent="0.2">
      <c r="A24" s="162" t="s">
        <v>32</v>
      </c>
      <c r="B24" s="162" t="s">
        <v>33</v>
      </c>
      <c r="C24" s="255" t="s">
        <v>34</v>
      </c>
      <c r="D24" s="164">
        <v>3046</v>
      </c>
      <c r="E24" s="165">
        <v>7225</v>
      </c>
      <c r="F24" s="165">
        <v>0</v>
      </c>
      <c r="G24" s="253">
        <v>10271</v>
      </c>
      <c r="H24" s="164">
        <v>233</v>
      </c>
      <c r="I24" s="165">
        <v>643</v>
      </c>
      <c r="J24" s="165">
        <v>0</v>
      </c>
      <c r="K24" s="165">
        <v>876</v>
      </c>
      <c r="L24" s="151"/>
      <c r="M24" s="151"/>
      <c r="N24" s="151"/>
      <c r="O24" s="151"/>
      <c r="P24" s="151"/>
      <c r="Q24" s="151"/>
      <c r="R24" s="151"/>
      <c r="S24" s="151"/>
      <c r="T24" s="151"/>
      <c r="U24" s="151"/>
      <c r="V24" s="151"/>
      <c r="W24" s="151"/>
      <c r="X24" s="151"/>
      <c r="Y24" s="151"/>
    </row>
    <row r="25" spans="1:25" x14ac:dyDescent="0.2">
      <c r="A25" s="162" t="s">
        <v>1</v>
      </c>
      <c r="B25" s="162" t="s">
        <v>35</v>
      </c>
      <c r="C25" s="255" t="s">
        <v>36</v>
      </c>
      <c r="D25" s="164">
        <v>909</v>
      </c>
      <c r="E25" s="165">
        <v>2256</v>
      </c>
      <c r="F25" s="165">
        <v>0</v>
      </c>
      <c r="G25" s="253">
        <v>3165</v>
      </c>
      <c r="H25" s="164">
        <v>37</v>
      </c>
      <c r="I25" s="165">
        <v>108</v>
      </c>
      <c r="J25" s="165">
        <v>0</v>
      </c>
      <c r="K25" s="165">
        <v>145</v>
      </c>
      <c r="L25" s="151"/>
      <c r="M25" s="151"/>
      <c r="N25" s="151"/>
      <c r="O25" s="151"/>
      <c r="P25" s="151"/>
      <c r="Q25" s="151"/>
      <c r="R25" s="151"/>
      <c r="S25" s="151"/>
      <c r="T25" s="151"/>
      <c r="U25" s="151"/>
      <c r="V25" s="151"/>
      <c r="W25" s="151"/>
      <c r="X25" s="151"/>
      <c r="Y25" s="151"/>
    </row>
    <row r="26" spans="1:25" x14ac:dyDescent="0.2">
      <c r="A26" s="162" t="s">
        <v>37</v>
      </c>
      <c r="B26" s="162" t="s">
        <v>38</v>
      </c>
      <c r="C26" s="255" t="s">
        <v>39</v>
      </c>
      <c r="D26" s="164">
        <v>1534</v>
      </c>
      <c r="E26" s="165">
        <v>3298</v>
      </c>
      <c r="F26" s="165">
        <v>0</v>
      </c>
      <c r="G26" s="253">
        <v>4832</v>
      </c>
      <c r="H26" s="164">
        <v>81</v>
      </c>
      <c r="I26" s="165">
        <v>273</v>
      </c>
      <c r="J26" s="165">
        <v>0</v>
      </c>
      <c r="K26" s="165">
        <v>354</v>
      </c>
      <c r="L26" s="151"/>
      <c r="M26" s="151"/>
      <c r="N26" s="151"/>
      <c r="O26" s="151"/>
      <c r="P26" s="151"/>
      <c r="Q26" s="151"/>
      <c r="R26" s="151"/>
      <c r="S26" s="151"/>
      <c r="T26" s="151"/>
      <c r="U26" s="151"/>
      <c r="V26" s="151"/>
      <c r="W26" s="151"/>
      <c r="X26" s="151"/>
      <c r="Y26" s="151"/>
    </row>
    <row r="27" spans="1:25" x14ac:dyDescent="0.2">
      <c r="A27" s="162" t="s">
        <v>37</v>
      </c>
      <c r="B27" s="162" t="s">
        <v>40</v>
      </c>
      <c r="C27" s="255" t="s">
        <v>41</v>
      </c>
      <c r="D27" s="164">
        <v>2588</v>
      </c>
      <c r="E27" s="165">
        <v>5997</v>
      </c>
      <c r="F27" s="165">
        <v>0</v>
      </c>
      <c r="G27" s="253">
        <v>8585</v>
      </c>
      <c r="H27" s="164">
        <v>1706</v>
      </c>
      <c r="I27" s="165">
        <v>4602</v>
      </c>
      <c r="J27" s="165">
        <v>0</v>
      </c>
      <c r="K27" s="165">
        <v>6308</v>
      </c>
      <c r="L27" s="151"/>
      <c r="M27" s="151"/>
      <c r="N27" s="151"/>
      <c r="O27" s="151"/>
      <c r="P27" s="151"/>
      <c r="Q27" s="151"/>
      <c r="R27" s="151"/>
      <c r="S27" s="151"/>
      <c r="T27" s="151"/>
      <c r="U27" s="151"/>
      <c r="V27" s="151"/>
      <c r="W27" s="151"/>
      <c r="X27" s="151"/>
      <c r="Y27" s="151"/>
    </row>
    <row r="28" spans="1:25" x14ac:dyDescent="0.2">
      <c r="A28" s="162" t="s">
        <v>42</v>
      </c>
      <c r="B28" s="162" t="s">
        <v>43</v>
      </c>
      <c r="C28" s="255" t="s">
        <v>44</v>
      </c>
      <c r="D28" s="164">
        <v>807</v>
      </c>
      <c r="E28" s="165">
        <v>2061</v>
      </c>
      <c r="F28" s="165">
        <v>0</v>
      </c>
      <c r="G28" s="253">
        <v>2868</v>
      </c>
      <c r="H28" s="164">
        <v>150</v>
      </c>
      <c r="I28" s="165">
        <v>438</v>
      </c>
      <c r="J28" s="165">
        <v>0</v>
      </c>
      <c r="K28" s="165">
        <v>588</v>
      </c>
      <c r="L28" s="151"/>
      <c r="M28" s="151"/>
      <c r="N28" s="151"/>
      <c r="O28" s="151"/>
      <c r="P28" s="151"/>
      <c r="Q28" s="151"/>
      <c r="R28" s="151"/>
      <c r="S28" s="151"/>
      <c r="T28" s="151"/>
      <c r="U28" s="151"/>
      <c r="V28" s="151"/>
      <c r="W28" s="151"/>
      <c r="X28" s="151"/>
      <c r="Y28" s="151"/>
    </row>
    <row r="29" spans="1:25" x14ac:dyDescent="0.2">
      <c r="A29" s="162" t="s">
        <v>37</v>
      </c>
      <c r="B29" s="162" t="s">
        <v>45</v>
      </c>
      <c r="C29" s="255" t="s">
        <v>46</v>
      </c>
      <c r="D29" s="164">
        <v>989</v>
      </c>
      <c r="E29" s="165">
        <v>2516</v>
      </c>
      <c r="F29" s="165">
        <v>0</v>
      </c>
      <c r="G29" s="253">
        <v>3505</v>
      </c>
      <c r="H29" s="164">
        <v>94</v>
      </c>
      <c r="I29" s="165">
        <v>272</v>
      </c>
      <c r="J29" s="165">
        <v>0</v>
      </c>
      <c r="K29" s="165">
        <v>366</v>
      </c>
      <c r="L29" s="151"/>
      <c r="M29" s="151"/>
      <c r="N29" s="151"/>
      <c r="O29" s="151"/>
      <c r="P29" s="151"/>
      <c r="Q29" s="151"/>
      <c r="R29" s="151"/>
      <c r="S29" s="151"/>
      <c r="T29" s="151"/>
      <c r="U29" s="151"/>
      <c r="V29" s="151"/>
      <c r="W29" s="151"/>
      <c r="X29" s="151"/>
      <c r="Y29" s="151"/>
    </row>
    <row r="30" spans="1:25" x14ac:dyDescent="0.2">
      <c r="A30" s="162" t="s">
        <v>47</v>
      </c>
      <c r="B30" s="162" t="s">
        <v>48</v>
      </c>
      <c r="C30" s="255" t="s">
        <v>49</v>
      </c>
      <c r="D30" s="164">
        <v>2388</v>
      </c>
      <c r="E30" s="165">
        <v>6914</v>
      </c>
      <c r="F30" s="165">
        <v>0</v>
      </c>
      <c r="G30" s="253">
        <v>9302</v>
      </c>
      <c r="H30" s="164">
        <v>411</v>
      </c>
      <c r="I30" s="165">
        <v>1483</v>
      </c>
      <c r="J30" s="165">
        <v>0</v>
      </c>
      <c r="K30" s="165">
        <v>1894</v>
      </c>
      <c r="L30" s="151"/>
      <c r="M30" s="151"/>
      <c r="N30" s="151"/>
      <c r="O30" s="151"/>
      <c r="P30" s="151"/>
      <c r="Q30" s="151"/>
      <c r="R30" s="151"/>
      <c r="S30" s="151"/>
      <c r="T30" s="151"/>
      <c r="U30" s="151"/>
      <c r="V30" s="151"/>
      <c r="W30" s="151"/>
      <c r="X30" s="151"/>
      <c r="Y30" s="151"/>
    </row>
    <row r="31" spans="1:25" x14ac:dyDescent="0.2">
      <c r="A31" s="162" t="s">
        <v>50</v>
      </c>
      <c r="B31" s="162" t="s">
        <v>51</v>
      </c>
      <c r="C31" s="255" t="s">
        <v>52</v>
      </c>
      <c r="D31" s="164">
        <v>1399</v>
      </c>
      <c r="E31" s="165">
        <v>3841</v>
      </c>
      <c r="F31" s="165">
        <v>0</v>
      </c>
      <c r="G31" s="253">
        <v>5240</v>
      </c>
      <c r="H31" s="164">
        <v>114</v>
      </c>
      <c r="I31" s="165">
        <v>402</v>
      </c>
      <c r="J31" s="165">
        <v>0</v>
      </c>
      <c r="K31" s="165">
        <v>516</v>
      </c>
      <c r="L31" s="151"/>
      <c r="M31" s="151"/>
      <c r="N31" s="151"/>
      <c r="O31" s="151"/>
      <c r="P31" s="151"/>
      <c r="Q31" s="151"/>
      <c r="R31" s="151"/>
      <c r="S31" s="151"/>
      <c r="T31" s="151"/>
      <c r="U31" s="151"/>
      <c r="V31" s="151"/>
      <c r="W31" s="151"/>
      <c r="X31" s="151"/>
      <c r="Y31" s="151"/>
    </row>
    <row r="32" spans="1:25" x14ac:dyDescent="0.2">
      <c r="A32" s="162" t="s">
        <v>53</v>
      </c>
      <c r="B32" s="162" t="s">
        <v>54</v>
      </c>
      <c r="C32" s="255" t="s">
        <v>55</v>
      </c>
      <c r="D32" s="164">
        <v>2330</v>
      </c>
      <c r="E32" s="165">
        <v>4467</v>
      </c>
      <c r="F32" s="165">
        <v>0</v>
      </c>
      <c r="G32" s="253">
        <v>6797</v>
      </c>
      <c r="H32" s="164">
        <v>341</v>
      </c>
      <c r="I32" s="165">
        <v>995</v>
      </c>
      <c r="J32" s="165">
        <v>0</v>
      </c>
      <c r="K32" s="165">
        <v>1336</v>
      </c>
      <c r="L32" s="151"/>
      <c r="M32" s="151"/>
      <c r="N32" s="151"/>
      <c r="O32" s="151"/>
      <c r="P32" s="151"/>
      <c r="Q32" s="151"/>
      <c r="R32" s="151"/>
      <c r="S32" s="151"/>
      <c r="T32" s="151"/>
      <c r="U32" s="151"/>
      <c r="V32" s="151"/>
      <c r="W32" s="151"/>
      <c r="X32" s="151"/>
      <c r="Y32" s="151"/>
    </row>
    <row r="33" spans="1:25" x14ac:dyDescent="0.2">
      <c r="A33" s="162" t="s">
        <v>37</v>
      </c>
      <c r="B33" s="162" t="s">
        <v>56</v>
      </c>
      <c r="C33" s="255" t="s">
        <v>57</v>
      </c>
      <c r="D33" s="163" t="s">
        <v>207</v>
      </c>
      <c r="E33" s="12" t="s">
        <v>207</v>
      </c>
      <c r="F33" s="12" t="s">
        <v>207</v>
      </c>
      <c r="G33" s="257" t="s">
        <v>207</v>
      </c>
      <c r="H33" s="163" t="s">
        <v>207</v>
      </c>
      <c r="I33" s="12" t="s">
        <v>207</v>
      </c>
      <c r="J33" s="12" t="s">
        <v>207</v>
      </c>
      <c r="K33" s="12" t="s">
        <v>207</v>
      </c>
      <c r="L33" s="151"/>
      <c r="M33" s="151"/>
      <c r="N33" s="151"/>
      <c r="O33" s="151"/>
      <c r="P33" s="151"/>
      <c r="Q33" s="151"/>
      <c r="R33" s="151"/>
      <c r="S33" s="151"/>
      <c r="T33" s="151"/>
      <c r="U33" s="151"/>
      <c r="V33" s="151"/>
      <c r="W33" s="151"/>
      <c r="X33" s="151"/>
      <c r="Y33" s="151"/>
    </row>
    <row r="34" spans="1:25" x14ac:dyDescent="0.2">
      <c r="A34" s="162" t="s">
        <v>37</v>
      </c>
      <c r="B34" s="162" t="s">
        <v>42</v>
      </c>
      <c r="C34" s="255" t="s">
        <v>58</v>
      </c>
      <c r="D34" s="164">
        <v>2468</v>
      </c>
      <c r="E34" s="165">
        <v>6133</v>
      </c>
      <c r="F34" s="165">
        <v>0</v>
      </c>
      <c r="G34" s="253">
        <v>8601</v>
      </c>
      <c r="H34" s="164">
        <v>166</v>
      </c>
      <c r="I34" s="165">
        <v>464</v>
      </c>
      <c r="J34" s="165">
        <v>0</v>
      </c>
      <c r="K34" s="165">
        <v>630</v>
      </c>
      <c r="L34" s="151"/>
      <c r="M34" s="151"/>
      <c r="N34" s="151"/>
      <c r="O34" s="151"/>
      <c r="P34" s="151"/>
      <c r="Q34" s="151"/>
      <c r="R34" s="151"/>
      <c r="S34" s="151"/>
      <c r="T34" s="151"/>
      <c r="U34" s="151"/>
      <c r="V34" s="151"/>
      <c r="W34" s="151"/>
      <c r="X34" s="151"/>
      <c r="Y34" s="151"/>
    </row>
    <row r="35" spans="1:25" x14ac:dyDescent="0.2">
      <c r="A35" s="162" t="s">
        <v>50</v>
      </c>
      <c r="B35" s="162" t="s">
        <v>59</v>
      </c>
      <c r="C35" s="255" t="s">
        <v>60</v>
      </c>
      <c r="D35" s="164">
        <v>1836</v>
      </c>
      <c r="E35" s="165">
        <v>4485</v>
      </c>
      <c r="F35" s="165">
        <v>0</v>
      </c>
      <c r="G35" s="253">
        <v>6321</v>
      </c>
      <c r="H35" s="164">
        <v>137</v>
      </c>
      <c r="I35" s="165">
        <v>399</v>
      </c>
      <c r="J35" s="165">
        <v>0</v>
      </c>
      <c r="K35" s="165">
        <v>536</v>
      </c>
      <c r="L35" s="151"/>
      <c r="M35" s="151"/>
      <c r="N35" s="151"/>
      <c r="O35" s="151"/>
      <c r="P35" s="151"/>
      <c r="Q35" s="151"/>
      <c r="R35" s="151"/>
      <c r="S35" s="151"/>
      <c r="T35" s="151"/>
      <c r="U35" s="151"/>
      <c r="V35" s="151"/>
      <c r="W35" s="151"/>
      <c r="X35" s="151"/>
      <c r="Y35" s="151"/>
    </row>
    <row r="36" spans="1:25" x14ac:dyDescent="0.2">
      <c r="A36" s="162" t="s">
        <v>1</v>
      </c>
      <c r="B36" s="162" t="s">
        <v>61</v>
      </c>
      <c r="C36" s="255" t="s">
        <v>62</v>
      </c>
      <c r="D36" s="164">
        <v>2780</v>
      </c>
      <c r="E36" s="165">
        <v>6897</v>
      </c>
      <c r="F36" s="165">
        <v>0</v>
      </c>
      <c r="G36" s="253">
        <v>9677</v>
      </c>
      <c r="H36" s="164">
        <v>130</v>
      </c>
      <c r="I36" s="165">
        <v>355</v>
      </c>
      <c r="J36" s="165">
        <v>0</v>
      </c>
      <c r="K36" s="165">
        <v>485</v>
      </c>
      <c r="L36" s="151"/>
      <c r="M36" s="151"/>
      <c r="N36" s="151"/>
      <c r="O36" s="151"/>
      <c r="P36" s="151"/>
      <c r="Q36" s="151"/>
      <c r="R36" s="151"/>
      <c r="S36" s="151"/>
      <c r="T36" s="151"/>
      <c r="U36" s="151"/>
      <c r="V36" s="151"/>
      <c r="W36" s="151"/>
      <c r="X36" s="151"/>
      <c r="Y36" s="151"/>
    </row>
    <row r="37" spans="1:25" x14ac:dyDescent="0.2">
      <c r="A37" s="162" t="s">
        <v>32</v>
      </c>
      <c r="B37" s="162" t="s">
        <v>50</v>
      </c>
      <c r="C37" s="255" t="s">
        <v>63</v>
      </c>
      <c r="D37" s="164">
        <v>1593</v>
      </c>
      <c r="E37" s="165">
        <v>4270</v>
      </c>
      <c r="F37" s="165">
        <v>0</v>
      </c>
      <c r="G37" s="253">
        <v>5863</v>
      </c>
      <c r="H37" s="163" t="s">
        <v>207</v>
      </c>
      <c r="I37" s="12" t="s">
        <v>207</v>
      </c>
      <c r="J37" s="12" t="s">
        <v>207</v>
      </c>
      <c r="K37" s="12" t="s">
        <v>207</v>
      </c>
      <c r="L37" s="151"/>
      <c r="M37" s="151"/>
      <c r="N37" s="151"/>
      <c r="O37" s="151"/>
      <c r="P37" s="151"/>
      <c r="Q37" s="151"/>
      <c r="R37" s="151"/>
      <c r="S37" s="151"/>
      <c r="T37" s="151"/>
      <c r="U37" s="151"/>
      <c r="V37" s="151"/>
      <c r="W37" s="151"/>
      <c r="X37" s="151"/>
      <c r="Y37" s="151"/>
    </row>
    <row r="38" spans="1:25" x14ac:dyDescent="0.2">
      <c r="A38" s="162" t="s">
        <v>42</v>
      </c>
      <c r="B38" s="162" t="s">
        <v>32</v>
      </c>
      <c r="C38" s="255" t="s">
        <v>64</v>
      </c>
      <c r="D38" s="164">
        <v>1177</v>
      </c>
      <c r="E38" s="165">
        <v>2940</v>
      </c>
      <c r="F38" s="165">
        <v>0</v>
      </c>
      <c r="G38" s="253">
        <v>4117</v>
      </c>
      <c r="H38" s="164">
        <v>106</v>
      </c>
      <c r="I38" s="165">
        <v>447</v>
      </c>
      <c r="J38" s="165">
        <v>0</v>
      </c>
      <c r="K38" s="165">
        <v>553</v>
      </c>
      <c r="L38" s="151"/>
      <c r="M38" s="151"/>
      <c r="N38" s="151"/>
      <c r="O38" s="151"/>
      <c r="P38" s="151"/>
      <c r="Q38" s="151"/>
      <c r="R38" s="151"/>
      <c r="S38" s="151"/>
      <c r="T38" s="151"/>
      <c r="U38" s="151"/>
      <c r="V38" s="151"/>
      <c r="W38" s="151"/>
      <c r="X38" s="151"/>
      <c r="Y38" s="151"/>
    </row>
    <row r="39" spans="1:25" x14ac:dyDescent="0.2">
      <c r="A39" s="162" t="s">
        <v>53</v>
      </c>
      <c r="B39" s="162" t="s">
        <v>65</v>
      </c>
      <c r="C39" s="255" t="s">
        <v>66</v>
      </c>
      <c r="D39" s="164">
        <v>2456</v>
      </c>
      <c r="E39" s="165">
        <v>6382</v>
      </c>
      <c r="F39" s="165">
        <v>0</v>
      </c>
      <c r="G39" s="253">
        <v>8838</v>
      </c>
      <c r="H39" s="164">
        <v>96</v>
      </c>
      <c r="I39" s="165">
        <v>381</v>
      </c>
      <c r="J39" s="165">
        <v>0</v>
      </c>
      <c r="K39" s="165">
        <v>477</v>
      </c>
      <c r="L39" s="151"/>
      <c r="M39" s="151"/>
      <c r="N39" s="151"/>
      <c r="O39" s="151"/>
      <c r="P39" s="151"/>
      <c r="Q39" s="151"/>
      <c r="R39" s="151"/>
      <c r="S39" s="151"/>
      <c r="T39" s="151"/>
      <c r="U39" s="151"/>
      <c r="V39" s="151"/>
      <c r="W39" s="151"/>
      <c r="X39" s="151"/>
      <c r="Y39" s="151"/>
    </row>
    <row r="40" spans="1:25" x14ac:dyDescent="0.2">
      <c r="A40" s="162" t="s">
        <v>21</v>
      </c>
      <c r="B40" s="162" t="s">
        <v>67</v>
      </c>
      <c r="C40" s="255" t="s">
        <v>68</v>
      </c>
      <c r="D40" s="164">
        <v>2478</v>
      </c>
      <c r="E40" s="165">
        <v>7364</v>
      </c>
      <c r="F40" s="165">
        <v>0</v>
      </c>
      <c r="G40" s="253">
        <v>9842</v>
      </c>
      <c r="H40" s="164">
        <v>272</v>
      </c>
      <c r="I40" s="165">
        <v>752</v>
      </c>
      <c r="J40" s="165">
        <v>0</v>
      </c>
      <c r="K40" s="165">
        <v>1024</v>
      </c>
      <c r="L40" s="151"/>
      <c r="M40" s="151"/>
      <c r="N40" s="151"/>
      <c r="O40" s="151"/>
      <c r="P40" s="151"/>
      <c r="Q40" s="151"/>
      <c r="R40" s="151"/>
      <c r="S40" s="151"/>
      <c r="T40" s="151"/>
      <c r="U40" s="151"/>
      <c r="V40" s="151"/>
      <c r="W40" s="151"/>
      <c r="X40" s="151"/>
      <c r="Y40" s="151"/>
    </row>
    <row r="41" spans="1:25" x14ac:dyDescent="0.2">
      <c r="A41" s="162" t="s">
        <v>21</v>
      </c>
      <c r="B41" s="162" t="s">
        <v>69</v>
      </c>
      <c r="C41" s="255" t="s">
        <v>70</v>
      </c>
      <c r="D41" s="164">
        <v>5784</v>
      </c>
      <c r="E41" s="165">
        <v>14710</v>
      </c>
      <c r="F41" s="165">
        <v>0</v>
      </c>
      <c r="G41" s="253">
        <v>20494</v>
      </c>
      <c r="H41" s="164">
        <v>483</v>
      </c>
      <c r="I41" s="165">
        <v>1231</v>
      </c>
      <c r="J41" s="165">
        <v>0</v>
      </c>
      <c r="K41" s="165">
        <v>1714</v>
      </c>
      <c r="L41" s="151"/>
      <c r="M41" s="151"/>
      <c r="N41" s="151"/>
      <c r="O41" s="151"/>
      <c r="P41" s="151"/>
      <c r="Q41" s="151"/>
      <c r="R41" s="151"/>
      <c r="S41" s="151"/>
      <c r="T41" s="151"/>
      <c r="U41" s="151"/>
      <c r="V41" s="151"/>
      <c r="W41" s="151"/>
      <c r="X41" s="151"/>
      <c r="Y41" s="151"/>
    </row>
    <row r="42" spans="1:25" x14ac:dyDescent="0.2">
      <c r="A42" s="162" t="s">
        <v>21</v>
      </c>
      <c r="B42" s="162" t="s">
        <v>4</v>
      </c>
      <c r="C42" s="255" t="s">
        <v>71</v>
      </c>
      <c r="D42" s="164">
        <v>1125</v>
      </c>
      <c r="E42" s="165">
        <v>2705</v>
      </c>
      <c r="F42" s="165">
        <v>0</v>
      </c>
      <c r="G42" s="253">
        <v>3830</v>
      </c>
      <c r="H42" s="164">
        <v>60</v>
      </c>
      <c r="I42" s="165">
        <v>147</v>
      </c>
      <c r="J42" s="165">
        <v>0</v>
      </c>
      <c r="K42" s="165">
        <v>207</v>
      </c>
      <c r="L42" s="151"/>
      <c r="M42" s="151"/>
      <c r="N42" s="151"/>
      <c r="O42" s="151"/>
      <c r="P42" s="151"/>
      <c r="Q42" s="151"/>
      <c r="R42" s="151"/>
      <c r="S42" s="151"/>
      <c r="T42" s="151"/>
      <c r="U42" s="151"/>
      <c r="V42" s="151"/>
      <c r="W42" s="151"/>
      <c r="X42" s="151"/>
      <c r="Y42" s="151"/>
    </row>
    <row r="43" spans="1:25" x14ac:dyDescent="0.2">
      <c r="A43" s="162" t="s">
        <v>37</v>
      </c>
      <c r="B43" s="162" t="s">
        <v>72</v>
      </c>
      <c r="C43" s="255" t="s">
        <v>73</v>
      </c>
      <c r="D43" s="164">
        <v>6043</v>
      </c>
      <c r="E43" s="165">
        <v>15187</v>
      </c>
      <c r="F43" s="165">
        <v>0</v>
      </c>
      <c r="G43" s="253">
        <v>21230</v>
      </c>
      <c r="H43" s="164">
        <v>247</v>
      </c>
      <c r="I43" s="165">
        <v>804</v>
      </c>
      <c r="J43" s="165">
        <v>0</v>
      </c>
      <c r="K43" s="165">
        <v>1051</v>
      </c>
      <c r="L43" s="151"/>
      <c r="M43" s="151"/>
      <c r="N43" s="151"/>
      <c r="O43" s="151"/>
      <c r="P43" s="151"/>
      <c r="Q43" s="151"/>
      <c r="R43" s="151"/>
      <c r="S43" s="151"/>
      <c r="T43" s="151"/>
      <c r="U43" s="151"/>
      <c r="V43" s="151"/>
      <c r="W43" s="151"/>
      <c r="X43" s="151"/>
      <c r="Y43" s="151"/>
    </row>
    <row r="44" spans="1:25" x14ac:dyDescent="0.2">
      <c r="A44" s="162" t="s">
        <v>21</v>
      </c>
      <c r="B44" s="162" t="s">
        <v>74</v>
      </c>
      <c r="C44" s="255" t="s">
        <v>75</v>
      </c>
      <c r="D44" s="164">
        <v>6161</v>
      </c>
      <c r="E44" s="165">
        <v>16174</v>
      </c>
      <c r="F44" s="165">
        <v>5</v>
      </c>
      <c r="G44" s="253">
        <v>22340</v>
      </c>
      <c r="H44" s="164">
        <v>315</v>
      </c>
      <c r="I44" s="165">
        <v>845</v>
      </c>
      <c r="J44" s="165">
        <v>0</v>
      </c>
      <c r="K44" s="165">
        <v>1160</v>
      </c>
      <c r="L44" s="151"/>
      <c r="M44" s="151"/>
      <c r="N44" s="151"/>
      <c r="O44" s="151"/>
      <c r="P44" s="151"/>
      <c r="Q44" s="151"/>
      <c r="R44" s="151"/>
      <c r="S44" s="151"/>
      <c r="T44" s="151"/>
      <c r="U44" s="151"/>
      <c r="V44" s="151"/>
      <c r="W44" s="151"/>
      <c r="X44" s="151"/>
      <c r="Y44" s="151"/>
    </row>
    <row r="45" spans="1:25" x14ac:dyDescent="0.2">
      <c r="A45" s="162" t="s">
        <v>53</v>
      </c>
      <c r="B45" s="162" t="s">
        <v>76</v>
      </c>
      <c r="C45" s="255" t="s">
        <v>77</v>
      </c>
      <c r="D45" s="164">
        <v>3160</v>
      </c>
      <c r="E45" s="165">
        <v>7260</v>
      </c>
      <c r="F45" s="165">
        <v>0</v>
      </c>
      <c r="G45" s="253">
        <v>10420</v>
      </c>
      <c r="H45" s="164">
        <v>162</v>
      </c>
      <c r="I45" s="165">
        <v>513</v>
      </c>
      <c r="J45" s="165">
        <v>0</v>
      </c>
      <c r="K45" s="165">
        <v>675</v>
      </c>
      <c r="L45" s="151"/>
      <c r="M45" s="151"/>
      <c r="N45" s="151"/>
      <c r="O45" s="151"/>
      <c r="P45" s="151"/>
      <c r="Q45" s="151"/>
      <c r="R45" s="151"/>
      <c r="S45" s="151"/>
      <c r="T45" s="151"/>
      <c r="U45" s="151"/>
      <c r="V45" s="151"/>
      <c r="W45" s="151"/>
      <c r="X45" s="151"/>
      <c r="Y45" s="151"/>
    </row>
    <row r="46" spans="1:25" x14ac:dyDescent="0.2">
      <c r="A46" s="162" t="s">
        <v>42</v>
      </c>
      <c r="B46" s="162" t="s">
        <v>78</v>
      </c>
      <c r="C46" s="255" t="s">
        <v>79</v>
      </c>
      <c r="D46" s="164">
        <v>571</v>
      </c>
      <c r="E46" s="165">
        <v>1429</v>
      </c>
      <c r="F46" s="165">
        <v>0</v>
      </c>
      <c r="G46" s="253">
        <v>2000</v>
      </c>
      <c r="H46" s="164">
        <v>84</v>
      </c>
      <c r="I46" s="165">
        <v>267</v>
      </c>
      <c r="J46" s="165">
        <v>0</v>
      </c>
      <c r="K46" s="165">
        <v>351</v>
      </c>
      <c r="L46" s="151"/>
      <c r="M46" s="151"/>
      <c r="N46" s="151"/>
      <c r="O46" s="151"/>
      <c r="P46" s="151"/>
      <c r="Q46" s="151"/>
      <c r="R46" s="151"/>
      <c r="S46" s="151"/>
      <c r="T46" s="151"/>
      <c r="U46" s="151"/>
      <c r="V46" s="151"/>
      <c r="W46" s="151"/>
      <c r="X46" s="151"/>
      <c r="Y46" s="151"/>
    </row>
    <row r="47" spans="1:25" x14ac:dyDescent="0.2">
      <c r="A47" s="162" t="s">
        <v>42</v>
      </c>
      <c r="B47" s="162" t="s">
        <v>80</v>
      </c>
      <c r="C47" s="255" t="s">
        <v>81</v>
      </c>
      <c r="D47" s="164">
        <v>2200</v>
      </c>
      <c r="E47" s="165">
        <v>4866</v>
      </c>
      <c r="F47" s="165">
        <v>0</v>
      </c>
      <c r="G47" s="253">
        <v>7066</v>
      </c>
      <c r="H47" s="163" t="s">
        <v>207</v>
      </c>
      <c r="I47" s="12" t="s">
        <v>207</v>
      </c>
      <c r="J47" s="12" t="s">
        <v>207</v>
      </c>
      <c r="K47" s="12" t="s">
        <v>207</v>
      </c>
      <c r="L47" s="151"/>
      <c r="M47" s="151"/>
      <c r="N47" s="151"/>
      <c r="O47" s="151"/>
      <c r="P47" s="151"/>
      <c r="Q47" s="151"/>
      <c r="R47" s="151"/>
      <c r="S47" s="151"/>
      <c r="T47" s="151"/>
      <c r="U47" s="151"/>
      <c r="V47" s="151"/>
      <c r="W47" s="151"/>
      <c r="X47" s="151"/>
      <c r="Y47" s="151"/>
    </row>
    <row r="48" spans="1:25" x14ac:dyDescent="0.2">
      <c r="A48" s="162" t="s">
        <v>1</v>
      </c>
      <c r="B48" s="162" t="s">
        <v>82</v>
      </c>
      <c r="C48" s="255" t="s">
        <v>83</v>
      </c>
      <c r="D48" s="164">
        <v>5149</v>
      </c>
      <c r="E48" s="165">
        <v>11831</v>
      </c>
      <c r="F48" s="165">
        <v>0</v>
      </c>
      <c r="G48" s="253">
        <v>16980</v>
      </c>
      <c r="H48" s="164">
        <v>474</v>
      </c>
      <c r="I48" s="165">
        <v>1288</v>
      </c>
      <c r="J48" s="165">
        <v>0</v>
      </c>
      <c r="K48" s="165">
        <v>1762</v>
      </c>
      <c r="L48" s="151"/>
      <c r="M48" s="151"/>
      <c r="N48" s="151"/>
      <c r="O48" s="151"/>
      <c r="P48" s="151"/>
      <c r="Q48" s="151"/>
      <c r="R48" s="151"/>
      <c r="S48" s="151"/>
      <c r="T48" s="151"/>
      <c r="U48" s="151"/>
      <c r="V48" s="151"/>
      <c r="W48" s="151"/>
      <c r="X48" s="151"/>
      <c r="Y48" s="151"/>
    </row>
    <row r="49" spans="1:25" x14ac:dyDescent="0.2">
      <c r="A49" s="162" t="s">
        <v>50</v>
      </c>
      <c r="B49" s="162" t="s">
        <v>84</v>
      </c>
      <c r="C49" s="255" t="s">
        <v>85</v>
      </c>
      <c r="D49" s="164">
        <v>831</v>
      </c>
      <c r="E49" s="165">
        <v>2015</v>
      </c>
      <c r="F49" s="165">
        <v>0</v>
      </c>
      <c r="G49" s="253">
        <v>2846</v>
      </c>
      <c r="H49" s="164">
        <v>93</v>
      </c>
      <c r="I49" s="165">
        <v>326</v>
      </c>
      <c r="J49" s="165">
        <v>0</v>
      </c>
      <c r="K49" s="165">
        <v>419</v>
      </c>
      <c r="L49" s="151"/>
      <c r="M49" s="151"/>
      <c r="N49" s="151"/>
      <c r="O49" s="151"/>
      <c r="P49" s="151"/>
      <c r="Q49" s="151"/>
      <c r="R49" s="151"/>
      <c r="S49" s="151"/>
      <c r="T49" s="151"/>
      <c r="U49" s="151"/>
      <c r="V49" s="151"/>
      <c r="W49" s="151"/>
      <c r="X49" s="151"/>
      <c r="Y49" s="151"/>
    </row>
    <row r="50" spans="1:25" x14ac:dyDescent="0.2">
      <c r="A50" s="162" t="s">
        <v>37</v>
      </c>
      <c r="B50" s="162" t="s">
        <v>86</v>
      </c>
      <c r="C50" s="255" t="s">
        <v>87</v>
      </c>
      <c r="D50" s="164">
        <v>1714</v>
      </c>
      <c r="E50" s="165">
        <v>4410</v>
      </c>
      <c r="F50" s="165">
        <v>0</v>
      </c>
      <c r="G50" s="253">
        <v>6124</v>
      </c>
      <c r="H50" s="164">
        <v>95</v>
      </c>
      <c r="I50" s="165">
        <v>310</v>
      </c>
      <c r="J50" s="165">
        <v>0</v>
      </c>
      <c r="K50" s="165">
        <v>405</v>
      </c>
      <c r="L50" s="151"/>
      <c r="M50" s="151"/>
      <c r="N50" s="151"/>
      <c r="O50" s="151"/>
      <c r="P50" s="151"/>
      <c r="Q50" s="151"/>
      <c r="R50" s="151"/>
      <c r="S50" s="151"/>
      <c r="T50" s="151"/>
      <c r="U50" s="151"/>
      <c r="V50" s="151"/>
      <c r="W50" s="151"/>
      <c r="X50" s="151"/>
      <c r="Y50" s="151"/>
    </row>
    <row r="51" spans="1:25" x14ac:dyDescent="0.2">
      <c r="A51" s="162" t="s">
        <v>42</v>
      </c>
      <c r="B51" s="162" t="s">
        <v>88</v>
      </c>
      <c r="C51" s="255" t="s">
        <v>89</v>
      </c>
      <c r="D51" s="164">
        <v>1523</v>
      </c>
      <c r="E51" s="165">
        <v>3665</v>
      </c>
      <c r="F51" s="165">
        <v>0</v>
      </c>
      <c r="G51" s="253">
        <v>5188</v>
      </c>
      <c r="H51" s="164">
        <v>107</v>
      </c>
      <c r="I51" s="165">
        <v>374</v>
      </c>
      <c r="J51" s="165">
        <v>0</v>
      </c>
      <c r="K51" s="165">
        <v>481</v>
      </c>
      <c r="L51" s="151"/>
      <c r="M51" s="151"/>
      <c r="N51" s="151"/>
      <c r="O51" s="151"/>
      <c r="P51" s="151"/>
      <c r="Q51" s="151"/>
      <c r="R51" s="151"/>
      <c r="S51" s="151"/>
      <c r="T51" s="151"/>
      <c r="U51" s="151"/>
      <c r="V51" s="151"/>
      <c r="W51" s="151"/>
      <c r="X51" s="151"/>
      <c r="Y51" s="151"/>
    </row>
    <row r="52" spans="1:25" x14ac:dyDescent="0.2">
      <c r="A52" s="162" t="s">
        <v>1</v>
      </c>
      <c r="B52" s="162" t="s">
        <v>90</v>
      </c>
      <c r="C52" s="255" t="s">
        <v>91</v>
      </c>
      <c r="D52" s="164">
        <v>4232</v>
      </c>
      <c r="E52" s="165">
        <v>9857</v>
      </c>
      <c r="F52" s="165">
        <v>0</v>
      </c>
      <c r="G52" s="253">
        <v>14089</v>
      </c>
      <c r="H52" s="164">
        <v>216</v>
      </c>
      <c r="I52" s="165">
        <v>624</v>
      </c>
      <c r="J52" s="165">
        <v>0</v>
      </c>
      <c r="K52" s="165">
        <v>840</v>
      </c>
      <c r="L52" s="151"/>
      <c r="M52" s="151"/>
      <c r="N52" s="151"/>
      <c r="O52" s="151"/>
      <c r="P52" s="151"/>
      <c r="Q52" s="151"/>
      <c r="R52" s="151"/>
      <c r="S52" s="151"/>
      <c r="T52" s="151"/>
      <c r="U52" s="151"/>
      <c r="V52" s="151"/>
      <c r="W52" s="151"/>
      <c r="X52" s="151"/>
      <c r="Y52" s="151"/>
    </row>
    <row r="53" spans="1:25" x14ac:dyDescent="0.2">
      <c r="A53" s="162" t="s">
        <v>1</v>
      </c>
      <c r="B53" s="162" t="s">
        <v>92</v>
      </c>
      <c r="C53" s="255" t="s">
        <v>93</v>
      </c>
      <c r="D53" s="164">
        <v>1213</v>
      </c>
      <c r="E53" s="165">
        <v>2750</v>
      </c>
      <c r="F53" s="165">
        <v>0</v>
      </c>
      <c r="G53" s="253">
        <v>3963</v>
      </c>
      <c r="H53" s="163" t="s">
        <v>207</v>
      </c>
      <c r="I53" s="12" t="s">
        <v>207</v>
      </c>
      <c r="J53" s="12" t="s">
        <v>207</v>
      </c>
      <c r="K53" s="12" t="s">
        <v>207</v>
      </c>
      <c r="L53" s="151"/>
      <c r="M53" s="151"/>
      <c r="N53" s="151"/>
      <c r="O53" s="151"/>
      <c r="P53" s="151"/>
      <c r="Q53" s="151"/>
      <c r="R53" s="151"/>
      <c r="S53" s="151"/>
      <c r="T53" s="151"/>
      <c r="U53" s="151"/>
      <c r="V53" s="151"/>
      <c r="W53" s="151"/>
      <c r="X53" s="151"/>
      <c r="Y53" s="151"/>
    </row>
    <row r="54" spans="1:25" x14ac:dyDescent="0.2">
      <c r="A54" s="162" t="s">
        <v>94</v>
      </c>
      <c r="B54" s="162" t="s">
        <v>18</v>
      </c>
      <c r="C54" s="255" t="s">
        <v>95</v>
      </c>
      <c r="D54" s="164">
        <v>3210</v>
      </c>
      <c r="E54" s="165">
        <v>7288</v>
      </c>
      <c r="F54" s="165">
        <v>0</v>
      </c>
      <c r="G54" s="253">
        <v>10498</v>
      </c>
      <c r="H54" s="164">
        <v>591</v>
      </c>
      <c r="I54" s="165">
        <v>175</v>
      </c>
      <c r="J54" s="165">
        <v>0</v>
      </c>
      <c r="K54" s="165">
        <v>766</v>
      </c>
      <c r="L54" s="151"/>
      <c r="M54" s="151"/>
      <c r="N54" s="151"/>
      <c r="O54" s="151"/>
      <c r="P54" s="151"/>
      <c r="Q54" s="151"/>
      <c r="R54" s="151"/>
      <c r="S54" s="151"/>
      <c r="T54" s="151"/>
      <c r="U54" s="151"/>
      <c r="V54" s="151"/>
      <c r="W54" s="151"/>
      <c r="X54" s="151"/>
      <c r="Y54" s="151"/>
    </row>
    <row r="55" spans="1:25" x14ac:dyDescent="0.2">
      <c r="A55" s="162" t="s">
        <v>42</v>
      </c>
      <c r="B55" s="162" t="s">
        <v>96</v>
      </c>
      <c r="C55" s="255" t="s">
        <v>97</v>
      </c>
      <c r="D55" s="164">
        <v>1638</v>
      </c>
      <c r="E55" s="165">
        <v>3595</v>
      </c>
      <c r="F55" s="165">
        <v>1</v>
      </c>
      <c r="G55" s="253">
        <v>5234</v>
      </c>
      <c r="H55" s="163" t="s">
        <v>207</v>
      </c>
      <c r="I55" s="12" t="s">
        <v>207</v>
      </c>
      <c r="J55" s="12" t="s">
        <v>207</v>
      </c>
      <c r="K55" s="12" t="s">
        <v>207</v>
      </c>
      <c r="L55" s="151"/>
      <c r="M55" s="151"/>
      <c r="N55" s="151"/>
      <c r="O55" s="151"/>
      <c r="P55" s="151"/>
      <c r="Q55" s="151"/>
      <c r="R55" s="151"/>
      <c r="S55" s="151"/>
      <c r="T55" s="151"/>
      <c r="U55" s="151"/>
      <c r="V55" s="151"/>
      <c r="W55" s="151"/>
      <c r="X55" s="151"/>
      <c r="Y55" s="151"/>
    </row>
    <row r="56" spans="1:25" x14ac:dyDescent="0.2">
      <c r="A56" s="162" t="s">
        <v>21</v>
      </c>
      <c r="B56" s="162" t="s">
        <v>98</v>
      </c>
      <c r="C56" s="255" t="s">
        <v>99</v>
      </c>
      <c r="D56" s="163" t="s">
        <v>207</v>
      </c>
      <c r="E56" s="12" t="s">
        <v>207</v>
      </c>
      <c r="F56" s="12" t="s">
        <v>207</v>
      </c>
      <c r="G56" s="257" t="s">
        <v>207</v>
      </c>
      <c r="H56" s="163" t="s">
        <v>207</v>
      </c>
      <c r="I56" s="12" t="s">
        <v>207</v>
      </c>
      <c r="J56" s="12" t="s">
        <v>207</v>
      </c>
      <c r="K56" s="12" t="s">
        <v>207</v>
      </c>
      <c r="L56" s="151"/>
      <c r="M56" s="151"/>
      <c r="N56" s="151"/>
      <c r="O56" s="151"/>
      <c r="P56" s="151"/>
      <c r="Q56" s="151"/>
      <c r="R56" s="151"/>
      <c r="S56" s="151"/>
      <c r="T56" s="151"/>
      <c r="U56" s="151"/>
      <c r="V56" s="151"/>
      <c r="W56" s="151"/>
      <c r="X56" s="151"/>
      <c r="Y56" s="151"/>
    </row>
    <row r="57" spans="1:25" x14ac:dyDescent="0.2">
      <c r="A57" s="162" t="s">
        <v>37</v>
      </c>
      <c r="B57" s="162" t="s">
        <v>100</v>
      </c>
      <c r="C57" s="255" t="s">
        <v>101</v>
      </c>
      <c r="D57" s="164">
        <v>1345</v>
      </c>
      <c r="E57" s="165">
        <v>3352</v>
      </c>
      <c r="F57" s="165">
        <v>0</v>
      </c>
      <c r="G57" s="253">
        <v>4697</v>
      </c>
      <c r="H57" s="164">
        <v>105</v>
      </c>
      <c r="I57" s="165">
        <v>344</v>
      </c>
      <c r="J57" s="165">
        <v>0</v>
      </c>
      <c r="K57" s="165">
        <v>449</v>
      </c>
      <c r="L57" s="151"/>
      <c r="M57" s="151"/>
      <c r="N57" s="151"/>
      <c r="O57" s="151"/>
      <c r="P57" s="151"/>
      <c r="Q57" s="151"/>
      <c r="R57" s="151"/>
      <c r="S57" s="151"/>
      <c r="T57" s="151"/>
      <c r="U57" s="151"/>
      <c r="V57" s="151"/>
      <c r="W57" s="151"/>
      <c r="X57" s="151"/>
      <c r="Y57" s="151"/>
    </row>
    <row r="58" spans="1:25" x14ac:dyDescent="0.2">
      <c r="A58" s="162" t="s">
        <v>21</v>
      </c>
      <c r="B58" s="162" t="s">
        <v>102</v>
      </c>
      <c r="C58" s="255" t="s">
        <v>103</v>
      </c>
      <c r="D58" s="163" t="s">
        <v>207</v>
      </c>
      <c r="E58" s="12" t="s">
        <v>207</v>
      </c>
      <c r="F58" s="12" t="s">
        <v>207</v>
      </c>
      <c r="G58" s="257" t="s">
        <v>207</v>
      </c>
      <c r="H58" s="163" t="s">
        <v>207</v>
      </c>
      <c r="I58" s="12" t="s">
        <v>207</v>
      </c>
      <c r="J58" s="12" t="s">
        <v>207</v>
      </c>
      <c r="K58" s="12" t="s">
        <v>207</v>
      </c>
      <c r="L58" s="151"/>
      <c r="M58" s="151"/>
      <c r="N58" s="151"/>
      <c r="O58" s="151"/>
      <c r="P58" s="151"/>
      <c r="Q58" s="151"/>
      <c r="R58" s="151"/>
      <c r="S58" s="151"/>
      <c r="T58" s="151"/>
      <c r="U58" s="151"/>
      <c r="V58" s="151"/>
      <c r="W58" s="151"/>
      <c r="X58" s="151"/>
      <c r="Y58" s="151"/>
    </row>
    <row r="59" spans="1:25" x14ac:dyDescent="0.2">
      <c r="A59" s="162" t="s">
        <v>94</v>
      </c>
      <c r="B59" s="162" t="s">
        <v>104</v>
      </c>
      <c r="C59" s="255" t="s">
        <v>105</v>
      </c>
      <c r="D59" s="164">
        <v>1496</v>
      </c>
      <c r="E59" s="165">
        <v>2887</v>
      </c>
      <c r="F59" s="165">
        <v>0</v>
      </c>
      <c r="G59" s="253">
        <v>4383</v>
      </c>
      <c r="H59" s="164">
        <v>122</v>
      </c>
      <c r="I59" s="165">
        <v>363</v>
      </c>
      <c r="J59" s="165">
        <v>0</v>
      </c>
      <c r="K59" s="165">
        <v>485</v>
      </c>
      <c r="L59" s="151"/>
      <c r="M59" s="151"/>
      <c r="N59" s="151"/>
      <c r="O59" s="151"/>
      <c r="P59" s="151"/>
      <c r="Q59" s="151"/>
      <c r="R59" s="151"/>
      <c r="S59" s="151"/>
      <c r="T59" s="151"/>
      <c r="U59" s="151"/>
      <c r="V59" s="151"/>
      <c r="W59" s="151"/>
      <c r="X59" s="151"/>
      <c r="Y59" s="151"/>
    </row>
    <row r="60" spans="1:25" x14ac:dyDescent="0.2">
      <c r="A60" s="162" t="s">
        <v>32</v>
      </c>
      <c r="B60" s="162" t="s">
        <v>106</v>
      </c>
      <c r="C60" s="255" t="s">
        <v>107</v>
      </c>
      <c r="D60" s="164">
        <v>1779</v>
      </c>
      <c r="E60" s="165">
        <v>3914</v>
      </c>
      <c r="F60" s="165">
        <v>0</v>
      </c>
      <c r="G60" s="253">
        <v>5693</v>
      </c>
      <c r="H60" s="163" t="s">
        <v>207</v>
      </c>
      <c r="I60" s="12" t="s">
        <v>207</v>
      </c>
      <c r="J60" s="12" t="s">
        <v>207</v>
      </c>
      <c r="K60" s="12" t="s">
        <v>207</v>
      </c>
      <c r="L60" s="151"/>
      <c r="M60" s="151"/>
      <c r="N60" s="151"/>
      <c r="O60" s="151"/>
      <c r="P60" s="151"/>
      <c r="Q60" s="151"/>
      <c r="R60" s="151"/>
      <c r="S60" s="151"/>
      <c r="T60" s="151"/>
      <c r="U60" s="151"/>
      <c r="V60" s="151"/>
      <c r="W60" s="151"/>
      <c r="X60" s="151"/>
      <c r="Y60" s="151"/>
    </row>
    <row r="61" spans="1:25" x14ac:dyDescent="0.2">
      <c r="A61" s="162" t="s">
        <v>18</v>
      </c>
      <c r="B61" s="162" t="s">
        <v>108</v>
      </c>
      <c r="C61" s="255" t="s">
        <v>109</v>
      </c>
      <c r="D61" s="164">
        <v>849</v>
      </c>
      <c r="E61" s="165">
        <v>2314</v>
      </c>
      <c r="F61" s="165">
        <v>0</v>
      </c>
      <c r="G61" s="253">
        <v>3163</v>
      </c>
      <c r="H61" s="164">
        <v>30</v>
      </c>
      <c r="I61" s="165">
        <v>130</v>
      </c>
      <c r="J61" s="165">
        <v>0</v>
      </c>
      <c r="K61" s="165">
        <v>160</v>
      </c>
      <c r="L61" s="151"/>
      <c r="M61" s="151"/>
      <c r="N61" s="151"/>
      <c r="O61" s="151"/>
      <c r="P61" s="151"/>
      <c r="Q61" s="151"/>
      <c r="R61" s="151"/>
      <c r="S61" s="151"/>
      <c r="T61" s="151"/>
      <c r="U61" s="151"/>
      <c r="V61" s="151"/>
      <c r="W61" s="151"/>
      <c r="X61" s="151"/>
      <c r="Y61" s="151"/>
    </row>
    <row r="62" spans="1:25" x14ac:dyDescent="0.2">
      <c r="A62" s="162" t="s">
        <v>18</v>
      </c>
      <c r="B62" s="162" t="s">
        <v>94</v>
      </c>
      <c r="C62" s="255" t="s">
        <v>110</v>
      </c>
      <c r="D62" s="164">
        <v>589</v>
      </c>
      <c r="E62" s="165">
        <v>1331</v>
      </c>
      <c r="F62" s="165">
        <v>0</v>
      </c>
      <c r="G62" s="253">
        <v>1920</v>
      </c>
      <c r="H62" s="164">
        <v>55</v>
      </c>
      <c r="I62" s="165">
        <v>201</v>
      </c>
      <c r="J62" s="165">
        <v>0</v>
      </c>
      <c r="K62" s="165">
        <v>256</v>
      </c>
      <c r="L62" s="151"/>
      <c r="M62" s="151"/>
      <c r="N62" s="151"/>
      <c r="O62" s="151"/>
      <c r="P62" s="151"/>
      <c r="Q62" s="151"/>
      <c r="R62" s="151"/>
      <c r="S62" s="151"/>
      <c r="T62" s="151"/>
      <c r="U62" s="151"/>
      <c r="V62" s="151"/>
      <c r="W62" s="151"/>
      <c r="X62" s="151"/>
      <c r="Y62" s="151"/>
    </row>
    <row r="63" spans="1:25" x14ac:dyDescent="0.2">
      <c r="A63" s="162" t="s">
        <v>94</v>
      </c>
      <c r="B63" s="162" t="s">
        <v>53</v>
      </c>
      <c r="C63" s="255" t="s">
        <v>111</v>
      </c>
      <c r="D63" s="164">
        <v>713</v>
      </c>
      <c r="E63" s="165">
        <v>1685</v>
      </c>
      <c r="F63" s="165">
        <v>0</v>
      </c>
      <c r="G63" s="253">
        <v>2398</v>
      </c>
      <c r="H63" s="163" t="s">
        <v>207</v>
      </c>
      <c r="I63" s="12" t="s">
        <v>207</v>
      </c>
      <c r="J63" s="12" t="s">
        <v>207</v>
      </c>
      <c r="K63" s="12" t="s">
        <v>207</v>
      </c>
      <c r="L63" s="151"/>
      <c r="M63" s="151"/>
      <c r="N63" s="151"/>
      <c r="O63" s="151"/>
      <c r="P63" s="151"/>
      <c r="Q63" s="151"/>
      <c r="R63" s="151"/>
      <c r="S63" s="151"/>
      <c r="T63" s="151"/>
      <c r="U63" s="151"/>
      <c r="V63" s="151"/>
      <c r="W63" s="151"/>
      <c r="X63" s="151"/>
      <c r="Y63" s="151"/>
    </row>
    <row r="64" spans="1:25" x14ac:dyDescent="0.2">
      <c r="A64" s="162" t="s">
        <v>18</v>
      </c>
      <c r="B64" s="162" t="s">
        <v>112</v>
      </c>
      <c r="C64" s="255" t="s">
        <v>113</v>
      </c>
      <c r="D64" s="164">
        <v>1826</v>
      </c>
      <c r="E64" s="165">
        <v>5052</v>
      </c>
      <c r="F64" s="165">
        <v>0</v>
      </c>
      <c r="G64" s="253">
        <v>6878</v>
      </c>
      <c r="H64" s="164">
        <v>195</v>
      </c>
      <c r="I64" s="165">
        <v>545</v>
      </c>
      <c r="J64" s="165">
        <v>0</v>
      </c>
      <c r="K64" s="165">
        <v>740</v>
      </c>
      <c r="L64" s="151"/>
      <c r="M64" s="151"/>
      <c r="N64" s="151"/>
      <c r="O64" s="151"/>
      <c r="P64" s="151"/>
      <c r="Q64" s="151"/>
      <c r="R64" s="151"/>
      <c r="S64" s="151"/>
      <c r="T64" s="151"/>
      <c r="U64" s="151"/>
      <c r="V64" s="151"/>
      <c r="W64" s="151"/>
      <c r="X64" s="151"/>
      <c r="Y64" s="151"/>
    </row>
    <row r="65" spans="1:25" x14ac:dyDescent="0.2">
      <c r="A65" s="162" t="s">
        <v>18</v>
      </c>
      <c r="B65" s="162" t="s">
        <v>114</v>
      </c>
      <c r="C65" s="255" t="s">
        <v>115</v>
      </c>
      <c r="D65" s="164">
        <v>607</v>
      </c>
      <c r="E65" s="165">
        <v>1518</v>
      </c>
      <c r="F65" s="165">
        <v>0</v>
      </c>
      <c r="G65" s="253">
        <v>2125</v>
      </c>
      <c r="H65" s="164">
        <v>49</v>
      </c>
      <c r="I65" s="165">
        <v>166</v>
      </c>
      <c r="J65" s="165">
        <v>0</v>
      </c>
      <c r="K65" s="165">
        <v>215</v>
      </c>
      <c r="L65" s="151"/>
      <c r="M65" s="151"/>
      <c r="N65" s="151"/>
      <c r="O65" s="151"/>
      <c r="P65" s="151"/>
      <c r="Q65" s="151"/>
      <c r="R65" s="151"/>
      <c r="S65" s="151"/>
      <c r="T65" s="151"/>
      <c r="U65" s="151"/>
      <c r="V65" s="151"/>
      <c r="W65" s="151"/>
      <c r="X65" s="151"/>
      <c r="Y65" s="151"/>
    </row>
    <row r="66" spans="1:25" x14ac:dyDescent="0.2">
      <c r="A66" s="162" t="s">
        <v>53</v>
      </c>
      <c r="B66" s="162" t="s">
        <v>116</v>
      </c>
      <c r="C66" s="255" t="s">
        <v>117</v>
      </c>
      <c r="D66" s="164">
        <v>2366</v>
      </c>
      <c r="E66" s="165">
        <v>5922</v>
      </c>
      <c r="F66" s="165">
        <v>0</v>
      </c>
      <c r="G66" s="253">
        <v>8288</v>
      </c>
      <c r="H66" s="164">
        <v>137</v>
      </c>
      <c r="I66" s="165">
        <v>460</v>
      </c>
      <c r="J66" s="165">
        <v>0</v>
      </c>
      <c r="K66" s="165">
        <v>597</v>
      </c>
      <c r="L66" s="151"/>
      <c r="M66" s="151"/>
      <c r="N66" s="151"/>
      <c r="O66" s="151"/>
      <c r="P66" s="151"/>
      <c r="Q66" s="151"/>
      <c r="R66" s="151"/>
      <c r="S66" s="151"/>
      <c r="T66" s="151"/>
      <c r="U66" s="151"/>
      <c r="V66" s="151"/>
      <c r="W66" s="151"/>
      <c r="X66" s="151"/>
      <c r="Y66" s="151"/>
    </row>
    <row r="67" spans="1:25" x14ac:dyDescent="0.2">
      <c r="A67" s="162" t="s">
        <v>18</v>
      </c>
      <c r="B67" s="162" t="s">
        <v>118</v>
      </c>
      <c r="C67" s="255" t="s">
        <v>119</v>
      </c>
      <c r="D67" s="164">
        <v>3076</v>
      </c>
      <c r="E67" s="165">
        <v>8510</v>
      </c>
      <c r="F67" s="165">
        <v>0</v>
      </c>
      <c r="G67" s="253">
        <v>11586</v>
      </c>
      <c r="H67" s="164">
        <v>130</v>
      </c>
      <c r="I67" s="165">
        <v>477</v>
      </c>
      <c r="J67" s="165">
        <v>0</v>
      </c>
      <c r="K67" s="165">
        <v>607</v>
      </c>
      <c r="L67" s="151"/>
      <c r="M67" s="151"/>
      <c r="N67" s="151"/>
      <c r="O67" s="151"/>
      <c r="P67" s="151"/>
      <c r="Q67" s="151"/>
      <c r="R67" s="151"/>
      <c r="S67" s="151"/>
      <c r="T67" s="151"/>
      <c r="U67" s="151"/>
      <c r="V67" s="151"/>
      <c r="W67" s="151"/>
      <c r="X67" s="151"/>
      <c r="Y67" s="151"/>
    </row>
    <row r="68" spans="1:25" x14ac:dyDescent="0.2">
      <c r="A68" s="162" t="s">
        <v>50</v>
      </c>
      <c r="B68" s="162" t="s">
        <v>120</v>
      </c>
      <c r="C68" s="255" t="s">
        <v>121</v>
      </c>
      <c r="D68" s="163" t="s">
        <v>207</v>
      </c>
      <c r="E68" s="12" t="s">
        <v>207</v>
      </c>
      <c r="F68" s="12" t="s">
        <v>207</v>
      </c>
      <c r="G68" s="257" t="s">
        <v>207</v>
      </c>
      <c r="H68" s="163" t="s">
        <v>207</v>
      </c>
      <c r="I68" s="12" t="s">
        <v>207</v>
      </c>
      <c r="J68" s="12" t="s">
        <v>207</v>
      </c>
      <c r="K68" s="12" t="s">
        <v>207</v>
      </c>
      <c r="L68" s="151"/>
      <c r="M68" s="151"/>
      <c r="N68" s="151"/>
      <c r="O68" s="151"/>
      <c r="P68" s="151"/>
      <c r="Q68" s="151"/>
      <c r="R68" s="151"/>
      <c r="S68" s="151"/>
      <c r="T68" s="151"/>
      <c r="U68" s="151"/>
      <c r="V68" s="151"/>
      <c r="W68" s="151"/>
      <c r="X68" s="151"/>
      <c r="Y68" s="151"/>
    </row>
    <row r="69" spans="1:25" x14ac:dyDescent="0.2">
      <c r="A69" s="162" t="s">
        <v>4</v>
      </c>
      <c r="B69" s="162" t="s">
        <v>122</v>
      </c>
      <c r="C69" s="255" t="s">
        <v>123</v>
      </c>
      <c r="D69" s="164">
        <v>8471</v>
      </c>
      <c r="E69" s="165">
        <v>23209</v>
      </c>
      <c r="F69" s="165">
        <v>0</v>
      </c>
      <c r="G69" s="253">
        <v>31680</v>
      </c>
      <c r="H69" s="164">
        <v>298</v>
      </c>
      <c r="I69" s="165">
        <v>784</v>
      </c>
      <c r="J69" s="165">
        <v>0</v>
      </c>
      <c r="K69" s="165">
        <v>1082</v>
      </c>
      <c r="L69" s="151"/>
      <c r="M69" s="151"/>
      <c r="N69" s="151"/>
      <c r="O69" s="151"/>
      <c r="P69" s="151"/>
      <c r="Q69" s="151"/>
      <c r="R69" s="151"/>
      <c r="S69" s="151"/>
      <c r="T69" s="151"/>
      <c r="U69" s="151"/>
      <c r="V69" s="151"/>
      <c r="W69" s="151"/>
      <c r="X69" s="151"/>
      <c r="Y69" s="151"/>
    </row>
    <row r="70" spans="1:25" x14ac:dyDescent="0.2">
      <c r="A70" s="162" t="s">
        <v>4</v>
      </c>
      <c r="B70" s="162" t="s">
        <v>124</v>
      </c>
      <c r="C70" s="255" t="s">
        <v>125</v>
      </c>
      <c r="D70" s="164">
        <v>1772</v>
      </c>
      <c r="E70" s="165">
        <v>4025</v>
      </c>
      <c r="F70" s="165">
        <v>0</v>
      </c>
      <c r="G70" s="253">
        <v>5797</v>
      </c>
      <c r="H70" s="164">
        <v>216</v>
      </c>
      <c r="I70" s="165">
        <v>613</v>
      </c>
      <c r="J70" s="165">
        <v>0</v>
      </c>
      <c r="K70" s="165">
        <v>829</v>
      </c>
      <c r="L70" s="151"/>
      <c r="M70" s="151"/>
      <c r="N70" s="151"/>
      <c r="O70" s="151"/>
      <c r="P70" s="151"/>
      <c r="Q70" s="151"/>
      <c r="R70" s="151"/>
      <c r="S70" s="151"/>
      <c r="T70" s="151"/>
      <c r="U70" s="151"/>
      <c r="V70" s="151"/>
      <c r="W70" s="151"/>
      <c r="X70" s="151"/>
      <c r="Y70" s="151"/>
    </row>
    <row r="71" spans="1:25" x14ac:dyDescent="0.2">
      <c r="A71" s="162" t="s">
        <v>32</v>
      </c>
      <c r="B71" s="162" t="s">
        <v>126</v>
      </c>
      <c r="C71" s="255" t="s">
        <v>127</v>
      </c>
      <c r="D71" s="164">
        <v>1493</v>
      </c>
      <c r="E71" s="165">
        <v>3221</v>
      </c>
      <c r="F71" s="165">
        <v>0</v>
      </c>
      <c r="G71" s="253">
        <v>4714</v>
      </c>
      <c r="H71" s="164">
        <v>136</v>
      </c>
      <c r="I71" s="165">
        <v>376</v>
      </c>
      <c r="J71" s="165">
        <v>0</v>
      </c>
      <c r="K71" s="165">
        <v>512</v>
      </c>
      <c r="L71" s="151"/>
      <c r="M71" s="151"/>
      <c r="N71" s="151"/>
      <c r="O71" s="151"/>
      <c r="P71" s="151"/>
      <c r="Q71" s="151"/>
      <c r="R71" s="151"/>
      <c r="S71" s="151"/>
      <c r="T71" s="151"/>
      <c r="U71" s="151"/>
      <c r="V71" s="151"/>
      <c r="W71" s="151"/>
      <c r="X71" s="151"/>
      <c r="Y71" s="151"/>
    </row>
    <row r="72" spans="1:25" x14ac:dyDescent="0.2">
      <c r="A72" s="162" t="s">
        <v>4</v>
      </c>
      <c r="B72" s="162" t="s">
        <v>128</v>
      </c>
      <c r="C72" s="255" t="s">
        <v>129</v>
      </c>
      <c r="D72" s="164">
        <v>7188</v>
      </c>
      <c r="E72" s="165">
        <v>21471</v>
      </c>
      <c r="F72" s="165">
        <v>0</v>
      </c>
      <c r="G72" s="253">
        <v>28659</v>
      </c>
      <c r="H72" s="164">
        <v>219</v>
      </c>
      <c r="I72" s="165">
        <v>776</v>
      </c>
      <c r="J72" s="165">
        <v>0</v>
      </c>
      <c r="K72" s="165">
        <v>995</v>
      </c>
      <c r="L72" s="151"/>
      <c r="M72" s="151"/>
      <c r="N72" s="151"/>
      <c r="O72" s="151"/>
      <c r="P72" s="151"/>
      <c r="Q72" s="151"/>
      <c r="R72" s="151"/>
      <c r="S72" s="151"/>
      <c r="T72" s="151"/>
      <c r="U72" s="151"/>
      <c r="V72" s="151"/>
      <c r="W72" s="151"/>
      <c r="X72" s="151"/>
      <c r="Y72" s="151"/>
    </row>
    <row r="73" spans="1:25" x14ac:dyDescent="0.2">
      <c r="A73" s="162" t="s">
        <v>1</v>
      </c>
      <c r="B73" s="162" t="s">
        <v>130</v>
      </c>
      <c r="C73" s="255" t="s">
        <v>131</v>
      </c>
      <c r="D73" s="164">
        <v>1494</v>
      </c>
      <c r="E73" s="165">
        <v>4244</v>
      </c>
      <c r="F73" s="165">
        <v>0</v>
      </c>
      <c r="G73" s="253">
        <v>5738</v>
      </c>
      <c r="H73" s="164">
        <v>223</v>
      </c>
      <c r="I73" s="165">
        <v>521</v>
      </c>
      <c r="J73" s="165">
        <v>0</v>
      </c>
      <c r="K73" s="165">
        <v>744</v>
      </c>
      <c r="L73" s="151"/>
      <c r="M73" s="151"/>
      <c r="N73" s="151"/>
      <c r="O73" s="151"/>
      <c r="P73" s="151"/>
      <c r="Q73" s="151"/>
      <c r="R73" s="151"/>
      <c r="S73" s="151"/>
      <c r="T73" s="151"/>
      <c r="U73" s="151"/>
      <c r="V73" s="151"/>
      <c r="W73" s="151"/>
      <c r="X73" s="151"/>
      <c r="Y73" s="151"/>
    </row>
    <row r="74" spans="1:25" x14ac:dyDescent="0.2">
      <c r="A74" s="162" t="s">
        <v>37</v>
      </c>
      <c r="B74" s="162" t="s">
        <v>132</v>
      </c>
      <c r="C74" s="255" t="s">
        <v>133</v>
      </c>
      <c r="D74" s="164">
        <v>7554</v>
      </c>
      <c r="E74" s="165">
        <v>3129</v>
      </c>
      <c r="F74" s="165">
        <v>0</v>
      </c>
      <c r="G74" s="253">
        <v>10683</v>
      </c>
      <c r="H74" s="164">
        <v>129</v>
      </c>
      <c r="I74" s="165">
        <v>489</v>
      </c>
      <c r="J74" s="165">
        <v>0</v>
      </c>
      <c r="K74" s="165">
        <v>618</v>
      </c>
      <c r="L74" s="151"/>
      <c r="M74" s="151"/>
      <c r="N74" s="151"/>
      <c r="O74" s="151"/>
      <c r="P74" s="151"/>
      <c r="Q74" s="151"/>
      <c r="R74" s="151"/>
      <c r="S74" s="151"/>
      <c r="T74" s="151"/>
      <c r="U74" s="151"/>
      <c r="V74" s="151"/>
      <c r="W74" s="151"/>
      <c r="X74" s="151"/>
      <c r="Y74" s="151"/>
    </row>
    <row r="75" spans="1:25" x14ac:dyDescent="0.2">
      <c r="A75" s="162" t="s">
        <v>21</v>
      </c>
      <c r="B75" s="162" t="s">
        <v>134</v>
      </c>
      <c r="C75" s="255" t="s">
        <v>135</v>
      </c>
      <c r="D75" s="164">
        <v>1635</v>
      </c>
      <c r="E75" s="165">
        <v>4254</v>
      </c>
      <c r="F75" s="165">
        <v>10</v>
      </c>
      <c r="G75" s="253">
        <v>5899</v>
      </c>
      <c r="H75" s="163" t="s">
        <v>207</v>
      </c>
      <c r="I75" s="12" t="s">
        <v>207</v>
      </c>
      <c r="J75" s="12" t="s">
        <v>207</v>
      </c>
      <c r="K75" s="12" t="s">
        <v>207</v>
      </c>
      <c r="L75" s="151"/>
      <c r="M75" s="151"/>
      <c r="N75" s="151"/>
      <c r="O75" s="151"/>
      <c r="P75" s="151"/>
      <c r="Q75" s="151"/>
      <c r="R75" s="151"/>
      <c r="S75" s="151"/>
      <c r="T75" s="151"/>
      <c r="U75" s="151"/>
      <c r="V75" s="151"/>
      <c r="W75" s="151"/>
      <c r="X75" s="151"/>
      <c r="Y75" s="151"/>
    </row>
    <row r="76" spans="1:25" x14ac:dyDescent="0.2">
      <c r="A76" s="162" t="s">
        <v>21</v>
      </c>
      <c r="B76" s="162" t="s">
        <v>136</v>
      </c>
      <c r="C76" s="255" t="s">
        <v>137</v>
      </c>
      <c r="D76" s="163" t="s">
        <v>207</v>
      </c>
      <c r="E76" s="12" t="s">
        <v>207</v>
      </c>
      <c r="F76" s="12" t="s">
        <v>207</v>
      </c>
      <c r="G76" s="257" t="s">
        <v>207</v>
      </c>
      <c r="H76" s="163" t="s">
        <v>207</v>
      </c>
      <c r="I76" s="12" t="s">
        <v>207</v>
      </c>
      <c r="J76" s="12" t="s">
        <v>207</v>
      </c>
      <c r="K76" s="12" t="s">
        <v>207</v>
      </c>
      <c r="L76" s="151"/>
      <c r="M76" s="151"/>
      <c r="N76" s="151"/>
      <c r="O76" s="151"/>
      <c r="P76" s="151"/>
      <c r="Q76" s="151"/>
      <c r="R76" s="151"/>
      <c r="S76" s="151"/>
      <c r="T76" s="151"/>
      <c r="U76" s="151"/>
      <c r="V76" s="151"/>
      <c r="W76" s="151"/>
      <c r="X76" s="151"/>
      <c r="Y76" s="151"/>
    </row>
    <row r="77" spans="1:25" x14ac:dyDescent="0.2">
      <c r="A77" s="162" t="s">
        <v>18</v>
      </c>
      <c r="B77" s="162" t="s">
        <v>138</v>
      </c>
      <c r="C77" s="255" t="s">
        <v>139</v>
      </c>
      <c r="D77" s="164">
        <v>2705</v>
      </c>
      <c r="E77" s="165">
        <v>7172</v>
      </c>
      <c r="F77" s="165">
        <v>0</v>
      </c>
      <c r="G77" s="253">
        <v>9877</v>
      </c>
      <c r="H77" s="164">
        <v>392</v>
      </c>
      <c r="I77" s="165">
        <v>956</v>
      </c>
      <c r="J77" s="165">
        <v>0</v>
      </c>
      <c r="K77" s="165">
        <v>1348</v>
      </c>
      <c r="L77" s="151"/>
      <c r="M77" s="151"/>
      <c r="N77" s="151"/>
      <c r="O77" s="151"/>
      <c r="P77" s="151"/>
      <c r="Q77" s="151"/>
      <c r="R77" s="151"/>
      <c r="S77" s="151"/>
      <c r="T77" s="151"/>
      <c r="U77" s="151"/>
      <c r="V77" s="151"/>
      <c r="W77" s="151"/>
      <c r="X77" s="151"/>
      <c r="Y77" s="151"/>
    </row>
    <row r="78" spans="1:25" x14ac:dyDescent="0.2">
      <c r="A78" s="162" t="s">
        <v>18</v>
      </c>
      <c r="B78" s="162" t="s">
        <v>140</v>
      </c>
      <c r="C78" s="255" t="s">
        <v>141</v>
      </c>
      <c r="D78" s="164">
        <v>1899</v>
      </c>
      <c r="E78" s="165">
        <v>4863</v>
      </c>
      <c r="F78" s="165">
        <v>0</v>
      </c>
      <c r="G78" s="253">
        <v>6762</v>
      </c>
      <c r="H78" s="164">
        <v>23</v>
      </c>
      <c r="I78" s="165">
        <v>34</v>
      </c>
      <c r="J78" s="165">
        <v>0</v>
      </c>
      <c r="K78" s="165">
        <v>57</v>
      </c>
      <c r="L78" s="151"/>
      <c r="M78" s="151"/>
      <c r="N78" s="151"/>
      <c r="O78" s="151"/>
      <c r="P78" s="151"/>
      <c r="Q78" s="151"/>
      <c r="R78" s="151"/>
      <c r="S78" s="151"/>
      <c r="T78" s="151"/>
      <c r="U78" s="151"/>
      <c r="V78" s="151"/>
      <c r="W78" s="151"/>
      <c r="X78" s="151"/>
      <c r="Y78" s="151"/>
    </row>
    <row r="79" spans="1:25" x14ac:dyDescent="0.2">
      <c r="A79" s="162" t="s">
        <v>1</v>
      </c>
      <c r="B79" s="162" t="s">
        <v>142</v>
      </c>
      <c r="C79" s="255" t="s">
        <v>143</v>
      </c>
      <c r="D79" s="164">
        <v>5591</v>
      </c>
      <c r="E79" s="165">
        <v>14102</v>
      </c>
      <c r="F79" s="165">
        <v>0</v>
      </c>
      <c r="G79" s="253">
        <v>19693</v>
      </c>
      <c r="H79" s="164">
        <v>601</v>
      </c>
      <c r="I79" s="165">
        <v>1970</v>
      </c>
      <c r="J79" s="165">
        <v>0</v>
      </c>
      <c r="K79" s="165">
        <v>2571</v>
      </c>
      <c r="L79" s="151"/>
      <c r="M79" s="151"/>
      <c r="N79" s="151"/>
      <c r="O79" s="151"/>
      <c r="P79" s="151"/>
      <c r="Q79" s="151"/>
      <c r="R79" s="151"/>
      <c r="S79" s="151"/>
      <c r="T79" s="151"/>
      <c r="U79" s="151"/>
      <c r="V79" s="151"/>
      <c r="W79" s="151"/>
      <c r="X79" s="151"/>
      <c r="Y79" s="151"/>
    </row>
    <row r="80" spans="1:25" x14ac:dyDescent="0.2">
      <c r="A80" s="162" t="s">
        <v>1</v>
      </c>
      <c r="B80" s="162" t="s">
        <v>144</v>
      </c>
      <c r="C80" s="255" t="s">
        <v>145</v>
      </c>
      <c r="D80" s="164">
        <v>1714</v>
      </c>
      <c r="E80" s="165">
        <v>3913</v>
      </c>
      <c r="F80" s="165">
        <v>0</v>
      </c>
      <c r="G80" s="253">
        <v>5627</v>
      </c>
      <c r="H80" s="164">
        <v>157</v>
      </c>
      <c r="I80" s="165">
        <v>479</v>
      </c>
      <c r="J80" s="165">
        <v>0</v>
      </c>
      <c r="K80" s="165">
        <v>636</v>
      </c>
      <c r="L80" s="151"/>
      <c r="M80" s="151"/>
      <c r="N80" s="151"/>
      <c r="O80" s="151"/>
      <c r="P80" s="151"/>
      <c r="Q80" s="151"/>
      <c r="R80" s="151"/>
      <c r="S80" s="151"/>
      <c r="T80" s="151"/>
      <c r="U80" s="151"/>
      <c r="V80" s="151"/>
      <c r="W80" s="151"/>
      <c r="X80" s="151"/>
      <c r="Y80" s="151"/>
    </row>
    <row r="81" spans="1:25" x14ac:dyDescent="0.2">
      <c r="A81" s="162" t="s">
        <v>1</v>
      </c>
      <c r="B81" s="162" t="s">
        <v>146</v>
      </c>
      <c r="C81" s="255" t="s">
        <v>147</v>
      </c>
      <c r="D81" s="164">
        <v>3877</v>
      </c>
      <c r="E81" s="165">
        <v>10189</v>
      </c>
      <c r="F81" s="165">
        <v>0</v>
      </c>
      <c r="G81" s="253">
        <v>14066</v>
      </c>
      <c r="H81" s="164">
        <v>444</v>
      </c>
      <c r="I81" s="165">
        <v>1491</v>
      </c>
      <c r="J81" s="165">
        <v>0</v>
      </c>
      <c r="K81" s="165">
        <v>1935</v>
      </c>
      <c r="L81" s="151"/>
      <c r="M81" s="151"/>
      <c r="N81" s="151"/>
      <c r="O81" s="151"/>
      <c r="P81" s="151"/>
      <c r="Q81" s="151"/>
      <c r="R81" s="151"/>
      <c r="S81" s="151"/>
      <c r="T81" s="151"/>
      <c r="U81" s="151"/>
      <c r="V81" s="151"/>
      <c r="W81" s="151"/>
      <c r="X81" s="151"/>
      <c r="Y81" s="151"/>
    </row>
    <row r="82" spans="1:25" x14ac:dyDescent="0.2">
      <c r="A82" s="162" t="s">
        <v>50</v>
      </c>
      <c r="B82" s="162" t="s">
        <v>148</v>
      </c>
      <c r="C82" s="255" t="s">
        <v>149</v>
      </c>
      <c r="D82" s="164">
        <v>898</v>
      </c>
      <c r="E82" s="165">
        <v>2349</v>
      </c>
      <c r="F82" s="165">
        <v>0</v>
      </c>
      <c r="G82" s="253">
        <v>3247</v>
      </c>
      <c r="H82" s="164">
        <v>95</v>
      </c>
      <c r="I82" s="165">
        <v>248</v>
      </c>
      <c r="J82" s="165">
        <v>0</v>
      </c>
      <c r="K82" s="165">
        <v>343</v>
      </c>
      <c r="L82" s="151"/>
      <c r="M82" s="151"/>
      <c r="N82" s="151"/>
      <c r="O82" s="151"/>
      <c r="P82" s="151"/>
      <c r="Q82" s="151"/>
      <c r="R82" s="151"/>
      <c r="S82" s="151"/>
      <c r="T82" s="151"/>
      <c r="U82" s="151"/>
      <c r="V82" s="151"/>
      <c r="W82" s="151"/>
      <c r="X82" s="151"/>
      <c r="Y82" s="151"/>
    </row>
    <row r="83" spans="1:25" x14ac:dyDescent="0.2">
      <c r="A83" s="162" t="s">
        <v>50</v>
      </c>
      <c r="B83" s="162" t="s">
        <v>150</v>
      </c>
      <c r="C83" s="255" t="s">
        <v>151</v>
      </c>
      <c r="D83" s="164">
        <v>2772</v>
      </c>
      <c r="E83" s="165">
        <v>6483</v>
      </c>
      <c r="F83" s="165">
        <v>0</v>
      </c>
      <c r="G83" s="253">
        <v>9255</v>
      </c>
      <c r="H83" s="164">
        <v>184</v>
      </c>
      <c r="I83" s="165">
        <v>554</v>
      </c>
      <c r="J83" s="165">
        <v>0</v>
      </c>
      <c r="K83" s="165">
        <v>738</v>
      </c>
      <c r="L83" s="151"/>
      <c r="M83" s="151"/>
      <c r="N83" s="151"/>
      <c r="O83" s="151"/>
      <c r="P83" s="151"/>
      <c r="Q83" s="151"/>
      <c r="R83" s="151"/>
      <c r="S83" s="151"/>
      <c r="T83" s="151"/>
      <c r="U83" s="151"/>
      <c r="V83" s="151"/>
      <c r="W83" s="151"/>
      <c r="X83" s="151"/>
      <c r="Y83" s="151"/>
    </row>
    <row r="84" spans="1:25" x14ac:dyDescent="0.2">
      <c r="A84" s="162" t="s">
        <v>94</v>
      </c>
      <c r="B84" s="162" t="s">
        <v>152</v>
      </c>
      <c r="C84" s="255" t="s">
        <v>153</v>
      </c>
      <c r="D84" s="164">
        <v>1646</v>
      </c>
      <c r="E84" s="165">
        <v>3644</v>
      </c>
      <c r="F84" s="165">
        <v>0</v>
      </c>
      <c r="G84" s="253">
        <v>5290</v>
      </c>
      <c r="H84" s="164">
        <v>151</v>
      </c>
      <c r="I84" s="165">
        <v>470</v>
      </c>
      <c r="J84" s="165">
        <v>0</v>
      </c>
      <c r="K84" s="165">
        <v>621</v>
      </c>
      <c r="L84" s="151"/>
      <c r="M84" s="151"/>
      <c r="N84" s="151"/>
      <c r="O84" s="151"/>
      <c r="P84" s="151"/>
      <c r="Q84" s="151"/>
      <c r="R84" s="151"/>
      <c r="S84" s="151"/>
      <c r="T84" s="151"/>
      <c r="U84" s="151"/>
      <c r="V84" s="151"/>
      <c r="W84" s="151"/>
      <c r="X84" s="151"/>
      <c r="Y84" s="151"/>
    </row>
    <row r="85" spans="1:25" x14ac:dyDescent="0.2">
      <c r="A85" s="162" t="s">
        <v>1</v>
      </c>
      <c r="B85" s="162" t="s">
        <v>154</v>
      </c>
      <c r="C85" s="255" t="s">
        <v>155</v>
      </c>
      <c r="D85" s="164">
        <v>1685</v>
      </c>
      <c r="E85" s="165">
        <v>4070</v>
      </c>
      <c r="F85" s="165">
        <v>0</v>
      </c>
      <c r="G85" s="253">
        <v>5755</v>
      </c>
      <c r="H85" s="164">
        <v>108</v>
      </c>
      <c r="I85" s="165">
        <v>316</v>
      </c>
      <c r="J85" s="165">
        <v>0</v>
      </c>
      <c r="K85" s="165">
        <v>424</v>
      </c>
      <c r="L85" s="151"/>
      <c r="M85" s="151"/>
      <c r="N85" s="151"/>
      <c r="O85" s="151"/>
      <c r="P85" s="151"/>
      <c r="Q85" s="151"/>
      <c r="R85" s="151"/>
      <c r="S85" s="151"/>
      <c r="T85" s="151"/>
      <c r="U85" s="151"/>
      <c r="V85" s="151"/>
      <c r="W85" s="151"/>
      <c r="X85" s="151"/>
      <c r="Y85" s="151"/>
    </row>
    <row r="86" spans="1:25" x14ac:dyDescent="0.2">
      <c r="A86" s="162" t="s">
        <v>1</v>
      </c>
      <c r="B86" s="162" t="s">
        <v>156</v>
      </c>
      <c r="C86" s="255" t="s">
        <v>157</v>
      </c>
      <c r="D86" s="164">
        <v>2701</v>
      </c>
      <c r="E86" s="165">
        <v>6267</v>
      </c>
      <c r="F86" s="165">
        <v>0</v>
      </c>
      <c r="G86" s="253">
        <v>8968</v>
      </c>
      <c r="H86" s="164">
        <v>104</v>
      </c>
      <c r="I86" s="165">
        <v>326</v>
      </c>
      <c r="J86" s="165">
        <v>0</v>
      </c>
      <c r="K86" s="165">
        <v>430</v>
      </c>
      <c r="L86" s="151"/>
      <c r="M86" s="151"/>
      <c r="N86" s="151"/>
      <c r="O86" s="151"/>
      <c r="P86" s="151"/>
      <c r="Q86" s="151"/>
      <c r="R86" s="151"/>
      <c r="S86" s="151"/>
      <c r="T86" s="151"/>
      <c r="U86" s="151"/>
      <c r="V86" s="151"/>
      <c r="W86" s="151"/>
      <c r="X86" s="151"/>
      <c r="Y86" s="151"/>
    </row>
    <row r="87" spans="1:25" x14ac:dyDescent="0.2">
      <c r="A87" s="162" t="s">
        <v>26</v>
      </c>
      <c r="B87" s="162" t="s">
        <v>37</v>
      </c>
      <c r="C87" s="255" t="s">
        <v>158</v>
      </c>
      <c r="D87" s="164">
        <v>3911</v>
      </c>
      <c r="E87" s="165">
        <v>10744</v>
      </c>
      <c r="F87" s="165">
        <v>0</v>
      </c>
      <c r="G87" s="253">
        <v>14655</v>
      </c>
      <c r="H87" s="164">
        <v>921</v>
      </c>
      <c r="I87" s="165">
        <v>3894</v>
      </c>
      <c r="J87" s="165">
        <v>0</v>
      </c>
      <c r="K87" s="165">
        <v>4815</v>
      </c>
      <c r="L87" s="151"/>
      <c r="M87" s="151"/>
      <c r="N87" s="151"/>
      <c r="O87" s="151"/>
      <c r="P87" s="151"/>
      <c r="Q87" s="151"/>
      <c r="R87" s="151"/>
      <c r="S87" s="151"/>
      <c r="T87" s="151"/>
      <c r="U87" s="151"/>
      <c r="V87" s="151"/>
      <c r="W87" s="151"/>
      <c r="X87" s="151"/>
      <c r="Y87" s="151"/>
    </row>
    <row r="88" spans="1:25" x14ac:dyDescent="0.2">
      <c r="A88" s="162" t="s">
        <v>32</v>
      </c>
      <c r="B88" s="162" t="s">
        <v>21</v>
      </c>
      <c r="C88" s="255" t="s">
        <v>159</v>
      </c>
      <c r="D88" s="164">
        <v>5295</v>
      </c>
      <c r="E88" s="165">
        <v>14349</v>
      </c>
      <c r="F88" s="165">
        <v>0</v>
      </c>
      <c r="G88" s="253">
        <v>19644</v>
      </c>
      <c r="H88" s="164">
        <v>286</v>
      </c>
      <c r="I88" s="165">
        <v>1119</v>
      </c>
      <c r="J88" s="165">
        <v>0</v>
      </c>
      <c r="K88" s="165">
        <v>1405</v>
      </c>
      <c r="L88" s="151"/>
      <c r="M88" s="151"/>
      <c r="N88" s="151"/>
      <c r="O88" s="151"/>
      <c r="P88" s="151"/>
      <c r="Q88" s="151"/>
      <c r="R88" s="151"/>
      <c r="S88" s="151"/>
      <c r="T88" s="151"/>
      <c r="U88" s="151"/>
      <c r="V88" s="151"/>
      <c r="W88" s="151"/>
      <c r="X88" s="151"/>
      <c r="Y88" s="151"/>
    </row>
    <row r="89" spans="1:25" x14ac:dyDescent="0.2">
      <c r="A89" s="162" t="s">
        <v>26</v>
      </c>
      <c r="B89" s="162" t="s">
        <v>160</v>
      </c>
      <c r="C89" s="255" t="s">
        <v>161</v>
      </c>
      <c r="D89" s="163" t="s">
        <v>207</v>
      </c>
      <c r="E89" s="12" t="s">
        <v>207</v>
      </c>
      <c r="F89" s="12" t="s">
        <v>207</v>
      </c>
      <c r="G89" s="257" t="s">
        <v>207</v>
      </c>
      <c r="H89" s="163" t="s">
        <v>207</v>
      </c>
      <c r="I89" s="12" t="s">
        <v>207</v>
      </c>
      <c r="J89" s="12" t="s">
        <v>207</v>
      </c>
      <c r="K89" s="12" t="s">
        <v>207</v>
      </c>
      <c r="L89" s="151"/>
      <c r="M89" s="151"/>
      <c r="N89" s="151"/>
      <c r="O89" s="151"/>
      <c r="P89" s="151"/>
      <c r="Q89" s="151"/>
      <c r="R89" s="151"/>
      <c r="S89" s="151"/>
      <c r="T89" s="151"/>
      <c r="U89" s="151"/>
      <c r="V89" s="151"/>
      <c r="W89" s="151"/>
      <c r="X89" s="151"/>
      <c r="Y89" s="151"/>
    </row>
    <row r="90" spans="1:25" x14ac:dyDescent="0.2">
      <c r="A90" s="162" t="s">
        <v>26</v>
      </c>
      <c r="B90" s="162" t="s">
        <v>162</v>
      </c>
      <c r="C90" s="255" t="s">
        <v>163</v>
      </c>
      <c r="D90" s="163" t="s">
        <v>207</v>
      </c>
      <c r="E90" s="12" t="s">
        <v>207</v>
      </c>
      <c r="F90" s="12" t="s">
        <v>207</v>
      </c>
      <c r="G90" s="257" t="s">
        <v>207</v>
      </c>
      <c r="H90" s="163" t="s">
        <v>207</v>
      </c>
      <c r="I90" s="12" t="s">
        <v>207</v>
      </c>
      <c r="J90" s="12" t="s">
        <v>207</v>
      </c>
      <c r="K90" s="12" t="s">
        <v>207</v>
      </c>
      <c r="L90" s="151"/>
      <c r="M90" s="151"/>
      <c r="N90" s="151"/>
      <c r="O90" s="151"/>
      <c r="P90" s="151"/>
      <c r="Q90" s="151"/>
      <c r="R90" s="151"/>
      <c r="S90" s="151"/>
      <c r="T90" s="151"/>
      <c r="U90" s="151"/>
      <c r="V90" s="151"/>
      <c r="W90" s="151"/>
      <c r="X90" s="151"/>
      <c r="Y90" s="151"/>
    </row>
    <row r="91" spans="1:25" x14ac:dyDescent="0.2">
      <c r="A91" s="162" t="s">
        <v>37</v>
      </c>
      <c r="B91" s="162" t="s">
        <v>164</v>
      </c>
      <c r="C91" s="255" t="s">
        <v>165</v>
      </c>
      <c r="D91" s="164">
        <v>1304</v>
      </c>
      <c r="E91" s="165">
        <v>2774</v>
      </c>
      <c r="F91" s="165">
        <v>0</v>
      </c>
      <c r="G91" s="253">
        <v>4078</v>
      </c>
      <c r="H91" s="164">
        <v>342</v>
      </c>
      <c r="I91" s="165">
        <v>109</v>
      </c>
      <c r="J91" s="165">
        <v>0</v>
      </c>
      <c r="K91" s="165">
        <v>451</v>
      </c>
      <c r="L91" s="151"/>
      <c r="M91" s="151"/>
      <c r="N91" s="151"/>
      <c r="O91" s="151"/>
      <c r="P91" s="151"/>
      <c r="Q91" s="151"/>
      <c r="R91" s="151"/>
      <c r="S91" s="151"/>
      <c r="T91" s="151"/>
      <c r="U91" s="151"/>
      <c r="V91" s="151"/>
      <c r="W91" s="151"/>
      <c r="X91" s="151"/>
      <c r="Y91" s="151"/>
    </row>
    <row r="92" spans="1:25" x14ac:dyDescent="0.2">
      <c r="A92" s="162" t="s">
        <v>4</v>
      </c>
      <c r="B92" s="162" t="s">
        <v>166</v>
      </c>
      <c r="C92" s="255" t="s">
        <v>167</v>
      </c>
      <c r="D92" s="164">
        <v>1464</v>
      </c>
      <c r="E92" s="165">
        <v>4286</v>
      </c>
      <c r="F92" s="165">
        <v>0</v>
      </c>
      <c r="G92" s="253">
        <v>5750</v>
      </c>
      <c r="H92" s="164">
        <v>164</v>
      </c>
      <c r="I92" s="165">
        <v>474</v>
      </c>
      <c r="J92" s="165">
        <v>0</v>
      </c>
      <c r="K92" s="165">
        <v>638</v>
      </c>
      <c r="L92" s="151"/>
      <c r="M92" s="151"/>
      <c r="N92" s="151"/>
      <c r="O92" s="151"/>
      <c r="P92" s="151"/>
      <c r="Q92" s="151"/>
      <c r="R92" s="151"/>
      <c r="S92" s="151"/>
      <c r="T92" s="151"/>
      <c r="U92" s="151"/>
      <c r="V92" s="151"/>
      <c r="W92" s="151"/>
      <c r="X92" s="151"/>
      <c r="Y92" s="151"/>
    </row>
    <row r="93" spans="1:25" x14ac:dyDescent="0.2">
      <c r="A93" s="162" t="s">
        <v>21</v>
      </c>
      <c r="B93" s="162" t="s">
        <v>168</v>
      </c>
      <c r="C93" s="255" t="s">
        <v>169</v>
      </c>
      <c r="D93" s="164">
        <v>2185</v>
      </c>
      <c r="E93" s="165">
        <v>4597</v>
      </c>
      <c r="F93" s="165">
        <v>0</v>
      </c>
      <c r="G93" s="253">
        <v>6782</v>
      </c>
      <c r="H93" s="164">
        <v>117</v>
      </c>
      <c r="I93" s="165">
        <v>348</v>
      </c>
      <c r="J93" s="165">
        <v>0</v>
      </c>
      <c r="K93" s="165">
        <v>465</v>
      </c>
      <c r="L93" s="151"/>
      <c r="M93" s="151"/>
      <c r="N93" s="151"/>
      <c r="O93" s="151"/>
      <c r="P93" s="151"/>
      <c r="Q93" s="151"/>
      <c r="R93" s="151"/>
      <c r="S93" s="151"/>
      <c r="T93" s="151"/>
      <c r="U93" s="151"/>
      <c r="V93" s="151"/>
      <c r="W93" s="151"/>
      <c r="X93" s="151"/>
      <c r="Y93" s="151"/>
    </row>
    <row r="94" spans="1:25" x14ac:dyDescent="0.2">
      <c r="A94" s="162" t="s">
        <v>21</v>
      </c>
      <c r="B94" s="162" t="s">
        <v>170</v>
      </c>
      <c r="C94" s="255" t="s">
        <v>171</v>
      </c>
      <c r="D94" s="164">
        <v>1429</v>
      </c>
      <c r="E94" s="165">
        <v>2980</v>
      </c>
      <c r="F94" s="165">
        <v>0</v>
      </c>
      <c r="G94" s="253">
        <v>4409</v>
      </c>
      <c r="H94" s="163" t="s">
        <v>207</v>
      </c>
      <c r="I94" s="12" t="s">
        <v>207</v>
      </c>
      <c r="J94" s="12" t="s">
        <v>207</v>
      </c>
      <c r="K94" s="12" t="s">
        <v>207</v>
      </c>
      <c r="L94" s="151"/>
      <c r="M94" s="151"/>
      <c r="N94" s="151"/>
      <c r="O94" s="151"/>
      <c r="P94" s="151"/>
      <c r="Q94" s="151"/>
      <c r="R94" s="151"/>
      <c r="S94" s="151"/>
      <c r="T94" s="151"/>
      <c r="U94" s="151"/>
      <c r="V94" s="151"/>
      <c r="W94" s="151"/>
      <c r="X94" s="151"/>
      <c r="Y94" s="151"/>
    </row>
    <row r="95" spans="1:25" x14ac:dyDescent="0.2">
      <c r="A95" s="162" t="s">
        <v>9</v>
      </c>
      <c r="B95" s="162" t="s">
        <v>172</v>
      </c>
      <c r="C95" s="255" t="s">
        <v>173</v>
      </c>
      <c r="D95" s="164">
        <v>4280</v>
      </c>
      <c r="E95" s="165">
        <v>11503</v>
      </c>
      <c r="F95" s="165">
        <v>0</v>
      </c>
      <c r="G95" s="253">
        <v>15783</v>
      </c>
      <c r="H95" s="164">
        <v>276</v>
      </c>
      <c r="I95" s="165">
        <v>906</v>
      </c>
      <c r="J95" s="165">
        <v>0</v>
      </c>
      <c r="K95" s="165">
        <v>1182</v>
      </c>
      <c r="L95" s="151"/>
      <c r="M95" s="151"/>
      <c r="N95" s="151"/>
      <c r="O95" s="151"/>
      <c r="P95" s="151"/>
      <c r="Q95" s="151"/>
      <c r="R95" s="151"/>
      <c r="S95" s="151"/>
      <c r="T95" s="151"/>
      <c r="U95" s="151"/>
      <c r="V95" s="151"/>
      <c r="W95" s="151"/>
      <c r="X95" s="151"/>
      <c r="Y95" s="151"/>
    </row>
    <row r="96" spans="1:25" x14ac:dyDescent="0.2">
      <c r="A96" s="162" t="s">
        <v>9</v>
      </c>
      <c r="B96" s="162" t="s">
        <v>1</v>
      </c>
      <c r="C96" s="255" t="s">
        <v>174</v>
      </c>
      <c r="D96" s="164">
        <v>1770</v>
      </c>
      <c r="E96" s="165">
        <v>4548</v>
      </c>
      <c r="F96" s="165">
        <v>0</v>
      </c>
      <c r="G96" s="253">
        <v>6318</v>
      </c>
      <c r="H96" s="164">
        <v>851</v>
      </c>
      <c r="I96" s="165">
        <v>3164</v>
      </c>
      <c r="J96" s="165">
        <v>0</v>
      </c>
      <c r="K96" s="165">
        <v>4015</v>
      </c>
      <c r="L96" s="151"/>
      <c r="M96" s="151"/>
      <c r="N96" s="151"/>
      <c r="O96" s="151"/>
      <c r="P96" s="151"/>
      <c r="Q96" s="151"/>
      <c r="R96" s="151"/>
      <c r="S96" s="151"/>
      <c r="T96" s="151"/>
      <c r="U96" s="151"/>
      <c r="V96" s="151"/>
      <c r="W96" s="151"/>
      <c r="X96" s="151"/>
      <c r="Y96" s="151"/>
    </row>
    <row r="97" spans="1:39" x14ac:dyDescent="0.2">
      <c r="A97" s="162" t="s">
        <v>94</v>
      </c>
      <c r="B97" s="162" t="s">
        <v>175</v>
      </c>
      <c r="C97" s="255" t="s">
        <v>176</v>
      </c>
      <c r="D97" s="164">
        <v>2232</v>
      </c>
      <c r="E97" s="165">
        <v>4771</v>
      </c>
      <c r="F97" s="165">
        <v>0</v>
      </c>
      <c r="G97" s="253">
        <v>7003</v>
      </c>
      <c r="H97" s="163" t="s">
        <v>207</v>
      </c>
      <c r="I97" s="12" t="s">
        <v>207</v>
      </c>
      <c r="J97" s="12" t="s">
        <v>207</v>
      </c>
      <c r="K97" s="12" t="s">
        <v>207</v>
      </c>
      <c r="L97" s="151"/>
      <c r="M97" s="151"/>
      <c r="N97" s="151"/>
      <c r="O97" s="151"/>
      <c r="P97" s="151"/>
      <c r="Q97" s="151"/>
      <c r="R97" s="151"/>
      <c r="S97" s="151"/>
      <c r="T97" s="151"/>
      <c r="U97" s="151"/>
      <c r="V97" s="151"/>
      <c r="W97" s="151"/>
      <c r="X97" s="151"/>
      <c r="Y97" s="151"/>
    </row>
    <row r="98" spans="1:39" x14ac:dyDescent="0.2">
      <c r="A98" s="162" t="s">
        <v>37</v>
      </c>
      <c r="B98" s="162" t="s">
        <v>177</v>
      </c>
      <c r="C98" s="255" t="s">
        <v>178</v>
      </c>
      <c r="D98" s="164">
        <v>1559</v>
      </c>
      <c r="E98" s="165">
        <v>3486</v>
      </c>
      <c r="F98" s="165">
        <v>0</v>
      </c>
      <c r="G98" s="253">
        <v>5045</v>
      </c>
      <c r="H98" s="164">
        <v>178</v>
      </c>
      <c r="I98" s="165">
        <v>427</v>
      </c>
      <c r="J98" s="165">
        <v>0</v>
      </c>
      <c r="K98" s="165">
        <v>605</v>
      </c>
      <c r="L98" s="151"/>
      <c r="M98" s="151"/>
      <c r="N98" s="151"/>
      <c r="O98" s="151"/>
      <c r="P98" s="151"/>
      <c r="Q98" s="151"/>
      <c r="R98" s="151"/>
      <c r="S98" s="151"/>
      <c r="T98" s="151"/>
      <c r="U98" s="151"/>
      <c r="V98" s="151"/>
      <c r="W98" s="151"/>
      <c r="X98" s="151"/>
      <c r="Y98" s="151"/>
    </row>
    <row r="99" spans="1:39" x14ac:dyDescent="0.2">
      <c r="A99" s="162" t="s">
        <v>37</v>
      </c>
      <c r="B99" s="162" t="s">
        <v>179</v>
      </c>
      <c r="C99" s="255" t="s">
        <v>180</v>
      </c>
      <c r="D99" s="164">
        <v>1193</v>
      </c>
      <c r="E99" s="165">
        <v>2814</v>
      </c>
      <c r="F99" s="165">
        <v>0</v>
      </c>
      <c r="G99" s="253">
        <v>4007</v>
      </c>
      <c r="H99" s="164">
        <v>150</v>
      </c>
      <c r="I99" s="165">
        <v>444</v>
      </c>
      <c r="J99" s="165">
        <v>0</v>
      </c>
      <c r="K99" s="165">
        <v>594</v>
      </c>
      <c r="L99" s="151"/>
      <c r="M99" s="151"/>
      <c r="N99" s="151"/>
      <c r="O99" s="151"/>
      <c r="P99" s="151"/>
      <c r="Q99" s="151"/>
      <c r="R99" s="151"/>
      <c r="S99" s="151"/>
      <c r="T99" s="151"/>
      <c r="U99" s="151"/>
      <c r="V99" s="151"/>
      <c r="W99" s="151"/>
      <c r="X99" s="151"/>
      <c r="Y99" s="151"/>
    </row>
    <row r="100" spans="1:39" x14ac:dyDescent="0.2">
      <c r="A100" s="162" t="s">
        <v>18</v>
      </c>
      <c r="B100" s="162" t="s">
        <v>181</v>
      </c>
      <c r="C100" s="255" t="s">
        <v>182</v>
      </c>
      <c r="D100" s="164">
        <v>1024</v>
      </c>
      <c r="E100" s="165">
        <v>2263</v>
      </c>
      <c r="F100" s="165">
        <v>0</v>
      </c>
      <c r="G100" s="253">
        <v>3287</v>
      </c>
      <c r="H100" s="164">
        <v>50</v>
      </c>
      <c r="I100" s="165">
        <v>156</v>
      </c>
      <c r="J100" s="165">
        <v>0</v>
      </c>
      <c r="K100" s="165">
        <v>206</v>
      </c>
      <c r="L100" s="151"/>
      <c r="M100" s="151"/>
      <c r="N100" s="151"/>
      <c r="O100" s="151"/>
      <c r="P100" s="151"/>
      <c r="Q100" s="151"/>
      <c r="R100" s="151"/>
      <c r="S100" s="151"/>
      <c r="T100" s="151"/>
      <c r="U100" s="151"/>
      <c r="V100" s="151"/>
      <c r="W100" s="151"/>
      <c r="X100" s="151"/>
      <c r="Y100" s="151"/>
    </row>
    <row r="101" spans="1:39" x14ac:dyDescent="0.2">
      <c r="A101" s="162" t="s">
        <v>50</v>
      </c>
      <c r="B101" s="162" t="s">
        <v>183</v>
      </c>
      <c r="C101" s="255" t="s">
        <v>184</v>
      </c>
      <c r="D101" s="164">
        <v>1032</v>
      </c>
      <c r="E101" s="165">
        <v>2798</v>
      </c>
      <c r="F101" s="165">
        <v>0</v>
      </c>
      <c r="G101" s="253">
        <v>3830</v>
      </c>
      <c r="H101" s="164">
        <v>75</v>
      </c>
      <c r="I101" s="165">
        <v>268</v>
      </c>
      <c r="J101" s="165">
        <v>0</v>
      </c>
      <c r="K101" s="165">
        <v>343</v>
      </c>
      <c r="L101" s="151"/>
      <c r="M101" s="151"/>
      <c r="N101" s="151"/>
      <c r="O101" s="151"/>
      <c r="P101" s="151"/>
      <c r="Q101" s="151"/>
      <c r="R101" s="151"/>
      <c r="S101" s="151"/>
      <c r="T101" s="151"/>
      <c r="U101" s="151"/>
      <c r="V101" s="151"/>
      <c r="W101" s="151"/>
      <c r="X101" s="151"/>
      <c r="Y101" s="151"/>
    </row>
    <row r="102" spans="1:39" x14ac:dyDescent="0.2">
      <c r="A102" s="162" t="s">
        <v>50</v>
      </c>
      <c r="B102" s="162" t="s">
        <v>185</v>
      </c>
      <c r="C102" s="255" t="s">
        <v>186</v>
      </c>
      <c r="D102" s="164">
        <v>553</v>
      </c>
      <c r="E102" s="165">
        <v>1506</v>
      </c>
      <c r="F102" s="165">
        <v>0</v>
      </c>
      <c r="G102" s="253">
        <v>2059</v>
      </c>
      <c r="H102" s="164">
        <v>32</v>
      </c>
      <c r="I102" s="165">
        <v>109</v>
      </c>
      <c r="J102" s="165">
        <v>0</v>
      </c>
      <c r="K102" s="165">
        <v>141</v>
      </c>
      <c r="L102" s="151"/>
      <c r="M102" s="151"/>
      <c r="N102" s="151"/>
      <c r="O102" s="151"/>
      <c r="P102" s="151"/>
      <c r="Q102" s="151"/>
      <c r="R102" s="151"/>
      <c r="S102" s="151"/>
      <c r="T102" s="151"/>
      <c r="U102" s="151"/>
      <c r="V102" s="151"/>
      <c r="W102" s="151"/>
      <c r="X102" s="151"/>
      <c r="Y102" s="151"/>
    </row>
    <row r="103" spans="1:39" x14ac:dyDescent="0.2">
      <c r="A103" s="162" t="s">
        <v>26</v>
      </c>
      <c r="B103" s="162" t="s">
        <v>187</v>
      </c>
      <c r="C103" s="255" t="s">
        <v>188</v>
      </c>
      <c r="D103" s="164">
        <v>1587</v>
      </c>
      <c r="E103" s="165">
        <v>4221</v>
      </c>
      <c r="F103" s="165">
        <v>0</v>
      </c>
      <c r="G103" s="253">
        <v>5808</v>
      </c>
      <c r="H103" s="164">
        <v>406</v>
      </c>
      <c r="I103" s="165">
        <v>1322</v>
      </c>
      <c r="J103" s="165">
        <v>0</v>
      </c>
      <c r="K103" s="165">
        <v>1728</v>
      </c>
      <c r="L103" s="151"/>
      <c r="M103" s="151"/>
      <c r="N103" s="151"/>
      <c r="O103" s="151"/>
      <c r="P103" s="151"/>
      <c r="Q103" s="151"/>
      <c r="R103" s="151"/>
      <c r="S103" s="151"/>
      <c r="T103" s="151"/>
      <c r="U103" s="151"/>
      <c r="V103" s="151"/>
      <c r="W103" s="151"/>
      <c r="X103" s="151"/>
      <c r="Y103" s="151"/>
    </row>
    <row r="104" spans="1:39" x14ac:dyDescent="0.2">
      <c r="A104" s="162" t="s">
        <v>26</v>
      </c>
      <c r="B104" s="162" t="s">
        <v>189</v>
      </c>
      <c r="C104" s="255" t="s">
        <v>190</v>
      </c>
      <c r="D104" s="164">
        <v>2513</v>
      </c>
      <c r="E104" s="165">
        <v>6639</v>
      </c>
      <c r="F104" s="165">
        <v>3</v>
      </c>
      <c r="G104" s="253">
        <v>9155</v>
      </c>
      <c r="H104" s="164">
        <v>512</v>
      </c>
      <c r="I104" s="165">
        <v>2007</v>
      </c>
      <c r="J104" s="165">
        <v>0</v>
      </c>
      <c r="K104" s="165">
        <v>2519</v>
      </c>
      <c r="L104" s="151"/>
      <c r="M104" s="151"/>
      <c r="N104" s="151"/>
      <c r="O104" s="151"/>
      <c r="P104" s="151"/>
      <c r="Q104" s="151"/>
      <c r="R104" s="151"/>
      <c r="S104" s="151"/>
      <c r="T104" s="151"/>
      <c r="U104" s="151"/>
      <c r="V104" s="151"/>
      <c r="W104" s="151"/>
      <c r="X104" s="151"/>
      <c r="Y104" s="151"/>
    </row>
    <row r="105" spans="1:39" x14ac:dyDescent="0.2">
      <c r="A105" s="162" t="s">
        <v>26</v>
      </c>
      <c r="B105" s="162" t="s">
        <v>9</v>
      </c>
      <c r="C105" s="255" t="s">
        <v>191</v>
      </c>
      <c r="D105" s="164">
        <v>4542</v>
      </c>
      <c r="E105" s="165">
        <v>12304</v>
      </c>
      <c r="F105" s="165">
        <v>0</v>
      </c>
      <c r="G105" s="253">
        <v>16846</v>
      </c>
      <c r="H105" s="164">
        <v>546</v>
      </c>
      <c r="I105" s="165">
        <v>1928</v>
      </c>
      <c r="J105" s="165">
        <v>0</v>
      </c>
      <c r="K105" s="165">
        <v>2474</v>
      </c>
      <c r="L105" s="151"/>
      <c r="M105" s="151"/>
      <c r="N105" s="151"/>
      <c r="O105" s="151"/>
      <c r="P105" s="151"/>
      <c r="Q105" s="151"/>
      <c r="R105" s="151"/>
      <c r="S105" s="151"/>
      <c r="T105" s="151"/>
      <c r="U105" s="151"/>
      <c r="V105" s="151"/>
      <c r="W105" s="151"/>
      <c r="X105" s="151"/>
      <c r="Y105" s="151"/>
    </row>
    <row r="106" spans="1:39" x14ac:dyDescent="0.2">
      <c r="A106" s="162" t="s">
        <v>26</v>
      </c>
      <c r="B106" s="162" t="s">
        <v>47</v>
      </c>
      <c r="C106" s="255" t="s">
        <v>192</v>
      </c>
      <c r="D106" s="164">
        <v>9341</v>
      </c>
      <c r="E106" s="165">
        <v>3455</v>
      </c>
      <c r="F106" s="165">
        <v>0</v>
      </c>
      <c r="G106" s="253">
        <v>12796</v>
      </c>
      <c r="H106" s="164">
        <v>2742</v>
      </c>
      <c r="I106" s="165">
        <v>819</v>
      </c>
      <c r="J106" s="165">
        <v>0</v>
      </c>
      <c r="K106" s="165">
        <v>3561</v>
      </c>
      <c r="L106" s="151"/>
      <c r="M106" s="151"/>
      <c r="N106" s="151"/>
      <c r="O106" s="151"/>
      <c r="P106" s="151"/>
      <c r="Q106" s="151"/>
      <c r="R106" s="151"/>
      <c r="S106" s="151"/>
      <c r="T106" s="151"/>
      <c r="U106" s="151"/>
      <c r="V106" s="151"/>
      <c r="W106" s="151"/>
      <c r="X106" s="151"/>
      <c r="Y106" s="151"/>
    </row>
    <row r="107" spans="1:39" x14ac:dyDescent="0.2">
      <c r="A107" s="162" t="s">
        <v>26</v>
      </c>
      <c r="B107" s="162" t="s">
        <v>193</v>
      </c>
      <c r="C107" s="255" t="s">
        <v>194</v>
      </c>
      <c r="D107" s="164">
        <v>2236</v>
      </c>
      <c r="E107" s="165">
        <v>5592</v>
      </c>
      <c r="F107" s="165">
        <v>0</v>
      </c>
      <c r="G107" s="253">
        <v>7828</v>
      </c>
      <c r="H107" s="164">
        <v>1074</v>
      </c>
      <c r="I107" s="165">
        <v>3614</v>
      </c>
      <c r="J107" s="165">
        <v>0</v>
      </c>
      <c r="K107" s="165">
        <v>4688</v>
      </c>
      <c r="L107" s="151"/>
      <c r="M107" s="151"/>
      <c r="N107" s="151"/>
      <c r="O107" s="151"/>
      <c r="P107" s="151"/>
      <c r="Q107" s="151"/>
      <c r="R107" s="151"/>
      <c r="S107" s="151"/>
      <c r="T107" s="151"/>
      <c r="U107" s="151"/>
      <c r="V107" s="151"/>
      <c r="W107" s="151"/>
      <c r="X107" s="151"/>
      <c r="Y107" s="151"/>
    </row>
    <row r="108" spans="1:39" x14ac:dyDescent="0.2">
      <c r="A108" s="162" t="s">
        <v>195</v>
      </c>
      <c r="B108" s="162" t="s">
        <v>196</v>
      </c>
      <c r="C108" s="255" t="s">
        <v>197</v>
      </c>
      <c r="D108" s="164">
        <v>1594</v>
      </c>
      <c r="E108" s="165">
        <v>3545</v>
      </c>
      <c r="F108" s="165">
        <v>3</v>
      </c>
      <c r="G108" s="253">
        <v>5142</v>
      </c>
      <c r="H108" s="164">
        <v>52</v>
      </c>
      <c r="I108" s="165">
        <v>45</v>
      </c>
      <c r="J108" s="165">
        <v>0</v>
      </c>
      <c r="K108" s="165">
        <v>97</v>
      </c>
      <c r="L108" s="151"/>
      <c r="M108" s="151"/>
      <c r="N108" s="151"/>
      <c r="O108" s="151"/>
      <c r="P108" s="151"/>
      <c r="Q108" s="151"/>
      <c r="R108" s="151"/>
      <c r="S108" s="151"/>
      <c r="T108" s="151"/>
      <c r="U108" s="151"/>
      <c r="V108" s="151"/>
      <c r="W108" s="151"/>
      <c r="X108" s="151"/>
      <c r="Y108" s="151"/>
    </row>
    <row r="109" spans="1:39" x14ac:dyDescent="0.2">
      <c r="A109" s="162" t="s">
        <v>198</v>
      </c>
      <c r="B109" s="162" t="s">
        <v>199</v>
      </c>
      <c r="C109" s="255" t="s">
        <v>200</v>
      </c>
      <c r="D109" s="163" t="s">
        <v>207</v>
      </c>
      <c r="E109" s="12" t="s">
        <v>207</v>
      </c>
      <c r="F109" s="12" t="s">
        <v>207</v>
      </c>
      <c r="G109" s="257" t="s">
        <v>207</v>
      </c>
      <c r="H109" s="163" t="s">
        <v>207</v>
      </c>
      <c r="I109" s="12" t="s">
        <v>207</v>
      </c>
      <c r="J109" s="12" t="s">
        <v>207</v>
      </c>
      <c r="K109" s="12" t="s">
        <v>207</v>
      </c>
      <c r="L109" s="151"/>
      <c r="M109" s="151"/>
      <c r="N109" s="151"/>
      <c r="O109" s="151"/>
      <c r="P109" s="151"/>
      <c r="Q109" s="151"/>
      <c r="R109" s="151"/>
      <c r="S109" s="151"/>
      <c r="T109" s="151"/>
      <c r="U109" s="151"/>
      <c r="V109" s="151"/>
      <c r="W109" s="151"/>
      <c r="X109" s="151"/>
      <c r="Y109" s="151"/>
    </row>
    <row r="110" spans="1:39" x14ac:dyDescent="0.2">
      <c r="A110" s="162" t="s">
        <v>201</v>
      </c>
      <c r="B110" s="162" t="s">
        <v>202</v>
      </c>
      <c r="C110" s="255" t="s">
        <v>203</v>
      </c>
      <c r="D110" s="164">
        <v>229</v>
      </c>
      <c r="E110" s="165">
        <v>581</v>
      </c>
      <c r="F110" s="165">
        <v>0</v>
      </c>
      <c r="G110" s="253">
        <v>810</v>
      </c>
      <c r="H110" s="163" t="s">
        <v>207</v>
      </c>
      <c r="I110" s="12" t="s">
        <v>207</v>
      </c>
      <c r="J110" s="12" t="s">
        <v>207</v>
      </c>
      <c r="K110" s="12" t="s">
        <v>207</v>
      </c>
      <c r="L110" s="151"/>
      <c r="M110" s="151"/>
      <c r="N110" s="151"/>
      <c r="O110" s="151"/>
      <c r="P110" s="151"/>
      <c r="Q110" s="151"/>
      <c r="R110" s="151"/>
      <c r="S110" s="151"/>
      <c r="T110" s="151"/>
      <c r="U110" s="151"/>
      <c r="V110" s="151"/>
      <c r="W110" s="151"/>
      <c r="X110" s="151"/>
      <c r="Y110" s="151"/>
    </row>
    <row r="111" spans="1:39" x14ac:dyDescent="0.2">
      <c r="A111" s="162" t="s">
        <v>204</v>
      </c>
      <c r="B111" s="162" t="s">
        <v>205</v>
      </c>
      <c r="C111" s="255" t="s">
        <v>206</v>
      </c>
      <c r="D111" s="256">
        <v>5647</v>
      </c>
      <c r="E111" s="251">
        <v>12017</v>
      </c>
      <c r="F111" s="251">
        <v>0</v>
      </c>
      <c r="G111" s="254">
        <v>17664</v>
      </c>
      <c r="H111" s="164">
        <v>16</v>
      </c>
      <c r="I111" s="165">
        <v>25</v>
      </c>
      <c r="J111" s="165">
        <v>0</v>
      </c>
      <c r="K111" s="165">
        <v>41</v>
      </c>
      <c r="L111" s="151"/>
      <c r="M111" s="151"/>
      <c r="N111" s="151"/>
      <c r="O111" s="151"/>
      <c r="P111" s="151"/>
      <c r="Q111" s="151"/>
      <c r="R111" s="151"/>
      <c r="S111" s="151"/>
      <c r="T111" s="151"/>
      <c r="U111" s="151"/>
      <c r="V111" s="151"/>
      <c r="W111" s="151"/>
      <c r="X111" s="151"/>
      <c r="Y111" s="151"/>
    </row>
    <row r="112" spans="1:39" s="151" customFormat="1" x14ac:dyDescent="0.2">
      <c r="AA112" s="243"/>
      <c r="AB112" s="243"/>
      <c r="AC112" s="243"/>
      <c r="AD112" s="243"/>
      <c r="AE112" s="243"/>
      <c r="AF112" s="243"/>
      <c r="AG112" s="243"/>
      <c r="AH112" s="243"/>
      <c r="AI112" s="243"/>
      <c r="AJ112" s="243"/>
      <c r="AK112" s="243"/>
      <c r="AL112" s="243"/>
      <c r="AM112" s="243"/>
    </row>
    <row r="113" spans="1:39" s="151" customFormat="1" x14ac:dyDescent="0.2">
      <c r="AA113" s="243"/>
      <c r="AB113" s="243"/>
      <c r="AC113" s="243"/>
      <c r="AD113" s="243"/>
      <c r="AE113" s="243"/>
      <c r="AF113" s="243"/>
      <c r="AG113" s="243"/>
      <c r="AH113" s="243"/>
      <c r="AI113" s="243"/>
      <c r="AJ113" s="243"/>
      <c r="AK113" s="243"/>
      <c r="AL113" s="243"/>
      <c r="AM113" s="243"/>
    </row>
    <row r="114" spans="1:39" s="151" customFormat="1" x14ac:dyDescent="0.2">
      <c r="D114" s="177"/>
      <c r="E114" s="177"/>
      <c r="F114" s="177"/>
      <c r="G114" s="177"/>
      <c r="H114" s="177"/>
      <c r="I114" s="177"/>
      <c r="J114" s="177"/>
      <c r="K114" s="177"/>
      <c r="AA114" s="243"/>
      <c r="AB114" s="243"/>
      <c r="AC114" s="243"/>
      <c r="AD114" s="243"/>
      <c r="AE114" s="243"/>
      <c r="AF114" s="243"/>
      <c r="AG114" s="243"/>
      <c r="AH114" s="243"/>
      <c r="AI114" s="243"/>
      <c r="AJ114" s="243"/>
      <c r="AK114" s="243"/>
      <c r="AL114" s="243"/>
      <c r="AM114" s="243"/>
    </row>
    <row r="115" spans="1:39" s="151" customFormat="1" x14ac:dyDescent="0.2">
      <c r="AA115" s="243"/>
      <c r="AB115" s="243"/>
      <c r="AC115" s="243"/>
      <c r="AD115" s="243"/>
      <c r="AE115" s="243"/>
      <c r="AF115" s="243"/>
      <c r="AG115" s="243"/>
      <c r="AH115" s="243"/>
      <c r="AI115" s="243"/>
      <c r="AJ115" s="243"/>
      <c r="AK115" s="243"/>
      <c r="AL115" s="243"/>
      <c r="AM115" s="243"/>
    </row>
    <row r="116" spans="1:39" s="151" customFormat="1" x14ac:dyDescent="0.2">
      <c r="AA116" s="243"/>
      <c r="AB116" s="243"/>
      <c r="AC116" s="243"/>
      <c r="AD116" s="243"/>
      <c r="AE116" s="243"/>
      <c r="AF116" s="243"/>
      <c r="AG116" s="243"/>
      <c r="AH116" s="243"/>
      <c r="AI116" s="243"/>
      <c r="AJ116" s="243"/>
      <c r="AK116" s="243"/>
      <c r="AL116" s="243"/>
      <c r="AM116" s="243"/>
    </row>
    <row r="117" spans="1:39" s="151" customFormat="1" x14ac:dyDescent="0.2">
      <c r="AA117" s="243"/>
      <c r="AB117" s="243"/>
      <c r="AC117" s="243"/>
      <c r="AD117" s="243"/>
      <c r="AE117" s="243"/>
      <c r="AF117" s="243"/>
      <c r="AG117" s="243"/>
      <c r="AH117" s="243"/>
      <c r="AI117" s="243"/>
      <c r="AJ117" s="243"/>
      <c r="AK117" s="243"/>
      <c r="AL117" s="243"/>
      <c r="AM117" s="243"/>
    </row>
    <row r="118" spans="1:39" x14ac:dyDescent="0.2">
      <c r="A118" s="151"/>
      <c r="B118" s="151"/>
      <c r="C118" s="151"/>
      <c r="D118" s="151"/>
      <c r="E118" s="275"/>
      <c r="F118" s="151"/>
      <c r="G118" s="151"/>
      <c r="H118" s="151"/>
      <c r="I118" s="151"/>
      <c r="J118" s="151"/>
      <c r="K118" s="151"/>
      <c r="L118" s="151"/>
      <c r="M118" s="151"/>
      <c r="N118" s="151"/>
      <c r="O118" s="151"/>
      <c r="P118" s="151"/>
      <c r="Q118" s="151"/>
      <c r="R118" s="151"/>
      <c r="S118" s="151"/>
      <c r="T118" s="151"/>
      <c r="U118" s="151"/>
      <c r="V118" s="151"/>
      <c r="W118" s="151"/>
      <c r="X118" s="151"/>
      <c r="Y118" s="151"/>
    </row>
    <row r="119" spans="1:39" x14ac:dyDescent="0.2">
      <c r="A119" s="151"/>
      <c r="B119" s="151"/>
      <c r="C119" s="151"/>
      <c r="D119" s="151"/>
      <c r="E119" s="275"/>
      <c r="F119" s="151"/>
      <c r="G119" s="151"/>
      <c r="H119" s="151"/>
      <c r="I119" s="151"/>
      <c r="J119" s="151"/>
      <c r="K119" s="151"/>
      <c r="L119" s="151"/>
      <c r="M119" s="151"/>
      <c r="N119" s="151"/>
      <c r="O119" s="151"/>
      <c r="P119" s="151"/>
      <c r="Q119" s="151"/>
      <c r="R119" s="151"/>
      <c r="S119" s="151"/>
      <c r="T119" s="151"/>
      <c r="U119" s="151"/>
      <c r="V119" s="151"/>
      <c r="W119" s="151"/>
      <c r="X119" s="151"/>
      <c r="Y119" s="151"/>
    </row>
    <row r="120" spans="1:39" x14ac:dyDescent="0.2">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row>
    <row r="121" spans="1:39" x14ac:dyDescent="0.2">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row>
    <row r="122" spans="1:39" x14ac:dyDescent="0.2">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row>
    <row r="123" spans="1:39" x14ac:dyDescent="0.2">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row>
    <row r="124" spans="1:39" x14ac:dyDescent="0.2">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row>
    <row r="125" spans="1:39" x14ac:dyDescent="0.2">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row>
    <row r="126" spans="1:39" x14ac:dyDescent="0.2">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row>
    <row r="127" spans="1:39" x14ac:dyDescent="0.2">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row>
    <row r="128" spans="1:39" x14ac:dyDescent="0.2">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row>
    <row r="129" spans="1:25" x14ac:dyDescent="0.2">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row>
    <row r="130" spans="1:25" x14ac:dyDescent="0.2">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row>
    <row r="131" spans="1:25" x14ac:dyDescent="0.2">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row>
    <row r="132" spans="1:25" x14ac:dyDescent="0.2">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row>
    <row r="133" spans="1:25" x14ac:dyDescent="0.2">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row>
    <row r="134" spans="1:25" x14ac:dyDescent="0.2">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row>
    <row r="135" spans="1:25" x14ac:dyDescent="0.2">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row>
    <row r="136" spans="1:25" x14ac:dyDescent="0.2">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row>
    <row r="137" spans="1:25" x14ac:dyDescent="0.2">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row>
    <row r="138" spans="1:25" x14ac:dyDescent="0.2">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row>
    <row r="139" spans="1:25" x14ac:dyDescent="0.2">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row>
    <row r="140" spans="1:25" x14ac:dyDescent="0.2">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row>
    <row r="141" spans="1:25" x14ac:dyDescent="0.2">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1:25" x14ac:dyDescent="0.2">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row>
    <row r="143" spans="1:25" x14ac:dyDescent="0.2">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row>
    <row r="144" spans="1:25" x14ac:dyDescent="0.2">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row>
    <row r="145" spans="1:25" x14ac:dyDescent="0.2">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row>
    <row r="146" spans="1:25" x14ac:dyDescent="0.2">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row>
    <row r="147" spans="1:25" x14ac:dyDescent="0.2">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row>
    <row r="148" spans="1:25" x14ac:dyDescent="0.2">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row>
    <row r="149" spans="1:25" x14ac:dyDescent="0.2">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row>
    <row r="150" spans="1:25" x14ac:dyDescent="0.2">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row>
    <row r="151" spans="1:25" x14ac:dyDescent="0.2">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row>
    <row r="152" spans="1:25" x14ac:dyDescent="0.2">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row>
    <row r="153" spans="1:25" x14ac:dyDescent="0.2">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row>
    <row r="154" spans="1:25" x14ac:dyDescent="0.2">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row>
    <row r="155" spans="1:25" x14ac:dyDescent="0.2">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row>
    <row r="156" spans="1:25" x14ac:dyDescent="0.2">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row>
    <row r="157" spans="1:25" x14ac:dyDescent="0.2">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row>
    <row r="158" spans="1:25" x14ac:dyDescent="0.2">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row>
    <row r="159" spans="1:25" x14ac:dyDescent="0.2">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row>
    <row r="160" spans="1:25" x14ac:dyDescent="0.2">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row>
    <row r="161" spans="1:25" x14ac:dyDescent="0.2">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row>
    <row r="162" spans="1:25" x14ac:dyDescent="0.2">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row>
    <row r="163" spans="1:25" x14ac:dyDescent="0.2">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row>
    <row r="164" spans="1:25" x14ac:dyDescent="0.2">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row>
    <row r="165" spans="1:25" x14ac:dyDescent="0.2">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row>
    <row r="166" spans="1:25" x14ac:dyDescent="0.2">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row>
    <row r="167" spans="1:25" x14ac:dyDescent="0.2">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row>
    <row r="168" spans="1:25" x14ac:dyDescent="0.2">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row>
    <row r="169" spans="1:25" x14ac:dyDescent="0.2">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row>
    <row r="170" spans="1:25" x14ac:dyDescent="0.2">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row>
    <row r="171" spans="1:25" x14ac:dyDescent="0.2">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row>
    <row r="172" spans="1:25" x14ac:dyDescent="0.2">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row>
    <row r="173" spans="1:25" x14ac:dyDescent="0.2">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row>
    <row r="174" spans="1:25" x14ac:dyDescent="0.2">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row>
    <row r="175" spans="1:25" x14ac:dyDescent="0.2">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row>
    <row r="176" spans="1:25" x14ac:dyDescent="0.2">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row>
    <row r="177" spans="1:25" x14ac:dyDescent="0.2">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row>
    <row r="178" spans="1:25" x14ac:dyDescent="0.2">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row>
    <row r="179" spans="1:25" x14ac:dyDescent="0.2">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row>
    <row r="180" spans="1:25" x14ac:dyDescent="0.2">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row>
    <row r="181" spans="1:25" x14ac:dyDescent="0.2">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row>
    <row r="182" spans="1:25" x14ac:dyDescent="0.2">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row>
    <row r="183" spans="1:25" x14ac:dyDescent="0.2">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row>
    <row r="184" spans="1:25" x14ac:dyDescent="0.2">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row>
    <row r="185" spans="1:25" x14ac:dyDescent="0.2">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row>
    <row r="186" spans="1:25" x14ac:dyDescent="0.2">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row>
    <row r="187" spans="1:25" x14ac:dyDescent="0.2">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row>
    <row r="188" spans="1:25" x14ac:dyDescent="0.2">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row>
    <row r="189" spans="1:25" x14ac:dyDescent="0.2">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row>
    <row r="190" spans="1:25" x14ac:dyDescent="0.2">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row>
    <row r="191" spans="1:25" x14ac:dyDescent="0.2">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row>
    <row r="192" spans="1:25" x14ac:dyDescent="0.2">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row>
    <row r="193" spans="1:25" x14ac:dyDescent="0.2">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row>
    <row r="194" spans="1:25" x14ac:dyDescent="0.2">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row>
    <row r="195" spans="1:25" x14ac:dyDescent="0.2">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row>
    <row r="196" spans="1:25" x14ac:dyDescent="0.2">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row>
    <row r="197" spans="1:25" x14ac:dyDescent="0.2">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row>
    <row r="198" spans="1:25" x14ac:dyDescent="0.2">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row>
    <row r="199" spans="1:25" x14ac:dyDescent="0.2">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row>
    <row r="200" spans="1:25" x14ac:dyDescent="0.2">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row>
    <row r="201" spans="1:25" x14ac:dyDescent="0.2">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row>
    <row r="202" spans="1:25" x14ac:dyDescent="0.2">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row>
    <row r="203" spans="1:25" x14ac:dyDescent="0.2">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row>
    <row r="204" spans="1:25" x14ac:dyDescent="0.2">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row>
  </sheetData>
  <mergeCells count="5">
    <mergeCell ref="D9:G9"/>
    <mergeCell ref="H9:K9"/>
    <mergeCell ref="A9:A10"/>
    <mergeCell ref="B9:B10"/>
    <mergeCell ref="C9:C10"/>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4"/>
  <sheetViews>
    <sheetView zoomScale="90" zoomScaleNormal="90" workbookViewId="0">
      <pane ySplit="10" topLeftCell="A11" activePane="bottomLeft" state="frozen"/>
      <selection sqref="A1:H1"/>
      <selection pane="bottomLeft"/>
    </sheetView>
  </sheetViews>
  <sheetFormatPr baseColWidth="10" defaultRowHeight="15" x14ac:dyDescent="0.25"/>
  <cols>
    <col min="1" max="1" width="7.5703125" customWidth="1"/>
    <col min="2" max="2" width="13.7109375" customWidth="1"/>
    <col min="3" max="3" width="24.5703125" customWidth="1"/>
    <col min="4" max="23" width="9.5703125" customWidth="1"/>
    <col min="27" max="39" width="11.42578125" style="24"/>
  </cols>
  <sheetData>
    <row r="1" spans="1:26" x14ac:dyDescent="0.25">
      <c r="A1" s="269" t="s">
        <v>332</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3" t="s">
        <v>317</v>
      </c>
      <c r="B2" s="1"/>
      <c r="C2" s="1"/>
      <c r="D2" s="1"/>
      <c r="E2" s="1"/>
      <c r="F2" s="1"/>
      <c r="G2" s="1"/>
      <c r="H2" s="1"/>
      <c r="I2" s="1"/>
      <c r="J2" s="1"/>
      <c r="K2" s="1"/>
      <c r="L2" s="1"/>
      <c r="M2" s="1"/>
      <c r="N2" s="1"/>
      <c r="O2" s="1"/>
      <c r="P2" s="1"/>
      <c r="Q2" s="1"/>
      <c r="R2" s="1"/>
      <c r="S2" s="1"/>
      <c r="T2" s="1"/>
      <c r="U2" s="1"/>
      <c r="V2" s="1"/>
      <c r="W2" s="1"/>
      <c r="X2" s="1"/>
      <c r="Y2" s="1"/>
      <c r="Z2" s="1"/>
    </row>
    <row r="3" spans="1:26" x14ac:dyDescent="0.25">
      <c r="A3" s="3" t="s">
        <v>314</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313" t="s">
        <v>0</v>
      </c>
      <c r="B4" s="314"/>
      <c r="C4" s="314"/>
      <c r="D4" s="314"/>
      <c r="E4" s="314"/>
      <c r="F4" s="314"/>
      <c r="G4" s="314"/>
      <c r="H4" s="314"/>
      <c r="I4" s="314"/>
      <c r="J4" s="314"/>
      <c r="K4" s="314"/>
      <c r="L4" s="314"/>
      <c r="M4" s="314"/>
      <c r="N4" s="314"/>
      <c r="O4" s="314"/>
      <c r="P4" s="1"/>
      <c r="Q4" s="1"/>
      <c r="R4" s="1"/>
      <c r="S4" s="1"/>
      <c r="T4" s="1"/>
      <c r="U4" s="1"/>
      <c r="V4" s="1"/>
      <c r="W4" s="1"/>
      <c r="X4" s="1"/>
      <c r="Y4" s="1"/>
      <c r="Z4" s="1"/>
    </row>
    <row r="5" spans="1:26" ht="15" customHeight="1" x14ac:dyDescent="0.25">
      <c r="A5" s="4"/>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4"/>
      <c r="B6" s="1"/>
      <c r="C6" s="1"/>
      <c r="D6" s="1"/>
      <c r="E6" s="1"/>
      <c r="F6" s="1"/>
      <c r="G6" s="1"/>
      <c r="H6" s="1"/>
      <c r="I6" s="1"/>
      <c r="J6" s="1"/>
      <c r="K6" s="1"/>
      <c r="L6" s="1"/>
      <c r="M6" s="1"/>
      <c r="N6" s="1"/>
      <c r="O6" s="1"/>
      <c r="P6" s="1"/>
      <c r="Q6" s="1"/>
      <c r="R6" s="1"/>
      <c r="S6" s="1"/>
      <c r="T6" s="1"/>
      <c r="U6" s="1"/>
      <c r="V6" s="1"/>
      <c r="W6" s="1"/>
      <c r="X6" s="1"/>
      <c r="Y6" s="1"/>
      <c r="Z6" s="1"/>
    </row>
    <row r="7" spans="1:26" ht="15" customHeight="1" x14ac:dyDescent="0.25">
      <c r="A7" s="4"/>
      <c r="B7" s="1"/>
      <c r="C7" s="1"/>
      <c r="D7" s="1"/>
      <c r="E7" s="1"/>
      <c r="F7" s="1"/>
      <c r="G7" s="1"/>
      <c r="H7" s="1"/>
      <c r="I7" s="1"/>
      <c r="J7" s="1"/>
      <c r="K7" s="1"/>
      <c r="L7" s="1"/>
      <c r="M7" s="1"/>
      <c r="N7" s="1"/>
      <c r="O7" s="1"/>
      <c r="P7" s="1"/>
      <c r="Q7" s="1"/>
      <c r="R7" s="1"/>
      <c r="S7" s="1"/>
      <c r="T7" s="1"/>
      <c r="U7" s="1"/>
      <c r="V7" s="1"/>
      <c r="W7" s="1"/>
      <c r="X7" s="1"/>
      <c r="Y7" s="1"/>
      <c r="Z7" s="1"/>
    </row>
    <row r="8" spans="1:26" ht="15" customHeight="1" x14ac:dyDescent="0.25">
      <c r="A8" s="4"/>
      <c r="B8" s="1"/>
      <c r="C8" s="1"/>
      <c r="D8" s="1"/>
      <c r="E8" s="1"/>
      <c r="F8" s="1"/>
      <c r="G8" s="1"/>
      <c r="H8" s="1"/>
      <c r="I8" s="1"/>
      <c r="J8" s="1"/>
      <c r="K8" s="1"/>
      <c r="L8" s="1"/>
      <c r="M8" s="1"/>
      <c r="N8" s="1"/>
      <c r="O8" s="1"/>
      <c r="P8" s="1"/>
      <c r="Q8" s="1"/>
      <c r="R8" s="1"/>
      <c r="S8" s="1"/>
      <c r="T8" s="1"/>
      <c r="U8" s="1"/>
      <c r="V8" s="1"/>
      <c r="W8" s="1"/>
      <c r="X8" s="1"/>
      <c r="Y8" s="1"/>
      <c r="Z8" s="1"/>
    </row>
    <row r="9" spans="1:26" x14ac:dyDescent="0.25">
      <c r="A9" s="317" t="s">
        <v>217</v>
      </c>
      <c r="B9" s="317" t="s">
        <v>218</v>
      </c>
      <c r="C9" s="318" t="s">
        <v>210</v>
      </c>
      <c r="D9" s="315" t="s">
        <v>231</v>
      </c>
      <c r="E9" s="316"/>
      <c r="F9" s="316"/>
      <c r="G9" s="316"/>
      <c r="H9" s="316"/>
      <c r="I9" s="316"/>
      <c r="J9" s="316"/>
      <c r="K9" s="316"/>
      <c r="L9" s="316"/>
      <c r="M9" s="319"/>
      <c r="N9" s="315" t="s">
        <v>242</v>
      </c>
      <c r="O9" s="316"/>
      <c r="P9" s="316"/>
      <c r="Q9" s="316"/>
      <c r="R9" s="316"/>
      <c r="S9" s="316"/>
      <c r="T9" s="316"/>
      <c r="U9" s="316"/>
      <c r="V9" s="316"/>
      <c r="W9" s="316"/>
      <c r="X9" s="1"/>
      <c r="Y9" s="1"/>
      <c r="Z9" s="1"/>
    </row>
    <row r="10" spans="1:26" ht="35.1" customHeight="1" x14ac:dyDescent="0.25">
      <c r="A10" s="317"/>
      <c r="B10" s="317"/>
      <c r="C10" s="318"/>
      <c r="D10" s="30" t="s">
        <v>223</v>
      </c>
      <c r="E10" s="31" t="s">
        <v>224</v>
      </c>
      <c r="F10" s="31" t="s">
        <v>225</v>
      </c>
      <c r="G10" s="31" t="s">
        <v>226</v>
      </c>
      <c r="H10" s="31" t="s">
        <v>227</v>
      </c>
      <c r="I10" s="31" t="s">
        <v>228</v>
      </c>
      <c r="J10" s="31" t="s">
        <v>229</v>
      </c>
      <c r="K10" s="31" t="s">
        <v>230</v>
      </c>
      <c r="L10" s="31" t="s">
        <v>215</v>
      </c>
      <c r="M10" s="32" t="s">
        <v>216</v>
      </c>
      <c r="N10" s="30" t="s">
        <v>223</v>
      </c>
      <c r="O10" s="31" t="s">
        <v>224</v>
      </c>
      <c r="P10" s="31" t="s">
        <v>225</v>
      </c>
      <c r="Q10" s="31" t="s">
        <v>226</v>
      </c>
      <c r="R10" s="31" t="s">
        <v>227</v>
      </c>
      <c r="S10" s="31" t="s">
        <v>228</v>
      </c>
      <c r="T10" s="31" t="s">
        <v>229</v>
      </c>
      <c r="U10" s="31" t="s">
        <v>230</v>
      </c>
      <c r="V10" s="31" t="s">
        <v>215</v>
      </c>
      <c r="W10" s="31" t="s">
        <v>216</v>
      </c>
      <c r="X10" s="28"/>
      <c r="Y10" s="1"/>
      <c r="Z10" s="1"/>
    </row>
    <row r="11" spans="1:26" x14ac:dyDescent="0.25">
      <c r="A11" s="8" t="s">
        <v>1</v>
      </c>
      <c r="B11" s="8" t="s">
        <v>2</v>
      </c>
      <c r="C11" s="29" t="s">
        <v>3</v>
      </c>
      <c r="D11" s="258">
        <v>63</v>
      </c>
      <c r="E11" s="259">
        <v>209</v>
      </c>
      <c r="F11" s="259">
        <v>455</v>
      </c>
      <c r="G11" s="259">
        <v>748</v>
      </c>
      <c r="H11" s="259">
        <v>1003</v>
      </c>
      <c r="I11" s="259">
        <v>1351</v>
      </c>
      <c r="J11" s="259">
        <v>1234</v>
      </c>
      <c r="K11" s="259">
        <v>470</v>
      </c>
      <c r="L11" s="259">
        <v>0</v>
      </c>
      <c r="M11" s="260">
        <v>5533</v>
      </c>
      <c r="N11" s="258">
        <v>4</v>
      </c>
      <c r="O11" s="259">
        <v>26</v>
      </c>
      <c r="P11" s="259">
        <v>18</v>
      </c>
      <c r="Q11" s="259">
        <v>41</v>
      </c>
      <c r="R11" s="259">
        <v>46</v>
      </c>
      <c r="S11" s="259">
        <v>75</v>
      </c>
      <c r="T11" s="259">
        <v>90</v>
      </c>
      <c r="U11" s="259">
        <v>49</v>
      </c>
      <c r="V11" s="261">
        <v>0</v>
      </c>
      <c r="W11" s="261">
        <v>349</v>
      </c>
      <c r="X11" s="1"/>
      <c r="Y11" s="1"/>
      <c r="Z11" s="1"/>
    </row>
    <row r="12" spans="1:26" x14ac:dyDescent="0.25">
      <c r="A12" s="8" t="s">
        <v>4</v>
      </c>
      <c r="B12" s="8" t="s">
        <v>5</v>
      </c>
      <c r="C12" s="29" t="s">
        <v>6</v>
      </c>
      <c r="D12" s="258">
        <v>201</v>
      </c>
      <c r="E12" s="259">
        <v>540</v>
      </c>
      <c r="F12" s="259">
        <v>942</v>
      </c>
      <c r="G12" s="259">
        <v>1238</v>
      </c>
      <c r="H12" s="259">
        <v>1624</v>
      </c>
      <c r="I12" s="259">
        <v>2383</v>
      </c>
      <c r="J12" s="259">
        <v>1951</v>
      </c>
      <c r="K12" s="259">
        <v>666</v>
      </c>
      <c r="L12" s="259">
        <v>0</v>
      </c>
      <c r="M12" s="260">
        <v>9545</v>
      </c>
      <c r="N12" s="262" t="s">
        <v>207</v>
      </c>
      <c r="O12" s="263" t="s">
        <v>207</v>
      </c>
      <c r="P12" s="263" t="s">
        <v>207</v>
      </c>
      <c r="Q12" s="263" t="s">
        <v>207</v>
      </c>
      <c r="R12" s="263" t="s">
        <v>207</v>
      </c>
      <c r="S12" s="263" t="s">
        <v>207</v>
      </c>
      <c r="T12" s="263" t="s">
        <v>207</v>
      </c>
      <c r="U12" s="263" t="s">
        <v>207</v>
      </c>
      <c r="V12" s="264" t="s">
        <v>207</v>
      </c>
      <c r="W12" s="264" t="s">
        <v>207</v>
      </c>
      <c r="X12" s="183"/>
      <c r="Y12" s="1"/>
      <c r="Z12" s="1"/>
    </row>
    <row r="13" spans="1:26" x14ac:dyDescent="0.25">
      <c r="A13" s="8" t="s">
        <v>1</v>
      </c>
      <c r="B13" s="8" t="s">
        <v>7</v>
      </c>
      <c r="C13" s="29" t="s">
        <v>8</v>
      </c>
      <c r="D13" s="258">
        <v>134</v>
      </c>
      <c r="E13" s="259">
        <v>258</v>
      </c>
      <c r="F13" s="259">
        <v>557</v>
      </c>
      <c r="G13" s="259">
        <v>770</v>
      </c>
      <c r="H13" s="259">
        <v>1113</v>
      </c>
      <c r="I13" s="259">
        <v>1550</v>
      </c>
      <c r="J13" s="259">
        <v>1100</v>
      </c>
      <c r="K13" s="259">
        <v>348</v>
      </c>
      <c r="L13" s="259">
        <v>0</v>
      </c>
      <c r="M13" s="260">
        <v>5830</v>
      </c>
      <c r="N13" s="258">
        <v>12</v>
      </c>
      <c r="O13" s="259">
        <v>33</v>
      </c>
      <c r="P13" s="259">
        <v>49</v>
      </c>
      <c r="Q13" s="259">
        <v>91</v>
      </c>
      <c r="R13" s="259">
        <v>115</v>
      </c>
      <c r="S13" s="259">
        <v>185</v>
      </c>
      <c r="T13" s="259">
        <v>278</v>
      </c>
      <c r="U13" s="259">
        <v>195</v>
      </c>
      <c r="V13" s="261">
        <v>0</v>
      </c>
      <c r="W13" s="261">
        <v>958</v>
      </c>
      <c r="X13" s="183"/>
      <c r="Y13" s="1"/>
      <c r="Z13" s="1"/>
    </row>
    <row r="14" spans="1:26" x14ac:dyDescent="0.25">
      <c r="A14" s="8" t="s">
        <v>9</v>
      </c>
      <c r="B14" s="8" t="s">
        <v>10</v>
      </c>
      <c r="C14" s="29" t="s">
        <v>11</v>
      </c>
      <c r="D14" s="262" t="s">
        <v>207</v>
      </c>
      <c r="E14" s="263" t="s">
        <v>207</v>
      </c>
      <c r="F14" s="263" t="s">
        <v>207</v>
      </c>
      <c r="G14" s="263" t="s">
        <v>207</v>
      </c>
      <c r="H14" s="263" t="s">
        <v>207</v>
      </c>
      <c r="I14" s="263" t="s">
        <v>207</v>
      </c>
      <c r="J14" s="263" t="s">
        <v>207</v>
      </c>
      <c r="K14" s="263" t="s">
        <v>207</v>
      </c>
      <c r="L14" s="263" t="s">
        <v>207</v>
      </c>
      <c r="M14" s="265" t="s">
        <v>207</v>
      </c>
      <c r="N14" s="262" t="s">
        <v>207</v>
      </c>
      <c r="O14" s="263" t="s">
        <v>207</v>
      </c>
      <c r="P14" s="263" t="s">
        <v>207</v>
      </c>
      <c r="Q14" s="263" t="s">
        <v>207</v>
      </c>
      <c r="R14" s="263" t="s">
        <v>207</v>
      </c>
      <c r="S14" s="263" t="s">
        <v>207</v>
      </c>
      <c r="T14" s="263" t="s">
        <v>207</v>
      </c>
      <c r="U14" s="263" t="s">
        <v>207</v>
      </c>
      <c r="V14" s="264" t="s">
        <v>207</v>
      </c>
      <c r="W14" s="264" t="s">
        <v>207</v>
      </c>
      <c r="X14" s="183"/>
      <c r="Y14" s="1"/>
      <c r="Z14" s="1"/>
    </row>
    <row r="15" spans="1:26" x14ac:dyDescent="0.25">
      <c r="A15" s="8" t="s">
        <v>9</v>
      </c>
      <c r="B15" s="8" t="s">
        <v>12</v>
      </c>
      <c r="C15" s="29" t="s">
        <v>13</v>
      </c>
      <c r="D15" s="258">
        <v>31</v>
      </c>
      <c r="E15" s="259">
        <v>95</v>
      </c>
      <c r="F15" s="259">
        <v>191</v>
      </c>
      <c r="G15" s="259">
        <v>259</v>
      </c>
      <c r="H15" s="259">
        <v>391</v>
      </c>
      <c r="I15" s="259">
        <v>1173</v>
      </c>
      <c r="J15" s="259">
        <v>0</v>
      </c>
      <c r="K15" s="259">
        <v>0</v>
      </c>
      <c r="L15" s="259">
        <v>0</v>
      </c>
      <c r="M15" s="260">
        <v>2140</v>
      </c>
      <c r="N15" s="262" t="s">
        <v>207</v>
      </c>
      <c r="O15" s="263" t="s">
        <v>207</v>
      </c>
      <c r="P15" s="263" t="s">
        <v>207</v>
      </c>
      <c r="Q15" s="263" t="s">
        <v>207</v>
      </c>
      <c r="R15" s="263" t="s">
        <v>207</v>
      </c>
      <c r="S15" s="263" t="s">
        <v>207</v>
      </c>
      <c r="T15" s="263" t="s">
        <v>207</v>
      </c>
      <c r="U15" s="263" t="s">
        <v>207</v>
      </c>
      <c r="V15" s="264" t="s">
        <v>207</v>
      </c>
      <c r="W15" s="264" t="s">
        <v>207</v>
      </c>
      <c r="X15" s="183"/>
      <c r="Y15" s="1"/>
      <c r="Z15" s="1"/>
    </row>
    <row r="16" spans="1:26" x14ac:dyDescent="0.25">
      <c r="A16" s="8" t="s">
        <v>9</v>
      </c>
      <c r="B16" s="8" t="s">
        <v>14</v>
      </c>
      <c r="C16" s="29" t="s">
        <v>15</v>
      </c>
      <c r="D16" s="258">
        <v>167</v>
      </c>
      <c r="E16" s="259">
        <v>662</v>
      </c>
      <c r="F16" s="259">
        <v>1160</v>
      </c>
      <c r="G16" s="259">
        <v>2161</v>
      </c>
      <c r="H16" s="259">
        <v>3113</v>
      </c>
      <c r="I16" s="259">
        <v>4297</v>
      </c>
      <c r="J16" s="259">
        <v>3730</v>
      </c>
      <c r="K16" s="259">
        <v>1757</v>
      </c>
      <c r="L16" s="259">
        <v>0</v>
      </c>
      <c r="M16" s="260">
        <v>17047</v>
      </c>
      <c r="N16" s="258">
        <v>23</v>
      </c>
      <c r="O16" s="259">
        <v>47</v>
      </c>
      <c r="P16" s="259">
        <v>76</v>
      </c>
      <c r="Q16" s="259">
        <v>114</v>
      </c>
      <c r="R16" s="259">
        <v>175</v>
      </c>
      <c r="S16" s="259">
        <v>305</v>
      </c>
      <c r="T16" s="259">
        <v>405</v>
      </c>
      <c r="U16" s="259">
        <v>504</v>
      </c>
      <c r="V16" s="261">
        <v>0</v>
      </c>
      <c r="W16" s="261">
        <v>1649</v>
      </c>
      <c r="X16" s="183"/>
      <c r="Y16" s="1"/>
      <c r="Z16" s="1"/>
    </row>
    <row r="17" spans="1:26" x14ac:dyDescent="0.25">
      <c r="A17" s="8" t="s">
        <v>1</v>
      </c>
      <c r="B17" s="8" t="s">
        <v>16</v>
      </c>
      <c r="C17" s="29" t="s">
        <v>17</v>
      </c>
      <c r="D17" s="258">
        <v>59</v>
      </c>
      <c r="E17" s="259">
        <v>214</v>
      </c>
      <c r="F17" s="259">
        <v>380</v>
      </c>
      <c r="G17" s="259">
        <v>654</v>
      </c>
      <c r="H17" s="259">
        <v>954</v>
      </c>
      <c r="I17" s="259">
        <v>1330</v>
      </c>
      <c r="J17" s="259">
        <v>1117</v>
      </c>
      <c r="K17" s="259">
        <v>413</v>
      </c>
      <c r="L17" s="259">
        <v>0</v>
      </c>
      <c r="M17" s="260">
        <v>5121</v>
      </c>
      <c r="N17" s="262" t="s">
        <v>207</v>
      </c>
      <c r="O17" s="263" t="s">
        <v>207</v>
      </c>
      <c r="P17" s="263" t="s">
        <v>207</v>
      </c>
      <c r="Q17" s="263" t="s">
        <v>207</v>
      </c>
      <c r="R17" s="263" t="s">
        <v>207</v>
      </c>
      <c r="S17" s="263" t="s">
        <v>207</v>
      </c>
      <c r="T17" s="263" t="s">
        <v>207</v>
      </c>
      <c r="U17" s="263" t="s">
        <v>207</v>
      </c>
      <c r="V17" s="264" t="s">
        <v>207</v>
      </c>
      <c r="W17" s="264" t="s">
        <v>207</v>
      </c>
      <c r="X17" s="183"/>
      <c r="Y17" s="1"/>
      <c r="Z17" s="1"/>
    </row>
    <row r="18" spans="1:26" x14ac:dyDescent="0.25">
      <c r="A18" s="8" t="s">
        <v>18</v>
      </c>
      <c r="B18" s="8" t="s">
        <v>19</v>
      </c>
      <c r="C18" s="29" t="s">
        <v>20</v>
      </c>
      <c r="D18" s="262" t="s">
        <v>207</v>
      </c>
      <c r="E18" s="263" t="s">
        <v>207</v>
      </c>
      <c r="F18" s="263" t="s">
        <v>207</v>
      </c>
      <c r="G18" s="263" t="s">
        <v>207</v>
      </c>
      <c r="H18" s="263" t="s">
        <v>207</v>
      </c>
      <c r="I18" s="263" t="s">
        <v>207</v>
      </c>
      <c r="J18" s="263" t="s">
        <v>207</v>
      </c>
      <c r="K18" s="263" t="s">
        <v>207</v>
      </c>
      <c r="L18" s="263" t="s">
        <v>207</v>
      </c>
      <c r="M18" s="265" t="s">
        <v>207</v>
      </c>
      <c r="N18" s="262" t="s">
        <v>207</v>
      </c>
      <c r="O18" s="263" t="s">
        <v>207</v>
      </c>
      <c r="P18" s="263" t="s">
        <v>207</v>
      </c>
      <c r="Q18" s="263" t="s">
        <v>207</v>
      </c>
      <c r="R18" s="263" t="s">
        <v>207</v>
      </c>
      <c r="S18" s="263" t="s">
        <v>207</v>
      </c>
      <c r="T18" s="263" t="s">
        <v>207</v>
      </c>
      <c r="U18" s="263" t="s">
        <v>207</v>
      </c>
      <c r="V18" s="264" t="s">
        <v>207</v>
      </c>
      <c r="W18" s="264" t="s">
        <v>207</v>
      </c>
      <c r="X18" s="183"/>
      <c r="Y18" s="1"/>
      <c r="Z18" s="1"/>
    </row>
    <row r="19" spans="1:26" x14ac:dyDescent="0.25">
      <c r="A19" s="8" t="s">
        <v>21</v>
      </c>
      <c r="B19" s="8" t="s">
        <v>22</v>
      </c>
      <c r="C19" s="29" t="s">
        <v>23</v>
      </c>
      <c r="D19" s="258">
        <v>16</v>
      </c>
      <c r="E19" s="259">
        <v>54</v>
      </c>
      <c r="F19" s="259">
        <v>136</v>
      </c>
      <c r="G19" s="259">
        <v>219</v>
      </c>
      <c r="H19" s="259">
        <v>336</v>
      </c>
      <c r="I19" s="259">
        <v>541</v>
      </c>
      <c r="J19" s="259">
        <v>521</v>
      </c>
      <c r="K19" s="259">
        <v>222</v>
      </c>
      <c r="L19" s="259">
        <v>0</v>
      </c>
      <c r="M19" s="260">
        <v>2045</v>
      </c>
      <c r="N19" s="258">
        <v>3</v>
      </c>
      <c r="O19" s="259">
        <v>15</v>
      </c>
      <c r="P19" s="259">
        <v>21</v>
      </c>
      <c r="Q19" s="259">
        <v>23</v>
      </c>
      <c r="R19" s="259">
        <v>30</v>
      </c>
      <c r="S19" s="259">
        <v>54</v>
      </c>
      <c r="T19" s="259">
        <v>69</v>
      </c>
      <c r="U19" s="259">
        <v>43</v>
      </c>
      <c r="V19" s="261">
        <v>0</v>
      </c>
      <c r="W19" s="261">
        <v>258</v>
      </c>
      <c r="X19" s="183"/>
      <c r="Y19" s="1"/>
      <c r="Z19" s="1"/>
    </row>
    <row r="20" spans="1:26" x14ac:dyDescent="0.25">
      <c r="A20" s="8" t="s">
        <v>18</v>
      </c>
      <c r="B20" s="8" t="s">
        <v>24</v>
      </c>
      <c r="C20" s="29" t="s">
        <v>25</v>
      </c>
      <c r="D20" s="258">
        <v>50</v>
      </c>
      <c r="E20" s="259">
        <v>202</v>
      </c>
      <c r="F20" s="259">
        <v>363</v>
      </c>
      <c r="G20" s="259">
        <v>475</v>
      </c>
      <c r="H20" s="259">
        <v>752</v>
      </c>
      <c r="I20" s="259">
        <v>986</v>
      </c>
      <c r="J20" s="259">
        <v>726</v>
      </c>
      <c r="K20" s="259">
        <v>302</v>
      </c>
      <c r="L20" s="259">
        <v>0</v>
      </c>
      <c r="M20" s="260">
        <v>3856</v>
      </c>
      <c r="N20" s="258">
        <v>5</v>
      </c>
      <c r="O20" s="259">
        <v>13</v>
      </c>
      <c r="P20" s="259">
        <v>17</v>
      </c>
      <c r="Q20" s="259">
        <v>25</v>
      </c>
      <c r="R20" s="259">
        <v>24</v>
      </c>
      <c r="S20" s="259">
        <v>55</v>
      </c>
      <c r="T20" s="259">
        <v>64</v>
      </c>
      <c r="U20" s="259">
        <v>39</v>
      </c>
      <c r="V20" s="261">
        <v>0</v>
      </c>
      <c r="W20" s="261">
        <v>242</v>
      </c>
      <c r="X20" s="183"/>
      <c r="Y20" s="1"/>
      <c r="Z20" s="1"/>
    </row>
    <row r="21" spans="1:26" x14ac:dyDescent="0.25">
      <c r="A21" s="8" t="s">
        <v>21</v>
      </c>
      <c r="B21" s="8" t="s">
        <v>26</v>
      </c>
      <c r="C21" s="29" t="s">
        <v>27</v>
      </c>
      <c r="D21" s="258">
        <v>54</v>
      </c>
      <c r="E21" s="259">
        <v>175</v>
      </c>
      <c r="F21" s="259">
        <v>413</v>
      </c>
      <c r="G21" s="259">
        <v>715</v>
      </c>
      <c r="H21" s="259">
        <v>952</v>
      </c>
      <c r="I21" s="259">
        <v>1453</v>
      </c>
      <c r="J21" s="259">
        <v>1310</v>
      </c>
      <c r="K21" s="259">
        <v>509</v>
      </c>
      <c r="L21" s="259">
        <v>0</v>
      </c>
      <c r="M21" s="260">
        <v>5581</v>
      </c>
      <c r="N21" s="258">
        <v>3</v>
      </c>
      <c r="O21" s="259">
        <v>21</v>
      </c>
      <c r="P21" s="259">
        <v>40</v>
      </c>
      <c r="Q21" s="259">
        <v>44</v>
      </c>
      <c r="R21" s="259">
        <v>93</v>
      </c>
      <c r="S21" s="259">
        <v>146</v>
      </c>
      <c r="T21" s="259">
        <v>162</v>
      </c>
      <c r="U21" s="259">
        <v>93</v>
      </c>
      <c r="V21" s="261">
        <v>0</v>
      </c>
      <c r="W21" s="261">
        <v>602</v>
      </c>
      <c r="X21" s="183"/>
      <c r="Y21" s="1"/>
      <c r="Z21" s="1"/>
    </row>
    <row r="22" spans="1:26" x14ac:dyDescent="0.25">
      <c r="A22" s="8" t="s">
        <v>21</v>
      </c>
      <c r="B22" s="8" t="s">
        <v>28</v>
      </c>
      <c r="C22" s="29" t="s">
        <v>29</v>
      </c>
      <c r="D22" s="258">
        <v>81</v>
      </c>
      <c r="E22" s="259">
        <v>201</v>
      </c>
      <c r="F22" s="259">
        <v>383</v>
      </c>
      <c r="G22" s="259">
        <v>647</v>
      </c>
      <c r="H22" s="259">
        <v>971</v>
      </c>
      <c r="I22" s="259">
        <v>1501</v>
      </c>
      <c r="J22" s="259">
        <v>1130</v>
      </c>
      <c r="K22" s="259">
        <v>374</v>
      </c>
      <c r="L22" s="259">
        <v>0</v>
      </c>
      <c r="M22" s="260">
        <v>5288</v>
      </c>
      <c r="N22" s="258">
        <v>1</v>
      </c>
      <c r="O22" s="259">
        <v>9</v>
      </c>
      <c r="P22" s="259">
        <v>17</v>
      </c>
      <c r="Q22" s="259">
        <v>24</v>
      </c>
      <c r="R22" s="259">
        <v>49</v>
      </c>
      <c r="S22" s="259">
        <v>84</v>
      </c>
      <c r="T22" s="259">
        <v>95</v>
      </c>
      <c r="U22" s="259">
        <v>70</v>
      </c>
      <c r="V22" s="261">
        <v>0</v>
      </c>
      <c r="W22" s="261">
        <v>349</v>
      </c>
      <c r="X22" s="183"/>
      <c r="Y22" s="1"/>
      <c r="Z22" s="1"/>
    </row>
    <row r="23" spans="1:26" x14ac:dyDescent="0.25">
      <c r="A23" s="8" t="s">
        <v>9</v>
      </c>
      <c r="B23" s="8" t="s">
        <v>30</v>
      </c>
      <c r="C23" s="29" t="s">
        <v>31</v>
      </c>
      <c r="D23" s="262" t="s">
        <v>207</v>
      </c>
      <c r="E23" s="263" t="s">
        <v>207</v>
      </c>
      <c r="F23" s="263" t="s">
        <v>207</v>
      </c>
      <c r="G23" s="263" t="s">
        <v>207</v>
      </c>
      <c r="H23" s="263" t="s">
        <v>207</v>
      </c>
      <c r="I23" s="263" t="s">
        <v>207</v>
      </c>
      <c r="J23" s="263" t="s">
        <v>207</v>
      </c>
      <c r="K23" s="263" t="s">
        <v>207</v>
      </c>
      <c r="L23" s="263" t="s">
        <v>207</v>
      </c>
      <c r="M23" s="265" t="s">
        <v>207</v>
      </c>
      <c r="N23" s="262" t="s">
        <v>207</v>
      </c>
      <c r="O23" s="263" t="s">
        <v>207</v>
      </c>
      <c r="P23" s="263" t="s">
        <v>207</v>
      </c>
      <c r="Q23" s="263" t="s">
        <v>207</v>
      </c>
      <c r="R23" s="263" t="s">
        <v>207</v>
      </c>
      <c r="S23" s="263" t="s">
        <v>207</v>
      </c>
      <c r="T23" s="263" t="s">
        <v>207</v>
      </c>
      <c r="U23" s="263" t="s">
        <v>207</v>
      </c>
      <c r="V23" s="264" t="s">
        <v>207</v>
      </c>
      <c r="W23" s="264" t="s">
        <v>207</v>
      </c>
      <c r="X23" s="183"/>
      <c r="Y23" s="1"/>
      <c r="Z23" s="1"/>
    </row>
    <row r="24" spans="1:26" x14ac:dyDescent="0.25">
      <c r="A24" s="8" t="s">
        <v>32</v>
      </c>
      <c r="B24" s="8" t="s">
        <v>33</v>
      </c>
      <c r="C24" s="29" t="s">
        <v>34</v>
      </c>
      <c r="D24" s="258">
        <v>170</v>
      </c>
      <c r="E24" s="259">
        <v>511</v>
      </c>
      <c r="F24" s="259">
        <v>869</v>
      </c>
      <c r="G24" s="259">
        <v>1332</v>
      </c>
      <c r="H24" s="259">
        <v>1776</v>
      </c>
      <c r="I24" s="259">
        <v>2588</v>
      </c>
      <c r="J24" s="259">
        <v>2164</v>
      </c>
      <c r="K24" s="259">
        <v>861</v>
      </c>
      <c r="L24" s="259">
        <v>0</v>
      </c>
      <c r="M24" s="260">
        <v>10271</v>
      </c>
      <c r="N24" s="258">
        <v>21</v>
      </c>
      <c r="O24" s="259">
        <v>43</v>
      </c>
      <c r="P24" s="259">
        <v>55</v>
      </c>
      <c r="Q24" s="259">
        <v>77</v>
      </c>
      <c r="R24" s="259">
        <v>118</v>
      </c>
      <c r="S24" s="259">
        <v>198</v>
      </c>
      <c r="T24" s="259">
        <v>227</v>
      </c>
      <c r="U24" s="259">
        <v>137</v>
      </c>
      <c r="V24" s="261">
        <v>0</v>
      </c>
      <c r="W24" s="261">
        <v>876</v>
      </c>
      <c r="X24" s="183"/>
      <c r="Y24" s="1"/>
      <c r="Z24" s="1"/>
    </row>
    <row r="25" spans="1:26" x14ac:dyDescent="0.25">
      <c r="A25" s="8" t="s">
        <v>1</v>
      </c>
      <c r="B25" s="8" t="s">
        <v>35</v>
      </c>
      <c r="C25" s="29" t="s">
        <v>36</v>
      </c>
      <c r="D25" s="258">
        <v>49</v>
      </c>
      <c r="E25" s="259">
        <v>140</v>
      </c>
      <c r="F25" s="259">
        <v>260</v>
      </c>
      <c r="G25" s="259">
        <v>405</v>
      </c>
      <c r="H25" s="259">
        <v>572</v>
      </c>
      <c r="I25" s="259">
        <v>911</v>
      </c>
      <c r="J25" s="259">
        <v>625</v>
      </c>
      <c r="K25" s="259">
        <v>203</v>
      </c>
      <c r="L25" s="259">
        <v>0</v>
      </c>
      <c r="M25" s="260">
        <v>3165</v>
      </c>
      <c r="N25" s="258">
        <v>3</v>
      </c>
      <c r="O25" s="259">
        <v>9</v>
      </c>
      <c r="P25" s="259">
        <v>9</v>
      </c>
      <c r="Q25" s="259">
        <v>14</v>
      </c>
      <c r="R25" s="259">
        <v>19</v>
      </c>
      <c r="S25" s="259">
        <v>40</v>
      </c>
      <c r="T25" s="259">
        <v>36</v>
      </c>
      <c r="U25" s="259">
        <v>15</v>
      </c>
      <c r="V25" s="261">
        <v>0</v>
      </c>
      <c r="W25" s="261">
        <v>145</v>
      </c>
      <c r="X25" s="183"/>
      <c r="Y25" s="1"/>
      <c r="Z25" s="1"/>
    </row>
    <row r="26" spans="1:26" x14ac:dyDescent="0.25">
      <c r="A26" s="8" t="s">
        <v>37</v>
      </c>
      <c r="B26" s="8" t="s">
        <v>38</v>
      </c>
      <c r="C26" s="29" t="s">
        <v>39</v>
      </c>
      <c r="D26" s="258">
        <v>56</v>
      </c>
      <c r="E26" s="259">
        <v>204</v>
      </c>
      <c r="F26" s="259">
        <v>413</v>
      </c>
      <c r="G26" s="259">
        <v>578</v>
      </c>
      <c r="H26" s="259">
        <v>831</v>
      </c>
      <c r="I26" s="259">
        <v>1240</v>
      </c>
      <c r="J26" s="259">
        <v>1058</v>
      </c>
      <c r="K26" s="259">
        <v>452</v>
      </c>
      <c r="L26" s="259">
        <v>0</v>
      </c>
      <c r="M26" s="260">
        <v>4832</v>
      </c>
      <c r="N26" s="258">
        <v>4</v>
      </c>
      <c r="O26" s="259">
        <v>10</v>
      </c>
      <c r="P26" s="259">
        <v>18</v>
      </c>
      <c r="Q26" s="259">
        <v>36</v>
      </c>
      <c r="R26" s="259">
        <v>41</v>
      </c>
      <c r="S26" s="259">
        <v>93</v>
      </c>
      <c r="T26" s="259">
        <v>94</v>
      </c>
      <c r="U26" s="259">
        <v>58</v>
      </c>
      <c r="V26" s="261">
        <v>0</v>
      </c>
      <c r="W26" s="261">
        <v>354</v>
      </c>
      <c r="X26" s="183"/>
      <c r="Y26" s="1"/>
      <c r="Z26" s="1"/>
    </row>
    <row r="27" spans="1:26" x14ac:dyDescent="0.25">
      <c r="A27" s="8" t="s">
        <v>37</v>
      </c>
      <c r="B27" s="8" t="s">
        <v>40</v>
      </c>
      <c r="C27" s="29" t="s">
        <v>41</v>
      </c>
      <c r="D27" s="258">
        <v>114</v>
      </c>
      <c r="E27" s="259">
        <v>387</v>
      </c>
      <c r="F27" s="259">
        <v>703</v>
      </c>
      <c r="G27" s="259">
        <v>1087</v>
      </c>
      <c r="H27" s="259">
        <v>1479</v>
      </c>
      <c r="I27" s="259">
        <v>2230</v>
      </c>
      <c r="J27" s="259">
        <v>1822</v>
      </c>
      <c r="K27" s="259">
        <v>763</v>
      </c>
      <c r="L27" s="259">
        <v>0</v>
      </c>
      <c r="M27" s="260">
        <v>8585</v>
      </c>
      <c r="N27" s="258">
        <v>117</v>
      </c>
      <c r="O27" s="259">
        <v>225</v>
      </c>
      <c r="P27" s="259">
        <v>356</v>
      </c>
      <c r="Q27" s="259">
        <v>552</v>
      </c>
      <c r="R27" s="259">
        <v>779</v>
      </c>
      <c r="S27" s="259">
        <v>1459</v>
      </c>
      <c r="T27" s="259">
        <v>1677</v>
      </c>
      <c r="U27" s="259">
        <v>1143</v>
      </c>
      <c r="V27" s="261">
        <v>0</v>
      </c>
      <c r="W27" s="261">
        <v>6308</v>
      </c>
      <c r="X27" s="183"/>
      <c r="Y27" s="1"/>
      <c r="Z27" s="1"/>
    </row>
    <row r="28" spans="1:26" x14ac:dyDescent="0.25">
      <c r="A28" s="8" t="s">
        <v>42</v>
      </c>
      <c r="B28" s="8" t="s">
        <v>43</v>
      </c>
      <c r="C28" s="29" t="s">
        <v>44</v>
      </c>
      <c r="D28" s="258">
        <v>27</v>
      </c>
      <c r="E28" s="259">
        <v>110</v>
      </c>
      <c r="F28" s="259">
        <v>228</v>
      </c>
      <c r="G28" s="259">
        <v>343</v>
      </c>
      <c r="H28" s="259">
        <v>477</v>
      </c>
      <c r="I28" s="259">
        <v>730</v>
      </c>
      <c r="J28" s="259">
        <v>683</v>
      </c>
      <c r="K28" s="259">
        <v>270</v>
      </c>
      <c r="L28" s="259">
        <v>0</v>
      </c>
      <c r="M28" s="260">
        <v>2868</v>
      </c>
      <c r="N28" s="258">
        <v>4</v>
      </c>
      <c r="O28" s="259">
        <v>17</v>
      </c>
      <c r="P28" s="259">
        <v>26</v>
      </c>
      <c r="Q28" s="259">
        <v>41</v>
      </c>
      <c r="R28" s="259">
        <v>78</v>
      </c>
      <c r="S28" s="259">
        <v>155</v>
      </c>
      <c r="T28" s="259">
        <v>149</v>
      </c>
      <c r="U28" s="259">
        <v>118</v>
      </c>
      <c r="V28" s="261">
        <v>0</v>
      </c>
      <c r="W28" s="261">
        <v>588</v>
      </c>
      <c r="X28" s="183"/>
      <c r="Y28" s="1"/>
      <c r="Z28" s="1"/>
    </row>
    <row r="29" spans="1:26" x14ac:dyDescent="0.25">
      <c r="A29" s="8" t="s">
        <v>37</v>
      </c>
      <c r="B29" s="8" t="s">
        <v>45</v>
      </c>
      <c r="C29" s="29" t="s">
        <v>46</v>
      </c>
      <c r="D29" s="258">
        <v>54</v>
      </c>
      <c r="E29" s="259">
        <v>126</v>
      </c>
      <c r="F29" s="259">
        <v>271</v>
      </c>
      <c r="G29" s="259">
        <v>449</v>
      </c>
      <c r="H29" s="259">
        <v>553</v>
      </c>
      <c r="I29" s="259">
        <v>941</v>
      </c>
      <c r="J29" s="259">
        <v>807</v>
      </c>
      <c r="K29" s="259">
        <v>304</v>
      </c>
      <c r="L29" s="259">
        <v>0</v>
      </c>
      <c r="M29" s="260">
        <v>3505</v>
      </c>
      <c r="N29" s="258">
        <v>4</v>
      </c>
      <c r="O29" s="259">
        <v>11</v>
      </c>
      <c r="P29" s="259">
        <v>16</v>
      </c>
      <c r="Q29" s="259">
        <v>27</v>
      </c>
      <c r="R29" s="259">
        <v>51</v>
      </c>
      <c r="S29" s="259">
        <v>88</v>
      </c>
      <c r="T29" s="259">
        <v>101</v>
      </c>
      <c r="U29" s="259">
        <v>68</v>
      </c>
      <c r="V29" s="261">
        <v>0</v>
      </c>
      <c r="W29" s="261">
        <v>366</v>
      </c>
      <c r="X29" s="183"/>
      <c r="Y29" s="1"/>
      <c r="Z29" s="1"/>
    </row>
    <row r="30" spans="1:26" x14ac:dyDescent="0.25">
      <c r="A30" s="8" t="s">
        <v>47</v>
      </c>
      <c r="B30" s="8" t="s">
        <v>48</v>
      </c>
      <c r="C30" s="29" t="s">
        <v>49</v>
      </c>
      <c r="D30" s="258">
        <v>56</v>
      </c>
      <c r="E30" s="259">
        <v>341</v>
      </c>
      <c r="F30" s="259">
        <v>843</v>
      </c>
      <c r="G30" s="259">
        <v>1381</v>
      </c>
      <c r="H30" s="259">
        <v>1997</v>
      </c>
      <c r="I30" s="259">
        <v>2362</v>
      </c>
      <c r="J30" s="259">
        <v>1745</v>
      </c>
      <c r="K30" s="259">
        <v>577</v>
      </c>
      <c r="L30" s="259">
        <v>0</v>
      </c>
      <c r="M30" s="260">
        <v>9302</v>
      </c>
      <c r="N30" s="258">
        <v>23</v>
      </c>
      <c r="O30" s="259">
        <v>46</v>
      </c>
      <c r="P30" s="259">
        <v>57</v>
      </c>
      <c r="Q30" s="259">
        <v>160</v>
      </c>
      <c r="R30" s="259">
        <v>238</v>
      </c>
      <c r="S30" s="259">
        <v>491</v>
      </c>
      <c r="T30" s="259">
        <v>468</v>
      </c>
      <c r="U30" s="259">
        <v>411</v>
      </c>
      <c r="V30" s="261">
        <v>0</v>
      </c>
      <c r="W30" s="261">
        <v>1894</v>
      </c>
      <c r="X30" s="183"/>
      <c r="Y30" s="1"/>
      <c r="Z30" s="1"/>
    </row>
    <row r="31" spans="1:26" x14ac:dyDescent="0.25">
      <c r="A31" s="8" t="s">
        <v>50</v>
      </c>
      <c r="B31" s="8" t="s">
        <v>51</v>
      </c>
      <c r="C31" s="29" t="s">
        <v>52</v>
      </c>
      <c r="D31" s="258">
        <v>59</v>
      </c>
      <c r="E31" s="259">
        <v>221</v>
      </c>
      <c r="F31" s="259">
        <v>441</v>
      </c>
      <c r="G31" s="259">
        <v>548</v>
      </c>
      <c r="H31" s="259">
        <v>886</v>
      </c>
      <c r="I31" s="259">
        <v>1370</v>
      </c>
      <c r="J31" s="259">
        <v>1260</v>
      </c>
      <c r="K31" s="259">
        <v>455</v>
      </c>
      <c r="L31" s="259">
        <v>0</v>
      </c>
      <c r="M31" s="260">
        <v>5240</v>
      </c>
      <c r="N31" s="258">
        <v>4</v>
      </c>
      <c r="O31" s="259">
        <v>12</v>
      </c>
      <c r="P31" s="259">
        <v>25</v>
      </c>
      <c r="Q31" s="259">
        <v>42</v>
      </c>
      <c r="R31" s="259">
        <v>58</v>
      </c>
      <c r="S31" s="259">
        <v>109</v>
      </c>
      <c r="T31" s="259">
        <v>147</v>
      </c>
      <c r="U31" s="259">
        <v>94</v>
      </c>
      <c r="V31" s="261">
        <v>25</v>
      </c>
      <c r="W31" s="261">
        <v>516</v>
      </c>
      <c r="X31" s="183"/>
      <c r="Y31" s="1"/>
      <c r="Z31" s="1"/>
    </row>
    <row r="32" spans="1:26" x14ac:dyDescent="0.25">
      <c r="A32" s="8" t="s">
        <v>53</v>
      </c>
      <c r="B32" s="8" t="s">
        <v>54</v>
      </c>
      <c r="C32" s="29" t="s">
        <v>55</v>
      </c>
      <c r="D32" s="262" t="s">
        <v>207</v>
      </c>
      <c r="E32" s="263" t="s">
        <v>207</v>
      </c>
      <c r="F32" s="263" t="s">
        <v>207</v>
      </c>
      <c r="G32" s="263" t="s">
        <v>207</v>
      </c>
      <c r="H32" s="263" t="s">
        <v>207</v>
      </c>
      <c r="I32" s="263" t="s">
        <v>207</v>
      </c>
      <c r="J32" s="263" t="s">
        <v>207</v>
      </c>
      <c r="K32" s="263" t="s">
        <v>207</v>
      </c>
      <c r="L32" s="263" t="s">
        <v>207</v>
      </c>
      <c r="M32" s="265" t="s">
        <v>207</v>
      </c>
      <c r="N32" s="262" t="s">
        <v>207</v>
      </c>
      <c r="O32" s="263" t="s">
        <v>207</v>
      </c>
      <c r="P32" s="263" t="s">
        <v>207</v>
      </c>
      <c r="Q32" s="263" t="s">
        <v>207</v>
      </c>
      <c r="R32" s="263" t="s">
        <v>207</v>
      </c>
      <c r="S32" s="263" t="s">
        <v>207</v>
      </c>
      <c r="T32" s="263" t="s">
        <v>207</v>
      </c>
      <c r="U32" s="263" t="s">
        <v>207</v>
      </c>
      <c r="V32" s="264" t="s">
        <v>207</v>
      </c>
      <c r="W32" s="264" t="s">
        <v>207</v>
      </c>
      <c r="X32" s="183"/>
      <c r="Y32" s="1"/>
      <c r="Z32" s="1"/>
    </row>
    <row r="33" spans="1:26" x14ac:dyDescent="0.25">
      <c r="A33" s="8" t="s">
        <v>37</v>
      </c>
      <c r="B33" s="8" t="s">
        <v>56</v>
      </c>
      <c r="C33" s="29" t="s">
        <v>57</v>
      </c>
      <c r="D33" s="262" t="s">
        <v>207</v>
      </c>
      <c r="E33" s="263" t="s">
        <v>207</v>
      </c>
      <c r="F33" s="263" t="s">
        <v>207</v>
      </c>
      <c r="G33" s="263" t="s">
        <v>207</v>
      </c>
      <c r="H33" s="263" t="s">
        <v>207</v>
      </c>
      <c r="I33" s="263" t="s">
        <v>207</v>
      </c>
      <c r="J33" s="263" t="s">
        <v>207</v>
      </c>
      <c r="K33" s="263" t="s">
        <v>207</v>
      </c>
      <c r="L33" s="263" t="s">
        <v>207</v>
      </c>
      <c r="M33" s="265" t="s">
        <v>207</v>
      </c>
      <c r="N33" s="262" t="s">
        <v>207</v>
      </c>
      <c r="O33" s="263" t="s">
        <v>207</v>
      </c>
      <c r="P33" s="263" t="s">
        <v>207</v>
      </c>
      <c r="Q33" s="263" t="s">
        <v>207</v>
      </c>
      <c r="R33" s="263" t="s">
        <v>207</v>
      </c>
      <c r="S33" s="263" t="s">
        <v>207</v>
      </c>
      <c r="T33" s="263" t="s">
        <v>207</v>
      </c>
      <c r="U33" s="263" t="s">
        <v>207</v>
      </c>
      <c r="V33" s="264" t="s">
        <v>207</v>
      </c>
      <c r="W33" s="264" t="s">
        <v>207</v>
      </c>
      <c r="X33" s="183"/>
      <c r="Y33" s="1"/>
      <c r="Z33" s="1"/>
    </row>
    <row r="34" spans="1:26" x14ac:dyDescent="0.25">
      <c r="A34" s="8" t="s">
        <v>37</v>
      </c>
      <c r="B34" s="8" t="s">
        <v>42</v>
      </c>
      <c r="C34" s="29" t="s">
        <v>58</v>
      </c>
      <c r="D34" s="262" t="s">
        <v>207</v>
      </c>
      <c r="E34" s="263" t="s">
        <v>207</v>
      </c>
      <c r="F34" s="263" t="s">
        <v>207</v>
      </c>
      <c r="G34" s="263" t="s">
        <v>207</v>
      </c>
      <c r="H34" s="263" t="s">
        <v>207</v>
      </c>
      <c r="I34" s="263" t="s">
        <v>207</v>
      </c>
      <c r="J34" s="263" t="s">
        <v>207</v>
      </c>
      <c r="K34" s="263" t="s">
        <v>207</v>
      </c>
      <c r="L34" s="263" t="s">
        <v>207</v>
      </c>
      <c r="M34" s="265" t="s">
        <v>207</v>
      </c>
      <c r="N34" s="258">
        <v>9</v>
      </c>
      <c r="O34" s="259">
        <v>17</v>
      </c>
      <c r="P34" s="259">
        <v>27</v>
      </c>
      <c r="Q34" s="259">
        <v>57</v>
      </c>
      <c r="R34" s="259">
        <v>76</v>
      </c>
      <c r="S34" s="259">
        <v>130</v>
      </c>
      <c r="T34" s="259">
        <v>197</v>
      </c>
      <c r="U34" s="259">
        <v>117</v>
      </c>
      <c r="V34" s="261">
        <v>0</v>
      </c>
      <c r="W34" s="261">
        <v>630</v>
      </c>
      <c r="X34" s="183"/>
      <c r="Y34" s="1"/>
      <c r="Z34" s="1"/>
    </row>
    <row r="35" spans="1:26" x14ac:dyDescent="0.25">
      <c r="A35" s="8" t="s">
        <v>50</v>
      </c>
      <c r="B35" s="8" t="s">
        <v>59</v>
      </c>
      <c r="C35" s="29" t="s">
        <v>60</v>
      </c>
      <c r="D35" s="258">
        <v>83</v>
      </c>
      <c r="E35" s="259">
        <v>275</v>
      </c>
      <c r="F35" s="259">
        <v>536</v>
      </c>
      <c r="G35" s="259">
        <v>753</v>
      </c>
      <c r="H35" s="259">
        <v>1149</v>
      </c>
      <c r="I35" s="259">
        <v>1606</v>
      </c>
      <c r="J35" s="259">
        <v>1353</v>
      </c>
      <c r="K35" s="259">
        <v>566</v>
      </c>
      <c r="L35" s="259">
        <v>0</v>
      </c>
      <c r="M35" s="260">
        <v>6321</v>
      </c>
      <c r="N35" s="258">
        <v>8</v>
      </c>
      <c r="O35" s="259">
        <v>21</v>
      </c>
      <c r="P35" s="259">
        <v>37</v>
      </c>
      <c r="Q35" s="259">
        <v>47</v>
      </c>
      <c r="R35" s="259">
        <v>73</v>
      </c>
      <c r="S35" s="259">
        <v>123</v>
      </c>
      <c r="T35" s="259">
        <v>150</v>
      </c>
      <c r="U35" s="259">
        <v>77</v>
      </c>
      <c r="V35" s="261">
        <v>0</v>
      </c>
      <c r="W35" s="261">
        <v>536</v>
      </c>
      <c r="X35" s="183"/>
      <c r="Y35" s="1"/>
      <c r="Z35" s="1"/>
    </row>
    <row r="36" spans="1:26" x14ac:dyDescent="0.25">
      <c r="A36" s="8" t="s">
        <v>1</v>
      </c>
      <c r="B36" s="8" t="s">
        <v>61</v>
      </c>
      <c r="C36" s="29" t="s">
        <v>62</v>
      </c>
      <c r="D36" s="262" t="s">
        <v>207</v>
      </c>
      <c r="E36" s="263" t="s">
        <v>207</v>
      </c>
      <c r="F36" s="263" t="s">
        <v>207</v>
      </c>
      <c r="G36" s="263" t="s">
        <v>207</v>
      </c>
      <c r="H36" s="263" t="s">
        <v>207</v>
      </c>
      <c r="I36" s="263" t="s">
        <v>207</v>
      </c>
      <c r="J36" s="263" t="s">
        <v>207</v>
      </c>
      <c r="K36" s="263" t="s">
        <v>207</v>
      </c>
      <c r="L36" s="263" t="s">
        <v>207</v>
      </c>
      <c r="M36" s="265" t="s">
        <v>207</v>
      </c>
      <c r="N36" s="262" t="s">
        <v>207</v>
      </c>
      <c r="O36" s="263" t="s">
        <v>207</v>
      </c>
      <c r="P36" s="263" t="s">
        <v>207</v>
      </c>
      <c r="Q36" s="263" t="s">
        <v>207</v>
      </c>
      <c r="R36" s="263" t="s">
        <v>207</v>
      </c>
      <c r="S36" s="263" t="s">
        <v>207</v>
      </c>
      <c r="T36" s="263" t="s">
        <v>207</v>
      </c>
      <c r="U36" s="263" t="s">
        <v>207</v>
      </c>
      <c r="V36" s="264" t="s">
        <v>207</v>
      </c>
      <c r="W36" s="264" t="s">
        <v>207</v>
      </c>
      <c r="X36" s="183"/>
      <c r="Y36" s="1"/>
      <c r="Z36" s="1"/>
    </row>
    <row r="37" spans="1:26" x14ac:dyDescent="0.25">
      <c r="A37" s="8" t="s">
        <v>32</v>
      </c>
      <c r="B37" s="8" t="s">
        <v>50</v>
      </c>
      <c r="C37" s="29" t="s">
        <v>63</v>
      </c>
      <c r="D37" s="258">
        <v>60</v>
      </c>
      <c r="E37" s="259">
        <v>251</v>
      </c>
      <c r="F37" s="259">
        <v>449</v>
      </c>
      <c r="G37" s="259">
        <v>683</v>
      </c>
      <c r="H37" s="259">
        <v>1040</v>
      </c>
      <c r="I37" s="259">
        <v>1645</v>
      </c>
      <c r="J37" s="259">
        <v>1295</v>
      </c>
      <c r="K37" s="259">
        <v>440</v>
      </c>
      <c r="L37" s="259">
        <v>0</v>
      </c>
      <c r="M37" s="260">
        <v>5863</v>
      </c>
      <c r="N37" s="262" t="s">
        <v>207</v>
      </c>
      <c r="O37" s="263" t="s">
        <v>207</v>
      </c>
      <c r="P37" s="263" t="s">
        <v>207</v>
      </c>
      <c r="Q37" s="263" t="s">
        <v>207</v>
      </c>
      <c r="R37" s="263" t="s">
        <v>207</v>
      </c>
      <c r="S37" s="263" t="s">
        <v>207</v>
      </c>
      <c r="T37" s="263" t="s">
        <v>207</v>
      </c>
      <c r="U37" s="263" t="s">
        <v>207</v>
      </c>
      <c r="V37" s="264" t="s">
        <v>207</v>
      </c>
      <c r="W37" s="264" t="s">
        <v>207</v>
      </c>
      <c r="X37" s="183"/>
      <c r="Y37" s="1"/>
      <c r="Z37" s="1"/>
    </row>
    <row r="38" spans="1:26" x14ac:dyDescent="0.25">
      <c r="A38" s="8" t="s">
        <v>42</v>
      </c>
      <c r="B38" s="8" t="s">
        <v>32</v>
      </c>
      <c r="C38" s="29" t="s">
        <v>64</v>
      </c>
      <c r="D38" s="258">
        <v>87</v>
      </c>
      <c r="E38" s="259">
        <v>207</v>
      </c>
      <c r="F38" s="259">
        <v>346</v>
      </c>
      <c r="G38" s="259">
        <v>520</v>
      </c>
      <c r="H38" s="259">
        <v>729</v>
      </c>
      <c r="I38" s="259">
        <v>1017</v>
      </c>
      <c r="J38" s="259">
        <v>884</v>
      </c>
      <c r="K38" s="259">
        <v>327</v>
      </c>
      <c r="L38" s="259">
        <v>0</v>
      </c>
      <c r="M38" s="260">
        <v>4117</v>
      </c>
      <c r="N38" s="258">
        <v>3</v>
      </c>
      <c r="O38" s="259">
        <v>8</v>
      </c>
      <c r="P38" s="259">
        <v>21</v>
      </c>
      <c r="Q38" s="259">
        <v>34</v>
      </c>
      <c r="R38" s="259">
        <v>74</v>
      </c>
      <c r="S38" s="259">
        <v>101</v>
      </c>
      <c r="T38" s="259">
        <v>182</v>
      </c>
      <c r="U38" s="259">
        <v>130</v>
      </c>
      <c r="V38" s="261">
        <v>0</v>
      </c>
      <c r="W38" s="261">
        <v>553</v>
      </c>
      <c r="X38" s="183"/>
      <c r="Y38" s="1"/>
      <c r="Z38" s="1"/>
    </row>
    <row r="39" spans="1:26" x14ac:dyDescent="0.25">
      <c r="A39" s="8" t="s">
        <v>53</v>
      </c>
      <c r="B39" s="8" t="s">
        <v>65</v>
      </c>
      <c r="C39" s="29" t="s">
        <v>66</v>
      </c>
      <c r="D39" s="258">
        <v>141</v>
      </c>
      <c r="E39" s="259">
        <v>365</v>
      </c>
      <c r="F39" s="259">
        <v>724</v>
      </c>
      <c r="G39" s="259">
        <v>1036</v>
      </c>
      <c r="H39" s="259">
        <v>1539</v>
      </c>
      <c r="I39" s="259">
        <v>2454</v>
      </c>
      <c r="J39" s="259">
        <v>1897</v>
      </c>
      <c r="K39" s="259">
        <v>682</v>
      </c>
      <c r="L39" s="259">
        <v>0</v>
      </c>
      <c r="M39" s="260">
        <v>8838</v>
      </c>
      <c r="N39" s="258">
        <v>7</v>
      </c>
      <c r="O39" s="259">
        <v>11</v>
      </c>
      <c r="P39" s="259">
        <v>27</v>
      </c>
      <c r="Q39" s="259">
        <v>47</v>
      </c>
      <c r="R39" s="259">
        <v>68</v>
      </c>
      <c r="S39" s="259">
        <v>117</v>
      </c>
      <c r="T39" s="259">
        <v>140</v>
      </c>
      <c r="U39" s="259">
        <v>60</v>
      </c>
      <c r="V39" s="261">
        <v>0</v>
      </c>
      <c r="W39" s="261">
        <v>477</v>
      </c>
      <c r="X39" s="183"/>
      <c r="Y39" s="1"/>
      <c r="Z39" s="1"/>
    </row>
    <row r="40" spans="1:26" x14ac:dyDescent="0.25">
      <c r="A40" s="8" t="s">
        <v>21</v>
      </c>
      <c r="B40" s="8" t="s">
        <v>67</v>
      </c>
      <c r="C40" s="29" t="s">
        <v>68</v>
      </c>
      <c r="D40" s="258">
        <v>89</v>
      </c>
      <c r="E40" s="259">
        <v>362</v>
      </c>
      <c r="F40" s="259">
        <v>739</v>
      </c>
      <c r="G40" s="259">
        <v>1272</v>
      </c>
      <c r="H40" s="259">
        <v>1777</v>
      </c>
      <c r="I40" s="259">
        <v>2414</v>
      </c>
      <c r="J40" s="259">
        <v>2248</v>
      </c>
      <c r="K40" s="259">
        <v>941</v>
      </c>
      <c r="L40" s="259">
        <v>0</v>
      </c>
      <c r="M40" s="260">
        <v>9842</v>
      </c>
      <c r="N40" s="258">
        <v>14</v>
      </c>
      <c r="O40" s="259">
        <v>36</v>
      </c>
      <c r="P40" s="259">
        <v>61</v>
      </c>
      <c r="Q40" s="259">
        <v>99</v>
      </c>
      <c r="R40" s="259">
        <v>125</v>
      </c>
      <c r="S40" s="259">
        <v>231</v>
      </c>
      <c r="T40" s="259">
        <v>272</v>
      </c>
      <c r="U40" s="259">
        <v>186</v>
      </c>
      <c r="V40" s="261">
        <v>0</v>
      </c>
      <c r="W40" s="261">
        <v>1024</v>
      </c>
      <c r="X40" s="183"/>
      <c r="Y40" s="1"/>
      <c r="Z40" s="1"/>
    </row>
    <row r="41" spans="1:26" x14ac:dyDescent="0.25">
      <c r="A41" s="8" t="s">
        <v>21</v>
      </c>
      <c r="B41" s="8" t="s">
        <v>69</v>
      </c>
      <c r="C41" s="29" t="s">
        <v>70</v>
      </c>
      <c r="D41" s="258">
        <v>289</v>
      </c>
      <c r="E41" s="259">
        <v>921</v>
      </c>
      <c r="F41" s="259">
        <v>1789</v>
      </c>
      <c r="G41" s="259">
        <v>2825</v>
      </c>
      <c r="H41" s="259">
        <v>3740</v>
      </c>
      <c r="I41" s="259">
        <v>5392</v>
      </c>
      <c r="J41" s="259">
        <v>3994</v>
      </c>
      <c r="K41" s="259">
        <v>1544</v>
      </c>
      <c r="L41" s="259">
        <v>0</v>
      </c>
      <c r="M41" s="260">
        <v>20494</v>
      </c>
      <c r="N41" s="258">
        <v>39</v>
      </c>
      <c r="O41" s="259">
        <v>74</v>
      </c>
      <c r="P41" s="259">
        <v>111</v>
      </c>
      <c r="Q41" s="259">
        <v>165</v>
      </c>
      <c r="R41" s="259">
        <v>217</v>
      </c>
      <c r="S41" s="259">
        <v>414</v>
      </c>
      <c r="T41" s="259">
        <v>415</v>
      </c>
      <c r="U41" s="259">
        <v>279</v>
      </c>
      <c r="V41" s="261">
        <v>0</v>
      </c>
      <c r="W41" s="261">
        <v>1714</v>
      </c>
      <c r="X41" s="183"/>
      <c r="Y41" s="1"/>
      <c r="Z41" s="1"/>
    </row>
    <row r="42" spans="1:26" x14ac:dyDescent="0.25">
      <c r="A42" s="8" t="s">
        <v>21</v>
      </c>
      <c r="B42" s="8" t="s">
        <v>4</v>
      </c>
      <c r="C42" s="29" t="s">
        <v>71</v>
      </c>
      <c r="D42" s="258">
        <v>26</v>
      </c>
      <c r="E42" s="259">
        <v>125</v>
      </c>
      <c r="F42" s="259">
        <v>284</v>
      </c>
      <c r="G42" s="259">
        <v>392</v>
      </c>
      <c r="H42" s="259">
        <v>643</v>
      </c>
      <c r="I42" s="259">
        <v>987</v>
      </c>
      <c r="J42" s="259">
        <v>973</v>
      </c>
      <c r="K42" s="259">
        <v>400</v>
      </c>
      <c r="L42" s="259">
        <v>0</v>
      </c>
      <c r="M42" s="260">
        <v>3830</v>
      </c>
      <c r="N42" s="258">
        <v>1</v>
      </c>
      <c r="O42" s="259">
        <v>4</v>
      </c>
      <c r="P42" s="259">
        <v>10</v>
      </c>
      <c r="Q42" s="259">
        <v>17</v>
      </c>
      <c r="R42" s="259">
        <v>24</v>
      </c>
      <c r="S42" s="259">
        <v>49</v>
      </c>
      <c r="T42" s="259">
        <v>59</v>
      </c>
      <c r="U42" s="259">
        <v>43</v>
      </c>
      <c r="V42" s="261">
        <v>0</v>
      </c>
      <c r="W42" s="261">
        <v>207</v>
      </c>
      <c r="X42" s="183"/>
      <c r="Y42" s="1"/>
      <c r="Z42" s="1"/>
    </row>
    <row r="43" spans="1:26" x14ac:dyDescent="0.25">
      <c r="A43" s="8" t="s">
        <v>37</v>
      </c>
      <c r="B43" s="8" t="s">
        <v>72</v>
      </c>
      <c r="C43" s="29" t="s">
        <v>73</v>
      </c>
      <c r="D43" s="258">
        <v>264</v>
      </c>
      <c r="E43" s="259">
        <v>971</v>
      </c>
      <c r="F43" s="259">
        <v>1941</v>
      </c>
      <c r="G43" s="259">
        <v>2731</v>
      </c>
      <c r="H43" s="259">
        <v>3742</v>
      </c>
      <c r="I43" s="259">
        <v>5310</v>
      </c>
      <c r="J43" s="259">
        <v>4353</v>
      </c>
      <c r="K43" s="259">
        <v>1918</v>
      </c>
      <c r="L43" s="259">
        <v>0</v>
      </c>
      <c r="M43" s="260">
        <v>21230</v>
      </c>
      <c r="N43" s="258">
        <v>15</v>
      </c>
      <c r="O43" s="259">
        <v>35</v>
      </c>
      <c r="P43" s="259">
        <v>69</v>
      </c>
      <c r="Q43" s="259">
        <v>91</v>
      </c>
      <c r="R43" s="259">
        <v>131</v>
      </c>
      <c r="S43" s="259">
        <v>228</v>
      </c>
      <c r="T43" s="259">
        <v>301</v>
      </c>
      <c r="U43" s="259">
        <v>181</v>
      </c>
      <c r="V43" s="261">
        <v>0</v>
      </c>
      <c r="W43" s="261">
        <v>1051</v>
      </c>
      <c r="X43" s="183"/>
      <c r="Y43" s="1"/>
      <c r="Z43" s="1"/>
    </row>
    <row r="44" spans="1:26" x14ac:dyDescent="0.25">
      <c r="A44" s="8" t="s">
        <v>21</v>
      </c>
      <c r="B44" s="8" t="s">
        <v>74</v>
      </c>
      <c r="C44" s="29" t="s">
        <v>75</v>
      </c>
      <c r="D44" s="258">
        <v>212</v>
      </c>
      <c r="E44" s="259">
        <v>859</v>
      </c>
      <c r="F44" s="259">
        <v>1770</v>
      </c>
      <c r="G44" s="259">
        <v>2948</v>
      </c>
      <c r="H44" s="259">
        <v>3919</v>
      </c>
      <c r="I44" s="259">
        <v>5448</v>
      </c>
      <c r="J44" s="259">
        <v>5018</v>
      </c>
      <c r="K44" s="259">
        <v>2165</v>
      </c>
      <c r="L44" s="259">
        <v>1</v>
      </c>
      <c r="M44" s="260">
        <v>22340</v>
      </c>
      <c r="N44" s="258">
        <v>29</v>
      </c>
      <c r="O44" s="259">
        <v>12</v>
      </c>
      <c r="P44" s="259">
        <v>67</v>
      </c>
      <c r="Q44" s="259">
        <v>86</v>
      </c>
      <c r="R44" s="259">
        <v>133</v>
      </c>
      <c r="S44" s="259">
        <v>236</v>
      </c>
      <c r="T44" s="259">
        <v>371</v>
      </c>
      <c r="U44" s="259">
        <v>226</v>
      </c>
      <c r="V44" s="261">
        <v>0</v>
      </c>
      <c r="W44" s="261">
        <v>1160</v>
      </c>
      <c r="X44" s="183"/>
      <c r="Y44" s="1"/>
      <c r="Z44" s="1"/>
    </row>
    <row r="45" spans="1:26" x14ac:dyDescent="0.25">
      <c r="A45" s="8" t="s">
        <v>53</v>
      </c>
      <c r="B45" s="8" t="s">
        <v>76</v>
      </c>
      <c r="C45" s="29" t="s">
        <v>77</v>
      </c>
      <c r="D45" s="258">
        <v>162</v>
      </c>
      <c r="E45" s="259">
        <v>443</v>
      </c>
      <c r="F45" s="259">
        <v>824</v>
      </c>
      <c r="G45" s="259">
        <v>1165</v>
      </c>
      <c r="H45" s="259">
        <v>1817</v>
      </c>
      <c r="I45" s="259">
        <v>2776</v>
      </c>
      <c r="J45" s="259">
        <v>2336</v>
      </c>
      <c r="K45" s="259">
        <v>897</v>
      </c>
      <c r="L45" s="259">
        <v>0</v>
      </c>
      <c r="M45" s="260">
        <v>10420</v>
      </c>
      <c r="N45" s="258">
        <v>10</v>
      </c>
      <c r="O45" s="259">
        <v>21</v>
      </c>
      <c r="P45" s="259">
        <v>38</v>
      </c>
      <c r="Q45" s="259">
        <v>52</v>
      </c>
      <c r="R45" s="259">
        <v>72</v>
      </c>
      <c r="S45" s="259">
        <v>144</v>
      </c>
      <c r="T45" s="259">
        <v>201</v>
      </c>
      <c r="U45" s="259">
        <v>137</v>
      </c>
      <c r="V45" s="261">
        <v>0</v>
      </c>
      <c r="W45" s="261">
        <v>675</v>
      </c>
      <c r="X45" s="183"/>
      <c r="Y45" s="1"/>
      <c r="Z45" s="1"/>
    </row>
    <row r="46" spans="1:26" x14ac:dyDescent="0.25">
      <c r="A46" s="8" t="s">
        <v>42</v>
      </c>
      <c r="B46" s="8" t="s">
        <v>78</v>
      </c>
      <c r="C46" s="29" t="s">
        <v>79</v>
      </c>
      <c r="D46" s="258">
        <v>16</v>
      </c>
      <c r="E46" s="259">
        <v>56</v>
      </c>
      <c r="F46" s="259">
        <v>137</v>
      </c>
      <c r="G46" s="259">
        <v>208</v>
      </c>
      <c r="H46" s="259">
        <v>345</v>
      </c>
      <c r="I46" s="259">
        <v>540</v>
      </c>
      <c r="J46" s="259">
        <v>506</v>
      </c>
      <c r="K46" s="259">
        <v>192</v>
      </c>
      <c r="L46" s="259">
        <v>0</v>
      </c>
      <c r="M46" s="260">
        <v>2000</v>
      </c>
      <c r="N46" s="258">
        <v>2</v>
      </c>
      <c r="O46" s="259">
        <v>6</v>
      </c>
      <c r="P46" s="259">
        <v>12</v>
      </c>
      <c r="Q46" s="259">
        <v>29</v>
      </c>
      <c r="R46" s="259">
        <v>54</v>
      </c>
      <c r="S46" s="259">
        <v>69</v>
      </c>
      <c r="T46" s="259">
        <v>114</v>
      </c>
      <c r="U46" s="259">
        <v>65</v>
      </c>
      <c r="V46" s="261">
        <v>0</v>
      </c>
      <c r="W46" s="261">
        <v>351</v>
      </c>
      <c r="X46" s="183"/>
      <c r="Y46" s="1"/>
      <c r="Z46" s="1"/>
    </row>
    <row r="47" spans="1:26" x14ac:dyDescent="0.25">
      <c r="A47" s="8" t="s">
        <v>42</v>
      </c>
      <c r="B47" s="8" t="s">
        <v>80</v>
      </c>
      <c r="C47" s="29" t="s">
        <v>81</v>
      </c>
      <c r="D47" s="258">
        <v>126</v>
      </c>
      <c r="E47" s="259">
        <v>373</v>
      </c>
      <c r="F47" s="259">
        <v>615</v>
      </c>
      <c r="G47" s="259">
        <v>862</v>
      </c>
      <c r="H47" s="259">
        <v>1178</v>
      </c>
      <c r="I47" s="259">
        <v>1757</v>
      </c>
      <c r="J47" s="259">
        <v>1514</v>
      </c>
      <c r="K47" s="259">
        <v>641</v>
      </c>
      <c r="L47" s="259">
        <v>0</v>
      </c>
      <c r="M47" s="260">
        <v>7066</v>
      </c>
      <c r="N47" s="262" t="s">
        <v>207</v>
      </c>
      <c r="O47" s="263" t="s">
        <v>207</v>
      </c>
      <c r="P47" s="263" t="s">
        <v>207</v>
      </c>
      <c r="Q47" s="263" t="s">
        <v>207</v>
      </c>
      <c r="R47" s="263" t="s">
        <v>207</v>
      </c>
      <c r="S47" s="263" t="s">
        <v>207</v>
      </c>
      <c r="T47" s="263" t="s">
        <v>207</v>
      </c>
      <c r="U47" s="263" t="s">
        <v>207</v>
      </c>
      <c r="V47" s="264" t="s">
        <v>207</v>
      </c>
      <c r="W47" s="264" t="s">
        <v>207</v>
      </c>
      <c r="X47" s="183"/>
      <c r="Y47" s="1"/>
      <c r="Z47" s="1"/>
    </row>
    <row r="48" spans="1:26" x14ac:dyDescent="0.25">
      <c r="A48" s="8" t="s">
        <v>1</v>
      </c>
      <c r="B48" s="8" t="s">
        <v>82</v>
      </c>
      <c r="C48" s="29" t="s">
        <v>83</v>
      </c>
      <c r="D48" s="258">
        <v>269</v>
      </c>
      <c r="E48" s="259">
        <v>788</v>
      </c>
      <c r="F48" s="259">
        <v>1441</v>
      </c>
      <c r="G48" s="259">
        <v>2357</v>
      </c>
      <c r="H48" s="259">
        <v>3301</v>
      </c>
      <c r="I48" s="259">
        <v>4326</v>
      </c>
      <c r="J48" s="259">
        <v>3272</v>
      </c>
      <c r="K48" s="259">
        <v>1226</v>
      </c>
      <c r="L48" s="259">
        <v>0</v>
      </c>
      <c r="M48" s="260">
        <v>16980</v>
      </c>
      <c r="N48" s="258">
        <v>40</v>
      </c>
      <c r="O48" s="259">
        <v>76</v>
      </c>
      <c r="P48" s="259">
        <v>102</v>
      </c>
      <c r="Q48" s="259">
        <v>143</v>
      </c>
      <c r="R48" s="259">
        <v>242</v>
      </c>
      <c r="S48" s="259">
        <v>398</v>
      </c>
      <c r="T48" s="259">
        <v>470</v>
      </c>
      <c r="U48" s="259">
        <v>291</v>
      </c>
      <c r="V48" s="261">
        <v>0</v>
      </c>
      <c r="W48" s="261">
        <v>1762</v>
      </c>
      <c r="X48" s="183"/>
      <c r="Y48" s="1"/>
      <c r="Z48" s="1"/>
    </row>
    <row r="49" spans="1:26" x14ac:dyDescent="0.25">
      <c r="A49" s="8" t="s">
        <v>50</v>
      </c>
      <c r="B49" s="8" t="s">
        <v>84</v>
      </c>
      <c r="C49" s="29" t="s">
        <v>85</v>
      </c>
      <c r="D49" s="258">
        <v>47</v>
      </c>
      <c r="E49" s="259">
        <v>108</v>
      </c>
      <c r="F49" s="259">
        <v>222</v>
      </c>
      <c r="G49" s="259">
        <v>364</v>
      </c>
      <c r="H49" s="259">
        <v>469</v>
      </c>
      <c r="I49" s="259">
        <v>707</v>
      </c>
      <c r="J49" s="259">
        <v>683</v>
      </c>
      <c r="K49" s="259">
        <v>246</v>
      </c>
      <c r="L49" s="259">
        <v>0</v>
      </c>
      <c r="M49" s="260">
        <v>2846</v>
      </c>
      <c r="N49" s="258">
        <v>9</v>
      </c>
      <c r="O49" s="259">
        <v>13</v>
      </c>
      <c r="P49" s="259">
        <v>28</v>
      </c>
      <c r="Q49" s="259">
        <v>30</v>
      </c>
      <c r="R49" s="259">
        <v>49</v>
      </c>
      <c r="S49" s="259">
        <v>102</v>
      </c>
      <c r="T49" s="259">
        <v>124</v>
      </c>
      <c r="U49" s="259">
        <v>64</v>
      </c>
      <c r="V49" s="261">
        <v>0</v>
      </c>
      <c r="W49" s="261">
        <v>419</v>
      </c>
      <c r="X49" s="183"/>
      <c r="Y49" s="1"/>
      <c r="Z49" s="1"/>
    </row>
    <row r="50" spans="1:26" x14ac:dyDescent="0.25">
      <c r="A50" s="8" t="s">
        <v>37</v>
      </c>
      <c r="B50" s="8" t="s">
        <v>86</v>
      </c>
      <c r="C50" s="29" t="s">
        <v>87</v>
      </c>
      <c r="D50" s="258">
        <v>51</v>
      </c>
      <c r="E50" s="259">
        <v>198</v>
      </c>
      <c r="F50" s="259">
        <v>401</v>
      </c>
      <c r="G50" s="259">
        <v>630</v>
      </c>
      <c r="H50" s="259">
        <v>919</v>
      </c>
      <c r="I50" s="259">
        <v>1714</v>
      </c>
      <c r="J50" s="259">
        <v>1599</v>
      </c>
      <c r="K50" s="259">
        <v>612</v>
      </c>
      <c r="L50" s="259">
        <v>0</v>
      </c>
      <c r="M50" s="260">
        <v>6124</v>
      </c>
      <c r="N50" s="258">
        <v>4</v>
      </c>
      <c r="O50" s="259">
        <v>7</v>
      </c>
      <c r="P50" s="259">
        <v>19</v>
      </c>
      <c r="Q50" s="259">
        <v>35</v>
      </c>
      <c r="R50" s="259">
        <v>44</v>
      </c>
      <c r="S50" s="259">
        <v>101</v>
      </c>
      <c r="T50" s="259">
        <v>114</v>
      </c>
      <c r="U50" s="259">
        <v>81</v>
      </c>
      <c r="V50" s="261">
        <v>0</v>
      </c>
      <c r="W50" s="261">
        <v>405</v>
      </c>
      <c r="X50" s="183"/>
      <c r="Y50" s="1"/>
      <c r="Z50" s="1"/>
    </row>
    <row r="51" spans="1:26" x14ac:dyDescent="0.25">
      <c r="A51" s="8" t="s">
        <v>42</v>
      </c>
      <c r="B51" s="8" t="s">
        <v>88</v>
      </c>
      <c r="C51" s="29" t="s">
        <v>89</v>
      </c>
      <c r="D51" s="258">
        <v>77</v>
      </c>
      <c r="E51" s="259">
        <v>259</v>
      </c>
      <c r="F51" s="259">
        <v>495</v>
      </c>
      <c r="G51" s="259">
        <v>616</v>
      </c>
      <c r="H51" s="259">
        <v>1029</v>
      </c>
      <c r="I51" s="259">
        <v>1362</v>
      </c>
      <c r="J51" s="259">
        <v>1007</v>
      </c>
      <c r="K51" s="259">
        <v>343</v>
      </c>
      <c r="L51" s="259">
        <v>0</v>
      </c>
      <c r="M51" s="260">
        <v>5188</v>
      </c>
      <c r="N51" s="258">
        <v>7</v>
      </c>
      <c r="O51" s="259">
        <v>14</v>
      </c>
      <c r="P51" s="259">
        <v>29</v>
      </c>
      <c r="Q51" s="259">
        <v>50</v>
      </c>
      <c r="R51" s="259">
        <v>61</v>
      </c>
      <c r="S51" s="259">
        <v>109</v>
      </c>
      <c r="T51" s="259">
        <v>135</v>
      </c>
      <c r="U51" s="259">
        <v>76</v>
      </c>
      <c r="V51" s="261">
        <v>0</v>
      </c>
      <c r="W51" s="261">
        <v>481</v>
      </c>
      <c r="X51" s="183"/>
      <c r="Y51" s="1"/>
      <c r="Z51" s="1"/>
    </row>
    <row r="52" spans="1:26" x14ac:dyDescent="0.25">
      <c r="A52" s="8" t="s">
        <v>1</v>
      </c>
      <c r="B52" s="8" t="s">
        <v>90</v>
      </c>
      <c r="C52" s="29" t="s">
        <v>91</v>
      </c>
      <c r="D52" s="258">
        <v>288</v>
      </c>
      <c r="E52" s="259">
        <v>739</v>
      </c>
      <c r="F52" s="259">
        <v>1328</v>
      </c>
      <c r="G52" s="259">
        <v>1946</v>
      </c>
      <c r="H52" s="259">
        <v>2762</v>
      </c>
      <c r="I52" s="259">
        <v>3611</v>
      </c>
      <c r="J52" s="259">
        <v>2566</v>
      </c>
      <c r="K52" s="259">
        <v>842</v>
      </c>
      <c r="L52" s="259">
        <v>7</v>
      </c>
      <c r="M52" s="260">
        <v>14089</v>
      </c>
      <c r="N52" s="258">
        <v>15</v>
      </c>
      <c r="O52" s="259">
        <v>32</v>
      </c>
      <c r="P52" s="259">
        <v>45</v>
      </c>
      <c r="Q52" s="259">
        <v>63</v>
      </c>
      <c r="R52" s="259">
        <v>112</v>
      </c>
      <c r="S52" s="259">
        <v>202</v>
      </c>
      <c r="T52" s="259">
        <v>234</v>
      </c>
      <c r="U52" s="259">
        <v>137</v>
      </c>
      <c r="V52" s="261">
        <v>0</v>
      </c>
      <c r="W52" s="261">
        <v>840</v>
      </c>
      <c r="X52" s="183"/>
      <c r="Y52" s="1"/>
      <c r="Z52" s="1"/>
    </row>
    <row r="53" spans="1:26" x14ac:dyDescent="0.25">
      <c r="A53" s="8" t="s">
        <v>1</v>
      </c>
      <c r="B53" s="8" t="s">
        <v>92</v>
      </c>
      <c r="C53" s="29" t="s">
        <v>93</v>
      </c>
      <c r="D53" s="258">
        <v>43</v>
      </c>
      <c r="E53" s="259">
        <v>175</v>
      </c>
      <c r="F53" s="259">
        <v>337</v>
      </c>
      <c r="G53" s="259">
        <v>576</v>
      </c>
      <c r="H53" s="259">
        <v>813</v>
      </c>
      <c r="I53" s="259">
        <v>1077</v>
      </c>
      <c r="J53" s="259">
        <v>715</v>
      </c>
      <c r="K53" s="259">
        <v>227</v>
      </c>
      <c r="L53" s="259">
        <v>0</v>
      </c>
      <c r="M53" s="260">
        <v>3963</v>
      </c>
      <c r="N53" s="262" t="s">
        <v>207</v>
      </c>
      <c r="O53" s="263" t="s">
        <v>207</v>
      </c>
      <c r="P53" s="263" t="s">
        <v>207</v>
      </c>
      <c r="Q53" s="263" t="s">
        <v>207</v>
      </c>
      <c r="R53" s="263" t="s">
        <v>207</v>
      </c>
      <c r="S53" s="263" t="s">
        <v>207</v>
      </c>
      <c r="T53" s="263" t="s">
        <v>207</v>
      </c>
      <c r="U53" s="263" t="s">
        <v>207</v>
      </c>
      <c r="V53" s="264" t="s">
        <v>207</v>
      </c>
      <c r="W53" s="264" t="s">
        <v>207</v>
      </c>
      <c r="X53" s="183"/>
      <c r="Y53" s="1"/>
      <c r="Z53" s="1"/>
    </row>
    <row r="54" spans="1:26" x14ac:dyDescent="0.25">
      <c r="A54" s="8" t="s">
        <v>94</v>
      </c>
      <c r="B54" s="8" t="s">
        <v>18</v>
      </c>
      <c r="C54" s="29" t="s">
        <v>95</v>
      </c>
      <c r="D54" s="258">
        <v>132</v>
      </c>
      <c r="E54" s="259">
        <v>502</v>
      </c>
      <c r="F54" s="259">
        <v>999</v>
      </c>
      <c r="G54" s="259">
        <v>1435</v>
      </c>
      <c r="H54" s="259">
        <v>1884</v>
      </c>
      <c r="I54" s="259">
        <v>2652</v>
      </c>
      <c r="J54" s="259">
        <v>2076</v>
      </c>
      <c r="K54" s="259">
        <v>818</v>
      </c>
      <c r="L54" s="259">
        <v>0</v>
      </c>
      <c r="M54" s="260">
        <v>10498</v>
      </c>
      <c r="N54" s="258">
        <v>13</v>
      </c>
      <c r="O54" s="259">
        <v>19</v>
      </c>
      <c r="P54" s="259">
        <v>38</v>
      </c>
      <c r="Q54" s="259">
        <v>71</v>
      </c>
      <c r="R54" s="259">
        <v>90</v>
      </c>
      <c r="S54" s="259">
        <v>196</v>
      </c>
      <c r="T54" s="259">
        <v>212</v>
      </c>
      <c r="U54" s="259">
        <v>127</v>
      </c>
      <c r="V54" s="261">
        <v>0</v>
      </c>
      <c r="W54" s="261">
        <v>766</v>
      </c>
      <c r="X54" s="183"/>
      <c r="Y54" s="1"/>
      <c r="Z54" s="1"/>
    </row>
    <row r="55" spans="1:26" x14ac:dyDescent="0.25">
      <c r="A55" s="8" t="s">
        <v>42</v>
      </c>
      <c r="B55" s="8" t="s">
        <v>96</v>
      </c>
      <c r="C55" s="29" t="s">
        <v>97</v>
      </c>
      <c r="D55" s="258">
        <v>91</v>
      </c>
      <c r="E55" s="259">
        <v>310</v>
      </c>
      <c r="F55" s="259">
        <v>488</v>
      </c>
      <c r="G55" s="259">
        <v>677</v>
      </c>
      <c r="H55" s="259">
        <v>905</v>
      </c>
      <c r="I55" s="259">
        <v>1247</v>
      </c>
      <c r="J55" s="259">
        <v>1055</v>
      </c>
      <c r="K55" s="259">
        <v>461</v>
      </c>
      <c r="L55" s="259">
        <v>0</v>
      </c>
      <c r="M55" s="260">
        <v>5234</v>
      </c>
      <c r="N55" s="262" t="s">
        <v>207</v>
      </c>
      <c r="O55" s="263" t="s">
        <v>207</v>
      </c>
      <c r="P55" s="263" t="s">
        <v>207</v>
      </c>
      <c r="Q55" s="263" t="s">
        <v>207</v>
      </c>
      <c r="R55" s="263" t="s">
        <v>207</v>
      </c>
      <c r="S55" s="263" t="s">
        <v>207</v>
      </c>
      <c r="T55" s="263" t="s">
        <v>207</v>
      </c>
      <c r="U55" s="263" t="s">
        <v>207</v>
      </c>
      <c r="V55" s="264" t="s">
        <v>207</v>
      </c>
      <c r="W55" s="264" t="s">
        <v>207</v>
      </c>
      <c r="X55" s="183"/>
      <c r="Y55" s="1"/>
      <c r="Z55" s="1"/>
    </row>
    <row r="56" spans="1:26" x14ac:dyDescent="0.25">
      <c r="A56" s="8" t="s">
        <v>21</v>
      </c>
      <c r="B56" s="8" t="s">
        <v>98</v>
      </c>
      <c r="C56" s="29" t="s">
        <v>99</v>
      </c>
      <c r="D56" s="262" t="s">
        <v>207</v>
      </c>
      <c r="E56" s="263" t="s">
        <v>207</v>
      </c>
      <c r="F56" s="263" t="s">
        <v>207</v>
      </c>
      <c r="G56" s="263" t="s">
        <v>207</v>
      </c>
      <c r="H56" s="263" t="s">
        <v>207</v>
      </c>
      <c r="I56" s="263" t="s">
        <v>207</v>
      </c>
      <c r="J56" s="263" t="s">
        <v>207</v>
      </c>
      <c r="K56" s="263" t="s">
        <v>207</v>
      </c>
      <c r="L56" s="263" t="s">
        <v>207</v>
      </c>
      <c r="M56" s="265" t="s">
        <v>207</v>
      </c>
      <c r="N56" s="262" t="s">
        <v>207</v>
      </c>
      <c r="O56" s="263" t="s">
        <v>207</v>
      </c>
      <c r="P56" s="263" t="s">
        <v>207</v>
      </c>
      <c r="Q56" s="263" t="s">
        <v>207</v>
      </c>
      <c r="R56" s="263" t="s">
        <v>207</v>
      </c>
      <c r="S56" s="263" t="s">
        <v>207</v>
      </c>
      <c r="T56" s="263" t="s">
        <v>207</v>
      </c>
      <c r="U56" s="263" t="s">
        <v>207</v>
      </c>
      <c r="V56" s="264" t="s">
        <v>207</v>
      </c>
      <c r="W56" s="264" t="s">
        <v>207</v>
      </c>
      <c r="X56" s="183"/>
      <c r="Y56" s="1"/>
      <c r="Z56" s="1"/>
    </row>
    <row r="57" spans="1:26" x14ac:dyDescent="0.25">
      <c r="A57" s="8" t="s">
        <v>37</v>
      </c>
      <c r="B57" s="8" t="s">
        <v>100</v>
      </c>
      <c r="C57" s="29" t="s">
        <v>101</v>
      </c>
      <c r="D57" s="258">
        <v>60</v>
      </c>
      <c r="E57" s="259">
        <v>187</v>
      </c>
      <c r="F57" s="259">
        <v>333</v>
      </c>
      <c r="G57" s="259">
        <v>531</v>
      </c>
      <c r="H57" s="259">
        <v>780</v>
      </c>
      <c r="I57" s="259">
        <v>1230</v>
      </c>
      <c r="J57" s="259">
        <v>1089</v>
      </c>
      <c r="K57" s="259">
        <v>487</v>
      </c>
      <c r="L57" s="259">
        <v>0</v>
      </c>
      <c r="M57" s="260">
        <v>4697</v>
      </c>
      <c r="N57" s="258">
        <v>5</v>
      </c>
      <c r="O57" s="259">
        <v>20</v>
      </c>
      <c r="P57" s="259">
        <v>29</v>
      </c>
      <c r="Q57" s="259">
        <v>36</v>
      </c>
      <c r="R57" s="259">
        <v>68</v>
      </c>
      <c r="S57" s="259">
        <v>88</v>
      </c>
      <c r="T57" s="259">
        <v>119</v>
      </c>
      <c r="U57" s="259">
        <v>84</v>
      </c>
      <c r="V57" s="261">
        <v>0</v>
      </c>
      <c r="W57" s="261">
        <v>449</v>
      </c>
      <c r="X57" s="183"/>
      <c r="Y57" s="1"/>
      <c r="Z57" s="1"/>
    </row>
    <row r="58" spans="1:26" x14ac:dyDescent="0.25">
      <c r="A58" s="8" t="s">
        <v>21</v>
      </c>
      <c r="B58" s="8" t="s">
        <v>102</v>
      </c>
      <c r="C58" s="29" t="s">
        <v>103</v>
      </c>
      <c r="D58" s="262" t="s">
        <v>207</v>
      </c>
      <c r="E58" s="263" t="s">
        <v>207</v>
      </c>
      <c r="F58" s="263" t="s">
        <v>207</v>
      </c>
      <c r="G58" s="263" t="s">
        <v>207</v>
      </c>
      <c r="H58" s="263" t="s">
        <v>207</v>
      </c>
      <c r="I58" s="263" t="s">
        <v>207</v>
      </c>
      <c r="J58" s="263" t="s">
        <v>207</v>
      </c>
      <c r="K58" s="263" t="s">
        <v>207</v>
      </c>
      <c r="L58" s="263" t="s">
        <v>207</v>
      </c>
      <c r="M58" s="265" t="s">
        <v>207</v>
      </c>
      <c r="N58" s="262" t="s">
        <v>207</v>
      </c>
      <c r="O58" s="263" t="s">
        <v>207</v>
      </c>
      <c r="P58" s="263" t="s">
        <v>207</v>
      </c>
      <c r="Q58" s="263" t="s">
        <v>207</v>
      </c>
      <c r="R58" s="263" t="s">
        <v>207</v>
      </c>
      <c r="S58" s="263" t="s">
        <v>207</v>
      </c>
      <c r="T58" s="263" t="s">
        <v>207</v>
      </c>
      <c r="U58" s="263" t="s">
        <v>207</v>
      </c>
      <c r="V58" s="264" t="s">
        <v>207</v>
      </c>
      <c r="W58" s="264" t="s">
        <v>207</v>
      </c>
      <c r="X58" s="183"/>
      <c r="Y58" s="1"/>
      <c r="Z58" s="1"/>
    </row>
    <row r="59" spans="1:26" x14ac:dyDescent="0.25">
      <c r="A59" s="8" t="s">
        <v>94</v>
      </c>
      <c r="B59" s="8" t="s">
        <v>104</v>
      </c>
      <c r="C59" s="29" t="s">
        <v>105</v>
      </c>
      <c r="D59" s="258">
        <v>41</v>
      </c>
      <c r="E59" s="259">
        <v>164</v>
      </c>
      <c r="F59" s="259">
        <v>322</v>
      </c>
      <c r="G59" s="259">
        <v>474</v>
      </c>
      <c r="H59" s="259">
        <v>768</v>
      </c>
      <c r="I59" s="259">
        <v>1164</v>
      </c>
      <c r="J59" s="259">
        <v>1011</v>
      </c>
      <c r="K59" s="259">
        <v>439</v>
      </c>
      <c r="L59" s="259">
        <v>0</v>
      </c>
      <c r="M59" s="260">
        <v>4383</v>
      </c>
      <c r="N59" s="258">
        <v>7</v>
      </c>
      <c r="O59" s="259">
        <v>14</v>
      </c>
      <c r="P59" s="259">
        <v>34</v>
      </c>
      <c r="Q59" s="259">
        <v>42</v>
      </c>
      <c r="R59" s="259">
        <v>62</v>
      </c>
      <c r="S59" s="259">
        <v>118</v>
      </c>
      <c r="T59" s="259">
        <v>131</v>
      </c>
      <c r="U59" s="259">
        <v>77</v>
      </c>
      <c r="V59" s="261">
        <v>0</v>
      </c>
      <c r="W59" s="261">
        <v>485</v>
      </c>
      <c r="X59" s="183"/>
      <c r="Y59" s="1"/>
      <c r="Z59" s="1"/>
    </row>
    <row r="60" spans="1:26" x14ac:dyDescent="0.25">
      <c r="A60" s="8" t="s">
        <v>32</v>
      </c>
      <c r="B60" s="8" t="s">
        <v>106</v>
      </c>
      <c r="C60" s="29" t="s">
        <v>107</v>
      </c>
      <c r="D60" s="258">
        <v>66</v>
      </c>
      <c r="E60" s="259">
        <v>195</v>
      </c>
      <c r="F60" s="259">
        <v>442</v>
      </c>
      <c r="G60" s="259">
        <v>633</v>
      </c>
      <c r="H60" s="259">
        <v>871</v>
      </c>
      <c r="I60" s="259">
        <v>1557</v>
      </c>
      <c r="J60" s="259">
        <v>1373</v>
      </c>
      <c r="K60" s="259">
        <v>556</v>
      </c>
      <c r="L60" s="259">
        <v>0</v>
      </c>
      <c r="M60" s="260">
        <v>5693</v>
      </c>
      <c r="N60" s="262" t="s">
        <v>207</v>
      </c>
      <c r="O60" s="263" t="s">
        <v>207</v>
      </c>
      <c r="P60" s="263" t="s">
        <v>207</v>
      </c>
      <c r="Q60" s="263" t="s">
        <v>207</v>
      </c>
      <c r="R60" s="263" t="s">
        <v>207</v>
      </c>
      <c r="S60" s="263" t="s">
        <v>207</v>
      </c>
      <c r="T60" s="263" t="s">
        <v>207</v>
      </c>
      <c r="U60" s="263" t="s">
        <v>207</v>
      </c>
      <c r="V60" s="264" t="s">
        <v>207</v>
      </c>
      <c r="W60" s="264" t="s">
        <v>207</v>
      </c>
      <c r="X60" s="183"/>
      <c r="Y60" s="1"/>
      <c r="Z60" s="1"/>
    </row>
    <row r="61" spans="1:26" x14ac:dyDescent="0.25">
      <c r="A61" s="8" t="s">
        <v>18</v>
      </c>
      <c r="B61" s="8" t="s">
        <v>108</v>
      </c>
      <c r="C61" s="29" t="s">
        <v>109</v>
      </c>
      <c r="D61" s="258">
        <v>43</v>
      </c>
      <c r="E61" s="259">
        <v>151</v>
      </c>
      <c r="F61" s="259">
        <v>313</v>
      </c>
      <c r="G61" s="259">
        <v>433</v>
      </c>
      <c r="H61" s="259">
        <v>516</v>
      </c>
      <c r="I61" s="259">
        <v>817</v>
      </c>
      <c r="J61" s="259">
        <v>613</v>
      </c>
      <c r="K61" s="259">
        <v>277</v>
      </c>
      <c r="L61" s="259">
        <v>0</v>
      </c>
      <c r="M61" s="260">
        <v>3163</v>
      </c>
      <c r="N61" s="258">
        <v>1</v>
      </c>
      <c r="O61" s="259">
        <v>6</v>
      </c>
      <c r="P61" s="259">
        <v>6</v>
      </c>
      <c r="Q61" s="259">
        <v>10</v>
      </c>
      <c r="R61" s="259">
        <v>20</v>
      </c>
      <c r="S61" s="259">
        <v>31</v>
      </c>
      <c r="T61" s="259">
        <v>51</v>
      </c>
      <c r="U61" s="259">
        <v>35</v>
      </c>
      <c r="V61" s="261">
        <v>0</v>
      </c>
      <c r="W61" s="261">
        <v>160</v>
      </c>
      <c r="X61" s="183"/>
      <c r="Y61" s="1"/>
      <c r="Z61" s="1"/>
    </row>
    <row r="62" spans="1:26" x14ac:dyDescent="0.25">
      <c r="A62" s="8" t="s">
        <v>18</v>
      </c>
      <c r="B62" s="8" t="s">
        <v>94</v>
      </c>
      <c r="C62" s="29" t="s">
        <v>110</v>
      </c>
      <c r="D62" s="258">
        <v>24</v>
      </c>
      <c r="E62" s="259">
        <v>85</v>
      </c>
      <c r="F62" s="259">
        <v>164</v>
      </c>
      <c r="G62" s="259">
        <v>256</v>
      </c>
      <c r="H62" s="259">
        <v>324</v>
      </c>
      <c r="I62" s="259">
        <v>517</v>
      </c>
      <c r="J62" s="259">
        <v>387</v>
      </c>
      <c r="K62" s="259">
        <v>163</v>
      </c>
      <c r="L62" s="259">
        <v>0</v>
      </c>
      <c r="M62" s="260">
        <v>1920</v>
      </c>
      <c r="N62" s="258">
        <v>1</v>
      </c>
      <c r="O62" s="259">
        <v>6</v>
      </c>
      <c r="P62" s="259">
        <v>9</v>
      </c>
      <c r="Q62" s="259">
        <v>18</v>
      </c>
      <c r="R62" s="259">
        <v>33</v>
      </c>
      <c r="S62" s="259">
        <v>56</v>
      </c>
      <c r="T62" s="259">
        <v>92</v>
      </c>
      <c r="U62" s="259">
        <v>41</v>
      </c>
      <c r="V62" s="261">
        <v>0</v>
      </c>
      <c r="W62" s="261">
        <v>256</v>
      </c>
      <c r="X62" s="183"/>
      <c r="Y62" s="1"/>
      <c r="Z62" s="1"/>
    </row>
    <row r="63" spans="1:26" x14ac:dyDescent="0.25">
      <c r="A63" s="8" t="s">
        <v>94</v>
      </c>
      <c r="B63" s="8" t="s">
        <v>53</v>
      </c>
      <c r="C63" s="29" t="s">
        <v>111</v>
      </c>
      <c r="D63" s="258">
        <v>0</v>
      </c>
      <c r="E63" s="259">
        <v>0</v>
      </c>
      <c r="F63" s="259">
        <v>21</v>
      </c>
      <c r="G63" s="259">
        <v>93</v>
      </c>
      <c r="H63" s="259">
        <v>148</v>
      </c>
      <c r="I63" s="259">
        <v>288</v>
      </c>
      <c r="J63" s="259">
        <v>589</v>
      </c>
      <c r="K63" s="259">
        <v>1259</v>
      </c>
      <c r="L63" s="259">
        <v>0</v>
      </c>
      <c r="M63" s="260">
        <v>2398</v>
      </c>
      <c r="N63" s="262" t="s">
        <v>207</v>
      </c>
      <c r="O63" s="263" t="s">
        <v>207</v>
      </c>
      <c r="P63" s="263" t="s">
        <v>207</v>
      </c>
      <c r="Q63" s="263" t="s">
        <v>207</v>
      </c>
      <c r="R63" s="263" t="s">
        <v>207</v>
      </c>
      <c r="S63" s="263" t="s">
        <v>207</v>
      </c>
      <c r="T63" s="263" t="s">
        <v>207</v>
      </c>
      <c r="U63" s="263" t="s">
        <v>207</v>
      </c>
      <c r="V63" s="264" t="s">
        <v>207</v>
      </c>
      <c r="W63" s="264" t="s">
        <v>207</v>
      </c>
      <c r="X63" s="183"/>
      <c r="Y63" s="1"/>
      <c r="Z63" s="1"/>
    </row>
    <row r="64" spans="1:26" x14ac:dyDescent="0.25">
      <c r="A64" s="8" t="s">
        <v>18</v>
      </c>
      <c r="B64" s="8" t="s">
        <v>112</v>
      </c>
      <c r="C64" s="29" t="s">
        <v>113</v>
      </c>
      <c r="D64" s="262" t="s">
        <v>207</v>
      </c>
      <c r="E64" s="263" t="s">
        <v>207</v>
      </c>
      <c r="F64" s="263" t="s">
        <v>207</v>
      </c>
      <c r="G64" s="263" t="s">
        <v>207</v>
      </c>
      <c r="H64" s="263" t="s">
        <v>207</v>
      </c>
      <c r="I64" s="263" t="s">
        <v>207</v>
      </c>
      <c r="J64" s="263" t="s">
        <v>207</v>
      </c>
      <c r="K64" s="263" t="s">
        <v>207</v>
      </c>
      <c r="L64" s="263" t="s">
        <v>207</v>
      </c>
      <c r="M64" s="265" t="s">
        <v>207</v>
      </c>
      <c r="N64" s="262" t="s">
        <v>207</v>
      </c>
      <c r="O64" s="263" t="s">
        <v>207</v>
      </c>
      <c r="P64" s="263" t="s">
        <v>207</v>
      </c>
      <c r="Q64" s="263" t="s">
        <v>207</v>
      </c>
      <c r="R64" s="263" t="s">
        <v>207</v>
      </c>
      <c r="S64" s="263" t="s">
        <v>207</v>
      </c>
      <c r="T64" s="263" t="s">
        <v>207</v>
      </c>
      <c r="U64" s="263" t="s">
        <v>207</v>
      </c>
      <c r="V64" s="263" t="s">
        <v>207</v>
      </c>
      <c r="W64" s="264" t="s">
        <v>207</v>
      </c>
      <c r="X64" s="183"/>
      <c r="Y64" s="1"/>
      <c r="Z64" s="1"/>
    </row>
    <row r="65" spans="1:26" x14ac:dyDescent="0.25">
      <c r="A65" s="8" t="s">
        <v>18</v>
      </c>
      <c r="B65" s="8" t="s">
        <v>114</v>
      </c>
      <c r="C65" s="29" t="s">
        <v>115</v>
      </c>
      <c r="D65" s="258">
        <v>38</v>
      </c>
      <c r="E65" s="259">
        <v>102</v>
      </c>
      <c r="F65" s="259">
        <v>182</v>
      </c>
      <c r="G65" s="259">
        <v>248</v>
      </c>
      <c r="H65" s="259">
        <v>353</v>
      </c>
      <c r="I65" s="259">
        <v>572</v>
      </c>
      <c r="J65" s="259">
        <v>452</v>
      </c>
      <c r="K65" s="259">
        <v>178</v>
      </c>
      <c r="L65" s="259">
        <v>0</v>
      </c>
      <c r="M65" s="260">
        <v>2125</v>
      </c>
      <c r="N65" s="258">
        <v>1</v>
      </c>
      <c r="O65" s="259">
        <v>2</v>
      </c>
      <c r="P65" s="259">
        <v>11</v>
      </c>
      <c r="Q65" s="259">
        <v>19</v>
      </c>
      <c r="R65" s="259">
        <v>32</v>
      </c>
      <c r="S65" s="259">
        <v>52</v>
      </c>
      <c r="T65" s="259">
        <v>60</v>
      </c>
      <c r="U65" s="259">
        <v>38</v>
      </c>
      <c r="V65" s="261">
        <v>0</v>
      </c>
      <c r="W65" s="261">
        <v>215</v>
      </c>
      <c r="X65" s="183"/>
      <c r="Y65" s="1"/>
      <c r="Z65" s="1"/>
    </row>
    <row r="66" spans="1:26" x14ac:dyDescent="0.25">
      <c r="A66" s="8" t="s">
        <v>53</v>
      </c>
      <c r="B66" s="8" t="s">
        <v>116</v>
      </c>
      <c r="C66" s="29" t="s">
        <v>117</v>
      </c>
      <c r="D66" s="258">
        <v>108</v>
      </c>
      <c r="E66" s="259">
        <v>340</v>
      </c>
      <c r="F66" s="259">
        <v>685</v>
      </c>
      <c r="G66" s="259">
        <v>985</v>
      </c>
      <c r="H66" s="259">
        <v>1389</v>
      </c>
      <c r="I66" s="259">
        <v>2195</v>
      </c>
      <c r="J66" s="259">
        <v>1864</v>
      </c>
      <c r="K66" s="259">
        <v>722</v>
      </c>
      <c r="L66" s="259">
        <v>0</v>
      </c>
      <c r="M66" s="260">
        <v>8288</v>
      </c>
      <c r="N66" s="258">
        <v>5</v>
      </c>
      <c r="O66" s="259">
        <v>18</v>
      </c>
      <c r="P66" s="259">
        <v>41</v>
      </c>
      <c r="Q66" s="259">
        <v>54</v>
      </c>
      <c r="R66" s="259">
        <v>96</v>
      </c>
      <c r="S66" s="259">
        <v>153</v>
      </c>
      <c r="T66" s="259">
        <v>156</v>
      </c>
      <c r="U66" s="259">
        <v>74</v>
      </c>
      <c r="V66" s="261">
        <v>0</v>
      </c>
      <c r="W66" s="261">
        <v>597</v>
      </c>
      <c r="X66" s="183"/>
      <c r="Y66" s="1"/>
      <c r="Z66" s="1"/>
    </row>
    <row r="67" spans="1:26" x14ac:dyDescent="0.25">
      <c r="A67" s="8" t="s">
        <v>18</v>
      </c>
      <c r="B67" s="8" t="s">
        <v>118</v>
      </c>
      <c r="C67" s="29" t="s">
        <v>119</v>
      </c>
      <c r="D67" s="258">
        <v>234</v>
      </c>
      <c r="E67" s="259">
        <v>677</v>
      </c>
      <c r="F67" s="259">
        <v>1138</v>
      </c>
      <c r="G67" s="259">
        <v>1522</v>
      </c>
      <c r="H67" s="259">
        <v>2232</v>
      </c>
      <c r="I67" s="259">
        <v>3057</v>
      </c>
      <c r="J67" s="259">
        <v>2092</v>
      </c>
      <c r="K67" s="259">
        <v>634</v>
      </c>
      <c r="L67" s="259">
        <v>0</v>
      </c>
      <c r="M67" s="260">
        <v>11586</v>
      </c>
      <c r="N67" s="258">
        <v>10</v>
      </c>
      <c r="O67" s="259">
        <v>20</v>
      </c>
      <c r="P67" s="259">
        <v>35</v>
      </c>
      <c r="Q67" s="259">
        <v>52</v>
      </c>
      <c r="R67" s="259">
        <v>90</v>
      </c>
      <c r="S67" s="259">
        <v>165</v>
      </c>
      <c r="T67" s="259">
        <v>170</v>
      </c>
      <c r="U67" s="259">
        <v>65</v>
      </c>
      <c r="V67" s="261">
        <v>0</v>
      </c>
      <c r="W67" s="261">
        <v>607</v>
      </c>
      <c r="X67" s="183"/>
      <c r="Y67" s="1"/>
      <c r="Z67" s="1"/>
    </row>
    <row r="68" spans="1:26" x14ac:dyDescent="0.25">
      <c r="A68" s="8" t="s">
        <v>50</v>
      </c>
      <c r="B68" s="8" t="s">
        <v>120</v>
      </c>
      <c r="C68" s="29" t="s">
        <v>121</v>
      </c>
      <c r="D68" s="262" t="s">
        <v>207</v>
      </c>
      <c r="E68" s="263" t="s">
        <v>207</v>
      </c>
      <c r="F68" s="263" t="s">
        <v>207</v>
      </c>
      <c r="G68" s="263" t="s">
        <v>207</v>
      </c>
      <c r="H68" s="263" t="s">
        <v>207</v>
      </c>
      <c r="I68" s="263" t="s">
        <v>207</v>
      </c>
      <c r="J68" s="263" t="s">
        <v>207</v>
      </c>
      <c r="K68" s="263" t="s">
        <v>207</v>
      </c>
      <c r="L68" s="263" t="s">
        <v>207</v>
      </c>
      <c r="M68" s="265" t="s">
        <v>207</v>
      </c>
      <c r="N68" s="262" t="s">
        <v>207</v>
      </c>
      <c r="O68" s="263" t="s">
        <v>207</v>
      </c>
      <c r="P68" s="263" t="s">
        <v>207</v>
      </c>
      <c r="Q68" s="263" t="s">
        <v>207</v>
      </c>
      <c r="R68" s="263" t="s">
        <v>207</v>
      </c>
      <c r="S68" s="263" t="s">
        <v>207</v>
      </c>
      <c r="T68" s="263" t="s">
        <v>207</v>
      </c>
      <c r="U68" s="263" t="s">
        <v>207</v>
      </c>
      <c r="V68" s="264" t="s">
        <v>207</v>
      </c>
      <c r="W68" s="264" t="s">
        <v>207</v>
      </c>
      <c r="X68" s="183"/>
      <c r="Y68" s="1"/>
      <c r="Z68" s="1"/>
    </row>
    <row r="69" spans="1:26" x14ac:dyDescent="0.25">
      <c r="A69" s="8" t="s">
        <v>4</v>
      </c>
      <c r="B69" s="8" t="s">
        <v>122</v>
      </c>
      <c r="C69" s="29" t="s">
        <v>123</v>
      </c>
      <c r="D69" s="262" t="s">
        <v>207</v>
      </c>
      <c r="E69" s="263" t="s">
        <v>207</v>
      </c>
      <c r="F69" s="263" t="s">
        <v>207</v>
      </c>
      <c r="G69" s="263" t="s">
        <v>207</v>
      </c>
      <c r="H69" s="263" t="s">
        <v>207</v>
      </c>
      <c r="I69" s="263" t="s">
        <v>207</v>
      </c>
      <c r="J69" s="263" t="s">
        <v>207</v>
      </c>
      <c r="K69" s="263" t="s">
        <v>207</v>
      </c>
      <c r="L69" s="263" t="s">
        <v>207</v>
      </c>
      <c r="M69" s="265" t="s">
        <v>207</v>
      </c>
      <c r="N69" s="258">
        <v>20</v>
      </c>
      <c r="O69" s="259">
        <v>35</v>
      </c>
      <c r="P69" s="259">
        <v>58</v>
      </c>
      <c r="Q69" s="259">
        <v>99</v>
      </c>
      <c r="R69" s="259">
        <v>152</v>
      </c>
      <c r="S69" s="259">
        <v>240</v>
      </c>
      <c r="T69" s="259">
        <v>289</v>
      </c>
      <c r="U69" s="259">
        <v>189</v>
      </c>
      <c r="V69" s="261">
        <v>0</v>
      </c>
      <c r="W69" s="261">
        <v>1082</v>
      </c>
      <c r="X69" s="183"/>
      <c r="Y69" s="1"/>
      <c r="Z69" s="1"/>
    </row>
    <row r="70" spans="1:26" x14ac:dyDescent="0.25">
      <c r="A70" s="8" t="s">
        <v>4</v>
      </c>
      <c r="B70" s="8" t="s">
        <v>124</v>
      </c>
      <c r="C70" s="29" t="s">
        <v>125</v>
      </c>
      <c r="D70" s="258">
        <v>93</v>
      </c>
      <c r="E70" s="259">
        <v>326</v>
      </c>
      <c r="F70" s="259">
        <v>558</v>
      </c>
      <c r="G70" s="259">
        <v>797</v>
      </c>
      <c r="H70" s="259">
        <v>1047</v>
      </c>
      <c r="I70" s="259">
        <v>1479</v>
      </c>
      <c r="J70" s="259">
        <v>1081</v>
      </c>
      <c r="K70" s="259">
        <v>416</v>
      </c>
      <c r="L70" s="259">
        <v>0</v>
      </c>
      <c r="M70" s="260">
        <v>5797</v>
      </c>
      <c r="N70" s="258">
        <v>23</v>
      </c>
      <c r="O70" s="259">
        <v>36</v>
      </c>
      <c r="P70" s="259">
        <v>55</v>
      </c>
      <c r="Q70" s="259">
        <v>69</v>
      </c>
      <c r="R70" s="259">
        <v>114</v>
      </c>
      <c r="S70" s="259">
        <v>197</v>
      </c>
      <c r="T70" s="259">
        <v>222</v>
      </c>
      <c r="U70" s="259">
        <v>113</v>
      </c>
      <c r="V70" s="261">
        <v>0</v>
      </c>
      <c r="W70" s="261">
        <v>829</v>
      </c>
      <c r="X70" s="183"/>
      <c r="Y70" s="1"/>
      <c r="Z70" s="1"/>
    </row>
    <row r="71" spans="1:26" x14ac:dyDescent="0.25">
      <c r="A71" s="8" t="s">
        <v>32</v>
      </c>
      <c r="B71" s="8" t="s">
        <v>126</v>
      </c>
      <c r="C71" s="29" t="s">
        <v>127</v>
      </c>
      <c r="D71" s="258">
        <v>79</v>
      </c>
      <c r="E71" s="259">
        <v>241</v>
      </c>
      <c r="F71" s="259">
        <v>386</v>
      </c>
      <c r="G71" s="259">
        <v>536</v>
      </c>
      <c r="H71" s="259">
        <v>784</v>
      </c>
      <c r="I71" s="259">
        <v>1261</v>
      </c>
      <c r="J71" s="259">
        <v>1013</v>
      </c>
      <c r="K71" s="259">
        <v>414</v>
      </c>
      <c r="L71" s="259">
        <v>0</v>
      </c>
      <c r="M71" s="260">
        <v>4714</v>
      </c>
      <c r="N71" s="258">
        <v>17</v>
      </c>
      <c r="O71" s="259">
        <v>18</v>
      </c>
      <c r="P71" s="259">
        <v>23</v>
      </c>
      <c r="Q71" s="259">
        <v>38</v>
      </c>
      <c r="R71" s="259">
        <v>66</v>
      </c>
      <c r="S71" s="259">
        <v>129</v>
      </c>
      <c r="T71" s="259">
        <v>132</v>
      </c>
      <c r="U71" s="259">
        <v>89</v>
      </c>
      <c r="V71" s="261">
        <v>0</v>
      </c>
      <c r="W71" s="261">
        <v>512</v>
      </c>
      <c r="X71" s="183"/>
      <c r="Y71" s="1"/>
      <c r="Z71" s="1"/>
    </row>
    <row r="72" spans="1:26" x14ac:dyDescent="0.25">
      <c r="A72" s="8" t="s">
        <v>4</v>
      </c>
      <c r="B72" s="8" t="s">
        <v>128</v>
      </c>
      <c r="C72" s="29" t="s">
        <v>129</v>
      </c>
      <c r="D72" s="258">
        <v>396</v>
      </c>
      <c r="E72" s="259">
        <v>1572</v>
      </c>
      <c r="F72" s="259">
        <v>2798</v>
      </c>
      <c r="G72" s="259">
        <v>3906</v>
      </c>
      <c r="H72" s="259">
        <v>4810</v>
      </c>
      <c r="I72" s="259">
        <v>7211</v>
      </c>
      <c r="J72" s="259">
        <v>5842</v>
      </c>
      <c r="K72" s="259">
        <v>2124</v>
      </c>
      <c r="L72" s="259">
        <v>0</v>
      </c>
      <c r="M72" s="260">
        <v>28659</v>
      </c>
      <c r="N72" s="258">
        <v>14</v>
      </c>
      <c r="O72" s="259">
        <v>34</v>
      </c>
      <c r="P72" s="259">
        <v>61</v>
      </c>
      <c r="Q72" s="259">
        <v>88</v>
      </c>
      <c r="R72" s="259">
        <v>111</v>
      </c>
      <c r="S72" s="259">
        <v>232</v>
      </c>
      <c r="T72" s="259">
        <v>280</v>
      </c>
      <c r="U72" s="259">
        <v>175</v>
      </c>
      <c r="V72" s="261">
        <v>0</v>
      </c>
      <c r="W72" s="261">
        <v>995</v>
      </c>
      <c r="X72" s="183"/>
      <c r="Y72" s="1"/>
      <c r="Z72" s="1"/>
    </row>
    <row r="73" spans="1:26" x14ac:dyDescent="0.25">
      <c r="A73" s="8" t="s">
        <v>1</v>
      </c>
      <c r="B73" s="8" t="s">
        <v>130</v>
      </c>
      <c r="C73" s="29" t="s">
        <v>131</v>
      </c>
      <c r="D73" s="258">
        <v>86</v>
      </c>
      <c r="E73" s="259">
        <v>288</v>
      </c>
      <c r="F73" s="259">
        <v>484</v>
      </c>
      <c r="G73" s="259">
        <v>762</v>
      </c>
      <c r="H73" s="259">
        <v>980</v>
      </c>
      <c r="I73" s="259">
        <v>1514</v>
      </c>
      <c r="J73" s="259">
        <v>1233</v>
      </c>
      <c r="K73" s="259">
        <v>391</v>
      </c>
      <c r="L73" s="259">
        <v>0</v>
      </c>
      <c r="M73" s="260">
        <v>5738</v>
      </c>
      <c r="N73" s="258">
        <v>24</v>
      </c>
      <c r="O73" s="259">
        <v>39</v>
      </c>
      <c r="P73" s="259">
        <v>68</v>
      </c>
      <c r="Q73" s="259">
        <v>80</v>
      </c>
      <c r="R73" s="259">
        <v>99</v>
      </c>
      <c r="S73" s="259">
        <v>170</v>
      </c>
      <c r="T73" s="259">
        <v>155</v>
      </c>
      <c r="U73" s="259">
        <v>109</v>
      </c>
      <c r="V73" s="261">
        <v>0</v>
      </c>
      <c r="W73" s="261">
        <v>744</v>
      </c>
      <c r="X73" s="183"/>
      <c r="Y73" s="1"/>
      <c r="Z73" s="1"/>
    </row>
    <row r="74" spans="1:26" x14ac:dyDescent="0.25">
      <c r="A74" s="8" t="s">
        <v>37</v>
      </c>
      <c r="B74" s="8" t="s">
        <v>132</v>
      </c>
      <c r="C74" s="29" t="s">
        <v>133</v>
      </c>
      <c r="D74" s="258">
        <v>121</v>
      </c>
      <c r="E74" s="259">
        <v>393</v>
      </c>
      <c r="F74" s="259">
        <v>910</v>
      </c>
      <c r="G74" s="259">
        <v>1304</v>
      </c>
      <c r="H74" s="259">
        <v>1903</v>
      </c>
      <c r="I74" s="259">
        <v>2794</v>
      </c>
      <c r="J74" s="259">
        <v>2344</v>
      </c>
      <c r="K74" s="259">
        <v>914</v>
      </c>
      <c r="L74" s="259">
        <v>0</v>
      </c>
      <c r="M74" s="260">
        <v>10683</v>
      </c>
      <c r="N74" s="258">
        <v>6</v>
      </c>
      <c r="O74" s="259">
        <v>20</v>
      </c>
      <c r="P74" s="259">
        <v>25</v>
      </c>
      <c r="Q74" s="259">
        <v>50</v>
      </c>
      <c r="R74" s="259">
        <v>88</v>
      </c>
      <c r="S74" s="259">
        <v>161</v>
      </c>
      <c r="T74" s="259">
        <v>155</v>
      </c>
      <c r="U74" s="259">
        <v>113</v>
      </c>
      <c r="V74" s="261">
        <v>0</v>
      </c>
      <c r="W74" s="261">
        <v>618</v>
      </c>
      <c r="X74" s="183"/>
      <c r="Y74" s="1"/>
      <c r="Z74" s="1"/>
    </row>
    <row r="75" spans="1:26" x14ac:dyDescent="0.25">
      <c r="A75" s="8" t="s">
        <v>21</v>
      </c>
      <c r="B75" s="8" t="s">
        <v>134</v>
      </c>
      <c r="C75" s="29" t="s">
        <v>135</v>
      </c>
      <c r="D75" s="258">
        <v>108</v>
      </c>
      <c r="E75" s="259">
        <v>269</v>
      </c>
      <c r="F75" s="259">
        <v>481</v>
      </c>
      <c r="G75" s="259">
        <v>719</v>
      </c>
      <c r="H75" s="259">
        <v>1090</v>
      </c>
      <c r="I75" s="259">
        <v>1586</v>
      </c>
      <c r="J75" s="259">
        <v>1220</v>
      </c>
      <c r="K75" s="259">
        <v>426</v>
      </c>
      <c r="L75" s="259">
        <v>0</v>
      </c>
      <c r="M75" s="260">
        <v>5899</v>
      </c>
      <c r="N75" s="262" t="s">
        <v>207</v>
      </c>
      <c r="O75" s="263" t="s">
        <v>207</v>
      </c>
      <c r="P75" s="263" t="s">
        <v>207</v>
      </c>
      <c r="Q75" s="263" t="s">
        <v>207</v>
      </c>
      <c r="R75" s="263" t="s">
        <v>207</v>
      </c>
      <c r="S75" s="263" t="s">
        <v>207</v>
      </c>
      <c r="T75" s="263" t="s">
        <v>207</v>
      </c>
      <c r="U75" s="263" t="s">
        <v>207</v>
      </c>
      <c r="V75" s="264" t="s">
        <v>207</v>
      </c>
      <c r="W75" s="264" t="s">
        <v>207</v>
      </c>
      <c r="X75" s="183"/>
      <c r="Y75" s="1"/>
      <c r="Z75" s="1"/>
    </row>
    <row r="76" spans="1:26" x14ac:dyDescent="0.25">
      <c r="A76" s="8" t="s">
        <v>21</v>
      </c>
      <c r="B76" s="8" t="s">
        <v>136</v>
      </c>
      <c r="C76" s="29" t="s">
        <v>137</v>
      </c>
      <c r="D76" s="262" t="s">
        <v>207</v>
      </c>
      <c r="E76" s="263" t="s">
        <v>207</v>
      </c>
      <c r="F76" s="263" t="s">
        <v>207</v>
      </c>
      <c r="G76" s="263" t="s">
        <v>207</v>
      </c>
      <c r="H76" s="263" t="s">
        <v>207</v>
      </c>
      <c r="I76" s="263" t="s">
        <v>207</v>
      </c>
      <c r="J76" s="263" t="s">
        <v>207</v>
      </c>
      <c r="K76" s="263" t="s">
        <v>207</v>
      </c>
      <c r="L76" s="263" t="s">
        <v>207</v>
      </c>
      <c r="M76" s="265" t="s">
        <v>207</v>
      </c>
      <c r="N76" s="262" t="s">
        <v>207</v>
      </c>
      <c r="O76" s="263" t="s">
        <v>207</v>
      </c>
      <c r="P76" s="263" t="s">
        <v>207</v>
      </c>
      <c r="Q76" s="263" t="s">
        <v>207</v>
      </c>
      <c r="R76" s="263" t="s">
        <v>207</v>
      </c>
      <c r="S76" s="263" t="s">
        <v>207</v>
      </c>
      <c r="T76" s="263" t="s">
        <v>207</v>
      </c>
      <c r="U76" s="263" t="s">
        <v>207</v>
      </c>
      <c r="V76" s="264" t="s">
        <v>207</v>
      </c>
      <c r="W76" s="264" t="s">
        <v>207</v>
      </c>
      <c r="X76" s="183"/>
      <c r="Y76" s="1"/>
      <c r="Z76" s="1"/>
    </row>
    <row r="77" spans="1:26" x14ac:dyDescent="0.25">
      <c r="A77" s="8" t="s">
        <v>18</v>
      </c>
      <c r="B77" s="8" t="s">
        <v>138</v>
      </c>
      <c r="C77" s="29" t="s">
        <v>139</v>
      </c>
      <c r="D77" s="258">
        <v>162</v>
      </c>
      <c r="E77" s="259">
        <v>514</v>
      </c>
      <c r="F77" s="259">
        <v>884</v>
      </c>
      <c r="G77" s="259">
        <v>1252</v>
      </c>
      <c r="H77" s="259">
        <v>1975</v>
      </c>
      <c r="I77" s="259">
        <v>2624</v>
      </c>
      <c r="J77" s="259">
        <v>1857</v>
      </c>
      <c r="K77" s="259">
        <v>608</v>
      </c>
      <c r="L77" s="259">
        <v>1</v>
      </c>
      <c r="M77" s="260">
        <v>9877</v>
      </c>
      <c r="N77" s="258">
        <v>16</v>
      </c>
      <c r="O77" s="259">
        <v>70</v>
      </c>
      <c r="P77" s="259">
        <v>86</v>
      </c>
      <c r="Q77" s="259">
        <v>188</v>
      </c>
      <c r="R77" s="259">
        <v>237</v>
      </c>
      <c r="S77" s="259">
        <v>338</v>
      </c>
      <c r="T77" s="259">
        <v>236</v>
      </c>
      <c r="U77" s="259">
        <v>177</v>
      </c>
      <c r="V77" s="261">
        <v>0</v>
      </c>
      <c r="W77" s="261">
        <v>1348</v>
      </c>
      <c r="X77" s="183"/>
      <c r="Y77" s="1"/>
      <c r="Z77" s="1"/>
    </row>
    <row r="78" spans="1:26" x14ac:dyDescent="0.25">
      <c r="A78" s="8" t="s">
        <v>18</v>
      </c>
      <c r="B78" s="8" t="s">
        <v>140</v>
      </c>
      <c r="C78" s="29" t="s">
        <v>141</v>
      </c>
      <c r="D78" s="258">
        <v>71</v>
      </c>
      <c r="E78" s="259">
        <v>310</v>
      </c>
      <c r="F78" s="259">
        <v>625</v>
      </c>
      <c r="G78" s="259">
        <v>850</v>
      </c>
      <c r="H78" s="259">
        <v>1393</v>
      </c>
      <c r="I78" s="259">
        <v>1739</v>
      </c>
      <c r="J78" s="259">
        <v>1361</v>
      </c>
      <c r="K78" s="259">
        <v>413</v>
      </c>
      <c r="L78" s="259">
        <v>0</v>
      </c>
      <c r="M78" s="260">
        <v>6762</v>
      </c>
      <c r="N78" s="258">
        <v>2</v>
      </c>
      <c r="O78" s="259">
        <v>1</v>
      </c>
      <c r="P78" s="259">
        <v>2</v>
      </c>
      <c r="Q78" s="259">
        <v>4</v>
      </c>
      <c r="R78" s="259">
        <v>9</v>
      </c>
      <c r="S78" s="259">
        <v>13</v>
      </c>
      <c r="T78" s="259">
        <v>18</v>
      </c>
      <c r="U78" s="259">
        <v>8</v>
      </c>
      <c r="V78" s="261">
        <v>0</v>
      </c>
      <c r="W78" s="261">
        <v>57</v>
      </c>
      <c r="X78" s="183"/>
      <c r="Y78" s="1"/>
      <c r="Z78" s="1"/>
    </row>
    <row r="79" spans="1:26" x14ac:dyDescent="0.25">
      <c r="A79" s="8" t="s">
        <v>1</v>
      </c>
      <c r="B79" s="8" t="s">
        <v>142</v>
      </c>
      <c r="C79" s="29" t="s">
        <v>143</v>
      </c>
      <c r="D79" s="258">
        <v>332</v>
      </c>
      <c r="E79" s="259">
        <v>934</v>
      </c>
      <c r="F79" s="259">
        <v>1791</v>
      </c>
      <c r="G79" s="259">
        <v>2623</v>
      </c>
      <c r="H79" s="259">
        <v>3619</v>
      </c>
      <c r="I79" s="259">
        <v>4966</v>
      </c>
      <c r="J79" s="259">
        <v>3990</v>
      </c>
      <c r="K79" s="259">
        <v>1438</v>
      </c>
      <c r="L79" s="259">
        <v>0</v>
      </c>
      <c r="M79" s="260">
        <v>19693</v>
      </c>
      <c r="N79" s="258">
        <v>22</v>
      </c>
      <c r="O79" s="259">
        <v>100</v>
      </c>
      <c r="P79" s="259">
        <v>156</v>
      </c>
      <c r="Q79" s="259">
        <v>216</v>
      </c>
      <c r="R79" s="259">
        <v>327</v>
      </c>
      <c r="S79" s="259">
        <v>601</v>
      </c>
      <c r="T79" s="259">
        <v>725</v>
      </c>
      <c r="U79" s="259">
        <v>424</v>
      </c>
      <c r="V79" s="261">
        <v>0</v>
      </c>
      <c r="W79" s="261">
        <v>2571</v>
      </c>
      <c r="X79" s="183"/>
      <c r="Y79" s="1"/>
      <c r="Z79" s="1"/>
    </row>
    <row r="80" spans="1:26" x14ac:dyDescent="0.25">
      <c r="A80" s="8" t="s">
        <v>1</v>
      </c>
      <c r="B80" s="8" t="s">
        <v>144</v>
      </c>
      <c r="C80" s="29" t="s">
        <v>145</v>
      </c>
      <c r="D80" s="258">
        <v>98</v>
      </c>
      <c r="E80" s="259">
        <v>251</v>
      </c>
      <c r="F80" s="259">
        <v>462</v>
      </c>
      <c r="G80" s="259">
        <v>743</v>
      </c>
      <c r="H80" s="259">
        <v>1078</v>
      </c>
      <c r="I80" s="259">
        <v>1523</v>
      </c>
      <c r="J80" s="259">
        <v>1116</v>
      </c>
      <c r="K80" s="259">
        <v>356</v>
      </c>
      <c r="L80" s="259">
        <v>0</v>
      </c>
      <c r="M80" s="260">
        <v>5627</v>
      </c>
      <c r="N80" s="258">
        <v>5</v>
      </c>
      <c r="O80" s="259">
        <v>30</v>
      </c>
      <c r="P80" s="259">
        <v>34</v>
      </c>
      <c r="Q80" s="259">
        <v>50</v>
      </c>
      <c r="R80" s="259">
        <v>85</v>
      </c>
      <c r="S80" s="259">
        <v>170</v>
      </c>
      <c r="T80" s="259">
        <v>179</v>
      </c>
      <c r="U80" s="259">
        <v>83</v>
      </c>
      <c r="V80" s="261">
        <v>0</v>
      </c>
      <c r="W80" s="261">
        <v>636</v>
      </c>
      <c r="X80" s="183"/>
      <c r="Y80" s="1"/>
      <c r="Z80" s="1"/>
    </row>
    <row r="81" spans="1:26" x14ac:dyDescent="0.25">
      <c r="A81" s="8" t="s">
        <v>1</v>
      </c>
      <c r="B81" s="8" t="s">
        <v>146</v>
      </c>
      <c r="C81" s="29" t="s">
        <v>147</v>
      </c>
      <c r="D81" s="258">
        <v>234</v>
      </c>
      <c r="E81" s="259">
        <v>683</v>
      </c>
      <c r="F81" s="259">
        <v>1329</v>
      </c>
      <c r="G81" s="259">
        <v>1880</v>
      </c>
      <c r="H81" s="259">
        <v>2541</v>
      </c>
      <c r="I81" s="259">
        <v>3443</v>
      </c>
      <c r="J81" s="259">
        <v>2874</v>
      </c>
      <c r="K81" s="259">
        <v>1082</v>
      </c>
      <c r="L81" s="259">
        <v>0</v>
      </c>
      <c r="M81" s="260">
        <v>14066</v>
      </c>
      <c r="N81" s="258">
        <v>17</v>
      </c>
      <c r="O81" s="259">
        <v>70</v>
      </c>
      <c r="P81" s="259">
        <v>122</v>
      </c>
      <c r="Q81" s="259">
        <v>166</v>
      </c>
      <c r="R81" s="259">
        <v>242</v>
      </c>
      <c r="S81" s="259">
        <v>431</v>
      </c>
      <c r="T81" s="259">
        <v>546</v>
      </c>
      <c r="U81" s="259">
        <v>341</v>
      </c>
      <c r="V81" s="261">
        <v>0</v>
      </c>
      <c r="W81" s="261">
        <v>1935</v>
      </c>
      <c r="X81" s="183"/>
      <c r="Y81" s="1"/>
      <c r="Z81" s="1"/>
    </row>
    <row r="82" spans="1:26" x14ac:dyDescent="0.25">
      <c r="A82" s="8" t="s">
        <v>50</v>
      </c>
      <c r="B82" s="8" t="s">
        <v>148</v>
      </c>
      <c r="C82" s="29" t="s">
        <v>149</v>
      </c>
      <c r="D82" s="258">
        <v>84</v>
      </c>
      <c r="E82" s="259">
        <v>134</v>
      </c>
      <c r="F82" s="259">
        <v>293</v>
      </c>
      <c r="G82" s="259">
        <v>426</v>
      </c>
      <c r="H82" s="259">
        <v>633</v>
      </c>
      <c r="I82" s="259">
        <v>858</v>
      </c>
      <c r="J82" s="259">
        <v>600</v>
      </c>
      <c r="K82" s="259">
        <v>219</v>
      </c>
      <c r="L82" s="259">
        <v>0</v>
      </c>
      <c r="M82" s="260">
        <v>3247</v>
      </c>
      <c r="N82" s="258">
        <v>7</v>
      </c>
      <c r="O82" s="259">
        <v>15</v>
      </c>
      <c r="P82" s="259">
        <v>21</v>
      </c>
      <c r="Q82" s="259">
        <v>33</v>
      </c>
      <c r="R82" s="259">
        <v>48</v>
      </c>
      <c r="S82" s="259">
        <v>81</v>
      </c>
      <c r="T82" s="259">
        <v>84</v>
      </c>
      <c r="U82" s="259">
        <v>54</v>
      </c>
      <c r="V82" s="261">
        <v>0</v>
      </c>
      <c r="W82" s="261">
        <v>343</v>
      </c>
      <c r="X82" s="183"/>
      <c r="Y82" s="1"/>
      <c r="Z82" s="1"/>
    </row>
    <row r="83" spans="1:26" x14ac:dyDescent="0.25">
      <c r="A83" s="8" t="s">
        <v>50</v>
      </c>
      <c r="B83" s="8" t="s">
        <v>150</v>
      </c>
      <c r="C83" s="29" t="s">
        <v>151</v>
      </c>
      <c r="D83" s="258">
        <v>189</v>
      </c>
      <c r="E83" s="259">
        <v>457</v>
      </c>
      <c r="F83" s="259">
        <v>810</v>
      </c>
      <c r="G83" s="259">
        <v>1154</v>
      </c>
      <c r="H83" s="259">
        <v>1701</v>
      </c>
      <c r="I83" s="259">
        <v>2337</v>
      </c>
      <c r="J83" s="259">
        <v>1874</v>
      </c>
      <c r="K83" s="259">
        <v>733</v>
      </c>
      <c r="L83" s="259">
        <v>0</v>
      </c>
      <c r="M83" s="260">
        <v>9255</v>
      </c>
      <c r="N83" s="258">
        <v>6</v>
      </c>
      <c r="O83" s="259">
        <v>21</v>
      </c>
      <c r="P83" s="259">
        <v>32</v>
      </c>
      <c r="Q83" s="259">
        <v>50</v>
      </c>
      <c r="R83" s="259">
        <v>94</v>
      </c>
      <c r="S83" s="259">
        <v>184</v>
      </c>
      <c r="T83" s="259">
        <v>200</v>
      </c>
      <c r="U83" s="259">
        <v>151</v>
      </c>
      <c r="V83" s="261">
        <v>0</v>
      </c>
      <c r="W83" s="261">
        <v>738</v>
      </c>
      <c r="X83" s="183"/>
      <c r="Y83" s="1"/>
      <c r="Z83" s="1"/>
    </row>
    <row r="84" spans="1:26" x14ac:dyDescent="0.25">
      <c r="A84" s="8" t="s">
        <v>94</v>
      </c>
      <c r="B84" s="8" t="s">
        <v>152</v>
      </c>
      <c r="C84" s="29" t="s">
        <v>153</v>
      </c>
      <c r="D84" s="258">
        <v>82</v>
      </c>
      <c r="E84" s="259">
        <v>257</v>
      </c>
      <c r="F84" s="259">
        <v>477</v>
      </c>
      <c r="G84" s="259">
        <v>625</v>
      </c>
      <c r="H84" s="259">
        <v>844</v>
      </c>
      <c r="I84" s="259">
        <v>1352</v>
      </c>
      <c r="J84" s="259">
        <v>1165</v>
      </c>
      <c r="K84" s="259">
        <v>488</v>
      </c>
      <c r="L84" s="259">
        <v>0</v>
      </c>
      <c r="M84" s="260">
        <v>5290</v>
      </c>
      <c r="N84" s="258">
        <v>2</v>
      </c>
      <c r="O84" s="259">
        <v>9</v>
      </c>
      <c r="P84" s="259">
        <v>24</v>
      </c>
      <c r="Q84" s="259">
        <v>30</v>
      </c>
      <c r="R84" s="259">
        <v>90</v>
      </c>
      <c r="S84" s="259">
        <v>141</v>
      </c>
      <c r="T84" s="259">
        <v>183</v>
      </c>
      <c r="U84" s="259">
        <v>142</v>
      </c>
      <c r="V84" s="261">
        <v>0</v>
      </c>
      <c r="W84" s="261">
        <v>621</v>
      </c>
      <c r="X84" s="183"/>
      <c r="Y84" s="1"/>
      <c r="Z84" s="1"/>
    </row>
    <row r="85" spans="1:26" x14ac:dyDescent="0.25">
      <c r="A85" s="8" t="s">
        <v>1</v>
      </c>
      <c r="B85" s="8" t="s">
        <v>154</v>
      </c>
      <c r="C85" s="29" t="s">
        <v>155</v>
      </c>
      <c r="D85" s="258">
        <v>60</v>
      </c>
      <c r="E85" s="259">
        <v>227</v>
      </c>
      <c r="F85" s="259">
        <v>487</v>
      </c>
      <c r="G85" s="259">
        <v>778</v>
      </c>
      <c r="H85" s="259">
        <v>1029</v>
      </c>
      <c r="I85" s="259">
        <v>1512</v>
      </c>
      <c r="J85" s="259">
        <v>1210</v>
      </c>
      <c r="K85" s="259">
        <v>452</v>
      </c>
      <c r="L85" s="259">
        <v>0</v>
      </c>
      <c r="M85" s="260">
        <v>5755</v>
      </c>
      <c r="N85" s="258">
        <v>10</v>
      </c>
      <c r="O85" s="259">
        <v>17</v>
      </c>
      <c r="P85" s="259">
        <v>25</v>
      </c>
      <c r="Q85" s="259">
        <v>45</v>
      </c>
      <c r="R85" s="259">
        <v>64</v>
      </c>
      <c r="S85" s="259">
        <v>79</v>
      </c>
      <c r="T85" s="259">
        <v>118</v>
      </c>
      <c r="U85" s="259">
        <v>66</v>
      </c>
      <c r="V85" s="261">
        <v>0</v>
      </c>
      <c r="W85" s="261">
        <v>424</v>
      </c>
      <c r="X85" s="183"/>
      <c r="Y85" s="1"/>
      <c r="Z85" s="1"/>
    </row>
    <row r="86" spans="1:26" x14ac:dyDescent="0.25">
      <c r="A86" s="8" t="s">
        <v>1</v>
      </c>
      <c r="B86" s="8" t="s">
        <v>156</v>
      </c>
      <c r="C86" s="29" t="s">
        <v>157</v>
      </c>
      <c r="D86" s="258">
        <v>138</v>
      </c>
      <c r="E86" s="259">
        <v>400</v>
      </c>
      <c r="F86" s="259">
        <v>756</v>
      </c>
      <c r="G86" s="259">
        <v>1157</v>
      </c>
      <c r="H86" s="259">
        <v>1635</v>
      </c>
      <c r="I86" s="259">
        <v>2392</v>
      </c>
      <c r="J86" s="259">
        <v>1860</v>
      </c>
      <c r="K86" s="259">
        <v>630</v>
      </c>
      <c r="L86" s="259">
        <v>0</v>
      </c>
      <c r="M86" s="260">
        <v>8968</v>
      </c>
      <c r="N86" s="258">
        <v>5</v>
      </c>
      <c r="O86" s="259">
        <v>12</v>
      </c>
      <c r="P86" s="259">
        <v>23</v>
      </c>
      <c r="Q86" s="259">
        <v>40</v>
      </c>
      <c r="R86" s="259">
        <v>58</v>
      </c>
      <c r="S86" s="259">
        <v>99</v>
      </c>
      <c r="T86" s="259">
        <v>119</v>
      </c>
      <c r="U86" s="259">
        <v>74</v>
      </c>
      <c r="V86" s="261">
        <v>0</v>
      </c>
      <c r="W86" s="261">
        <v>430</v>
      </c>
      <c r="X86" s="183"/>
      <c r="Y86" s="1"/>
      <c r="Z86" s="1"/>
    </row>
    <row r="87" spans="1:26" x14ac:dyDescent="0.25">
      <c r="A87" s="8" t="s">
        <v>26</v>
      </c>
      <c r="B87" s="8" t="s">
        <v>37</v>
      </c>
      <c r="C87" s="29" t="s">
        <v>158</v>
      </c>
      <c r="D87" s="258">
        <v>190</v>
      </c>
      <c r="E87" s="259">
        <v>794</v>
      </c>
      <c r="F87" s="259">
        <v>1366</v>
      </c>
      <c r="G87" s="259">
        <v>1976</v>
      </c>
      <c r="H87" s="259">
        <v>2555</v>
      </c>
      <c r="I87" s="259">
        <v>3284</v>
      </c>
      <c r="J87" s="259">
        <v>2945</v>
      </c>
      <c r="K87" s="259">
        <v>1545</v>
      </c>
      <c r="L87" s="259">
        <v>0</v>
      </c>
      <c r="M87" s="260">
        <v>14655</v>
      </c>
      <c r="N87" s="258">
        <v>35</v>
      </c>
      <c r="O87" s="259">
        <v>95</v>
      </c>
      <c r="P87" s="259">
        <v>198</v>
      </c>
      <c r="Q87" s="259">
        <v>366</v>
      </c>
      <c r="R87" s="259">
        <v>570</v>
      </c>
      <c r="S87" s="259">
        <v>985</v>
      </c>
      <c r="T87" s="259">
        <v>1404</v>
      </c>
      <c r="U87" s="259">
        <v>1162</v>
      </c>
      <c r="V87" s="261">
        <v>0</v>
      </c>
      <c r="W87" s="261">
        <v>4815</v>
      </c>
      <c r="X87" s="183"/>
      <c r="Y87" s="1"/>
      <c r="Z87" s="1"/>
    </row>
    <row r="88" spans="1:26" x14ac:dyDescent="0.25">
      <c r="A88" s="8" t="s">
        <v>32</v>
      </c>
      <c r="B88" s="8" t="s">
        <v>21</v>
      </c>
      <c r="C88" s="29" t="s">
        <v>159</v>
      </c>
      <c r="D88" s="258">
        <v>335</v>
      </c>
      <c r="E88" s="259">
        <v>1065</v>
      </c>
      <c r="F88" s="259">
        <v>1727</v>
      </c>
      <c r="G88" s="259">
        <v>2539</v>
      </c>
      <c r="H88" s="259">
        <v>3298</v>
      </c>
      <c r="I88" s="259">
        <v>5006</v>
      </c>
      <c r="J88" s="259">
        <v>4086</v>
      </c>
      <c r="K88" s="259">
        <v>1588</v>
      </c>
      <c r="L88" s="259">
        <v>0</v>
      </c>
      <c r="M88" s="260">
        <v>19644</v>
      </c>
      <c r="N88" s="258">
        <v>23</v>
      </c>
      <c r="O88" s="259">
        <v>34</v>
      </c>
      <c r="P88" s="259">
        <v>85</v>
      </c>
      <c r="Q88" s="259">
        <v>98</v>
      </c>
      <c r="R88" s="259">
        <v>169</v>
      </c>
      <c r="S88" s="259">
        <v>363</v>
      </c>
      <c r="T88" s="259">
        <v>360</v>
      </c>
      <c r="U88" s="259">
        <v>273</v>
      </c>
      <c r="V88" s="261">
        <v>0</v>
      </c>
      <c r="W88" s="261">
        <v>1405</v>
      </c>
      <c r="X88" s="183"/>
      <c r="Y88" s="1"/>
      <c r="Z88" s="1"/>
    </row>
    <row r="89" spans="1:26" x14ac:dyDescent="0.25">
      <c r="A89" s="8" t="s">
        <v>26</v>
      </c>
      <c r="B89" s="8" t="s">
        <v>160</v>
      </c>
      <c r="C89" s="29" t="s">
        <v>161</v>
      </c>
      <c r="D89" s="262" t="s">
        <v>207</v>
      </c>
      <c r="E89" s="263" t="s">
        <v>207</v>
      </c>
      <c r="F89" s="263" t="s">
        <v>207</v>
      </c>
      <c r="G89" s="263" t="s">
        <v>207</v>
      </c>
      <c r="H89" s="263" t="s">
        <v>207</v>
      </c>
      <c r="I89" s="263" t="s">
        <v>207</v>
      </c>
      <c r="J89" s="263" t="s">
        <v>207</v>
      </c>
      <c r="K89" s="263" t="s">
        <v>207</v>
      </c>
      <c r="L89" s="263" t="s">
        <v>207</v>
      </c>
      <c r="M89" s="265" t="s">
        <v>207</v>
      </c>
      <c r="N89" s="262" t="s">
        <v>207</v>
      </c>
      <c r="O89" s="263" t="s">
        <v>207</v>
      </c>
      <c r="P89" s="263" t="s">
        <v>207</v>
      </c>
      <c r="Q89" s="263" t="s">
        <v>207</v>
      </c>
      <c r="R89" s="263" t="s">
        <v>207</v>
      </c>
      <c r="S89" s="263" t="s">
        <v>207</v>
      </c>
      <c r="T89" s="263" t="s">
        <v>207</v>
      </c>
      <c r="U89" s="263" t="s">
        <v>207</v>
      </c>
      <c r="V89" s="264" t="s">
        <v>207</v>
      </c>
      <c r="W89" s="264" t="s">
        <v>207</v>
      </c>
      <c r="X89" s="183"/>
      <c r="Y89" s="1"/>
      <c r="Z89" s="1"/>
    </row>
    <row r="90" spans="1:26" x14ac:dyDescent="0.25">
      <c r="A90" s="8" t="s">
        <v>26</v>
      </c>
      <c r="B90" s="8" t="s">
        <v>162</v>
      </c>
      <c r="C90" s="29" t="s">
        <v>163</v>
      </c>
      <c r="D90" s="262" t="s">
        <v>207</v>
      </c>
      <c r="E90" s="263" t="s">
        <v>207</v>
      </c>
      <c r="F90" s="263" t="s">
        <v>207</v>
      </c>
      <c r="G90" s="263" t="s">
        <v>207</v>
      </c>
      <c r="H90" s="263" t="s">
        <v>207</v>
      </c>
      <c r="I90" s="263" t="s">
        <v>207</v>
      </c>
      <c r="J90" s="263" t="s">
        <v>207</v>
      </c>
      <c r="K90" s="263" t="s">
        <v>207</v>
      </c>
      <c r="L90" s="263" t="s">
        <v>207</v>
      </c>
      <c r="M90" s="265" t="s">
        <v>207</v>
      </c>
      <c r="N90" s="262" t="s">
        <v>207</v>
      </c>
      <c r="O90" s="263" t="s">
        <v>207</v>
      </c>
      <c r="P90" s="263" t="s">
        <v>207</v>
      </c>
      <c r="Q90" s="263" t="s">
        <v>207</v>
      </c>
      <c r="R90" s="263" t="s">
        <v>207</v>
      </c>
      <c r="S90" s="263" t="s">
        <v>207</v>
      </c>
      <c r="T90" s="263" t="s">
        <v>207</v>
      </c>
      <c r="U90" s="263" t="s">
        <v>207</v>
      </c>
      <c r="V90" s="264" t="s">
        <v>207</v>
      </c>
      <c r="W90" s="264" t="s">
        <v>207</v>
      </c>
      <c r="X90" s="183"/>
      <c r="Y90" s="1"/>
      <c r="Z90" s="1"/>
    </row>
    <row r="91" spans="1:26" x14ac:dyDescent="0.25">
      <c r="A91" s="8" t="s">
        <v>37</v>
      </c>
      <c r="B91" s="8" t="s">
        <v>164</v>
      </c>
      <c r="C91" s="29" t="s">
        <v>165</v>
      </c>
      <c r="D91" s="258">
        <v>72</v>
      </c>
      <c r="E91" s="259">
        <v>179</v>
      </c>
      <c r="F91" s="259">
        <v>324</v>
      </c>
      <c r="G91" s="259">
        <v>491</v>
      </c>
      <c r="H91" s="259">
        <v>688</v>
      </c>
      <c r="I91" s="259">
        <v>1107</v>
      </c>
      <c r="J91" s="259">
        <v>866</v>
      </c>
      <c r="K91" s="259">
        <v>351</v>
      </c>
      <c r="L91" s="259">
        <v>0</v>
      </c>
      <c r="M91" s="260">
        <v>4078</v>
      </c>
      <c r="N91" s="258">
        <v>6</v>
      </c>
      <c r="O91" s="259">
        <v>12</v>
      </c>
      <c r="P91" s="259">
        <v>23</v>
      </c>
      <c r="Q91" s="259">
        <v>32</v>
      </c>
      <c r="R91" s="259">
        <v>70</v>
      </c>
      <c r="S91" s="259">
        <v>102</v>
      </c>
      <c r="T91" s="259">
        <v>123</v>
      </c>
      <c r="U91" s="259">
        <v>83</v>
      </c>
      <c r="V91" s="261">
        <v>0</v>
      </c>
      <c r="W91" s="261">
        <v>451</v>
      </c>
      <c r="X91" s="183"/>
      <c r="Y91" s="1"/>
      <c r="Z91" s="1"/>
    </row>
    <row r="92" spans="1:26" x14ac:dyDescent="0.25">
      <c r="A92" s="8" t="s">
        <v>4</v>
      </c>
      <c r="B92" s="8" t="s">
        <v>166</v>
      </c>
      <c r="C92" s="29" t="s">
        <v>167</v>
      </c>
      <c r="D92" s="258">
        <v>59</v>
      </c>
      <c r="E92" s="259">
        <v>203</v>
      </c>
      <c r="F92" s="259">
        <v>403</v>
      </c>
      <c r="G92" s="259">
        <v>704</v>
      </c>
      <c r="H92" s="259">
        <v>969</v>
      </c>
      <c r="I92" s="259">
        <v>1527</v>
      </c>
      <c r="J92" s="259">
        <v>1328</v>
      </c>
      <c r="K92" s="259">
        <v>557</v>
      </c>
      <c r="L92" s="259">
        <v>0</v>
      </c>
      <c r="M92" s="260">
        <v>5750</v>
      </c>
      <c r="N92" s="258">
        <v>17</v>
      </c>
      <c r="O92" s="259">
        <v>26</v>
      </c>
      <c r="P92" s="259">
        <v>41</v>
      </c>
      <c r="Q92" s="259">
        <v>60</v>
      </c>
      <c r="R92" s="259">
        <v>135</v>
      </c>
      <c r="S92" s="259">
        <v>126</v>
      </c>
      <c r="T92" s="259">
        <v>143</v>
      </c>
      <c r="U92" s="259">
        <v>90</v>
      </c>
      <c r="V92" s="261">
        <v>0</v>
      </c>
      <c r="W92" s="261">
        <v>638</v>
      </c>
      <c r="X92" s="183"/>
      <c r="Y92" s="1"/>
      <c r="Z92" s="1"/>
    </row>
    <row r="93" spans="1:26" x14ac:dyDescent="0.25">
      <c r="A93" s="8" t="s">
        <v>21</v>
      </c>
      <c r="B93" s="8" t="s">
        <v>168</v>
      </c>
      <c r="C93" s="29" t="s">
        <v>169</v>
      </c>
      <c r="D93" s="262" t="s">
        <v>207</v>
      </c>
      <c r="E93" s="263" t="s">
        <v>207</v>
      </c>
      <c r="F93" s="263" t="s">
        <v>207</v>
      </c>
      <c r="G93" s="263" t="s">
        <v>207</v>
      </c>
      <c r="H93" s="263" t="s">
        <v>207</v>
      </c>
      <c r="I93" s="263" t="s">
        <v>207</v>
      </c>
      <c r="J93" s="263" t="s">
        <v>207</v>
      </c>
      <c r="K93" s="263" t="s">
        <v>207</v>
      </c>
      <c r="L93" s="263" t="s">
        <v>207</v>
      </c>
      <c r="M93" s="265" t="s">
        <v>207</v>
      </c>
      <c r="N93" s="262" t="s">
        <v>207</v>
      </c>
      <c r="O93" s="263" t="s">
        <v>207</v>
      </c>
      <c r="P93" s="263" t="s">
        <v>207</v>
      </c>
      <c r="Q93" s="263" t="s">
        <v>207</v>
      </c>
      <c r="R93" s="263" t="s">
        <v>207</v>
      </c>
      <c r="S93" s="263" t="s">
        <v>207</v>
      </c>
      <c r="T93" s="263" t="s">
        <v>207</v>
      </c>
      <c r="U93" s="263" t="s">
        <v>207</v>
      </c>
      <c r="V93" s="264" t="s">
        <v>207</v>
      </c>
      <c r="W93" s="264" t="s">
        <v>207</v>
      </c>
      <c r="X93" s="183"/>
      <c r="Y93" s="1"/>
      <c r="Z93" s="1"/>
    </row>
    <row r="94" spans="1:26" x14ac:dyDescent="0.25">
      <c r="A94" s="8" t="s">
        <v>21</v>
      </c>
      <c r="B94" s="8" t="s">
        <v>170</v>
      </c>
      <c r="C94" s="29" t="s">
        <v>171</v>
      </c>
      <c r="D94" s="262" t="s">
        <v>207</v>
      </c>
      <c r="E94" s="263" t="s">
        <v>207</v>
      </c>
      <c r="F94" s="263" t="s">
        <v>207</v>
      </c>
      <c r="G94" s="263" t="s">
        <v>207</v>
      </c>
      <c r="H94" s="263" t="s">
        <v>207</v>
      </c>
      <c r="I94" s="263" t="s">
        <v>207</v>
      </c>
      <c r="J94" s="263" t="s">
        <v>207</v>
      </c>
      <c r="K94" s="263" t="s">
        <v>207</v>
      </c>
      <c r="L94" s="263" t="s">
        <v>207</v>
      </c>
      <c r="M94" s="265" t="s">
        <v>207</v>
      </c>
      <c r="N94" s="262" t="s">
        <v>207</v>
      </c>
      <c r="O94" s="263" t="s">
        <v>207</v>
      </c>
      <c r="P94" s="263" t="s">
        <v>207</v>
      </c>
      <c r="Q94" s="263" t="s">
        <v>207</v>
      </c>
      <c r="R94" s="263" t="s">
        <v>207</v>
      </c>
      <c r="S94" s="263" t="s">
        <v>207</v>
      </c>
      <c r="T94" s="263" t="s">
        <v>207</v>
      </c>
      <c r="U94" s="263" t="s">
        <v>207</v>
      </c>
      <c r="V94" s="263" t="s">
        <v>207</v>
      </c>
      <c r="W94" s="264" t="s">
        <v>207</v>
      </c>
      <c r="X94" s="183"/>
      <c r="Y94" s="1"/>
      <c r="Z94" s="1"/>
    </row>
    <row r="95" spans="1:26" x14ac:dyDescent="0.25">
      <c r="A95" s="8" t="s">
        <v>9</v>
      </c>
      <c r="B95" s="8" t="s">
        <v>172</v>
      </c>
      <c r="C95" s="29" t="s">
        <v>173</v>
      </c>
      <c r="D95" s="258">
        <v>152</v>
      </c>
      <c r="E95" s="259">
        <v>542</v>
      </c>
      <c r="F95" s="259">
        <v>1174</v>
      </c>
      <c r="G95" s="259">
        <v>1957</v>
      </c>
      <c r="H95" s="259">
        <v>2982</v>
      </c>
      <c r="I95" s="259">
        <v>4216</v>
      </c>
      <c r="J95" s="259">
        <v>3445</v>
      </c>
      <c r="K95" s="259">
        <v>1315</v>
      </c>
      <c r="L95" s="259">
        <v>0</v>
      </c>
      <c r="M95" s="260">
        <v>15783</v>
      </c>
      <c r="N95" s="258">
        <v>13</v>
      </c>
      <c r="O95" s="259">
        <v>34</v>
      </c>
      <c r="P95" s="259">
        <v>40</v>
      </c>
      <c r="Q95" s="259">
        <v>83</v>
      </c>
      <c r="R95" s="259">
        <v>157</v>
      </c>
      <c r="S95" s="259">
        <v>286</v>
      </c>
      <c r="T95" s="259">
        <v>330</v>
      </c>
      <c r="U95" s="259">
        <v>239</v>
      </c>
      <c r="V95" s="261">
        <v>0</v>
      </c>
      <c r="W95" s="261">
        <v>1182</v>
      </c>
      <c r="X95" s="183"/>
      <c r="Y95" s="1"/>
      <c r="Z95" s="1"/>
    </row>
    <row r="96" spans="1:26" x14ac:dyDescent="0.25">
      <c r="A96" s="8" t="s">
        <v>9</v>
      </c>
      <c r="B96" s="8" t="s">
        <v>1</v>
      </c>
      <c r="C96" s="29" t="s">
        <v>174</v>
      </c>
      <c r="D96" s="258">
        <v>94</v>
      </c>
      <c r="E96" s="259">
        <v>226</v>
      </c>
      <c r="F96" s="259">
        <v>526</v>
      </c>
      <c r="G96" s="259">
        <v>777</v>
      </c>
      <c r="H96" s="259">
        <v>1187</v>
      </c>
      <c r="I96" s="259">
        <v>1584</v>
      </c>
      <c r="J96" s="259">
        <v>1349</v>
      </c>
      <c r="K96" s="259">
        <v>575</v>
      </c>
      <c r="L96" s="259">
        <v>0</v>
      </c>
      <c r="M96" s="260">
        <v>6318</v>
      </c>
      <c r="N96" s="258">
        <v>66</v>
      </c>
      <c r="O96" s="259">
        <v>117</v>
      </c>
      <c r="P96" s="259">
        <v>213</v>
      </c>
      <c r="Q96" s="259">
        <v>352</v>
      </c>
      <c r="R96" s="259">
        <v>537</v>
      </c>
      <c r="S96" s="259">
        <v>859</v>
      </c>
      <c r="T96" s="259">
        <v>1020</v>
      </c>
      <c r="U96" s="259">
        <v>851</v>
      </c>
      <c r="V96" s="261">
        <v>0</v>
      </c>
      <c r="W96" s="261">
        <v>4015</v>
      </c>
      <c r="X96" s="183"/>
      <c r="Y96" s="1"/>
      <c r="Z96" s="1"/>
    </row>
    <row r="97" spans="1:39" x14ac:dyDescent="0.25">
      <c r="A97" s="8" t="s">
        <v>94</v>
      </c>
      <c r="B97" s="8" t="s">
        <v>175</v>
      </c>
      <c r="C97" s="29" t="s">
        <v>176</v>
      </c>
      <c r="D97" s="258">
        <v>101</v>
      </c>
      <c r="E97" s="259">
        <v>341</v>
      </c>
      <c r="F97" s="259">
        <v>672</v>
      </c>
      <c r="G97" s="259">
        <v>935</v>
      </c>
      <c r="H97" s="259">
        <v>1328</v>
      </c>
      <c r="I97" s="259">
        <v>1862</v>
      </c>
      <c r="J97" s="259">
        <v>1305</v>
      </c>
      <c r="K97" s="259">
        <v>459</v>
      </c>
      <c r="L97" s="259">
        <v>0</v>
      </c>
      <c r="M97" s="260">
        <v>7003</v>
      </c>
      <c r="N97" s="262" t="s">
        <v>207</v>
      </c>
      <c r="O97" s="263" t="s">
        <v>207</v>
      </c>
      <c r="P97" s="263" t="s">
        <v>207</v>
      </c>
      <c r="Q97" s="263" t="s">
        <v>207</v>
      </c>
      <c r="R97" s="263" t="s">
        <v>207</v>
      </c>
      <c r="S97" s="263" t="s">
        <v>207</v>
      </c>
      <c r="T97" s="263" t="s">
        <v>207</v>
      </c>
      <c r="U97" s="263" t="s">
        <v>207</v>
      </c>
      <c r="V97" s="264" t="s">
        <v>207</v>
      </c>
      <c r="W97" s="264" t="s">
        <v>207</v>
      </c>
      <c r="X97" s="183"/>
      <c r="Y97" s="1"/>
      <c r="Z97" s="1"/>
    </row>
    <row r="98" spans="1:39" x14ac:dyDescent="0.25">
      <c r="A98" s="8" t="s">
        <v>37</v>
      </c>
      <c r="B98" s="8" t="s">
        <v>177</v>
      </c>
      <c r="C98" s="29" t="s">
        <v>178</v>
      </c>
      <c r="D98" s="258">
        <v>104</v>
      </c>
      <c r="E98" s="259">
        <v>283</v>
      </c>
      <c r="F98" s="259">
        <v>425</v>
      </c>
      <c r="G98" s="259">
        <v>609</v>
      </c>
      <c r="H98" s="259">
        <v>851</v>
      </c>
      <c r="I98" s="259">
        <v>1257</v>
      </c>
      <c r="J98" s="259">
        <v>1079</v>
      </c>
      <c r="K98" s="259">
        <v>437</v>
      </c>
      <c r="L98" s="259">
        <v>0</v>
      </c>
      <c r="M98" s="260">
        <v>5045</v>
      </c>
      <c r="N98" s="258">
        <v>11</v>
      </c>
      <c r="O98" s="259">
        <v>17</v>
      </c>
      <c r="P98" s="259">
        <v>33</v>
      </c>
      <c r="Q98" s="259">
        <v>49</v>
      </c>
      <c r="R98" s="259">
        <v>80</v>
      </c>
      <c r="S98" s="259">
        <v>149</v>
      </c>
      <c r="T98" s="259">
        <v>175</v>
      </c>
      <c r="U98" s="259">
        <v>91</v>
      </c>
      <c r="V98" s="261">
        <v>0</v>
      </c>
      <c r="W98" s="261">
        <v>605</v>
      </c>
      <c r="X98" s="183"/>
      <c r="Y98" s="1"/>
      <c r="Z98" s="1"/>
    </row>
    <row r="99" spans="1:39" x14ac:dyDescent="0.25">
      <c r="A99" s="8" t="s">
        <v>37</v>
      </c>
      <c r="B99" s="8" t="s">
        <v>179</v>
      </c>
      <c r="C99" s="29" t="s">
        <v>180</v>
      </c>
      <c r="D99" s="258">
        <v>58</v>
      </c>
      <c r="E99" s="259">
        <v>207</v>
      </c>
      <c r="F99" s="259">
        <v>355</v>
      </c>
      <c r="G99" s="259">
        <v>525</v>
      </c>
      <c r="H99" s="259">
        <v>672</v>
      </c>
      <c r="I99" s="259">
        <v>947</v>
      </c>
      <c r="J99" s="259">
        <v>884</v>
      </c>
      <c r="K99" s="259">
        <v>359</v>
      </c>
      <c r="L99" s="259">
        <v>0</v>
      </c>
      <c r="M99" s="260">
        <v>4007</v>
      </c>
      <c r="N99" s="258">
        <v>15</v>
      </c>
      <c r="O99" s="259">
        <v>14</v>
      </c>
      <c r="P99" s="259">
        <v>33</v>
      </c>
      <c r="Q99" s="259">
        <v>47</v>
      </c>
      <c r="R99" s="259">
        <v>73</v>
      </c>
      <c r="S99" s="259">
        <v>151</v>
      </c>
      <c r="T99" s="259">
        <v>154</v>
      </c>
      <c r="U99" s="259">
        <v>107</v>
      </c>
      <c r="V99" s="261">
        <v>0</v>
      </c>
      <c r="W99" s="261">
        <v>594</v>
      </c>
      <c r="X99" s="183"/>
      <c r="Y99" s="1"/>
      <c r="Z99" s="1"/>
    </row>
    <row r="100" spans="1:39" x14ac:dyDescent="0.25">
      <c r="A100" s="8" t="s">
        <v>18</v>
      </c>
      <c r="B100" s="8" t="s">
        <v>181</v>
      </c>
      <c r="C100" s="29" t="s">
        <v>182</v>
      </c>
      <c r="D100" s="258">
        <v>59</v>
      </c>
      <c r="E100" s="259">
        <v>179</v>
      </c>
      <c r="F100" s="259">
        <v>347</v>
      </c>
      <c r="G100" s="259">
        <v>402</v>
      </c>
      <c r="H100" s="259">
        <v>578</v>
      </c>
      <c r="I100" s="259">
        <v>831</v>
      </c>
      <c r="J100" s="259">
        <v>659</v>
      </c>
      <c r="K100" s="259">
        <v>232</v>
      </c>
      <c r="L100" s="259">
        <v>0</v>
      </c>
      <c r="M100" s="260">
        <v>3287</v>
      </c>
      <c r="N100" s="258">
        <v>4</v>
      </c>
      <c r="O100" s="259">
        <v>7</v>
      </c>
      <c r="P100" s="259">
        <v>13</v>
      </c>
      <c r="Q100" s="259">
        <v>17</v>
      </c>
      <c r="R100" s="259">
        <v>24</v>
      </c>
      <c r="S100" s="259">
        <v>53</v>
      </c>
      <c r="T100" s="259">
        <v>54</v>
      </c>
      <c r="U100" s="259">
        <v>34</v>
      </c>
      <c r="V100" s="261">
        <v>0</v>
      </c>
      <c r="W100" s="261">
        <v>206</v>
      </c>
      <c r="X100" s="183"/>
      <c r="Y100" s="1"/>
      <c r="Z100" s="1"/>
    </row>
    <row r="101" spans="1:39" x14ac:dyDescent="0.25">
      <c r="A101" s="8" t="s">
        <v>50</v>
      </c>
      <c r="B101" s="8" t="s">
        <v>183</v>
      </c>
      <c r="C101" s="29" t="s">
        <v>184</v>
      </c>
      <c r="D101" s="258">
        <v>59</v>
      </c>
      <c r="E101" s="259">
        <v>169</v>
      </c>
      <c r="F101" s="259">
        <v>321</v>
      </c>
      <c r="G101" s="259">
        <v>490</v>
      </c>
      <c r="H101" s="259">
        <v>650</v>
      </c>
      <c r="I101" s="259">
        <v>973</v>
      </c>
      <c r="J101" s="259">
        <v>811</v>
      </c>
      <c r="K101" s="259">
        <v>357</v>
      </c>
      <c r="L101" s="259">
        <v>0</v>
      </c>
      <c r="M101" s="260">
        <v>3830</v>
      </c>
      <c r="N101" s="258">
        <v>3</v>
      </c>
      <c r="O101" s="259">
        <v>13</v>
      </c>
      <c r="P101" s="259">
        <v>13</v>
      </c>
      <c r="Q101" s="259">
        <v>22</v>
      </c>
      <c r="R101" s="259">
        <v>39</v>
      </c>
      <c r="S101" s="259">
        <v>78</v>
      </c>
      <c r="T101" s="259">
        <v>103</v>
      </c>
      <c r="U101" s="259">
        <v>72</v>
      </c>
      <c r="V101" s="261">
        <v>0</v>
      </c>
      <c r="W101" s="261">
        <v>343</v>
      </c>
      <c r="X101" s="183"/>
      <c r="Y101" s="1"/>
      <c r="Z101" s="1"/>
    </row>
    <row r="102" spans="1:39" x14ac:dyDescent="0.25">
      <c r="A102" s="8" t="s">
        <v>50</v>
      </c>
      <c r="B102" s="8" t="s">
        <v>185</v>
      </c>
      <c r="C102" s="29" t="s">
        <v>186</v>
      </c>
      <c r="D102" s="258">
        <v>29</v>
      </c>
      <c r="E102" s="259">
        <v>116</v>
      </c>
      <c r="F102" s="259">
        <v>182</v>
      </c>
      <c r="G102" s="259">
        <v>265</v>
      </c>
      <c r="H102" s="259">
        <v>399</v>
      </c>
      <c r="I102" s="259">
        <v>518</v>
      </c>
      <c r="J102" s="259">
        <v>406</v>
      </c>
      <c r="K102" s="259">
        <v>144</v>
      </c>
      <c r="L102" s="259">
        <v>0</v>
      </c>
      <c r="M102" s="260">
        <v>2059</v>
      </c>
      <c r="N102" s="258">
        <v>2</v>
      </c>
      <c r="O102" s="259">
        <v>10</v>
      </c>
      <c r="P102" s="259">
        <v>7</v>
      </c>
      <c r="Q102" s="259">
        <v>11</v>
      </c>
      <c r="R102" s="259">
        <v>23</v>
      </c>
      <c r="S102" s="259">
        <v>26</v>
      </c>
      <c r="T102" s="259">
        <v>39</v>
      </c>
      <c r="U102" s="259">
        <v>23</v>
      </c>
      <c r="V102" s="261">
        <v>0</v>
      </c>
      <c r="W102" s="261">
        <v>141</v>
      </c>
      <c r="X102" s="183"/>
      <c r="Y102" s="1"/>
      <c r="Z102" s="1"/>
    </row>
    <row r="103" spans="1:39" x14ac:dyDescent="0.25">
      <c r="A103" s="8" t="s">
        <v>26</v>
      </c>
      <c r="B103" s="8" t="s">
        <v>187</v>
      </c>
      <c r="C103" s="29" t="s">
        <v>188</v>
      </c>
      <c r="D103" s="258">
        <v>72</v>
      </c>
      <c r="E103" s="259">
        <v>248</v>
      </c>
      <c r="F103" s="259">
        <v>484</v>
      </c>
      <c r="G103" s="259">
        <v>742</v>
      </c>
      <c r="H103" s="259">
        <v>1056</v>
      </c>
      <c r="I103" s="259">
        <v>1549</v>
      </c>
      <c r="J103" s="259">
        <v>1165</v>
      </c>
      <c r="K103" s="259">
        <v>491</v>
      </c>
      <c r="L103" s="259">
        <v>1</v>
      </c>
      <c r="M103" s="260">
        <v>5808</v>
      </c>
      <c r="N103" s="258">
        <v>14</v>
      </c>
      <c r="O103" s="259">
        <v>53</v>
      </c>
      <c r="P103" s="259">
        <v>118</v>
      </c>
      <c r="Q103" s="259">
        <v>132</v>
      </c>
      <c r="R103" s="259">
        <v>232</v>
      </c>
      <c r="S103" s="259">
        <v>384</v>
      </c>
      <c r="T103" s="259">
        <v>513</v>
      </c>
      <c r="U103" s="259">
        <v>282</v>
      </c>
      <c r="V103" s="261">
        <v>0</v>
      </c>
      <c r="W103" s="261">
        <v>1728</v>
      </c>
      <c r="X103" s="183"/>
      <c r="Y103" s="1"/>
      <c r="Z103" s="1"/>
    </row>
    <row r="104" spans="1:39" x14ac:dyDescent="0.25">
      <c r="A104" s="8" t="s">
        <v>26</v>
      </c>
      <c r="B104" s="8" t="s">
        <v>189</v>
      </c>
      <c r="C104" s="29" t="s">
        <v>190</v>
      </c>
      <c r="D104" s="258">
        <v>149</v>
      </c>
      <c r="E104" s="259">
        <v>505</v>
      </c>
      <c r="F104" s="259">
        <v>859</v>
      </c>
      <c r="G104" s="259">
        <v>1221</v>
      </c>
      <c r="H104" s="259">
        <v>1510</v>
      </c>
      <c r="I104" s="259">
        <v>2126</v>
      </c>
      <c r="J104" s="259">
        <v>1907</v>
      </c>
      <c r="K104" s="259">
        <v>878</v>
      </c>
      <c r="L104" s="259">
        <v>0</v>
      </c>
      <c r="M104" s="260">
        <v>9155</v>
      </c>
      <c r="N104" s="258">
        <v>28</v>
      </c>
      <c r="O104" s="259">
        <v>76</v>
      </c>
      <c r="P104" s="259">
        <v>131</v>
      </c>
      <c r="Q104" s="259">
        <v>164</v>
      </c>
      <c r="R104" s="259">
        <v>268</v>
      </c>
      <c r="S104" s="259">
        <v>498</v>
      </c>
      <c r="T104" s="259">
        <v>763</v>
      </c>
      <c r="U104" s="259">
        <v>591</v>
      </c>
      <c r="V104" s="261">
        <v>0</v>
      </c>
      <c r="W104" s="261">
        <v>2519</v>
      </c>
      <c r="X104" s="183"/>
      <c r="Y104" s="1"/>
      <c r="Z104" s="1"/>
    </row>
    <row r="105" spans="1:39" x14ac:dyDescent="0.25">
      <c r="A105" s="8" t="s">
        <v>26</v>
      </c>
      <c r="B105" s="8" t="s">
        <v>9</v>
      </c>
      <c r="C105" s="29" t="s">
        <v>191</v>
      </c>
      <c r="D105" s="258">
        <v>367</v>
      </c>
      <c r="E105" s="259">
        <v>1282</v>
      </c>
      <c r="F105" s="259">
        <v>2138</v>
      </c>
      <c r="G105" s="259">
        <v>2692</v>
      </c>
      <c r="H105" s="259">
        <v>3192</v>
      </c>
      <c r="I105" s="259">
        <v>3683</v>
      </c>
      <c r="J105" s="259">
        <v>2588</v>
      </c>
      <c r="K105" s="259">
        <v>904</v>
      </c>
      <c r="L105" s="259">
        <v>0</v>
      </c>
      <c r="M105" s="260">
        <v>16846</v>
      </c>
      <c r="N105" s="258">
        <v>31</v>
      </c>
      <c r="O105" s="259">
        <v>77</v>
      </c>
      <c r="P105" s="259">
        <v>143</v>
      </c>
      <c r="Q105" s="259">
        <v>203</v>
      </c>
      <c r="R105" s="259">
        <v>295</v>
      </c>
      <c r="S105" s="259">
        <v>572</v>
      </c>
      <c r="T105" s="259">
        <v>707</v>
      </c>
      <c r="U105" s="259">
        <v>446</v>
      </c>
      <c r="V105" s="261">
        <v>0</v>
      </c>
      <c r="W105" s="261">
        <v>2474</v>
      </c>
      <c r="X105" s="183"/>
      <c r="Y105" s="1"/>
      <c r="Z105" s="1"/>
    </row>
    <row r="106" spans="1:39" x14ac:dyDescent="0.25">
      <c r="A106" s="8" t="s">
        <v>26</v>
      </c>
      <c r="B106" s="8" t="s">
        <v>47</v>
      </c>
      <c r="C106" s="29" t="s">
        <v>192</v>
      </c>
      <c r="D106" s="258">
        <v>214</v>
      </c>
      <c r="E106" s="259">
        <v>667</v>
      </c>
      <c r="F106" s="259">
        <v>1131</v>
      </c>
      <c r="G106" s="259">
        <v>1624</v>
      </c>
      <c r="H106" s="259">
        <v>2243</v>
      </c>
      <c r="I106" s="259">
        <v>3053</v>
      </c>
      <c r="J106" s="259">
        <v>2645</v>
      </c>
      <c r="K106" s="259">
        <v>1219</v>
      </c>
      <c r="L106" s="259">
        <v>0</v>
      </c>
      <c r="M106" s="260">
        <v>12796</v>
      </c>
      <c r="N106" s="258">
        <v>38</v>
      </c>
      <c r="O106" s="259">
        <v>107</v>
      </c>
      <c r="P106" s="259">
        <v>195</v>
      </c>
      <c r="Q106" s="259">
        <v>263</v>
      </c>
      <c r="R106" s="259">
        <v>416</v>
      </c>
      <c r="S106" s="259">
        <v>759</v>
      </c>
      <c r="T106" s="259">
        <v>1010</v>
      </c>
      <c r="U106" s="259">
        <v>773</v>
      </c>
      <c r="V106" s="261">
        <v>0</v>
      </c>
      <c r="W106" s="261">
        <v>3561</v>
      </c>
      <c r="X106" s="183"/>
      <c r="Y106" s="1"/>
      <c r="Z106" s="1"/>
    </row>
    <row r="107" spans="1:39" x14ac:dyDescent="0.25">
      <c r="A107" s="8" t="s">
        <v>26</v>
      </c>
      <c r="B107" s="8" t="s">
        <v>193</v>
      </c>
      <c r="C107" s="29" t="s">
        <v>194</v>
      </c>
      <c r="D107" s="258">
        <v>119</v>
      </c>
      <c r="E107" s="259">
        <v>411</v>
      </c>
      <c r="F107" s="259">
        <v>765</v>
      </c>
      <c r="G107" s="259">
        <v>1121</v>
      </c>
      <c r="H107" s="259">
        <v>1375</v>
      </c>
      <c r="I107" s="259">
        <v>1888</v>
      </c>
      <c r="J107" s="259">
        <v>1550</v>
      </c>
      <c r="K107" s="259">
        <v>599</v>
      </c>
      <c r="L107" s="259">
        <v>0</v>
      </c>
      <c r="M107" s="260">
        <v>7828</v>
      </c>
      <c r="N107" s="258">
        <v>88</v>
      </c>
      <c r="O107" s="259">
        <v>137</v>
      </c>
      <c r="P107" s="259">
        <v>246</v>
      </c>
      <c r="Q107" s="259">
        <v>333</v>
      </c>
      <c r="R107" s="259">
        <v>581</v>
      </c>
      <c r="S107" s="259">
        <v>1127</v>
      </c>
      <c r="T107" s="259">
        <v>1289</v>
      </c>
      <c r="U107" s="259">
        <v>887</v>
      </c>
      <c r="V107" s="261">
        <v>0</v>
      </c>
      <c r="W107" s="261">
        <v>4688</v>
      </c>
      <c r="X107" s="183"/>
      <c r="Y107" s="1"/>
      <c r="Z107" s="1"/>
    </row>
    <row r="108" spans="1:39" x14ac:dyDescent="0.25">
      <c r="A108" s="8" t="s">
        <v>195</v>
      </c>
      <c r="B108" s="8" t="s">
        <v>196</v>
      </c>
      <c r="C108" s="29" t="s">
        <v>197</v>
      </c>
      <c r="D108" s="258">
        <v>47</v>
      </c>
      <c r="E108" s="259">
        <v>245</v>
      </c>
      <c r="F108" s="259">
        <v>428</v>
      </c>
      <c r="G108" s="259">
        <v>691</v>
      </c>
      <c r="H108" s="259">
        <v>989</v>
      </c>
      <c r="I108" s="259">
        <v>1253</v>
      </c>
      <c r="J108" s="259">
        <v>910</v>
      </c>
      <c r="K108" s="259">
        <v>579</v>
      </c>
      <c r="L108" s="259">
        <v>0</v>
      </c>
      <c r="M108" s="260">
        <v>5142</v>
      </c>
      <c r="N108" s="258">
        <v>1</v>
      </c>
      <c r="O108" s="259">
        <v>7</v>
      </c>
      <c r="P108" s="259">
        <v>16</v>
      </c>
      <c r="Q108" s="259">
        <v>14</v>
      </c>
      <c r="R108" s="259">
        <v>18</v>
      </c>
      <c r="S108" s="259">
        <v>17</v>
      </c>
      <c r="T108" s="259">
        <v>16</v>
      </c>
      <c r="U108" s="259">
        <v>8</v>
      </c>
      <c r="V108" s="261">
        <v>0</v>
      </c>
      <c r="W108" s="261">
        <v>97</v>
      </c>
      <c r="X108" s="183"/>
      <c r="Y108" s="1"/>
      <c r="Z108" s="1"/>
    </row>
    <row r="109" spans="1:39" x14ac:dyDescent="0.25">
      <c r="A109" s="8" t="s">
        <v>198</v>
      </c>
      <c r="B109" s="8" t="s">
        <v>199</v>
      </c>
      <c r="C109" s="29" t="s">
        <v>200</v>
      </c>
      <c r="D109" s="262" t="s">
        <v>207</v>
      </c>
      <c r="E109" s="263" t="s">
        <v>207</v>
      </c>
      <c r="F109" s="263" t="s">
        <v>207</v>
      </c>
      <c r="G109" s="263" t="s">
        <v>207</v>
      </c>
      <c r="H109" s="263" t="s">
        <v>207</v>
      </c>
      <c r="I109" s="263" t="s">
        <v>207</v>
      </c>
      <c r="J109" s="263" t="s">
        <v>207</v>
      </c>
      <c r="K109" s="263" t="s">
        <v>207</v>
      </c>
      <c r="L109" s="263" t="s">
        <v>207</v>
      </c>
      <c r="M109" s="265" t="s">
        <v>207</v>
      </c>
      <c r="N109" s="262" t="s">
        <v>207</v>
      </c>
      <c r="O109" s="263" t="s">
        <v>207</v>
      </c>
      <c r="P109" s="263" t="s">
        <v>207</v>
      </c>
      <c r="Q109" s="263" t="s">
        <v>207</v>
      </c>
      <c r="R109" s="263" t="s">
        <v>207</v>
      </c>
      <c r="S109" s="263" t="s">
        <v>207</v>
      </c>
      <c r="T109" s="263" t="s">
        <v>207</v>
      </c>
      <c r="U109" s="263" t="s">
        <v>207</v>
      </c>
      <c r="V109" s="264" t="s">
        <v>207</v>
      </c>
      <c r="W109" s="264" t="s">
        <v>207</v>
      </c>
      <c r="X109" s="183"/>
      <c r="Y109" s="1"/>
      <c r="Z109" s="1"/>
    </row>
    <row r="110" spans="1:39" x14ac:dyDescent="0.25">
      <c r="A110" s="8" t="s">
        <v>201</v>
      </c>
      <c r="B110" s="8" t="s">
        <v>202</v>
      </c>
      <c r="C110" s="29" t="s">
        <v>203</v>
      </c>
      <c r="D110" s="258">
        <v>17</v>
      </c>
      <c r="E110" s="259">
        <v>68</v>
      </c>
      <c r="F110" s="259">
        <v>101</v>
      </c>
      <c r="G110" s="259">
        <v>149</v>
      </c>
      <c r="H110" s="259">
        <v>162</v>
      </c>
      <c r="I110" s="259">
        <v>153</v>
      </c>
      <c r="J110" s="259">
        <v>107</v>
      </c>
      <c r="K110" s="259">
        <v>53</v>
      </c>
      <c r="L110" s="259">
        <v>0</v>
      </c>
      <c r="M110" s="260">
        <v>810</v>
      </c>
      <c r="N110" s="262" t="s">
        <v>207</v>
      </c>
      <c r="O110" s="263" t="s">
        <v>207</v>
      </c>
      <c r="P110" s="263" t="s">
        <v>207</v>
      </c>
      <c r="Q110" s="263" t="s">
        <v>207</v>
      </c>
      <c r="R110" s="263" t="s">
        <v>207</v>
      </c>
      <c r="S110" s="263" t="s">
        <v>207</v>
      </c>
      <c r="T110" s="263" t="s">
        <v>207</v>
      </c>
      <c r="U110" s="263" t="s">
        <v>207</v>
      </c>
      <c r="V110" s="264" t="s">
        <v>207</v>
      </c>
      <c r="W110" s="264" t="s">
        <v>207</v>
      </c>
      <c r="X110" s="183"/>
      <c r="Y110" s="1"/>
      <c r="Z110" s="1"/>
    </row>
    <row r="111" spans="1:39" x14ac:dyDescent="0.25">
      <c r="A111" s="8" t="s">
        <v>204</v>
      </c>
      <c r="B111" s="8" t="s">
        <v>205</v>
      </c>
      <c r="C111" s="29" t="s">
        <v>206</v>
      </c>
      <c r="D111" s="262" t="s">
        <v>207</v>
      </c>
      <c r="E111" s="263" t="s">
        <v>207</v>
      </c>
      <c r="F111" s="263" t="s">
        <v>207</v>
      </c>
      <c r="G111" s="263" t="s">
        <v>207</v>
      </c>
      <c r="H111" s="263" t="s">
        <v>207</v>
      </c>
      <c r="I111" s="263" t="s">
        <v>207</v>
      </c>
      <c r="J111" s="263" t="s">
        <v>207</v>
      </c>
      <c r="K111" s="263" t="s">
        <v>207</v>
      </c>
      <c r="L111" s="263" t="s">
        <v>207</v>
      </c>
      <c r="M111" s="265" t="s">
        <v>207</v>
      </c>
      <c r="N111" s="262" t="s">
        <v>207</v>
      </c>
      <c r="O111" s="263" t="s">
        <v>207</v>
      </c>
      <c r="P111" s="263" t="s">
        <v>207</v>
      </c>
      <c r="Q111" s="263" t="s">
        <v>207</v>
      </c>
      <c r="R111" s="263" t="s">
        <v>207</v>
      </c>
      <c r="S111" s="263" t="s">
        <v>207</v>
      </c>
      <c r="T111" s="263" t="s">
        <v>207</v>
      </c>
      <c r="U111" s="263" t="s">
        <v>207</v>
      </c>
      <c r="V111" s="264" t="s">
        <v>207</v>
      </c>
      <c r="W111" s="264" t="s">
        <v>207</v>
      </c>
      <c r="X111" s="183"/>
      <c r="Y111" s="1"/>
      <c r="Z111" s="1"/>
    </row>
    <row r="112" spans="1:39" s="1" customFormat="1" x14ac:dyDescent="0.25">
      <c r="D112" s="185"/>
      <c r="E112" s="185"/>
      <c r="F112" s="185"/>
      <c r="G112" s="185"/>
      <c r="H112" s="185"/>
      <c r="I112" s="185"/>
      <c r="J112" s="185"/>
      <c r="K112" s="185"/>
      <c r="L112" s="185"/>
      <c r="M112" s="185"/>
      <c r="AA112" s="25"/>
      <c r="AB112" s="25"/>
      <c r="AC112" s="25"/>
      <c r="AD112" s="25"/>
      <c r="AE112" s="25"/>
      <c r="AF112" s="25"/>
      <c r="AG112" s="25"/>
      <c r="AH112" s="25"/>
      <c r="AI112" s="25"/>
      <c r="AJ112" s="25"/>
      <c r="AK112" s="25"/>
      <c r="AL112" s="25"/>
      <c r="AM112" s="25"/>
    </row>
    <row r="113" spans="1:39" s="1" customFormat="1" x14ac:dyDescent="0.25">
      <c r="AA113" s="25"/>
      <c r="AB113" s="25"/>
      <c r="AC113" s="25"/>
      <c r="AD113" s="25"/>
      <c r="AE113" s="25"/>
      <c r="AF113" s="25"/>
      <c r="AG113" s="25"/>
      <c r="AH113" s="25"/>
      <c r="AI113" s="25"/>
      <c r="AJ113" s="25"/>
      <c r="AK113" s="25"/>
      <c r="AL113" s="25"/>
      <c r="AM113" s="25"/>
    </row>
    <row r="114" spans="1:39" s="1" customFormat="1" x14ac:dyDescent="0.25">
      <c r="D114" s="178"/>
      <c r="E114" s="178"/>
      <c r="F114" s="178"/>
      <c r="G114" s="178"/>
      <c r="H114" s="178"/>
      <c r="I114" s="178"/>
      <c r="J114" s="178"/>
      <c r="K114" s="178"/>
      <c r="L114" s="178"/>
      <c r="N114" s="178"/>
      <c r="O114" s="178"/>
      <c r="P114" s="178"/>
      <c r="Q114" s="178"/>
      <c r="R114" s="178"/>
      <c r="S114" s="178"/>
      <c r="T114" s="178"/>
      <c r="U114" s="178"/>
      <c r="V114" s="178"/>
      <c r="AA114" s="25"/>
      <c r="AB114" s="25"/>
      <c r="AC114" s="25"/>
      <c r="AD114" s="25"/>
      <c r="AE114" s="25"/>
      <c r="AF114" s="25"/>
      <c r="AG114" s="25"/>
      <c r="AH114" s="25"/>
      <c r="AI114" s="25"/>
      <c r="AJ114" s="25"/>
      <c r="AK114" s="25"/>
      <c r="AL114" s="25"/>
      <c r="AM114" s="25"/>
    </row>
    <row r="115" spans="1:39" s="1" customFormat="1" x14ac:dyDescent="0.25">
      <c r="D115" s="186"/>
      <c r="E115" s="186"/>
      <c r="F115" s="186"/>
      <c r="G115" s="186"/>
      <c r="H115" s="186"/>
      <c r="I115" s="186"/>
      <c r="J115" s="186"/>
      <c r="K115" s="186"/>
      <c r="N115" s="186"/>
      <c r="O115" s="186"/>
      <c r="P115" s="186"/>
      <c r="Q115" s="186"/>
      <c r="R115" s="186"/>
      <c r="S115" s="186"/>
      <c r="T115" s="186"/>
      <c r="U115" s="186"/>
      <c r="V115" s="183"/>
      <c r="AA115" s="25"/>
      <c r="AB115" s="25"/>
      <c r="AC115" s="25"/>
      <c r="AD115" s="25"/>
      <c r="AE115" s="25"/>
      <c r="AF115" s="25"/>
      <c r="AG115" s="25"/>
      <c r="AH115" s="25"/>
      <c r="AI115" s="25"/>
      <c r="AJ115" s="25"/>
      <c r="AK115" s="25"/>
      <c r="AL115" s="25"/>
      <c r="AM115" s="25"/>
    </row>
    <row r="116" spans="1:39" s="1" customFormat="1" x14ac:dyDescent="0.25">
      <c r="AA116" s="25"/>
      <c r="AB116" s="25"/>
      <c r="AC116" s="25"/>
      <c r="AD116" s="25"/>
      <c r="AE116" s="25"/>
      <c r="AF116" s="25"/>
      <c r="AG116" s="25"/>
      <c r="AH116" s="25"/>
      <c r="AI116" s="25"/>
      <c r="AJ116" s="25"/>
      <c r="AK116" s="25"/>
      <c r="AL116" s="25"/>
      <c r="AM116" s="25"/>
    </row>
    <row r="117" spans="1:39" s="1" customFormat="1" x14ac:dyDescent="0.25">
      <c r="AA117" s="25"/>
      <c r="AB117" s="25"/>
      <c r="AC117" s="25"/>
      <c r="AD117" s="25"/>
      <c r="AE117" s="25"/>
      <c r="AF117" s="25"/>
      <c r="AG117" s="25"/>
      <c r="AH117" s="25"/>
      <c r="AI117" s="25"/>
      <c r="AJ117" s="25"/>
      <c r="AK117" s="25"/>
      <c r="AL117" s="25"/>
      <c r="AM117" s="25"/>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sheetData>
  <mergeCells count="6">
    <mergeCell ref="A4:O4"/>
    <mergeCell ref="N9:W9"/>
    <mergeCell ref="A9:A10"/>
    <mergeCell ref="B9:B10"/>
    <mergeCell ref="C9:C10"/>
    <mergeCell ref="D9:M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Présentation et méthode</vt:lpstr>
      <vt:lpstr>Sommaire</vt:lpstr>
      <vt:lpstr>nat-Aides PA par sexe et âge</vt:lpstr>
      <vt:lpstr>nat- APA par GIR-effectif</vt:lpstr>
      <vt:lpstr>nat- APA par GIR-%</vt:lpstr>
      <vt:lpstr>nat-part APA dans pop</vt:lpstr>
      <vt:lpstr>nat-APA par GIR et âge</vt:lpstr>
      <vt:lpstr>APA par sexe</vt:lpstr>
      <vt:lpstr>APA par âge</vt:lpstr>
      <vt:lpstr>APA par GIR</vt:lpstr>
      <vt:lpstr>ASH par sexe</vt:lpstr>
      <vt:lpstr>ASH par âge</vt:lpstr>
      <vt:lpstr>AidesMen par sexe</vt:lpstr>
      <vt:lpstr>AidesMen par âge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2023-02-20T16:15:17Z</dcterms:created>
  <dcterms:modified xsi:type="dcterms:W3CDTF">2024-02-19T15:08:03Z</dcterms:modified>
</cp:coreProperties>
</file>